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60" windowWidth="1980" windowHeight="1170" tabRatio="617"/>
  </bookViews>
  <sheets>
    <sheet name="PPA-JUNIO 1 2017" sheetId="138" r:id="rId1"/>
  </sheets>
  <externalReferences>
    <externalReference r:id="rId2"/>
    <externalReference r:id="rId3"/>
    <externalReference r:id="rId4"/>
  </externalReferences>
  <definedNames>
    <definedName name="_xlnm._FilterDatabase" localSheetId="0" hidden="1">'PPA-JUNIO 1 2017'!$A$19:$IV$347</definedName>
    <definedName name="_xlnm.Print_Area" localSheetId="0">'PPA-JUNIO 1 2017'!$A$1:$P$346</definedName>
    <definedName name="base_1">[1]BASE_DATOS!$A$1:$C$147</definedName>
    <definedName name="ELEMENTOS_DE_ASEO">"BASE_DATOS"</definedName>
    <definedName name="Fuente3">[2]Hoja2!$A$1:$C$207</definedName>
    <definedName name="JUAN" localSheetId="0">#REF!</definedName>
    <definedName name="JUAN">#REF!</definedName>
    <definedName name="julian" localSheetId="0">#REF!</definedName>
    <definedName name="julian">#REF!</definedName>
    <definedName name="MAO">'[3]PLAN COMPRAS_2003'!$A$4:$D$382</definedName>
    <definedName name="MOA">'[3]PLAN COMPRAS_2003'!$A$4:$D$382</definedName>
    <definedName name="_xlnm.Print_Titles" localSheetId="0">'PPA-JUNIO 1 2017'!$19:$19</definedName>
    <definedName name="Z_D25A11FE_C2CC_4D7C_89A9_026E2FA55D90_.wvu.Cols" localSheetId="0" hidden="1">'PPA-JUNIO 1 2017'!#REF!</definedName>
    <definedName name="Z_D25A11FE_C2CC_4D7C_89A9_026E2FA55D90_.wvu.FilterData" localSheetId="0" hidden="1">'PPA-JUNIO 1 2017'!$B$19:$BA$74</definedName>
    <definedName name="Z_D25A11FE_C2CC_4D7C_89A9_026E2FA55D90_.wvu.Rows" localSheetId="0" hidden="1">'PPA-JUNIO 1 2017'!#REF!,'PPA-JUNIO 1 2017'!#REF!</definedName>
  </definedNames>
  <calcPr calcId="152511"/>
</workbook>
</file>

<file path=xl/calcChain.xml><?xml version="1.0" encoding="utf-8"?>
<calcChain xmlns="http://schemas.openxmlformats.org/spreadsheetml/2006/main">
  <c r="W18" i="138" l="1"/>
  <c r="X18" i="138"/>
  <c r="A21" i="138"/>
  <c r="A22" i="138" s="1"/>
  <c r="A23" i="138" s="1"/>
  <c r="A24" i="138" s="1"/>
  <c r="A25" i="138" s="1"/>
  <c r="A32" i="138" s="1"/>
  <c r="A33" i="138" s="1"/>
  <c r="A34" i="138" s="1"/>
  <c r="A35" i="138" s="1"/>
  <c r="A37" i="138"/>
  <c r="A38" i="138" s="1"/>
  <c r="A39" i="138" s="1"/>
  <c r="A40" i="138" s="1"/>
  <c r="A41" i="138" s="1"/>
  <c r="A45" i="138" s="1"/>
  <c r="A46" i="138" s="1"/>
  <c r="A47" i="138" s="1"/>
  <c r="A48" i="138" s="1"/>
  <c r="A49" i="138" s="1"/>
  <c r="Y42" i="138"/>
  <c r="Z42" i="138"/>
  <c r="Y43" i="138"/>
  <c r="Z43" i="138"/>
  <c r="Y44" i="138"/>
  <c r="Z44" i="138" s="1"/>
  <c r="Y49" i="138"/>
  <c r="A56" i="138"/>
  <c r="A57" i="138" s="1"/>
  <c r="L80" i="138"/>
  <c r="M80" i="138"/>
  <c r="Y95" i="138"/>
  <c r="Z95" i="138"/>
  <c r="L97" i="138"/>
  <c r="M97" i="138"/>
  <c r="Y97" i="138"/>
  <c r="Z97" i="138"/>
  <c r="Y99" i="138"/>
  <c r="Z99" i="138"/>
  <c r="Y106" i="138"/>
  <c r="Z106" i="138"/>
  <c r="Y125" i="138"/>
  <c r="Z125" i="138"/>
  <c r="Y129" i="138"/>
  <c r="Z129" i="138"/>
  <c r="Y131" i="138"/>
  <c r="Z131" i="138"/>
  <c r="Y137" i="138"/>
  <c r="Y138" i="138"/>
  <c r="Z138" i="138" s="1"/>
  <c r="Y142" i="138"/>
  <c r="Z142" i="138"/>
  <c r="Y151" i="138"/>
  <c r="Z151" i="138"/>
  <c r="Y156" i="138"/>
  <c r="Z156" i="138"/>
  <c r="Y162" i="138"/>
  <c r="Z162" i="138"/>
  <c r="Y163" i="138"/>
  <c r="Y167" i="138"/>
  <c r="Z167" i="138"/>
  <c r="Y169" i="138"/>
  <c r="Z169" i="138"/>
  <c r="Y171" i="138"/>
  <c r="Y173" i="138"/>
  <c r="Z173" i="138" s="1"/>
  <c r="Y176" i="138"/>
  <c r="Z176" i="138"/>
  <c r="Y178" i="138"/>
  <c r="Z178" i="138"/>
  <c r="M183" i="138"/>
  <c r="M184" i="138"/>
  <c r="Y184" i="138"/>
  <c r="Z184" i="138"/>
  <c r="M185" i="138"/>
  <c r="M186" i="138"/>
  <c r="M187" i="138"/>
  <c r="M188" i="138"/>
  <c r="M189" i="138"/>
  <c r="Y189" i="138"/>
  <c r="Z189" i="138"/>
  <c r="M190" i="138"/>
  <c r="Y193" i="138"/>
  <c r="Z193" i="138"/>
  <c r="M194" i="138"/>
  <c r="M195" i="138"/>
  <c r="M196" i="138"/>
  <c r="M197" i="138"/>
  <c r="M198" i="138"/>
  <c r="M199" i="138"/>
  <c r="M200" i="138"/>
  <c r="Y201" i="138"/>
  <c r="Z201" i="138"/>
  <c r="Y205" i="138"/>
  <c r="Z205" i="138"/>
  <c r="Y223" i="138"/>
  <c r="Z223" i="138"/>
  <c r="Y244" i="138"/>
  <c r="Z244" i="138"/>
  <c r="Y274" i="138"/>
  <c r="Z274" i="138"/>
  <c r="Y275" i="138"/>
  <c r="Z275" i="138"/>
  <c r="Y288" i="138"/>
  <c r="Z288" i="138"/>
  <c r="Y298" i="138"/>
  <c r="Z298" i="138"/>
  <c r="Y306" i="138"/>
  <c r="Z306" i="138"/>
  <c r="M18" i="138"/>
  <c r="L18" i="138" l="1"/>
  <c r="Y18" i="138"/>
  <c r="Z18" i="138"/>
</calcChain>
</file>

<file path=xl/sharedStrings.xml><?xml version="1.0" encoding="utf-8"?>
<sst xmlns="http://schemas.openxmlformats.org/spreadsheetml/2006/main" count="5306" uniqueCount="1297">
  <si>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</si>
  <si>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</si>
  <si>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</si>
  <si>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</si>
  <si>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</si>
  <si>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</si>
  <si>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</si>
  <si>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</si>
  <si>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</si>
  <si>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</si>
  <si>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</si>
  <si>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</si>
  <si>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</si>
  <si>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</si>
  <si>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</si>
  <si>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</si>
  <si>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</si>
  <si>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</si>
  <si>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</si>
  <si>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</si>
  <si>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</si>
  <si>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</si>
  <si>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</si>
  <si>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</si>
  <si>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</si>
  <si>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</si>
  <si>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</si>
  <si>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</si>
  <si>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</si>
  <si>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</si>
  <si>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</si>
  <si>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</si>
  <si>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</si>
  <si>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</si>
  <si>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</si>
  <si>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PAGO ENERO</t>
  </si>
  <si>
    <t>PAGO FEBRERO</t>
  </si>
  <si>
    <t>PAGO MARZO</t>
  </si>
  <si>
    <t xml:space="preserve">PAGO ABRIL </t>
  </si>
  <si>
    <t>PAGO MAYO</t>
  </si>
  <si>
    <t>PAGO JUNIO</t>
  </si>
  <si>
    <t>PAGO JULIO</t>
  </si>
  <si>
    <t>PAGO AGOSTO</t>
  </si>
  <si>
    <t>PAGO SEPTIEMBRE</t>
  </si>
  <si>
    <t>PAGO OCTUBRE</t>
  </si>
  <si>
    <t>PAGO NOVIEMBRE</t>
  </si>
  <si>
    <t>PAGO DICEMBRE</t>
  </si>
  <si>
    <t>FUNCIONAMIENTO</t>
  </si>
  <si>
    <t>N/A</t>
  </si>
  <si>
    <t>2 0 4 5 2 MANTENIMIENTO DE BIENES MUEBLES, EQUIPOS Y ENSERES</t>
  </si>
  <si>
    <t>2 0 4 5 5 MANTENIMIENTO EQUIPO COMUNICACIÓN Y COMPUTACION</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</si>
  <si>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</si>
  <si>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</si>
  <si>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</si>
  <si>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</si>
  <si>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</si>
  <si>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</si>
  <si>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</si>
  <si>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</si>
  <si>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</si>
  <si>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</si>
  <si>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</si>
  <si>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</si>
  <si>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</si>
  <si>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</si>
  <si>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</si>
  <si>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</si>
  <si>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</si>
  <si>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</si>
  <si>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</si>
  <si>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</si>
  <si>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</si>
  <si>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</si>
  <si>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</si>
  <si>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</si>
  <si>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</si>
  <si>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</si>
  <si>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</si>
  <si>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</si>
  <si>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</si>
  <si>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</si>
  <si>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</si>
  <si>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</si>
  <si>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</si>
  <si>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</si>
  <si>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</si>
  <si>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50161814
50201706</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</si>
  <si>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</si>
  <si>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</si>
  <si>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</si>
  <si>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</si>
  <si>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</si>
  <si>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</si>
  <si>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</si>
  <si>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</si>
  <si>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</si>
  <si>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</si>
  <si>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</si>
  <si>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</si>
  <si>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Herramienta de Chat para la Función Pública</t>
  </si>
  <si>
    <t>CERTIFICADO DE RUBRO PRESUPUESTAL</t>
  </si>
  <si>
    <t>RUBRO</t>
  </si>
  <si>
    <t>FECHA DE EXPEDICION POLIZA</t>
  </si>
  <si>
    <t>SUPERVISOR</t>
  </si>
  <si>
    <t>C</t>
  </si>
  <si>
    <t>A</t>
  </si>
  <si>
    <t>Duración estimada del contrato  en meses</t>
  </si>
  <si>
    <t xml:space="preserve"> </t>
  </si>
  <si>
    <t>1 MES</t>
  </si>
  <si>
    <t>2 MESES</t>
  </si>
  <si>
    <t>2 0 4 4 1 COMBUSTIBLES Y LUBRICANTES</t>
  </si>
  <si>
    <t>Prestación de servicios profesionales para adelantar el proceso relacionado con el cálculo actuarial</t>
  </si>
  <si>
    <t>Cantidad estimada</t>
  </si>
  <si>
    <t>Unidad de Medida</t>
  </si>
  <si>
    <t>2 0 4 6 5 SERVICIOS DE TRANSMISIÓN DE INFORMACIÓN</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</si>
  <si>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</si>
  <si>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</si>
  <si>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</si>
  <si>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</si>
  <si>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</si>
  <si>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</si>
  <si>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</si>
  <si>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</si>
  <si>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</si>
  <si>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</si>
  <si>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OFICINA ASESORA DE PLANEACIÓN</t>
  </si>
  <si>
    <t>ACUERDO MARCO DE PRECIOS</t>
  </si>
  <si>
    <t>Somos la entidad líder del Sector Función Pública, comprometida con la gestión eficiente del Estado colombiano. Fomentamos el desarrollo de las instituciones y de su talento humano promoviendo en las entidades públicas colombianas una gestión efectiva e i</t>
  </si>
  <si>
    <t>Descripción</t>
  </si>
  <si>
    <t>11 MESES</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</si>
  <si>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</si>
  <si>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Adquisición de dispositivos de firma digital para los servidores del Departamento que son  usuarios del SIIF.</t>
  </si>
  <si>
    <t>Publicación de Edictos y convocatorias del Departamento Administrativo de la Función Pública en un diario de amplia circulación Nacional</t>
  </si>
  <si>
    <t>TOTAL PAGOS 
PRIMER TRIMESTRE 2016</t>
  </si>
  <si>
    <t>TOTAL PAGOS 
SEGUNDO TRIMESTRE 2016</t>
  </si>
  <si>
    <t>TOTAL PAGOS 
TERCER TRIMESTRE 2016</t>
  </si>
  <si>
    <t>global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</si>
  <si>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</si>
  <si>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</si>
  <si>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</si>
  <si>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</si>
  <si>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No de Orden</t>
  </si>
  <si>
    <t xml:space="preserve">Rubros </t>
  </si>
  <si>
    <t>Valor  total estimado</t>
  </si>
  <si>
    <t>Valor total estimado en la vigencia</t>
  </si>
  <si>
    <t>¿Requiere vigencias futuras?</t>
  </si>
  <si>
    <t>Auditoría de Certificación</t>
  </si>
  <si>
    <t>Global</t>
  </si>
  <si>
    <t>No</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</si>
  <si>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</si>
  <si>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</si>
  <si>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</si>
  <si>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</si>
  <si>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Prestar los servicios  de Apoyo para la realización de actividades como son tranferencias documentales primarias, transferencias documentales secundarias, soporte para la organizacion de los archivos de gestion de las dependencias de el Departamento Admisnitrativo de la Función Pública entre las otras asignadas por el Grupo de Gestión Documental.</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</si>
  <si>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</si>
  <si>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</si>
  <si>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</si>
  <si>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FRANCISCO AMEZQUITA TEL.  3344080 EXT  216. 5667649</t>
  </si>
  <si>
    <t>Pruebas Kompe Estatal- Códigos de Acceso PIN (2.000 pruebas)</t>
  </si>
  <si>
    <t xml:space="preserve">Adquisición  y suministro de tóner y cartuchos para impresoras. </t>
  </si>
  <si>
    <t>Adquisición productos de cafetería y restaurante</t>
  </si>
  <si>
    <t>2 0 4 4 18 PRODUCTOS DE CAFETERIA Y RESTAURANTE</t>
  </si>
  <si>
    <t>6 MESES</t>
  </si>
  <si>
    <t xml:space="preserve">Prestar el servicio de mantenimiento preventivo y correctivo del sistema de pbx del Departamento </t>
  </si>
  <si>
    <t xml:space="preserve">2 0 4 9 4 SEGURO DE INCENDIO
</t>
  </si>
  <si>
    <t xml:space="preserve">
2 0 4 9 7 SEGUROS EQUIPOS ELECTRICOS
</t>
  </si>
  <si>
    <t xml:space="preserve">
2 0 4 9 9 SEGURO SUSTRACCION Y HURTO
</t>
  </si>
  <si>
    <t>2 0 4 9 13 OTROS SEGUROS</t>
  </si>
  <si>
    <t xml:space="preserve">
2 0 4 11 2 VIATICOS Y GASTOS DE VIAJE AL INTERIOR</t>
  </si>
  <si>
    <t>Transporte de vehículo automotor en cama baja a la ciudad de Bogotá.</t>
  </si>
  <si>
    <t>9 MESES</t>
  </si>
  <si>
    <t>72101510
72101511    72101509</t>
  </si>
  <si>
    <t xml:space="preserve">Revisión, mantenimiento preventivo y correctivo de los sistemas hidráulico y sanitario  </t>
  </si>
  <si>
    <t>Revisión, mantenimiento preventivo y correctivo de los sistemas de detección y extinción de incendios y sonido ambiental</t>
  </si>
  <si>
    <t>Servicio de mantenimiento preventivo y correctivo de los sIstemas de aire acondicionado del edificio</t>
  </si>
  <si>
    <t>72102900 72101500 72101509</t>
  </si>
  <si>
    <t>8 MESES</t>
  </si>
  <si>
    <t>Consultoría para la interventoria técnica y financiera - suministro e instalación de los ascensores del edificio sede</t>
  </si>
  <si>
    <t>CONCURSO DE MERITOS  O CONTRATO INTERADMINISITRATIVO</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</si>
  <si>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</si>
  <si>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</si>
  <si>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Renovación del soporte del software de backup - Dataprotector</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</si>
  <si>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</si>
  <si>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</si>
  <si>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Licenciamiento y configuración de la fase II del CRM y correo masivo (email marketing) de la entidad según las características señaladas en el anexo técnico.</t>
  </si>
  <si>
    <t xml:space="preserve">Prestación de los servicios de conectividad y enlaces. </t>
  </si>
  <si>
    <t>Nube pública</t>
  </si>
  <si>
    <t>72102900 72101500 72101508</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</si>
  <si>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</si>
  <si>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Reparación  sistema de iluminación zonas de circulación del edificio sede del DAFP</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</si>
  <si>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</si>
  <si>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</si>
  <si>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</si>
  <si>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DIRECCION GENERAL</t>
  </si>
  <si>
    <t>Tiquetes aereos nacionales e internacionales en desarrollo de los proyectos de inversión.</t>
  </si>
  <si>
    <t>Adquirir computadores de escritorio, con el fin de remplazar los equipos en obsolecencia, acorde con las Especificaciones Técnicas</t>
  </si>
  <si>
    <t xml:space="preserve">Adquisición de perifericos </t>
  </si>
  <si>
    <t>DIRECCION DE GESTION DEL CONOCIMIENTO</t>
  </si>
  <si>
    <t>DIRECCION DE GESTION Y DESEMPEÑO INSTITUCIONAL</t>
  </si>
  <si>
    <t xml:space="preserve">DIRECCION DE DESARROLLO ORGANIZACIONAL  </t>
  </si>
  <si>
    <t>DIRECCION DE PARTICIPACION, TRANSPARENCIA Y SERVICIO AL CIUDADANO</t>
  </si>
  <si>
    <t>SUBDIRECCION</t>
  </si>
  <si>
    <t xml:space="preserve">OFICINA DE TECNOLOGIAS DE LA INFORMACION Y LAS COMUNICACIONES </t>
  </si>
  <si>
    <t>Prestación de servicios profesionales para apoyar a la OFICINA ASESORA DE PLANEACION de la Función Púbica en el marco del PROYECTO MEJORAMIENTO FORTALECIMIENTO DE LA CAPACIDAD INSTITUCIONAL PARA EL DESARROLLO DE POLÍTICAS PÚBLICAS. NACIONAL</t>
  </si>
  <si>
    <t>Prestación de servicios profesionales para apoyar a la DIRECCION GENERAL de la Función Púbica en el marco del PROYECTO MEJORAMIENTO FORTALECIMIENTO DE LA CAPACIDAD INSTITUCIONAL PARA EL DESARROLLO DE POLÍTICAS PÚBLICAS. NACIONAL</t>
  </si>
  <si>
    <t>Prestación de servicios profesionales para apoyar a la DIRECCION DE EMPLEO PUBLICO de la Función Púbica en el marco del PROYECTO MEJORAMIENTO FORTALECIMIENTO DE LA CAPACIDAD INSTITUCIONAL PARA EL DESARROLLO DE POLÍTICAS PÚBLICAS. NACIONAL</t>
  </si>
  <si>
    <t>Prestación de servicios profesionales para apoyar a la DIRECCION GENERAL - CAMBIO CULTURAL de la Función Púbica en el marco del PROYECTO MEJORAMIENTO FORTALECIMIENTO DE LA CAPACIDAD INSTITUCIONAL PARA EL DESARROLLO DE POLÍTICAS PÚBLICAS. NACIONAL</t>
  </si>
  <si>
    <t>Prestación de servicios profesionales para apoyar a la DIRECCION DE GESTION DEL CONOCIMIENTO de la Función Púbica en el marco del PROYECTO MEJORAMIENTO FORTALECIMIENTO DE LA CAPACIDAD INSTITUCIONAL PARA EL DESARROLLO DE POLÍTICAS PÚBLICAS. NACIONAL</t>
  </si>
  <si>
    <t>Prestación de servicios profesionales para apoyar al GRUPO DE COMUNICACIONES de la Función Púbica en el marco del PROYECTO MEJORAMIENTO FORTALECIMIENTO DE LA CAPACIDAD INSTITUCIONAL PARA EL DESARROLLO DE POLÍTICAS PÚBLICAS. NACIONAL</t>
  </si>
  <si>
    <t>Prestación de servicios profesionales para apoyar a la DIRECCION DE GESTION Y DESEMPEÑO INSTITUCIONAL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</si>
  <si>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</si>
  <si>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Prestación de servicios profesionales para apoyar a la  SECRETARIA GENERAL -  GRUPO DE SERVICIO AL CIUDADANO de la Función Púbica en el marco del PROYECTO MEJORAMIENTO FORTALECIMIENTO DE LA CAPACIDAD INSTITUCIONAL PARA EL DESARROLLO DE POLÍTICAS PÚBLICAS. NACIONAL</t>
  </si>
  <si>
    <t>Prestación de servicios profesionales para apoyar a la DIRECCION DE PARTICIPACION, TRANSPARENCIA Y SERVICIO AL CIUDADANO de la Función Púbica en el marco del PROYECTO MEJORAMIENTO FORTALECIMIENTO DE LA CAPACIDAD INSTITUCIONAL PARA EL DESARROLLO DE POLÍTICAS PÚBLICAS. NACIONAL</t>
  </si>
  <si>
    <t>Prestación de servicios profesionales para apoyar a la DIRECCION JURIDICA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</si>
  <si>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</si>
  <si>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DESARROLLO CAPACIDAD INSTITUCIONAL DE LAS ENTIDADES PUBLICAS DEL ORDEN TERRITORIAL</t>
  </si>
  <si>
    <t>Prestación de servicios de apoyo a la gestión para apoyar a la DIRECCION JURIDICA de la Función Púbica en el marco del PROYECTO MEJORAMIENTO FORTALECIMIENTO DE LA CAPACIDAD INSTITUCIONAL PARA EL DESARROLLO DE POLÍTICAS PÚBLICAS. NACIONAL</t>
  </si>
  <si>
    <t>Prestación de servicios profesionales para apoyar a la OFICINA DE TECNOLOGIAS DE LA INFORMACION Y LAS COMUNICACIONES  de la Función Púbica en el marco del PROYECTO MEJORAMIENTO DE LA GESTION DE LAS POLITICAS PUBLICAS A TRAVES DE LAS TECNOLOGIAS DE INFORMACION TIC´S</t>
  </si>
  <si>
    <t>Prestación de servicios profesionales para apoyar a la OFICINA DE TECNOLOGIAS DE LA INFORMACION Y LAS COMUNICACIONES  de la Función Púbica en el marco del PROYECTO FORTALECIMIENTO DE LOS SISTEMAS DE INFORMACION DEL EMPLEO PUBLICO EN COLOMBIA</t>
  </si>
  <si>
    <t>Prestación de servicios profesionales para apoyar a la DIRECCION GENERAL - GESTION INTERNACIONAL de la Función Púbica en el marco del PROYECTO MEJORAMIENTO FORTALECIMIENTO DE LA CAPACIDAD INSTITUCIONAL PARA EL DESARROLLO DE POLÍTICAS PÚBLICAS. NACIONAL</t>
  </si>
  <si>
    <t>Prestación de servicios profesionales para apoyar a la  SECRETARIA GENERAL -  GRUPO DE GESTION DOCUMENTAL de la Función Púbica en el marco del PROYECTO MEJORAMIENTO TECNOLOGICO Y OPERATIVO DE LA GESTION DOCUMENTAL DEL DEPARTAMENTO ADMINISTRATIVO DE LA FUNCION PUBLICA</t>
  </si>
  <si>
    <t>Prestación de servicios profesionales para apoyar a la OFICINA ASESORA DE PLANEACION de la Función Púbica en el marco del PROYECTO DESARROLLO CAPACIDAD INSTITUCIONAL DE LAS ENTIDADES PUBLICAS DEL ORDEN TERRITORIAL</t>
  </si>
  <si>
    <t>DIRECCION GENERAL - CAMBIO CULTURAL</t>
  </si>
  <si>
    <t xml:space="preserve"> SECRETARIA GENERAL -  GRUPO DE SERVICIO AL CIUDADANO</t>
  </si>
  <si>
    <t>DIRECCION GENERAL - GESTION INTERNACIONAL</t>
  </si>
  <si>
    <t xml:space="preserve"> SECRETARIA GENERAL -  GRUPO DE GESTION DOCUMENTAL</t>
  </si>
  <si>
    <t>DIRECCION GENERAL - CONSTRUCCION DE PAZ</t>
  </si>
  <si>
    <t>Prestación de servicios profesionales para apoyar a la DIRECCION GENERAL - CONSTRUCCION DE PAZ de la Función Púbica en el marco del PROYECTO DESARROLLO CAPACIDAD INSTITUCIONAL DE LAS ENTIDADES PUBLICAS DEL ORDEN TERRITORIAL</t>
  </si>
  <si>
    <t>SECRETARIA GENERAL - GRUPO GESTION FINANCIERA</t>
  </si>
  <si>
    <t>SECRETARIA GENERAL - GRUPO GESTIÓN HUMANA</t>
  </si>
  <si>
    <t>Prestación de servicios profesionales para apoyar a la  DIRECCION JURIDICA  de la Función Púbica en el marco del PROYECTO MEJORAMIENTO FORTALECIMIENTO DE LA CAPACIDAD INSTITUCIONAL PARA EL DESARROLLO DE POLÍTICAS PÚBLICAS. NACIONAL</t>
  </si>
  <si>
    <t>Prestación de servicios de apoyo a la gestión para apoyar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</si>
  <si>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Prestación de servicios profesionales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</si>
  <si>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Apoyo al Desarrollo de actividades de gestión.</t>
  </si>
  <si>
    <t>Contratar el suministro de gasolina corriente en Estaciones de Servicio para el funcionamiento de los vehículos automotores por los cuales sea legalmente responsable la Función Pública.</t>
  </si>
  <si>
    <t>Acuerdo Marco de Precios</t>
  </si>
  <si>
    <t>Soporte Básico SIGEP</t>
  </si>
  <si>
    <t>Soporte extendido SIGEP</t>
  </si>
  <si>
    <t>PLAN ANUAL DE ADQUISICIONES 2017</t>
  </si>
  <si>
    <t>Julián Mauricio Martínez Alvarado - Coordinadora Grupo Gestion Administrativa 
Doris Atahualpa Polanco - Coordinadora Grupo de Gestión Contractual</t>
  </si>
  <si>
    <t>LICITACIÓN PÚBLICA</t>
  </si>
  <si>
    <t>Tiquetes aereos nacionales</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</si>
  <si>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</si>
  <si>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Adquisición  de habladores en acrílico de 22 cm de ancho x 10 de alto x 4 cm de base en 2 mm transparente .</t>
  </si>
  <si>
    <t>Máquina duplicadora de llaves.</t>
  </si>
  <si>
    <t>Servicio de transporte de bienes muebles dados de baja de la sede de la entidad para la bodega en el IDRD</t>
  </si>
  <si>
    <t>22 diciembre de 2017</t>
  </si>
  <si>
    <t>Prestación de servicios profesionales para apoyar a la SECRETARIA GENERAL - GRUPO DE GESTION ADMINISTRATIVA  de la Función Púbica en el marco del PROYECTO MEJORAMIENTO FORTALECIMIENTO DE LA CAPACIDAD INSTITUCIONAL PARA EL DESARROLLO DE POLÍTICAS PÚBLICAS. NACIONAL</t>
  </si>
  <si>
    <t xml:space="preserve"> SECRETARIA GENERAL -  GRUPO DE GESTION HUMANA</t>
  </si>
  <si>
    <t>Prestación de servicios profesionales para apoyar a la  SECRETARIA GENERAL -  GRUPO DE GESTION HUMANA de la Función Púbica en el marco del PROYECTO DESARROLLO CAPACIDAD INSTITUCIONAL DE LAS ENTIDADES PUBLICAS DEL ORDEN TERRITORIAL</t>
  </si>
  <si>
    <t>OFICINA DE CONTROL INTERNO</t>
  </si>
  <si>
    <t>Prestación de servicios profesionales para apoyar a la OFICINA DE CONTROL INTERNO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</si>
  <si>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</si>
  <si>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105 DÍAS</t>
  </si>
  <si>
    <t>5 MESES</t>
  </si>
  <si>
    <t>165 DÍAS</t>
  </si>
  <si>
    <t>3 MESES</t>
  </si>
  <si>
    <t>345 DÍAS</t>
  </si>
  <si>
    <t>NO SOLICITADAS</t>
  </si>
  <si>
    <t>SOLICITADAS</t>
  </si>
  <si>
    <t>Guayas de seguridad. Computadores</t>
  </si>
  <si>
    <t>003/2017</t>
  </si>
  <si>
    <t>JAZMYN NATALIA BOLIVAR FONSECA</t>
  </si>
  <si>
    <t>Prestar los servicios profesionales de apoyo jurídico en el Grupo de Gestión Contractual de la Función Pública, para adelantar los procesos de selección necesarios para la adquisición de bienes, servicios y obras requeridos por la Entidad.</t>
  </si>
  <si>
    <t>PRESTACION DE SERVICIOS PROFESIONALES</t>
  </si>
  <si>
    <t>VALOR NETO DEL CONTRATO VIGENCIA 2017</t>
  </si>
  <si>
    <t>Cuatro (4) pagos, así: a) Tres (3) mensualidades vencidas, cada una por valor de CINCO MILLONES DE PESOS ($5’000.000) M/CTE. y b) Un último pago, por valor de DOS MILLONES QUINIENTOS MIL PESOS ($2’500.000) M/CTE.</t>
  </si>
  <si>
    <t xml:space="preserve">Tres meses y medio (3,5), contado a partir del perfeccionamiento del mismo y Registro Presupuestal. </t>
  </si>
  <si>
    <t>DORIS ATAHUALPA POLANCO</t>
  </si>
  <si>
    <t>GRUPO DE GESTION CONTRACTUAL</t>
  </si>
  <si>
    <t>001/2017</t>
  </si>
  <si>
    <t>ORGANIZACIÓN TERPEL S.A.</t>
  </si>
  <si>
    <t>“Abastecer gasolina corriente para el normal funcionamiento de los vehículos del Departamento Administrativo de la Función Pública, de conformidad con los lineamientos establecidos en el Acuerdo Marco de Precios para el suministro de combustible, con sistema de control EDS de Colombia Compra Eficiente”.</t>
  </si>
  <si>
    <t>CONTRATO DE SUMINISTRO</t>
  </si>
  <si>
    <t>Treinta (30) días calendario siguientes a la presentación de la factura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</si>
  <si>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Hasta el treinta y uno (31) de diciembre de 2017, a partir de la expedición del registro presupuestal y demás condiciones  establecidas en el Acuerdo Marco de Precios suscrito por Colombia Compra Eficiente.</t>
  </si>
  <si>
    <t>IVAN CAMILO ERAZO RODRIGUEZ</t>
  </si>
  <si>
    <t xml:space="preserve">GRUPO DE GESTION ADMINISTRATIVA </t>
  </si>
  <si>
    <t>002/2017</t>
  </si>
  <si>
    <t>LINA PATRICIA DIMATÉ BENJUMEA</t>
  </si>
  <si>
    <t xml:space="preserve">Prestar servicios profesionales de apoyo jurídico en el Grupo de Gestión Contractual de la Función Pública, para adelantar los procesos de selección y contratación necesarios para la adquisición de bienes, servicios y obras requeridos por la Entidad. </t>
  </si>
  <si>
    <t>004/2017</t>
  </si>
  <si>
    <t>DIEGO ARMANDO ARIAS URREA</t>
  </si>
  <si>
    <t>Prestar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</si>
  <si>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Cuatro (4) pagos, así: a) Tres (3) mensualidades vencidas  cada una por valor de SIETE MILLONES OCHOCIENTOS MIL DE PESOS ($7´800.000) M/CTE. y b) Un último pago, por valor de TRES MILLONES NOVECIENTOS MIL PESOS ($3’900.000) M/CTE</t>
  </si>
  <si>
    <t>CATALINA GUTIERREZ LOPEZ</t>
  </si>
  <si>
    <t>005/2017</t>
  </si>
  <si>
    <t>JORGE IVÁN GIRALDO DÍAZ</t>
  </si>
  <si>
    <t xml:space="preserve">Prestar los Servicios Profesionales en el Grupo de Comunicaciones Estratégicas, para apoyar la consolidación de la Estrategia de Comunicaciones de la Función Pública, en su componente de redes sociales institucionales, en el marco del Proyecto de Inversión “MEJORAMIENTO, FORTALECIMIENTO DE LA CAPACIDAD INSTITUCIONAL PARA EL DESARROLLO DE LAS POLITICAS PUBLICAS. NACIONAL. </t>
  </si>
  <si>
    <t>Cuatro (4) pagos, así: a) Tres (3) mensualidades vencidas, cada una por valor de TRES MILLONES CUATROCIENTOS TREINTA Y NUEVE MIL PESOS ($3'439.000) M/CTE. y b) Un último pago por valor de UN MILLÓN SETECIENTOS DICECINUEVE MIL QUINIENTOS PESOS ($1’719.500) M/CTE.</t>
  </si>
  <si>
    <t>006/2017</t>
  </si>
  <si>
    <t>JOHANNA JIMENEZ CORREA</t>
  </si>
  <si>
    <t xml:space="preserve">Prestar los servicios profesionales en la Oficina Asesora de Planeación de la Función Pública, para apoyar la formulación de la Planeación estratégica institucional y sectorial 2017 y seguimiento a los compromisos del Plan Nacional de Desarrollo, en el marco del Proyecto de Inversión: "MEJORAMIENTO, FORTALECIMIENTO DE LA CAPACIDAD INSTITUCIONAL PARA EL DESARROLLO DE LAS POLÍTICAS PÚBLICAS. NACIONAL. </t>
  </si>
  <si>
    <t>Doce (12) pagos, así: a) Once (11) mensualidades vencidas, cada una por valor de CINCO MILLONES QUINIENTOS DOCE MIL PESOS ($5’512.000) M/CTE., y b) Un último pago, por valor de DOS MILLONES SETECIENTOS CINCUENTA Y SEIS MIL PESOS ($2’756.000) M/CTE</t>
  </si>
  <si>
    <t xml:space="preserve">Once meses y medio (11,5), contado a partir del perfeccionamiento del mismo y Registro Presupuestal. </t>
  </si>
  <si>
    <t xml:space="preserve">MARÍA DEL CARMEN LÓPEZ HERRERA </t>
  </si>
  <si>
    <t>OFICINA ASESORA DE PLANEACION</t>
  </si>
  <si>
    <t>007/2017</t>
  </si>
  <si>
    <t>ANDRÉS FELIPE BITAR ARRAZOLA</t>
  </si>
  <si>
    <t xml:space="preserve">Prestar los servicios profesionales en la Dirección General de la Función Pública, para apoyar el cumplimiento de las metas estratégicas institucionales, en el marco del Proyecto de Inversión denominado “MEJORAMIENTO, FORTALECIMIENTO PARA EL DESARROLLO DE LAS POLITICAS PUBLICAS. NACIONAL”. </t>
  </si>
  <si>
    <t>Cuatro (4) pagos, así: a) Tres (3) mensualidades vencidas, cada una por valor de NUEVE MILLONES DE PESOS ($9’000.000) M/CTE y b) Un (1) último pago por valor de CUATRO MILLONES QUINIENTOS MIL PESOS ($4’500.000) M/CTE</t>
  </si>
  <si>
    <t>LAURA CÓRDOBA REYES</t>
  </si>
  <si>
    <t>008/2017</t>
  </si>
  <si>
    <t xml:space="preserve">JEFFERSON HERNANDO CENDALES CRUZ </t>
  </si>
  <si>
    <t>Prestar los servicios profesionales en la Oficina Asesora de Planeación para apoyar el seguimiento a la planeación estratégica de la Función Pública, en el marco del Proyecto de Inversión “MEJORAMIENTO, FORTALECIMIENTO DE LA CAPACIDAD INSTITUCIONAL PARA EL DESARROLLO DE LAS POLÍTICAS PÚBLICAS. NACIONAL”.</t>
  </si>
  <si>
    <t>Doce (12) pagos, así: a) Once (11) mensualidades vencidas, cada una por valor de TRES MILLONES SEISCIENTOS CUATRO MIL PESOS ($3’604.000) M/CTE y b) Un pago final por valor de UN MILLÓN OCHOCIENTOS DOS MIL PESOS ($1’802.000) M/CTE</t>
  </si>
  <si>
    <t xml:space="preserve">Oonce meses y medio (11,5) contados a partir del perfeccionamiento del mismo y registro presupuestal. </t>
  </si>
  <si>
    <t>009/2017</t>
  </si>
  <si>
    <t>LINDA DEL SOCORRO VELOSA OCHOA</t>
  </si>
  <si>
    <t xml:space="preserve">Prestar los servicios profesionales en la Oficina de Tecnologías de la Información y las Comunicaciones de la Función Pública, para adelantar los procesos de selección necesarios para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</si>
  <si>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</si>
  <si>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 xml:space="preserve">Once meses y medio (11,5), contado a partir del perfeccionamiento del mismo y registro presupuestal. </t>
  </si>
  <si>
    <t>RAUL FRANCISCO ACEVEDO WILCHES</t>
  </si>
  <si>
    <t>010/2017</t>
  </si>
  <si>
    <t>GREISTLY KARINE VEGA PÉREZ</t>
  </si>
  <si>
    <t xml:space="preserve">Prestar los servicios profesionales de apoyo técnico y financiero a la Oficina de Tecnologías de la Información y las Comunicaciones de la Función Pública, en la ejecución de las actividades relacionadas con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</si>
  <si>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</si>
  <si>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HECTOR JULIO MELO OCAMPO</t>
  </si>
  <si>
    <t>011/2017</t>
  </si>
  <si>
    <t>VÍCTOR HUGO JÁUREGUI PAZ</t>
  </si>
  <si>
    <t xml:space="preserve">Prestar los servicios profesionales en la Oficina de Tecnologías de la Información y las Comunicaciones de la Función Pública, para apoyar el desarrollo, optimización, mejoramiento, actualización, monitoreo y mantenimiento de los Sistemas de Información y Gestión misionales y de apoyo, así como los portales web que soportan dichos sistemas, incorporando los lineamientos de Gobierno en Línea, en el marco del Proyecto de Inversión denominado “Mejoramiento de la Gestión de las Políticas Públicas a Través de las Tecnologías de Información TICS”. </t>
  </si>
  <si>
    <t>Doce (12) pagos, así: a) Once (11) mensualidades vencidas, cada una por valor de SIETE MILLONES DE PESOS ($7’000.000,00) M/CTE., y b) Un (1) último pago por valor de TRES MILLONES QUINIENTOS MIL PESOS ($3.500.000) M/CTE.</t>
  </si>
  <si>
    <t xml:space="preserve">FRANCISCO JOSE URBINA SUÁREZ </t>
  </si>
  <si>
    <t>012/2017</t>
  </si>
  <si>
    <t>CLARA INES COLLAZOS MARTINEZ</t>
  </si>
  <si>
    <t xml:space="preserve">Prestar servicios profesionales en la Dirección de Desarrollo Organizacional de la Función Pública, para apoyar la implementación de la Estrategia de Gestión Territorial, en el marco del Proyecto de Inversión “DESARROLLO CAPACIDAD INSTITUCIONAL DE LAS ENTIDADES PÚBLICAS DEL ORDEN TERRITORIAL”. </t>
  </si>
  <si>
    <t>Doce (12) pagos, así: a) Once (11) mensualidades vencidas, cada una por valor de ONCE MILLONES DOSCIENTOS NOVENTA MIL PESOS ($11’290.000) M/CTE. y b) Un (1) pago final por valor de TRES MILLONES SETECIENTOS SESENTA Y TRES MIL TRESCIENTOS CINCUENTA PESOS ($3’763.350) M/CTE</t>
  </si>
  <si>
    <t xml:space="preserve">Hasta el veintidós (22) de diciembre de 2017, contado a partir del perfeccionamiento del mismo y Registro Presupuestal. </t>
  </si>
  <si>
    <t>ALEJANDRO BECKER ROJAS</t>
  </si>
  <si>
    <t>013/2017</t>
  </si>
  <si>
    <t>DIEGO ALEXANDER MAYORGA MAYORGA</t>
  </si>
  <si>
    <t>Prestar los servicios de apoyo a la gestión en el Grupo de Gestión Contractual de la Función Pública, para la organización del archivo, el manejo, clasificación y disposición final de la documentación que se genera, como resultado de los procesos de selección necesarios para la adquisición de bienes, servicios y obras requeridos por la Entidad.</t>
  </si>
  <si>
    <t>PRESTACION DE SERVICIOS DE APOYO A LA GESTION</t>
  </si>
  <si>
    <t>Cuatro (4) pagos, así: a) Tres (3) mensualidades vencidas, cada una por valor de UN MILLÓN NOVECIENTOS NUEVE MIL PESOS ($1’909.000) M/CTE, y b) Un último pago por valor de NOVECIENTOS CINCUENTA Y CUATRO MIL QUINIENTOS PESOS ($954.500) M/CTE</t>
  </si>
  <si>
    <t xml:space="preserve">Tres (3) meses y quince (15) días, contado a partir del perfeccionamiento del mismo y Registro Presupuestal. </t>
  </si>
  <si>
    <t>014/2017</t>
  </si>
  <si>
    <t>LINA MARIA RICAURTE SIERRA</t>
  </si>
  <si>
    <t xml:space="preserve">Prestar los servicios profesionales en la Dirección General de la Función Pública, para apoyar la implementación de la Estrategia de Gestión Internacional de la Entidad, en el marco el Proyecto de Inversión “MEJORAMIENTO, FORTALECIMIENTO DE LA CAPACIDAD INSTITUCIONAL PARA EL DESARROLLO DE LAS POLITICAS PUBLICAS. NACIONAL.” </t>
  </si>
  <si>
    <t>Cuatro (4) pagos, así: a) Tres (3) mensualidades vencidas, cada una por valor de TRES MILLONES OCHOCIENTOS NOVENTA Y CINCO MIL PESOS ($3’895.000) M/CTE, y b) Un (1) último pago por valor de UN MILLÓN SEISCIENTOS SETENTA Y SIETE MIL QUINIENTOS PESOS ($1’677.500) M/CTE</t>
  </si>
  <si>
    <t>Tres (3) meses y trece (13) días, contado a partir del perfeccionamiento del mismo y Registro Presupuestal.</t>
  </si>
  <si>
    <t>015/2017</t>
  </si>
  <si>
    <t>JULIANA TORRES QUIJANO</t>
  </si>
  <si>
    <t xml:space="preserve">Prestar los servicios profesionales en la Dirección General de la Función Pública, para apoyar la implementación, seguimiento y evaluación de la Estrategia de Gestión Internacional de la Entidad, en el marco del Proyecto de Inversión “MEJORAMIENTO, FORTALECIMIENTO DE LA CAPACIDAD INSTITUCIONAL PARA EL DESARROLLO DE LAS POLITICAS PUBLICAS. NACIONAL”. </t>
  </si>
  <si>
    <t>Cuatro (4) pagos, así: a) Tres (3) mensualidades vencidas, cada una por valor de NUEVE MILLONES SESENTA Y TRES MIL PESOS ($9’063.000) M/CTE, y b) Un último pago por valor de CUATRO MILLONES QUINIENTOS TREINTA Y UN MIL QUINIENTOS PESOS ($4’531.500)</t>
  </si>
  <si>
    <t>016/2017</t>
  </si>
  <si>
    <t>VALERIA GABRIELA PARRA GREGORY</t>
  </si>
  <si>
    <t xml:space="preserve">Prestar los servicios profesionales en la Subdirección de la Función Pública, para apoyar el seguimiento de los compromisos adquiridos por la dependencia frente al cumplimiento de las metas encaminadas al fortalecimiento de las políticas públicas, en el marco del Proyecto de Inversión denominado "MEJORAMIENTO, FORTALECIMIENTO PARA EL DESARROLLO DE LAS POLÍTICAS PÚBLICAS NACIONAL". </t>
  </si>
  <si>
    <t>Doce (12) pagos, así: a) Once (11) mensualidades vencidas cada una por valor de CUATRO MILLONES QUINIENTOS MIL PESOS ($4’500.000) M/CTE, y b) Un último pago por valor de UN MILLON QUINIENTOS MIL PESOS ($1’500.000) M/CTE.</t>
  </si>
  <si>
    <t>CATALINA GUTIÉRREZ LÓPEZ</t>
  </si>
  <si>
    <t>017/2017</t>
  </si>
  <si>
    <t>SEBASTIÁN GUERRA SANCHEZ</t>
  </si>
  <si>
    <t xml:space="preserve">Prestar los servicios profesionales en la Dirección General de la Función Pública, para articular la implementación, seguimiento y evaluación de la tercera fase de la Estrategia “Pedagogía y Construcción de Paz”. </t>
  </si>
  <si>
    <t>Cuatro (4) pagos, así: a) Tres (3) mensualidades vencidas, cada una por valor de OCHO MILLONES QUINIENTOS MIL PESOS ($8’500.000) M/CTE. y b) Un (1) último pago por valor de CUATRO MILLONES DOSCIENTOS CINCUENTA MIL PESOS ($4’250.000) M/CTE</t>
  </si>
  <si>
    <t>018/2017</t>
  </si>
  <si>
    <t xml:space="preserve">CESAR ALEXANDER CORREDOR MELO </t>
  </si>
  <si>
    <t xml:space="preserve">Prestar los servicios profesionales en el Grupo de Comunicaciones Estratégicas de la Función Pública, con el fin de dar a conocer y evaluar la información relacionada con el accionar institucional, en el marco de la Estrategia de Comunicaciones de la Función Pública y de acuerdo con el Proyecto de Inversión “MEJORAMIENTO, FORTALECIMIENTO DE LA CAPACIDAD INSTITUCIONAL PARA EL DESARROLLO DE LAS POLITICAS PUBLICAS. NACIONAL”. </t>
  </si>
  <si>
    <t>Dos (2) mensualidades vencidas, cada una por valor de DIEZ MILLONES DE PESOS ($10´000.000) M/CTE.</t>
  </si>
  <si>
    <t>Dos (2) meses, contado a partir del perfeccionamiento del mismo y Registro Presupuestal.</t>
  </si>
  <si>
    <t>020/2017</t>
  </si>
  <si>
    <t>MARIA BIBIANA BELTRAN BALLESTEROS</t>
  </si>
  <si>
    <t xml:space="preserve">Prestar los servicios de apoyo a la gestión en la Dirección Jurídica de la Función Pública, para la digitación y cargue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</si>
  <si>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UN MILLÓN SEISCIENTOS OCHENTA Y CINCO MIL PESOS ($1’685.000) M/CTE, y b) Un último pago por valor de CUATROCIENTOS CUARENTA Y NUEVE MIL TRESCIENTOS CINCUENTA PESOS ($449.350) M/CTE</t>
  </si>
  <si>
    <t>JHON VICENTE CUADROS CUADROS</t>
  </si>
  <si>
    <t>DIRECCION JURIDICA</t>
  </si>
  <si>
    <t>021/2017</t>
  </si>
  <si>
    <t>NATALIA ANDREA GONZALEZ PUIN</t>
  </si>
  <si>
    <t>022/2017</t>
  </si>
  <si>
    <t>MELITZA DONADO DIAZ GRANADOS</t>
  </si>
  <si>
    <t>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</si>
  <si>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CUATRO MILLONES CUATROCIENTOS CINCUENTA Y DOS MIL PESOS ($4’452.000) M/CTE, y b) Un último pago por valor de UN MILLÓN CIENTO OCHENTA Y SIETE MIL DOSCIENTOS PESOS ($1’187.200) M/CTE.</t>
  </si>
  <si>
    <t>023/2017</t>
  </si>
  <si>
    <t>JULIANA SALCEDO MONCALEANO</t>
  </si>
  <si>
    <t xml:space="preserve">Prestar los servicios profesionales en la Dirección Jurídica de la Función Pública, para la búsqueda de extractos, reseñas, jurisprudencia, normas y demás documentos jurídicos, que permitan la publicación o actualización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</si>
  <si>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DOS MILLONES QUINIENTOS OCHENTA Y CUATRO MIL PESOS ($2’584.000) M/CTE, y b) Un último pago por valor de SEISCIENTOS OCHENTA Y NUEVE MIL OCHENTA PESOS ($689.080) M/CTE</t>
  </si>
  <si>
    <t>024/2017</t>
  </si>
  <si>
    <t>EDINSON GABRIEL MALAGÓN MAYORGA</t>
  </si>
  <si>
    <t xml:space="preserve">Prestar los servicios profesionales en la Dirección General de la Función Pública, para apoyar la implementación y seguimiento de la tercera fase de la Estrategia “Pedagogía y Construcción de Paz”. </t>
  </si>
  <si>
    <t>Cuatro (4) pagos, así: a) Tres (3) mensualidades vencidas, cada una por valor de SIETE MILLONES QUINIENTOS MIL PESOS ($7’500.000) M/CTE. y b) Un (1) último pago por valor de TRES MILLONES SETECIENTOS CINCUENTA MIL PESOS ($3’750.000) M/CTE</t>
  </si>
  <si>
    <t>025/2017</t>
  </si>
  <si>
    <t>LUZ ESTELA ROJAS QUINTERO</t>
  </si>
  <si>
    <t xml:space="preserve">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 </t>
  </si>
  <si>
    <t>026/2017</t>
  </si>
  <si>
    <t>DIANA ELIZABETH SALINAS GUTIERREZ</t>
  </si>
  <si>
    <t>027/2017</t>
  </si>
  <si>
    <t>MYRIAM ALINA ORMAZA ARANGO</t>
  </si>
  <si>
    <t>Prestar los servicios profesionales en la Dirección Jurídica de la Función Pública, para articular las actividades de relatoría, necesarias para la actualización o publicación de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</si>
  <si>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SIETE MILLONES TREINTA Y CINCO MIL PESOS ($7’035.000) M/CTE, y b) Un último pago por valor de UN MILLÓN OCHOCIENTOS SETENTA Y SEIS MIL PESOS ($1’876.000) M/CTE</t>
  </si>
  <si>
    <t>029/2017</t>
  </si>
  <si>
    <t>GERALDINE GIRALDO MORENO</t>
  </si>
  <si>
    <t>Doce (12) pagos, así: a) Once (11) mensualidades vencidas cada una por valor de DOS MILLONES QUINIENTOS OCHENTA Y CUATRO MIL PESOS ($2’584.000) M/CTE., y b) Un último pago por valor de SEISCIENTOS OCHENTA Y NUEVE MIL OCHENTA PESOS ($689.080) M/CTE</t>
  </si>
  <si>
    <t>030/2017</t>
  </si>
  <si>
    <t>GLORIA ESPERANZA JIMENEZ CABRERA</t>
  </si>
  <si>
    <t>031/2017</t>
  </si>
  <si>
    <t>SANTIAGO ARANGO CORRALES</t>
  </si>
  <si>
    <t xml:space="preserve">Prestar los servicios profesionales en la Subdirección de la Función Pública, para apoyar el diseño y gestión de herramientas, que permitan la generación de información de las políticas públicas de la Entidad, en el marco del Proyecto de Inversión denominado “MEJORAMIENTO, FORTALECIMIENTO DE LA CAPACIDAD INSTITUCIONAL PARA EL DESARROLLO DE LAS POLÍTICAS PÚBLICAS. NACIONAL”. </t>
  </si>
  <si>
    <t>Cuatro (4) pagos, así: a) Tres (3) mensualidades vencidas cada una por valor de SEIS MILLONES NOVECIENTOS MIL PESOS ($6’900.000) PESOS MCTE, y b) Un último pago por valor de TRES MILLONES CUATROCIENTOS CINCUENTA MIL PESOS ($3’450.000) M/CTE</t>
  </si>
  <si>
    <t>032/2017</t>
  </si>
  <si>
    <t>MARÍA HERRERA PARDO</t>
  </si>
  <si>
    <t>Prestar los servicios profesionales en la Dirección General de la Función Pública, para apoyar, desde una perspectiva comunicacional,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</si>
  <si>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TRES MILLONES OCHOCIENTOS NOVENTA Y CINCO MIL PESOS ($3’895.000) M/CTE y b) Un (1) último pago por valor de UN MILLÓN NOVECIENTOS CUARENTA Y SIETE MIL PESOS ($1’947.500) M/CTE</t>
  </si>
  <si>
    <t>033/2017</t>
  </si>
  <si>
    <t>JUAN JOSÉ OCAMPO PAVA</t>
  </si>
  <si>
    <t xml:space="preserve">Prestar los servicios profesionales en la Subdirección de la Función Pública, para apoyar el desarrollo, elaboración e implementación de sistemas, estrategias y herramientas para el fortalecimiento institucional de la Entidad, en el marco del Proyecto de Inversión "MEJORAMIENTO, FORTALECIMIENTO DE LA CAPACIDAD INSTITUCIONAL PARA EL DESARROLLO DE LAS POLÍTICAS PÚBLICAS NACIONAL”. </t>
  </si>
  <si>
    <t>Cuatro (4) pagos, así: a) Tres (3) mensualidades vencidas cada una por valor de SEIS MILLONES CIENTO SETENTA Y CUATRO MIL PESOS ($6’174.000) PESOS MCTE, y b) Un último pago por valor de TRES MILLONES OCHENTA Y SIETE MIL PESOS ($3’087.000) M/CTE</t>
  </si>
  <si>
    <t>034/2017</t>
  </si>
  <si>
    <t>CAMILO ALBERTO GOMEZ ANGEL</t>
  </si>
  <si>
    <t>Prestar los servicios profesionales en la Dirección General de la Función Pública, para articular la implementación, seguimiento y evaluación de la Estrategia de Cambio Cultural, en el marco del Proyecto de Inversión “Mejoramiento, Fortalecimiento de la capacidad institucional para el desarrollo de las Políticas Públicas. Nacional”.</t>
  </si>
  <si>
    <t xml:space="preserve">Cuatro (4) pagos así: a) Tres (3) mensualidades vencidas, cada una por valor de SEIS MILLONES SEISCIENTOS QUINCE MIL PESOS ($6’615.000) M/CTE, y b) Un (1) último pago por valor de TRES MILLONES TRESCIENTOS SIETE MIL QUINIENTOS PESOS ($3’307.500) M/CTE </t>
  </si>
  <si>
    <t>035/2017</t>
  </si>
  <si>
    <t>ANA MARÍA PEREZ CARRILLO</t>
  </si>
  <si>
    <t>Prestar los servicios profesionales en la Dirección General de la Función Pública, para apoyar la investigación, la metodología la difusión de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</si>
  <si>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CUATRO MILLONES TRESCIENTOS CUARENTA MIL PESOS ($4’340.000) M/CTE y b) Un (1) último pago por valor de DOS MILLONES CIENTO SETENTA MIL PESOS ($2’170.000) M/CTE</t>
  </si>
  <si>
    <t>036/2017</t>
  </si>
  <si>
    <t>JHON EDINSON HALLEY MOSQUERA MIRANDA</t>
  </si>
  <si>
    <t xml:space="preserve">Prestar los servicios profesionales en la Oficina de Tecnologías de la Información y las Comunicaciones de la Función Pública, para apoyar las necesidades de desarrollo tecnológico y fortalecimiento de los sistemas de información y gestión misionales y de apoyo de la Entidad, así como de los portales web que soportan dichos sistemas, incorporando los lineamientos de Gobierno en Línea, en el marco del Proyecto de Inversión denominado “Mejoramiento de la Gestión de las Políticas Públicas a Través de las Tecnologías de Información TICS”. </t>
  </si>
  <si>
    <t>Once (11) mensualidades vencidas, cada una por valor de SEIS MILLONES QUINIENTOS DIEZ MIL PESOS ($6’510.000) M/CTE</t>
  </si>
  <si>
    <t>EDUAR ALFONSO GAVIRIA VERA</t>
  </si>
  <si>
    <t>037/2017</t>
  </si>
  <si>
    <t>JACK LEONARDO MARTINEZ VANEGAS</t>
  </si>
  <si>
    <t>038/2017</t>
  </si>
  <si>
    <t>PEDRO ANTONIO GARCIA MEDINA</t>
  </si>
  <si>
    <t>039/2017</t>
  </si>
  <si>
    <t>CLAUDIA ANDREA CELY RUIZ</t>
  </si>
  <si>
    <t>Prestar los servicios profesionales en la Dirección General de la Función Pública, para apoyar al Equipo de Construcción de Paz de la Entidad, en la implementación y seguimiento de la tercera fase de la Estrategia “Pedagogía y Construcción de Paz”.</t>
  </si>
  <si>
    <t xml:space="preserve">Cuatro (4) pagos así: a) Tres (3) mensualidades vencidas, cada una por valor de TRES MILLONES TREINTA Y TRES MIL PESOS ($3’033.000) M/CTE, y b) Un (1) último pago por valor de UN MILLÓN QUINIENTOS DIECISEIS MIL QUINIENTOS PESOS ($1’516.500) M/CTE </t>
  </si>
  <si>
    <t xml:space="preserve">LAURA CORDOBA REYES </t>
  </si>
  <si>
    <t>040/2017</t>
  </si>
  <si>
    <t>DIEGO JOSÉ GARCÍA SOLANO</t>
  </si>
  <si>
    <t xml:space="preserve">Prestar los servicios profesionales en la Subdirección de la Función Pública, para apoyar en la preparación y seguimiento de las bases de datos, para ampliar el Índice Sintético de Desempeño Institucional – ISDI a nivel territorial, y apoyar la estimación del impacto de la gestión de la Entidad, en el marco del Proyecto de Inversión “Desarrollo Capacidad Institucional de las Entidades Públicas del Orden Territorial”. </t>
  </si>
  <si>
    <t>Once (11) mensualidades vencidas, cada una por valor de DOS MILLONES QUINIENTOS MIL PESOS ($2’500.000) M/CTE</t>
  </si>
  <si>
    <t xml:space="preserve">DIEGO ARMANDO ARIAS URREA </t>
  </si>
  <si>
    <t>041/2017</t>
  </si>
  <si>
    <t>ALEXANDER HERNÁNDEZ ZORRO</t>
  </si>
  <si>
    <t xml:space="preserve">Prestar los Servicios Profesionales en la Oficina Asesora de Planeación de la Función Pública, para apoyar el seguimiento y mejoramiento del Modelo de Gestión implementado en la Entidad, en el marco del Proyecto de Inversión “Mejoramiento, Fortalecimiento de la Capacidad Institucional para el Desarrollo de las Políticas Públicas. Nacional”. </t>
  </si>
  <si>
    <t>Once (11) mensualidades vencidas, cada una por la suma de CINCO MILLONES OCHO MIL PESOS ($5’008.000) M/CTE</t>
  </si>
  <si>
    <t xml:space="preserve">OLGA LUCÍA ARANGO BARBARAN </t>
  </si>
  <si>
    <t>042/2017</t>
  </si>
  <si>
    <t>JOHN CAMILO OJEDA CASALLAS</t>
  </si>
  <si>
    <t xml:space="preserve">Prestar los Servicios Profesionales en la Oficina Asesora de Planeación de la Función Pública, para apoyar la gestión de la información sectorial de las entidades del Orden Nacional, del Sistema de Información Estratégica – SIE, en el marco del proyecto de inversión “Mejoramiento, Fortalecimiento de la Capacidad Institucional para el Desarrollo de las Políticas Públicas. Nacional”. </t>
  </si>
  <si>
    <t>Cuatro (4) pagos así: a) Tres (3) mensualidades vencidas, cada una por valor de CINCO MILLONES SETECIENTOS MIL PESOS ($5’700.000) M/CTE, y b) Un (1) último pago por valor de DOS MILLONES OCHOCIENTOS CINCUENTA MIL PESOS ($2’850.000) M/CTE</t>
  </si>
  <si>
    <t>043/2017</t>
  </si>
  <si>
    <t>LEIDY DAYANA MURCÍA SANTAMARÍA</t>
  </si>
  <si>
    <t>Prestar los Servicios Profesionales en la Oficina Asesora de Planeación, para apoyar la gestión de la información del Sistema de Información Estratégica – SIE a nivel territorial, en el marco del proyecto de inversión “Desarrollo Capacidad Institucional de las Entidades Públicas del Orden Territorial”.</t>
  </si>
  <si>
    <t>044/2017</t>
  </si>
  <si>
    <t>KAROL YOLIMA MERCHÁN PARRA</t>
  </si>
  <si>
    <t xml:space="preserve">Prestar los Servicios Profesionales en el Grupo de Gestión Documental, para apoyar el seguimiento a la integralidad de las actividades establecidas en el Proyecto de Inversión “Mejoramiento Tecnológico y Operativo de la Gestión Documental del Departamento Administrativo de la Función Pública”. </t>
  </si>
  <si>
    <t xml:space="preserve">Once (11) mensualidades vencidas, cada una por la suma de CINCO MILLONES DE PESOS ($5´000.000) M/CTE </t>
  </si>
  <si>
    <t>JUDY MAGALY RODRÍGUEZ SANTANA</t>
  </si>
  <si>
    <t>GRUPO DE GESTION DOCUMENTAL</t>
  </si>
  <si>
    <t>045/2017</t>
  </si>
  <si>
    <t>ALEJANDRA TEODORA BEITIA ROJAS</t>
  </si>
  <si>
    <t xml:space="preserve">Prestar los servicios profesionales en la Dirección General de la Función Pública, para apoyar el seguimiento al cumplimiento de las actividades institucionales y a los compromisos interinstitucionales suscritos por la Entidad, en el marco del proyecto de inversión “Mejoramiento, Fortalecimiento de la Capacidad Institucional para el Desarrollo de las Políticas Públicas. Nacional”. </t>
  </si>
  <si>
    <t>Once (11) pagos así: a) Diez mensualidades vencidas, cada una por valor de TRES MILLONES OCHOCIENTOS NOVENTA Y CINCO MIL PESOS ($3’895.000) M/CTE, y b) Un último pago, por valor de TRES MILLONES QUINIENTOS CINCO MIL QUINIENTOS PESOS ($3’505.500) M/CTE</t>
  </si>
  <si>
    <t>046/2017</t>
  </si>
  <si>
    <t>DANIEL ASDRUBAL ROMERO GONZALEZ</t>
  </si>
  <si>
    <t xml:space="preserve">Prestar los Servicios Profesionales en la Función Pública, para articular la ejecución de actividades orientadas a la adecuada operación y funcionamiento del Espacio Virtual de Asesoría – EVA, con cargo al Proyecto de Inversión “Mejoramiento Fortalecimiento de la Capacidad Institucional para el Desarrollo de Políticas Públicas. Nacional”. </t>
  </si>
  <si>
    <t xml:space="preserve">Cuatro (4) pagos, así: a) Tres (3) mensualidades vencidas, cada una por valor de NUEVE MILLONES DOCIENTOS OCHENTA Y DOS MIL PESOS ($9’282.000) M/CTE, y b) Un (1) último pago por valor de CUATRO MILLONES SEISCIENTOS CUARENTA Y UN MIL PESOS ($4’641.000) M/CTE </t>
  </si>
  <si>
    <t xml:space="preserve">NATALIA ASTRID CARDONA RAMIREZ </t>
  </si>
  <si>
    <t>SECRETARIA GENERAL</t>
  </si>
  <si>
    <t>047/2017</t>
  </si>
  <si>
    <t>SEBASTIAN ARIAS ESPINOSA</t>
  </si>
  <si>
    <t>Prestar los Servicios Profesionales en el Grupo de Comunicaciones Estratégicas de la Función Pública, con el fin de apoyar la implementación de la Estrategia de Comunicaciones de la Entidad para las líneas dirigidas a los servidores públicos y entidades estatales, en el marco del Proyecto de Inversión “Mejoramiento, Fortalecimiento de la Capacidad Institucional para el Desarrollo de las Políticas Públicas. Nacional”.</t>
  </si>
  <si>
    <t xml:space="preserve">Cuatro (4) pagos así: a) Tres (3) mensualidades vencidas, cada una por valor de TRES MILLONES CUATROCIENTOS TREINTA Y NUEVE MIL PESOS ($3’439.000) M/CTE, y b) Un (1) último pago por valor de UN MILLÓN SETECIENTOS DIECINUEVE MIL QUINIENTOS PESOS ($1’719.500) M/CTE </t>
  </si>
  <si>
    <t xml:space="preserve">DIEGO  ARAMANDO ARIAS URREA </t>
  </si>
  <si>
    <t>048/2017</t>
  </si>
  <si>
    <t>CARLOS EDUARDO HERNANDEZ VALDEBLANQUEZ</t>
  </si>
  <si>
    <t>Prestar los servicios profesionales en la Función Pública para apoyar la creación y diseño de piezas gráficas y demás material requerido por la Dirección General, para fortalecer la imagen institucional y el posicionamiento externo de la Entidad, así como las gestiones adelantadas en el marco de las Estrategias de Pedagogía y Construcción de Paz, Cambio Cultural y Gestión Internacional.</t>
  </si>
  <si>
    <t>Cuatro (4) pagos, así: a) Tres (3) mensualidades vencidas, cada una por valor de TRES MILLONES OCHOCIENTOS NOVENTA Y CINCO MIL PESOS ($3’895.000) M/CTE, y b) Un (1) último pago por valor de UN MILLÓN NOVECIENTOS CUARENTA Y SIETE MIL QUINIENTOS PESOS ($1’947.500) M/CTE</t>
  </si>
  <si>
    <t>050/2017</t>
  </si>
  <si>
    <t>LAURA CAMILA RONDÓN LIZARAZO</t>
  </si>
  <si>
    <t xml:space="preserve">Prestar los servicios profesionales en la Dirección de Participación, Transparencia y Servicio al Ciudadano de la Función Pública, para apoyar la formulación y seguimiento de estrategias para la implementación del Marco de Integridad y de los compromisos internacionales en materia de fortalecimiento y democratización de la administración pública, en el marco del Proyecto de Inversión “Mejoramiento, Fortalecimiento de la Capacidad Institucional para el Desarrollo de las Políticas Públicas. Nacional”. </t>
  </si>
  <si>
    <t>Once (11) mensualidades vencidas, cada una por valor de TRES MILLONES OCHOCIENTOS NOVENTA Y CINCO MIL PESOS ($3’895.000) M/CTE</t>
  </si>
  <si>
    <t>051/2017</t>
  </si>
  <si>
    <t>DIANA MARITZA BUENHOMBRE GUERRERO</t>
  </si>
  <si>
    <t>NOHORA SUSANA BONILLA</t>
  </si>
  <si>
    <t>052/2017</t>
  </si>
  <si>
    <t>10 MESES</t>
  </si>
  <si>
    <t>Prestación de servicios profesionales como traductor, en desarrollo del  PROYECTO MEJORAMIENTO FORTALECIMIENTO DE LA CAPACIDAD INSTITUCIONAL PARA EL DESARROLLO DE POLÍTICAS PÚBLICAS. NACIONAL</t>
  </si>
  <si>
    <t>SECRETARIA GENERAL - GRUPO DE GESTION DOCUMENTAL</t>
  </si>
  <si>
    <t>Adquirir los certificados para la implementación de firma digital como mecanismo de protección y autenticidad e integridad de los documentos electrónicos de archivo dentro del Sistema de Gestión Documental</t>
  </si>
  <si>
    <t>Realizar el levantamiento del inventario documental en su estado natural del fondo acumulado. </t>
  </si>
  <si>
    <t>Organizar fisicamente el archivo central y del fondo acumulado</t>
  </si>
  <si>
    <t>Capacitar en gestión Documental a los responsables de los archivos del Departamento</t>
  </si>
  <si>
    <t>Digitalizar documentos de conservación permanente según disposiciones legales y técnicas vigentes</t>
  </si>
  <si>
    <t>32101617 
43233201</t>
  </si>
  <si>
    <t>Prestación de servicios de apoyo para  aumentar la capacidad y mejorar las condiciones de almacenamiento del Archivo Central.</t>
  </si>
  <si>
    <t>Soporte técnico  al  sistemas de información y servicios web para la operación adecuada de los servicios documentales de la entidad</t>
  </si>
  <si>
    <t>SELECCIÓN ABREVIADA DE MENOR CUANTÍA</t>
  </si>
  <si>
    <t>Adquisición e  instalación Ascensores con doble operador, instalación Incluida la obra pùblica.</t>
  </si>
  <si>
    <t xml:space="preserve">SELECCIÓN ABREVIADA POR SUBASTA </t>
  </si>
  <si>
    <t xml:space="preserve">Consultoría para la estrategia de Gobierno en Línea 2017. </t>
  </si>
  <si>
    <t>053/2017</t>
  </si>
  <si>
    <t>LUPA JURÍDICA SAS</t>
  </si>
  <si>
    <t>Prestar los servicios de vigilancia, seguimiento y control de los procesos adelantados en los distintos despachos judiciales a nivel Nacional, diferentes a la ciudad de Bogotá D.C., en los que es parte la Función Pública, así como aquellos que se inicien durante la ejecución del contrato.</t>
  </si>
  <si>
    <t xml:space="preserve">PRESTACION DE SERVICIOS </t>
  </si>
  <si>
    <t>Seis (6) pagos, distribuidos en mensualidades vencidas, en relación con el número de procesos y tutelas efectivamente vigilados en dicha mensualidad, previo certificado de recibido a satisfacción por parte del supervisor del contrato, sin que el monto total de los servicios prestados pueda exceder la cuantía total del mismo.</t>
  </si>
  <si>
    <t>Seis (6) meses, contado a partir del perfeccionamiento del mismo, previo registro presupuestal y aprobación de pólizas.</t>
  </si>
  <si>
    <t>ADRIANA MARCELA ORTEGA MORENO</t>
  </si>
  <si>
    <t>061/2017</t>
  </si>
  <si>
    <t>ALEXANDER MARQUEZ RIOS</t>
  </si>
  <si>
    <t>Prestar los Servicios Profesionales en la Dirección de Empleo Público de la Función Pública, para apoyar la actualización, ajuste y capacitación de las herramientas y documentos asociados a la Gestión Estratégica de Talento Humano, en el marco del Proyecto de Inversión “Mejoramiento, Fortalecimiento de la Capacidad Institucional para el Desarrollo de las Políticas Públicas. Nacional”.</t>
  </si>
  <si>
    <t>Tres (3) mensualidades vencidas, cada una por valor de OCHO MILLONES SETECIENTOS TREINTA Y SEIS MIL PESOS ($8‘736.000) M/CTE</t>
  </si>
  <si>
    <t xml:space="preserve">Tres (3) meses, contado a partir del perfeccionamiento del mismo y Registro Presupuestal. </t>
  </si>
  <si>
    <t>FRANCISCO CAMARGO SALAS</t>
  </si>
  <si>
    <t>DIRECCION DE EMPLEO PUBLICO</t>
  </si>
  <si>
    <t>065/2017</t>
  </si>
  <si>
    <t>DANIELA TRUJILLO RESTREPO</t>
  </si>
  <si>
    <t>Prestar los Servicios Profesionales en la Dirección de Participación, Transparencia y Servicio al Ciudadano de la Función Pública, para apoyar la definición de lineamientos y elaboración de instrumentos para promover la participación ciudadana en la gestión pública, la rendición de cuentas y el control social regional, en el proceso de democratización de la administración pública, en el marco del Proyecto de Inversión denominado “Mejoramiento, Fortalecimiento de la capacidad institucional para el Desarrollo de Políticas Públicas. Nacional”</t>
  </si>
  <si>
    <t>Nueve (9) mensualidades vencidas, cada una por valor de CUATRO MILLONES OCHOCIENTOS NOVENTA Y SIETE MIL PESOS ($4’897.000) M/CTE</t>
  </si>
  <si>
    <t xml:space="preserve">Nueve (9) meses, contado a partir del perfeccionamiento del mismo y Registro Presupuestal. </t>
  </si>
  <si>
    <t>SUSAN SIMONETH SUAREZ GUTIERREZ</t>
  </si>
  <si>
    <t>070/2017</t>
  </si>
  <si>
    <t>059/2017</t>
  </si>
  <si>
    <t>JUAN FELIPE ROMERO FIERRO</t>
  </si>
  <si>
    <t xml:space="preserve">Prestar los servicios profesionales en la Oficina Asesora de Planeación de la Función Pública, para apoyar la elaboración de la documentación, mejora y control de la gestión de los procesos institucionales implementados en la Entidad. </t>
  </si>
  <si>
    <t>Seis (6) pagos, así: a) Cinco (5) mensualidades vencidas, cada una por valor de TRES MILLONES SEISCIENTOS CUATRO MIL PESOS ($3’604.000) M/CTE, y b) Un (1) último pago por valor de UN MILLÓN OCHOCIENTOS DOS MIL PESOS ($1’802.000) M/CTE</t>
  </si>
  <si>
    <t>Cinco (5) meses y quince (15) días, a partir del perfeccionamiento del mismo y registro presupuestal.</t>
  </si>
  <si>
    <t>060/2017</t>
  </si>
  <si>
    <t>JULIO NORBERTO SOLANO JIMENEZ</t>
  </si>
  <si>
    <t xml:space="preserve">Prestar los servicios profesionales en la Dirección de Gestión del Conocimiento de la Función Pública, para apoyar la edición, mejoramiento de la escritura y difusión de los productos e investigaciones elaboradas por los Grupos de Análisis y Política así como la implementación de la cultura de la memoria y el aprendizaje del Sistema de Gestión de Conocimiento de la Entidad, en el marco del Proyecto de Inversión “Mejoramiento, Fortalecimiento de la Capacidad Institucional para el Desarrollo de las Políticas Públicas. Nacional”. </t>
  </si>
  <si>
    <t>Tres (3) mensualidades vencidas, cada una por valor de OCHO MILLONES DE PESOS ($8’000.000)  M/CTE</t>
  </si>
  <si>
    <t xml:space="preserve">SEBASTIAN DAVID PEÑA MERCHÁN </t>
  </si>
  <si>
    <t>069/2017</t>
  </si>
  <si>
    <t>055/2017</t>
  </si>
  <si>
    <t>063/2017</t>
  </si>
  <si>
    <t>ROSA MARÍA BOLAÑOS TOVAR</t>
  </si>
  <si>
    <t xml:space="preserve">Prestar los Servicios Profesionales en la Dirección de Desarrollo Organizacional de la Función Pública, para apoyar la organización de las actividades relacionadas con la implementación de la Estrategia de Gestión Territorial, en el marco del Proyecto de Inversión “DESARROLLO CAPACIDAD INSTITUCIONAL DE LAS ENTIDADES PÚBLICAS DEL ORDEN TERRITORIAL”. </t>
  </si>
  <si>
    <t>Tres (3) mensualidades vencidas, cada una por valor de CINCO MILLONES OCHO MIL PESOS ($5.008.000) M/CTE</t>
  </si>
  <si>
    <t>064/2017</t>
  </si>
  <si>
    <t>CIRO EDUARDO LÓPEZ MARTÍNEZ</t>
  </si>
  <si>
    <t>Prestar los Servicios Profesionales en la Dirección Jurídica de la Función Pública para apoyar la elaboración de los proyectos de respuesta a consultas y revisión de proyectos de conceptos, relacionados con el empleo público, el bienestar social y la capacitación e incentivos, en el marco del Proyecto de Inversión “Mejoramiento, Fortalecimiento de la capacidad institucional para el Desarrollo de Políticas Públicas. Nacional".</t>
  </si>
  <si>
    <t>Tres (3) mensualidades vencidas, cada una por valor de SEIS MILLONES TRECIENTOS MIL PESOS ($6’300.000) M/CTE</t>
  </si>
  <si>
    <t>MÓNICA LILIANA HERRERA MEDINA</t>
  </si>
  <si>
    <t>068/2017</t>
  </si>
  <si>
    <t>SECRETARÍA GENERAL - GRUPO GESTIÓN ADMINISTRATIVA</t>
  </si>
  <si>
    <t>EN TRAMITE</t>
  </si>
  <si>
    <t>7 MESES</t>
  </si>
  <si>
    <t>CONTRATO INTERADMINISTRATIVO</t>
  </si>
  <si>
    <t>Adquisición e instalación de aires acondicionados  para  el auditorio del edificio sede del Departamento</t>
  </si>
  <si>
    <t>GABRIELA DIAZ GALINDO</t>
  </si>
  <si>
    <t>Prestar los servicios profesionales en la Oficina Asesora de Planeación de la Función Pública, para apoyar la elaboración de la documentación, mejora y control de la gestión de los procesos institucionales implementados en la Entidad.</t>
  </si>
  <si>
    <t>LUZ ANDREA PIÑEROS LÓPEZ</t>
  </si>
  <si>
    <t xml:space="preserve">Prestar los Servicios Profesionales en la Oficina Asesora de Planeación, para apoyar la consolidación y mejoramiento del Sistema de Información Estratégica (SIE) y su articulación con el Modelo de Gestión de la Función Pública, en el marco del Proyecto de Inversión "Mejoramiento, Fortalecimiento de la Capacidad Institucional para el Desarrollo de las Políticas Públicas Nacional". </t>
  </si>
  <si>
    <t>once (11) pagos, así: a) Diez (10) mensualidades vencidas, cada una por un valor de SIETE MILLONES SETECIENTOS CINCUENTA Y TRES MIL PESOS ($7’753.000) M/CTE, y b) Un pago final por la suma de CUATRO MILLONES TRESCIENTOS NOVENTA Y TRES MIL TRESCIENTOS SETENTA PESOS ($4’393.370)</t>
  </si>
  <si>
    <t xml:space="preserve">Hasta el 22 de diciembre de 2017, contado a partir del perfeccionamiento del mismo y Registro Presupuestal. </t>
  </si>
  <si>
    <t>NICHOLAS BENEDETTI AREVALO</t>
  </si>
  <si>
    <t>Prestar los Servicios Profesionales para apoyar a la Dirección de Desarrollo Organizacional de la Función Púbica, en la generación de los informes de seguimiento al proyecto “FORTALECIMIENTO DE LA GESTIÓN TERRITORIAL A PARTIR DE LA ARTICULACIÓN INSTITUCIONAL, CON ÉNFASIS EN SERVICIO AL CIUDADANO Y CONSTRUCCIÓN DE PAZ”, subvencionado por la AGENCIA ESPAÑOLA DE COOPERACIÓN INTERNACIONAL PARA EL DESARROLLO - AECID, en el marco del proyecto DESARROLLO CAPACIDAD INSTITUCIONAL DE LAS ENTIDADES PUBLICAS DEL ORDEN TERRITORIAL”</t>
  </si>
  <si>
    <t>Cada una por valor de TRES MILLONES QUINIENTOS MIL PESOS ($3.500.000) MCTE</t>
  </si>
  <si>
    <t xml:space="preserve">Dos (02) meses, contado a partir del perfeccionamiento del mismo y Registro Presupuestal. </t>
  </si>
  <si>
    <t>077/2017</t>
  </si>
  <si>
    <t>049/2017</t>
  </si>
  <si>
    <t>IVAN NICOLAS SALAMANCA LAVERDE</t>
  </si>
  <si>
    <t xml:space="preserve">Prestar los Servicios Profesionales en la Función Pública para desarrollar y articular todas las gestiones necesarias para la implementación, seguimiento y control de la puesta en marcha del Sistema de Información y Gestión del Empleo Público - SIGEP II, en el marco del Proyecto de Inversión “Fortalecimiento de los Sistemas de Información del Empleo Público en Colombia”. </t>
  </si>
  <si>
    <t xml:space="preserve">Once (11) mensualidades vencidas, cada una por valor de NUEVE MILLONES DE PESOS ($9’000.000) M/CTE </t>
  </si>
  <si>
    <t xml:space="preserve">Hasta el 22 de diciembre de 2017, contado a partir del perfeccionamiento del mismo, Registro Presupuestal, previa aprobación de póliza. </t>
  </si>
  <si>
    <t xml:space="preserve">FRANCISCO JOSÉ URBINA SUÁREZ </t>
  </si>
  <si>
    <t>054/2017</t>
  </si>
  <si>
    <t>SARA RESTREPO PÉREZ</t>
  </si>
  <si>
    <t xml:space="preserve">Prestar los Servicios Profesionales en la Dirección de Gestión del Conocimiento de la Función Pública, para apoyar la implementación del Sistema de Gestión de Conocimiento de la Entidad, en el marco del Proyecto de Inversión “Mejoramiento, Fortalecimiento de la Capacidad Institucional para el Desarrollo de Políticas Públicas. Nacional”. </t>
  </si>
  <si>
    <t>Tres (3) mensualidades vencidas, cada una por valor de TRES MILLONES OCHOCIENTOS NOVENTA Y CINCO MIL PESOS ($3’895.000)  M/CTE</t>
  </si>
  <si>
    <t>MÓNICA SILVA ELIAS</t>
  </si>
  <si>
    <t xml:space="preserve">Prestar los Servicios Profesionales en la Oficina de Tecnologías de la Información y las Comunicaciones de la Función Pública, para apoyar el diseño gráfico de campañas virtuales de la Entidad, de la Red de Servidores Públicos y del Espacio Virtual de Asesoría (EVA), con cargo al Proyecto de Inversión "Mejoramiento de la Gestión de las Políticas Públicas a Través de las Tecnologías de Información TICS". </t>
  </si>
  <si>
    <t>Tres (3) mensualidades vencidas, cada una por valor de CINCO MILLONES TRESCIENTOS MIL PESOS ($5’300.000) M/CTE</t>
  </si>
  <si>
    <t xml:space="preserve">ROGER QUIRAMA GARCÍA </t>
  </si>
  <si>
    <t>057/2017</t>
  </si>
  <si>
    <t>JAVIER LEÓN RICARDO SANCHEZ LIZARAZO</t>
  </si>
  <si>
    <t xml:space="preserve">Prestar los Servicios Profesionales en la Oficina de Tecnologías de la Información y las Comunicaciones de la Función Pública, para el diseño web, soporte, y actualización de la Red de Servidores Públicos, de la plataforma de cursos virtuales Moodle y del Espacio Virtual de asesoría (EVA), incluidas sus aplicaciones móviles, cumpliendo los lineamientos de la Estrategia de Gobierno en Línea (GEL), con cargo al Proyecto de Inversión "Mejoramiento de la Gestión de la Políticas Públicas a Través de las Tecnologías de Información TICS". </t>
  </si>
  <si>
    <t>Tres (3) mensualidades vencidas, cada una por valor de SEIS MILLONES QUINIENTOS DIEZ MIL PESOS ($6’510.000) M/CTE</t>
  </si>
  <si>
    <t>058/2017</t>
  </si>
  <si>
    <t>SERVICIO AEREO A TERRITORIOS NACIONALES S.A.</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</si>
  <si>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</si>
  <si>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COMPRAVENTA</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</si>
  <si>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</si>
  <si>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29 de Diciembre de 2017, de conformidad con lo estipulado por el Acuerdo Marco de Precios de Colombia Compra Eficiente.</t>
  </si>
  <si>
    <t>JULÍAN MAURICIO MARTINEZ ALVARADO</t>
  </si>
  <si>
    <t>062/2017</t>
  </si>
  <si>
    <t>QBE SEGUROS S.A.</t>
  </si>
  <si>
    <t>066/2017</t>
  </si>
  <si>
    <t>VIRGINIA GUEVARA SIERRA</t>
  </si>
  <si>
    <t>Prestar los servicios profesionales en la Dirección de Participación, Transparencia y Servicio al Ciudadano de la Función Pública, para apoyar la definición e implementación de estrategias para fortalecer la capacidad interna, promover el control social y la participación en la rendición de cuentas, en actividades priorizadas en el marco del Proyecto de Inversión “Mejoramiento, Fortalecimiento de la capacidad institucional para el Desarrollo de Políticas Públicas. Nacional”.</t>
  </si>
  <si>
    <t>Tres (3) mensualidades vencidas, cada una por valor de SIETE MILLONES TRESCIENTOS CINCUENTA MIL PESOS ($7’350.000) M/CTE</t>
  </si>
  <si>
    <t xml:space="preserve">ELSA YANUBA QUIÑONES SERRANO </t>
  </si>
  <si>
    <t>067/2017</t>
  </si>
  <si>
    <t>TANDEM S.A.</t>
  </si>
  <si>
    <t>Prestar el servicio de transporte, custodia y almacenamiento externo de los medios magnéticos, que contienen las copias de respaldo de la información de la Función Pública, de acuerdo con las especificaciones técnicas establecidas en el presente Documento.</t>
  </si>
  <si>
    <t>Cinco (5) pagos bimensuales de acuerdo con los servicios efectivamente prestados y b) Un último pago por el valor restante, acorde con los servicios efectivamente prestados incluido IVA y demás gastos asociados, previa presentación de la factura, a la expedición del certificado de recibido a satisfacción por parte del supervisor del contrato, sin que el monto total de los servicios prestados pueda exceder la cuantía total del mismo.</t>
  </si>
  <si>
    <t>Hasta el veintiocho (28) de diciembre de 2017, contado a partir del perfeccionamiento del mismo, previo registro presupuestal y aprobación de pólizas.</t>
  </si>
  <si>
    <t>ANA YISED</t>
  </si>
  <si>
    <t>071/2017</t>
  </si>
  <si>
    <t>072/2017</t>
  </si>
  <si>
    <t>CLAUDIA ELENA COLORADO OSPINA</t>
  </si>
  <si>
    <t>MANUEL ALBERTO RESTREPO MEDINA</t>
  </si>
  <si>
    <t>073/2017</t>
  </si>
  <si>
    <t>CHRISTIAN ALEXANDER FLÓREZ GUERRERO</t>
  </si>
  <si>
    <t>074/2017</t>
  </si>
  <si>
    <t>075/2017</t>
  </si>
  <si>
    <t>076/2017</t>
  </si>
  <si>
    <t>JAIME ANDRES URAZAN LEAL</t>
  </si>
  <si>
    <t>056/2017</t>
  </si>
  <si>
    <t>SERVICIOS DE SALUD OCUPACIONAL 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</si>
  <si>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</si>
  <si>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y evaluación al contratista (Compraventa, Prestación de Servicios, Obra Pública) por parte del Supervisor del Contrato, sin que el monto total de los servicios prestados pueda exceder la cuantía total del mismo.</t>
  </si>
  <si>
    <t xml:space="preserve">YUDI MARCELA CASTIBLANCO TORRES </t>
  </si>
  <si>
    <t>GRUPO DE GESTION HUMANA</t>
  </si>
  <si>
    <t xml:space="preserve">Hasta el veintinueve (29) de diciembre de 2017, o hasta agotar el presupuesto, lo primero que ocurra, contado a partir del perfeccionamiento del mismo, registro presupuestal y aprobación de pólizas.
</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</si>
  <si>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</si>
  <si>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</si>
  <si>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 xml:space="preserve">Hasta el treinta y uno (31) de diciembre de 2017, de conformidad con lo estipulado por el Acuerdo Marco de Precios de Colombia Compra Eficiente. </t>
  </si>
  <si>
    <t>Once (11) mensualidades así: a) Diez (10) mensualidades vencidas, cada una por valor de CINCO MILLONES OCHO MIL PESOS ($5’008.000) M/CTE, y b) Un (1) último pago por valor de DOS MILLONES TRESCIENTOS TREINTA Y SIETE MIL CIEN PESOS ($2’337.100) M/CTE</t>
  </si>
  <si>
    <t>JOHNATHAN ARROYO ARROYO</t>
  </si>
  <si>
    <t xml:space="preserve">Prestar los servicios profesionales en la Oficina de las Tecnologías de la Información y las Comunicaciones de la Función Pública, para el desarrollo e implementación de nuevas funcionalidades a la Red de Servidores Públicos, así como el soporte técnico y la configuración general del Espacio Virtual de Asesoría (EVA), con cargo al Proyecto de Inversión "Mejoramiento de la Gestión de las Políticas Públicas a Través de las Tecnologías de Información TIC". </t>
  </si>
  <si>
    <t>LINA MARÍA MONCALEANO CUELLAR</t>
  </si>
  <si>
    <t xml:space="preserve">Prestar los Servicios Profesionales en el Grupo de Comunicaciones Estratégicas de la Función Pública, con el fin de apoyar el diseño y diagramación de publicaciones técnicas y documentos institucionales de la Entidad, en el marco del Proyecto de Inversión “Mejoramiento, Fortalecimiento de la Capacidad Institucional para el Desarrollo de las Políticas Públicas. Nacional”. </t>
  </si>
  <si>
    <t>Cuatro (4) pagos, así: a) Tres (3) mensualidades vencidas cada una por valor de CUATRO MILLONES SETECIENTOS OCHENTA Y SEIS MIL PESOS ($4’786.000) M/CTE y b) Un (1) último pago por valor de DOS MILLONES TRESCIENTOS NOVENTA Y TRES MIL PESOS ($2’393.000)  M/CTE</t>
  </si>
  <si>
    <t>Tres (3) meses y quince (15) días, contado a partir del perfeccionamiento del mismo y Registro Presupuestal.</t>
  </si>
  <si>
    <t xml:space="preserve">VANESSA YISETH LOZANO GUERRERO </t>
  </si>
  <si>
    <t>Prestar los Servicios Profesionales en la Dirección de Gestión y Desempeño Institucional de la Función Pública, para apoyar las gestiones relacionadas con el Banco de Éxitos y la difusión de experiencias públicas exitosas.</t>
  </si>
  <si>
    <t>Tres (3) mensualidades vencidas, cada una por valor de TRES MILLONES SEISCIENTOS SETENTA Y TRES MIL PESOS ($3’673.000) M/CTE</t>
  </si>
  <si>
    <t>OLGA LUCIA ECHEVERRY CARDONA</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</si>
  <si>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en el marco del proyecto “Desarrollo Capacidad Institucional de las Entidades Públicas del Orden Territorial”. </t>
  </si>
  <si>
    <t>Tres (3) mensualidades vencidas, cada una por valor de SIETE MILLONES CIENTO SESENTA Y SEIS MIL PESOS ($7’166.000) M/CTE</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</si>
  <si>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</si>
  <si>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MARY WILCHES GARCIA</t>
  </si>
  <si>
    <t xml:space="preserve">Prestar los Servicios Profesionales en la Dirección Jurídica de la Función Pública, para apoyar el seguimiento a proyectos de actos legislativos o de leyes, así como la elaboración de proyectos de disposiciones reglamentarias a los mismos en temas de competencia de la Entidad, dentro del procedimiento legislativo especial para la implementación del Acuerdo de Paz. </t>
  </si>
  <si>
    <t>Dos (2) mensualidades vencidas, cada una por valor de QUINCE MILLONES DE PESOS ($15’000.000) M/CTE</t>
  </si>
  <si>
    <t xml:space="preserve">Dos (2) meses, contado a partir del perfeccionamiento del mismo y Registro Presupuestal. </t>
  </si>
  <si>
    <t xml:space="preserve">JOSÉ FERNANDO CEBALLOS </t>
  </si>
  <si>
    <t xml:space="preserve">Prestar los servicios profesionales en la Dirección de Empleo Público de la Función Pública, para apoyar la implementación y seguimiento de los Programas de Estado Joven y Servimos, así como los compromisos derivados de los documentos CONPES, en el marco del Proyecto de Inversión, "Mejoramiento, Fortalecimiento de la capacidad institucional para el Desarrollo de Políticas Públicas. Nacional". </t>
  </si>
  <si>
    <t>Tres (3) mensualidades vencidas, cada una por valor de SEIS MILLONES TRESCIENTOS MIL PESOS ($6´300.000) M/CTE</t>
  </si>
  <si>
    <t>079/2017</t>
  </si>
  <si>
    <t>INGENIERIA Y SERVICIOS D&amp;C LTDA</t>
  </si>
  <si>
    <t>Reparación del sistema de iluminación de las zonas de circulación del edificio sede del Departamento Administrativo de la Función Pública, según las especificaciones mínimas establecidas en el presente documento.</t>
  </si>
  <si>
    <t>Un (1) solo pago, una vez recibida la totalidad de la obra, previa presentación de la factura, y la expedición del certificado de recibido a satisfacción y evaluación al contratista (Compraventa, Prestación de Servicios, Obra Pública) por parte del Supervisor del Contrato, sin que el monto total pueda exceder la cuantía total del mismo.</t>
  </si>
  <si>
    <t>Un (1) mes, contado a partir del perfeccionamiento del mismo, previo registro presupuestal y firma del Acta de Inicio.</t>
  </si>
  <si>
    <t xml:space="preserve">GLORIA RUTH MUTIS GAITAN </t>
  </si>
  <si>
    <t>080/2017</t>
  </si>
  <si>
    <t>MLA TRADUCTORES &amp; ASOCIADOS S.A.S</t>
  </si>
  <si>
    <t xml:space="preserve">Prestar los servicios profesionales de traducción e interpretación simultánea requeridos por la Función Pública, con ocasión de la visita de la misión de la OCDE en el marco del “Integrity Review” que se llevará a cabo los días 21 y 22 de febrero de 2017, en el marco del proceso de elaboración de una revisión del Sistema de Integridad Colombiano. </t>
  </si>
  <si>
    <t>Un (1) único pago por un valor de SEIS MILLONES NOVECIENTOS VEINTICINCO MIL OCHOCIENTOS PESOS ($6.925.800) M/CTE</t>
  </si>
  <si>
    <t xml:space="preserve">Quince (15) días calendario, contados a partir del perfeccionamiento del mismo y Registro Presupuestal. </t>
  </si>
  <si>
    <t xml:space="preserve">SUSAN SIMONETH SUÁREZ GUTIÉRREZ </t>
  </si>
  <si>
    <t>081/2017</t>
  </si>
  <si>
    <t>YULY VERONICA RUEDA PEREZ</t>
  </si>
  <si>
    <t>Prestar los servicios profesionales en el grupo de Gestión Humana de la Función Pública, para apoyar los trámites administrativos requeridos en el otorgamiento de comisiones de servicio y desplazamientos de servidores y contratistas al interior del país, así como brindar apoyo para la adecuada ejecución de los eventos de la Estrategia de Gestión Territorial dentro del proyecto de Inversión “Desarrollo Capacidad Institucional de las Entidades Públicas del Orden Territorial”.</t>
  </si>
  <si>
    <t>Tres (3) mensualidades vencidas, cada una por valor de DOS MILLONES OCHOCIENTOS MIL PESOS ($2’800.000) M/CTE</t>
  </si>
  <si>
    <t xml:space="preserve">MARY WILCHES GARCÍA </t>
  </si>
  <si>
    <t>082/2017</t>
  </si>
  <si>
    <t>DIEGO ANDRÉS FONSECA RODRÍGUEZ</t>
  </si>
  <si>
    <t xml:space="preserve">SECRETARÍA GENERAL - GRUPO DE GESTIÓN ADMINISTRATIVA </t>
  </si>
  <si>
    <t>Adquirir  una Nevera Minibar</t>
  </si>
  <si>
    <t>UND</t>
  </si>
  <si>
    <t xml:space="preserve">1 MES </t>
  </si>
  <si>
    <t>N(A</t>
  </si>
  <si>
    <t>NA</t>
  </si>
  <si>
    <t>DIRECCIÓN DE PARTICIPACIÓN, TRANSPARENCIA Y SERVICIO AL CIUDADANO</t>
  </si>
  <si>
    <t>Prestar servicios profesionales para apoyar a la DIRECCIÓN DE PARTICIPACIÓN, TRANSPARENCIA Y SERVICIO AL CIUDADANO de la Función Púbica en el marco del Proyecto "Mejoramiento, Fortalecimiento de la Capacidad Institucional para el Desarrollo de Políticas Públicas. Nacional"</t>
  </si>
  <si>
    <t>Prestar servicios profesionales para apoyar a la DIRECCIÓN DE EMPLEO PUBLICO de la Función Púbica en el marco del Proyecto "Mejoramiento, Fortalecimiento de la Capacidad Institucional para el Desarrollo de Políticas Públicas. Nacional"</t>
  </si>
  <si>
    <t>DIRECCIÓN GENERAL - EQUIPO DE CAMBIO CULTURAL</t>
  </si>
  <si>
    <t>Prestar servicios profesionales para apoyar a la DIRECCIÓN GENERAL - EQUIPO DE CAMBIO CULTURAL de la Función Púbica en el marco del Proyecto "Mejoramiento, Fortalecimiento de la Capacidad Institucional para el Desarrollo de Políticas Públicas. Nacional"</t>
  </si>
  <si>
    <t>DIRECCIÓN GENERAL</t>
  </si>
  <si>
    <t>Prestar servicios profesionales para apoyar a la DIRECCIÓN GENERAL de la Función Púbica en el marco del Proyecto "Mejoramiento, Fortalecimiento de la Capacidad Institucional para el Desarrollo de Políticas Públicas. Nacional"</t>
  </si>
  <si>
    <t>DIRECCIÓN DE GESTIÓN DEL CONOCIMIENTO</t>
  </si>
  <si>
    <t>Prestar servicios profesionales para apoyar a la DIRECCIÓN DE GESTIÓN DEL CONOCIMIENTO de la Función Púbica en el marco del Proyecto "Mejoramiento, Fortalecimiento de la Capacidad Institucional para el Desarrollo de Políticas Públicas. Nacional"</t>
  </si>
  <si>
    <t>GRUPO DE COMUNICACIONES ESTRATÉGICAS</t>
  </si>
  <si>
    <t>Prestar servicios profesionales para apoyar a la GRUPO DE COMUNICACIONES ESTRATÉGICAS de la Función Púbica en el marco del Proyecto "Mejoramiento, Fortalecimiento de la Capacidad Institucional para el Desarrollo de Políticas Públicas. Nacional"</t>
  </si>
  <si>
    <t>DIRECCION GENERAL - EQUIPO DE PAZ</t>
  </si>
  <si>
    <t>Prestar servicios profesionales para apoyar a la DIRECCION GENERAL - EQUIPO DE PAZ de la Función Púbica en el marco del Proyecto "Desarrollo Capacidad Institucional de las Entidades del Orden Territorial"</t>
  </si>
  <si>
    <t>DIRECCIÓN DE GESTIÓN Y DESEMPEÑO INSTITUCIONAL</t>
  </si>
  <si>
    <t>Prestar servicios profesionales para apoyar a la DIRECCIÓN DE GESTIÓN Y DESEMPEÑO INSTITUCIONAL de la Función Púbica en el marco del Proyecto "Mejoramiento, Fortalecimiento de la Capacidad Institucional para el Desarrollo de Políticas Públicas. Nacional"</t>
  </si>
  <si>
    <t xml:space="preserve"> SECRETARÍA GENERAL - GRUPO DE SERVICIO AL CIUDADANO</t>
  </si>
  <si>
    <t>Prestar servicios profesionales para apoyar a la  SECRETARIA GENERAL -  GRUPO DE SERVICIO AL CIUDADANO de la Función Púbica en el marco del Proyecto "Mejoramiento, Fortalecimiento de la Capacidad Institucional para el Desarrollo de Políticas Públicas. Nacional"</t>
  </si>
  <si>
    <t>Prestar servicios profesionales para apoyar a la SECRETARIA GENERAL - GRUPO DE GESTION ADMINISTRATIVA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</si>
  <si>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</si>
  <si>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"Desarrollo Capacidad Institucional de las Entidades del Orden Territorial"</t>
  </si>
  <si>
    <t>Prestar servicios profesionales para apoyar a la SUBDIRECCION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</si>
  <si>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"Mejoramiento, Fortalecimiento de la Capacidad Institucional para el Desarrollo de Políticas Públicas. Nacional"</t>
  </si>
  <si>
    <t>DIRECCIÓN GENERAL - EQUIPO DE GESTIÓN INTERNACIONAL</t>
  </si>
  <si>
    <t>Prestar servicios profesionales para apoyar a la DIRECCIÓN GENERAL - EQUIPO DE GESTIÓN INTERNACIONAL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</si>
  <si>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"Desarrollo Capacidad Institucional de las Entidades del Orden Territorial"</t>
  </si>
  <si>
    <t xml:space="preserve">DIRECCIÓN DE DESARROLLO ORGANIZACIONAL  </t>
  </si>
  <si>
    <t>Prestar servicios profesionales para apoyar a la DIRECCIÓN DE DESARROLLO ORGANIZACIONAL   de la Función Púbica en el marco del Proyecto "Desarrollo Capacidad Institucional de las Entidades del Orden Territorial"</t>
  </si>
  <si>
    <t>SECRETARÍA GENERAL - GRUPO DE GESTIÓN HUMANA</t>
  </si>
  <si>
    <t>Prestar servicios profesionales para apoyar a la  SECRETARIA GENERAL -  GRUPO DE GESTION HUMANA de la Función Púbica en el marco del Proyecto "Desarrollo Capacidad Institucional de las Entidades del Orden Territorial"</t>
  </si>
  <si>
    <t>Prestar servicios profesionales para apoyar a la DIRECCIÓN JURÍDICA de la Función Púbica en el marco del Proyecto "Mejoramiento, Fortalecimiento de la Capacidad Institucional para el Desarrollo de Políticas Públicas. Nacional"</t>
  </si>
  <si>
    <t>Prestar servicios profesionales para apoyar a la GRUPO DE APOYO A LA GESTIÓN MERITOCRÁTICA de la Función Púbica en el marco del Proyecto "Mejoramiento, Fortalecimiento de la Capacidad Institucional para el Desarrollo de Políticas Públicas. Nacional"</t>
  </si>
  <si>
    <t>Prestar servicios profesionales de apoyo jurídico en el Grupo de Gestión Contractual de la Función Pública, para adelantar los procesos de selección necesarios para la adquisición de bienes, servicios y obras requeridos por la Entidad.</t>
  </si>
  <si>
    <t>083/2017</t>
  </si>
  <si>
    <t>GIOVANNI ALBERTO GUATIBONZA CARREÑO</t>
  </si>
  <si>
    <t xml:space="preserve">Prestar los servicios profesionales en la Dirección de Gestión del Conocimiento de la Función Pública, para apoyar el desarrollo de instrumentos pedagógicos y estructuración de contenidos relacionados con los productos y servicios elaborados por la Entidad, en el marco del Proyecto de Inversión “Mejoramiento, Fortalecimiento de la Capacidad Institucional para el Desarrollo de las Políticas Públicas. Nacional”. </t>
  </si>
  <si>
    <t>Tres (3) mensualidades vencidas, cada una por valor de SEIS MILLONES TRESCIENTOS MIL PESOS ($6’300.000) M/CTE</t>
  </si>
  <si>
    <t>086/2017</t>
  </si>
  <si>
    <t>SUBATOURS S.A.</t>
  </si>
  <si>
    <t>Hasta el 29 de diciembre de 2017, de conformidad con lo estipulado por el Acuerdo Marco de Precios de Colombia Compra Eficiente.</t>
  </si>
  <si>
    <t>087/2017</t>
  </si>
  <si>
    <t>PANAMERICANA LIBRERÍA Y PAPELERÍA S.A.</t>
  </si>
  <si>
    <t>Suministrar habladores elaborados en acrílico al Departamento Administrativo de la Función Pública, de conformidad con las especificaciones técnicas que se anexan al presente, dentro de los lineamientos establecidos en la Tienda Virtual del Estado Colombiano – Grandes Superficies</t>
  </si>
  <si>
    <t xml:space="preserve">La Función Pública pagará el valor del contrato en un (1) solo pago, por un valor estimado de TRESCIENTOS CUARENTA Y OCHO MIL SETENTA Y CINCO PESOS ($348.075,00)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</si>
  <si>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Un (1) mes contado a partir del perfeccionamiento del mismo, previo registro presupuestal. 
</t>
  </si>
  <si>
    <t xml:space="preserve">EDWIN SÁNCHEZ ROZO </t>
  </si>
  <si>
    <t>089/2017</t>
  </si>
  <si>
    <t>JUAN MAURICIO CORNEJO RODRIGUEZ</t>
  </si>
  <si>
    <t xml:space="preserve">Prestar los Servicios Profesionales en la Oficina de Control Interno de la Función Pública, para apoyar la Auditoría Interna a los Sistemas de Información disponibles en la Entidad. </t>
  </si>
  <si>
    <t>Diez (10) pagos así: a) Nueve (9) mensualidades vencidas, cada una por valor de CINCO MILLONES DOSCIENTOS TREINTA Y UN MIL PESOS M/CTE ($5’231.000) y b) Un (1) último pago por valor de DOS MILLONES NOVECIENTOS SESENTA Y CUATRO MIL DOSCIENTOS CINCUENTA PESOS ($2’964.250) M/CTE</t>
  </si>
  <si>
    <t>LUZ STELLA PATIÑO JURADO</t>
  </si>
  <si>
    <t>090/2017</t>
  </si>
  <si>
    <t>YANETT LILIANA MANZANO OJEDA</t>
  </si>
  <si>
    <t xml:space="preserve">Prestar los servicios profesionales en el Grupo de Comunicaciones Estratégicas de la Función Pública, para apoyar la implementación de la estrategia de posicionamiento y presencia institucional efectiva en los medios de comunicación, sobre la gestión y avances de la Entidad, en el marco del Proyecto de Inversión “Mejoramiento, Fortalecimiento de la Capacidad Institucional para el Desarrollo de las Políticas Públicas. Nacional”. </t>
  </si>
  <si>
    <t>Tres (3) mensualidades vencidas, cada una por valor de CINCO MILLONES SETECIENTOS MIL PESOS ($5’700.00) M/CTE</t>
  </si>
  <si>
    <t>Fortalecimiento de Portales ( SIGEP, FURAG y SUIT) - Gobierno en línea</t>
  </si>
  <si>
    <t>Soporte básico SIGEP I</t>
  </si>
  <si>
    <t>Soporte extendido SIGEP I</t>
  </si>
  <si>
    <t>Oracle Licenciamiento y soporte</t>
  </si>
  <si>
    <t>Dependencia</t>
  </si>
  <si>
    <t>VALOR TOTAL DEL CTO2</t>
  </si>
  <si>
    <t>JULIÁN MAURICIO MARTÍNEZ ALVARADO
Coordinador Grupo Gestión Administrativa</t>
  </si>
  <si>
    <t>092/2017</t>
  </si>
  <si>
    <t>FUNDACION PARA EL EQUILIBRIO SOCIAL Y LA PAZ – FAMAA</t>
  </si>
  <si>
    <t>Adquisición de la dotación de labor, para el Servidor de la Función Pública, que realiza las funciones de mantenimiento y reparaciones locativas de la planta física de la Entidad, acorde con las especificaciones técnicas establecidas en la Ficha Técnica del presente documento</t>
  </si>
  <si>
    <t>La Función Pública cancelará el valor del contrato, en tres (3) pagos, previa presentación de la respectiva factura y expedición del certificado de recibido a satisfacción y evaluación al contratista (Compraventa, Prestación de Servicios, Obra Pública) por parte del Supervisor del Contrato, sin que el monto total de los servicios suministrados pueda exceder la cuantía total del contrato</t>
  </si>
  <si>
    <t>Hasta el veintinueve (29) de diciembre de 2017, previo registro presupuestal y aprobación de pólizas.</t>
  </si>
  <si>
    <t>091/2017</t>
  </si>
  <si>
    <t>Adquirir los tóner y cartuchos para las impresoras de color y la fotocopiadora de la Función Pública, de conformidad con las descripciones técnicas exigidas.</t>
  </si>
  <si>
    <t>La Función Pública pagará el valor del contrato en un (1) solo pago,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</si>
  <si>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del perfeccionamiento del mismo, previo registro presupuestal. </t>
  </si>
  <si>
    <t>097/2017</t>
  </si>
  <si>
    <t>LADOINSA LABORES DOTACIONES INDUSTRIALES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</si>
  <si>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</si>
  <si>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resultante de la Licitación Pública LP-AMP-111-2016,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</si>
  <si>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t>Será de seis (6) meses, contados a partir del dieciséis (16) de abril de 2017, previa expedición de la Orden de Compra y Registro Presupuestal, de conformidad con lo estipulado por el Acuerdo Marco de Precios de Colombia Compra Eficiente.</t>
  </si>
  <si>
    <t>IVAN ADOLFO MORANTES</t>
  </si>
  <si>
    <t>096/2017</t>
  </si>
  <si>
    <t>GPS ELECTRONICS LTDA</t>
  </si>
  <si>
    <t>Prestar el servicio de mantenimiento preventivo y correctivo a los equipos y sistemas hidrosanitarios del edificio sede de la Función Pública, de acuerdo con las condiciones técnicas establecidas en el presente documento</t>
  </si>
  <si>
    <t>La Función Pública pagará el valor del Contrato así: 1) El servicio de mantenimiento preventivo y correctivo de hidrosanitarios, correspondiente a DOS MILLONES NOVECIENTOS CINCUENTA Y SIETE MIL PESOS ($2’957.350.oo) M/CTE, se cancelará en nueve (9) pagos, distribuidos así: a) Ocho (8) mensualidades por un valor de TRECIENTOS VEINTIOCHO MIL QUINIENTOS NOVENTA Y CUATRO PESOS ($328.594.oo) M/CTE, y b) Un noveno (9) y último pago, por valor de TRECIENTOS VEINTIOCHO MIL QUINIENTOS NOVENTA Y OCHO PESOS ($328.598.oo) M/CTE. 2) Para el suministro de repuestos por daños en los equipos se prevé la suma de DOS MILLONES DE PESOS ($2’000.000.oo), los cuales se pagarán previa compra e instalación de los repuestos necesarios por el contratista, a la presentación de la factura, y la expedición del certificado de recibido a satisfacción por parte del Supervisor del Contrato, sin que el monto total de los servicios prestados pueda exceder la cuantía total del mismo.</t>
  </si>
  <si>
    <t xml:space="preserve">nueve (9) meses, contado a partir del perfeccionamiento del mismo, previo registro presupuestal y aprobación de pólizas.
</t>
  </si>
  <si>
    <t>ASTRID RUIZ ZAMUDIO</t>
  </si>
  <si>
    <t>099/2017</t>
  </si>
  <si>
    <t>TCM TECNOLOGÍAS CON CLASE MUNDIAL SAS</t>
  </si>
  <si>
    <r>
      <t xml:space="preserve">Contratar la suscripción al soporte, derechos de actualización de versiones y adquisición de licenciamiento para la herramienta Proactivanet, acorde con las Especificaciones Técnicas anexas al presente documento. </t>
    </r>
    <r>
      <rPr>
        <sz val="11"/>
        <rFont val="Arial"/>
        <family val="2"/>
      </rPr>
      <t xml:space="preserve"> </t>
    </r>
  </si>
  <si>
    <t>Dos (2) pagos, así: 1) Un pago inicial correspondiente al cincuenta por ciento (50%) del valor total del Contrato, es decir la suma de NOVENTA Y CUATRO MILLONES NOVECIENTOS NOVENTA Y DOS MIL CIENTO SESENTA Y SEIS PESOS ($94’992.166) M/CTE</t>
  </si>
  <si>
    <t>093/2017</t>
  </si>
  <si>
    <t>NATURA SOFTWARE SAS</t>
  </si>
  <si>
    <t xml:space="preserve">Contratar la parametrización del sistema de atención virtual con respuesta automática vía chat – Agenti,  incluida la suscripción y soporte del sistema Agenti por un (1) año, para el Espacio de Asesoría Virtual – EVA del Portal Institucional de la Función Pública, conforme con las condiciones técnicas establecidas en el presente documento. </t>
  </si>
  <si>
    <t>Dos (2) pagos, así: 1) Un pago inicial correspondiente al treinta por ciento (30%) del valor total del Contrato, es decir la suma de DOCE MILLONES DIECIOCHO MIL TRESCIENTOS OCHENTA Y SIETE PESOS ($12’018.387) M/CTE</t>
  </si>
  <si>
    <t>Un (1) año y dos (2) meses, contados a partir de la suscripción y perfeccionamiento del contrato, previo registro presupuestal y aprobación de pólizas</t>
  </si>
  <si>
    <t>100/2017</t>
  </si>
  <si>
    <t>LINA MARÍA VASQUEZ CASTRO</t>
  </si>
  <si>
    <r>
      <t>Prestar los Servicios Profesionales en la Dirección de Gestión y Desempeño Institucional de la Función Pública,</t>
    </r>
    <r>
      <rPr>
        <i/>
        <sz val="12"/>
        <rFont val="Arial"/>
        <family val="2"/>
      </rPr>
      <t xml:space="preserve"> </t>
    </r>
    <r>
      <rPr>
        <sz val="12"/>
        <rFont val="Arial"/>
        <family val="2"/>
      </rPr>
      <t>para apoyar la validación e implementación de los instrumentos de medición del Modelo Integrado de Planeación y Gestión versión 2, en el marco del Proyecto de Inversión “</t>
    </r>
    <r>
      <rPr>
        <i/>
        <sz val="12"/>
        <rFont val="Arial"/>
        <family val="2"/>
      </rPr>
      <t>Mejoramiento, Fortalecimiento de la capacidad institucional para el Desarrollo de Políticas Públicas. Nacional</t>
    </r>
    <r>
      <rPr>
        <sz val="12"/>
        <rFont val="Arial"/>
        <family val="2"/>
      </rPr>
      <t xml:space="preserve">”. </t>
    </r>
  </si>
  <si>
    <t>Nueve (9) mensualidades vencidas, cada una por valor de CINCO MILLONES DE PESOS ($5’000.000)  M/CTE</t>
  </si>
  <si>
    <t>ARLINGTON FONSECA LEMUS</t>
  </si>
  <si>
    <t>098/2017</t>
  </si>
  <si>
    <t>JOSÉ DEL CARMEN GUERRERO PATARROYO</t>
  </si>
  <si>
    <t xml:space="preserve">Prestar los Servicios Profesionales de apoyo al Grupo de Gestión Contractual de la Función Pública, para adelantar los procesos de selección necesarios para la adquisición de bienes, servicios y obras requeridos por la Entidad. </t>
  </si>
  <si>
    <t>Tres (3) mensualidades vencidas, cada una por valor de CINCO MILLONES DE PESOS ($5’000.000) M/CTE</t>
  </si>
  <si>
    <t>113/2017</t>
  </si>
  <si>
    <t>BUSINESSMIND COLOMBIA S.A</t>
  </si>
  <si>
    <t xml:space="preserve">Suscripción al servicio de soporte Linux Red Hat Enterprise última versión, según las especificaciones técnicas mínimas establecidas en el presente documento. </t>
  </si>
  <si>
    <t>Dos (2)  pagos así: a) Un primer pago correspondiente al cuarenta por ciento (40%), del valor total del contrato una vez perfeccionado, expedido el registro presupuestal, efectuada la aprobación de pólizas y realizada la entrega del oficio o correo electrónico, con las claves y/o order id para acceder a la activación del soporte para seis (6) suscripciones al soporte de Linux Red Hat Enterprise, última versión, y b) Un segundo pago correspondiente al sesenta por ciento  (60%)</t>
  </si>
  <si>
    <t>Un (1) año para las quince (15) suscripciones al soporte de Linux Red Hat.</t>
  </si>
  <si>
    <t>112/2017</t>
  </si>
  <si>
    <t>MICHEL FELIPE CORDOBA PEROZO</t>
  </si>
  <si>
    <t xml:space="preserve">Prestar los Servicios Profesionales en la Dirección de Gestión y Desempeño Institucional de la Función Pública, para apoyar la validación e implementación de los instrumentos de medición del Modelo Integrado de Planeación y Gestión versión 2, en el marco del Proyecto de Inversión “Mejoramiento, Fortalecimiento de la capacidad institucional para el Desarrollo de Políticas Públicas. Nacional”. </t>
  </si>
  <si>
    <t>Nueve (9) pagos, así: a) Ocho (8) mensualidades vencidas, cada una por valor de CINCO MILLONES DE PESOS ($5’000.000)  M/CTE, y b) Un último pago por valor de CUATRO MILLONES DOSCIENTOS MIL PESOS ($4’200.000)  M/CTE</t>
  </si>
  <si>
    <t>Hasta el veintidós (22) de diciembre de 2017, contado a partir del perfeccionamiento del mismo y Registro Presupuestal.</t>
  </si>
  <si>
    <t>SERGIO ALFREDO BLANCO SOLER</t>
  </si>
  <si>
    <t>114/2017</t>
  </si>
  <si>
    <t>CESAR ALEXANDER CORREDOR MELO</t>
  </si>
  <si>
    <t>Prestar servicios profesionales en el Grupo de Comunicaciones de la Función Pública para apoyar el manejo de la comunicación estratégica que permita dar a conocer la gestión que adelanta la entidad en el fortalecimiento y mejoramiento de la gestión pública y de acuerdo con el Proyecto de Inversión “Mejoramiento, Fortalecimiento de la Capacidad Institucional para el Desarrollo de las Políticas Públicas. Nacional”</t>
  </si>
  <si>
    <t>Nueve (9) pagos, así: a) ocho (8) mensualidades vencidas, cada una por valor de DIEZ MILLONES DE PESOS ($10’000.000) M/CTE. y b) Un último pago por valor de OCHO MILLONES, TRECIENTOS TREINTA Y CUATRO MIL DE PESOS ($8’334.000) M/CTE</t>
  </si>
  <si>
    <t>PAULA IRENE CASTELLANOS HINCAPIE</t>
  </si>
  <si>
    <t>GRUPO DE COMUNICACIONES ESTRATEGICAS</t>
  </si>
  <si>
    <t>104/2017</t>
  </si>
  <si>
    <t>MARÍA ALEJANDRA ARIAS HERNÁNDEZ</t>
  </si>
  <si>
    <t>Prestar servicios profesionales en la Dirección General de Función Pública, para apoyar la ejecución de la tercera fase de la Estrategia “Pedagogía y Construcción de paz en el servicio público”, en el marco del Proyecto de Inversión “Desarrollo Capacidad Institucional de las Entidades Públicas del Orden Territorial”.</t>
  </si>
  <si>
    <t>Nueve (9) pagos, así: a) Ocho (8) mensualidades vencidas, cada una por valor de SEIS MILLONES DE PESOS ($6’000.000)  M/CTE, b) Un último pago por valor de CINCO MILLONES DE PESOS ($5’000.000) M/CTE</t>
  </si>
  <si>
    <t>115/2017</t>
  </si>
  <si>
    <t>EDGAR ALIRIO VELOSA ARIAS</t>
  </si>
  <si>
    <t xml:space="preserve">Prestar los Servicios Profesionales en el Grupo de Comunicaciones Estratégicas de la Función Pública, para apoyar la generación de contenidos informativos dirigidos a los servidores y las entidades públicas, tanto nacionales como territoriales, para la difusión de la labor adelantada por la entidad en el fortalecimiento institucional, en el marco del Proyecto de Inversión “Mejoramiento, Fortalecimiento de la Capacidad Institucional para el Desarrollo de las Políticas Públicas. Nacional”. </t>
  </si>
  <si>
    <t>Nueve (9) pagos, así: a) ocho (8) mensualidades vencidas, cada una por valor de TRES MILLONES CUATROCIENTOS TREINTA Y NUEVE MIL PESOS ($3’439.000) M/CTE, y b) Un último pago por valor de DOS MILLONES NOVECIENTOS OCHENTA MIL QUINIENTOS PESOS ($2’980.500) M/CTE</t>
  </si>
  <si>
    <t>109/2017</t>
  </si>
  <si>
    <t>FERLEY RUÍZ MORENO</t>
  </si>
  <si>
    <t xml:space="preserve">Prestar los Servicios Profesionales en la Dirección General de la Función Pública para brindar asistencia logística, administrativa y técnica al Equipo de Construcción de Paz en el desarrollo de la tercera fase de la Estrategia “Pedagogía y Construcción de paz en el servicio público”, en el marco del Proyecto de Inversión “Desarrollo Capacidad Institucional de las Entidades Públicas del Orden Territorial”. </t>
  </si>
  <si>
    <t>Nueve (9) pagos, así: a) ocho (8) mensualidades vencidas, cada una por valor de DOS MILLONES DOSCIENTOS MIL PESOS ($2’200.000) M/CTE, y b) Un último pago por valor de UN MILLÓN OCHOCIENTOS CUARENTA MIL PESOS ($1´840.000) M/CTE</t>
  </si>
  <si>
    <t>LAURA CORDONA REYES</t>
  </si>
  <si>
    <t>108/2017</t>
  </si>
  <si>
    <t>ENRIQUE EDUARDO HERRERA ARAUJO</t>
  </si>
  <si>
    <t>Prestar los Servicios Profesionales en la Dirección de Gestión del Conocimiento de la Función Pública para apoyar la recopilación, comparación y visualización de los datos requeridos para mejorar la gestión de los resultados de la Entidad, en el marco del Proyecto de Inversión “Mejoramiento, Fortalecimiento de la Capacidad Institucional para el Desarrollo de las Políticas Públicas. Nacional”.</t>
  </si>
  <si>
    <t>Nueve (9) pagos, así: a) ocho (8) mensualidades vencidas, cada una por valor de SEIS MILLONES TRESCIENTOS MIL PESOS ($6’300.000) M/CTE., y b) Un último pago por valor de CINCO MILLONES CUATROCIENTOS SESENTA MIL PESOS ($5’460.000) M/CTE</t>
  </si>
  <si>
    <t>EDGAR ALBERTO SIMBAQUEBA MORENO</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</si>
  <si>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</si>
  <si>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NUEVE MILLONES DE PESOS ($9.000.000) M/CTE. y b) Un último pago por valor de SIETE MILLONES DOSCIENTOS MIL PESOS ($7.200.000) M/CTE</t>
  </si>
  <si>
    <t>Ocho (8) meses y veinticuatro (24) días, contados a partir del perfeccionamiento del mismo y registro presupuestal.</t>
  </si>
  <si>
    <t>105/2017</t>
  </si>
  <si>
    <t>ORANGEL DE JESUS NORIEGA</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</si>
  <si>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</si>
  <si>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103/2017</t>
  </si>
  <si>
    <t>ANA RAQUEL RODRIGUEZ RUIZ</t>
  </si>
  <si>
    <t>Nueve 9) pagos, así: a) ocho (8) mensualidades vencidas, cada una por valor de NUEVE MILLONES DE PESOS ($9‘000.000) M/CTE. y b) Un último pago por valor de SIETE MILLONES DOSCIENTOS MIL PESOS ($7‘200.000) M/CTE</t>
  </si>
  <si>
    <t xml:space="preserve">Ocho (8) meses y veinticuatro (24) días, contados a partir del perfeccionamiento del mismo y registro presupuestal. </t>
  </si>
  <si>
    <t>107/2017</t>
  </si>
  <si>
    <t>RICARDO ANDRES MOLINA SUAREZ</t>
  </si>
  <si>
    <t>101/2017</t>
  </si>
  <si>
    <t>HAROLD EDUARDO BENAVIDES OSEJO</t>
  </si>
  <si>
    <t>110/2017</t>
  </si>
  <si>
    <t>NORA ELIZABETH ZAMORA SANTACRUZ</t>
  </si>
  <si>
    <t xml:space="preserve">Prestar los Servicios Profesionales en la Dirección de Desarrollo Organizacional, para apoyar la implementación de herramientas metodológicas, que permitan comprender la dinámica de las organizaciones o proyectar sus transformación en los sectores asignados, teniendo como base la herramienta conceptual y metodológica para el análisis sectorial de entidades públicas, en el marco del proyecto “Desarrollo Capacidad Institucional de las Entidades Públicas del Orden Territorial”. </t>
  </si>
  <si>
    <t>Seis (6) pagos, así: a) seis (6) mensualidades vencidas, cada una por valor de DOCE MILLONES TRESCIENTOS SESENTA MIL PESOS ($12’360.000) M/CTE</t>
  </si>
  <si>
    <t xml:space="preserve">Seis (6) meses, contado a partir del perfeccionamiento del mismo y Registro Presupuestal. </t>
  </si>
  <si>
    <t>102/2017</t>
  </si>
  <si>
    <t>ANTONIO JOSÉ ANDRADE ARRIAGA</t>
  </si>
  <si>
    <t xml:space="preserve">Prestar los Servicios Profesionales para apoyar la implementación de la Estrategia de Gestión Territorial, en el departamento del Chocó y sus treinta (30) municipios, para los temas relacionados con el portafolio de servicios de la Función Pública y asesorías a éstos municipios, en el marco del proyecto “Desarrollo Capacidad Institucional de las Entidades Públicas del Orden Territorial”. </t>
  </si>
  <si>
    <t>Tres (3) mensualidades vencidas, cada una por valor de SIETE MILLONES DE PESOS ($7’000.000)  M/CTE</t>
  </si>
  <si>
    <t>$1.722.247                   $1.483.894</t>
  </si>
  <si>
    <t>$ 1.073.960              $ 1.823.905</t>
  </si>
  <si>
    <t>60 DÍAS</t>
  </si>
  <si>
    <t>088/2017</t>
  </si>
  <si>
    <t>MAYRA GISELLE CASTELLANOS CAQUEZA</t>
  </si>
  <si>
    <t>Dos (2) mensualidades vencidas, cada una por valor de CINCO MILLONES DE PESOS ($5’000.000)  M/CTE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</si>
  <si>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</si>
  <si>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Adquisición del programa de seguros </t>
  </si>
  <si>
    <t>Adquisición del programa de seguros</t>
  </si>
  <si>
    <t>Alquiler de aires acondicionados  para  el Centro de Cómputo del DAFP.</t>
  </si>
  <si>
    <t>8 MESES Y 5 DÍAS</t>
  </si>
  <si>
    <t>2 0 4 1 26 EQUIPO DE COMUNICACIONES</t>
  </si>
  <si>
    <t>Contratar la Suscripción al soporte y actualización del  Linux Red Hat Enterprise última versión.</t>
  </si>
  <si>
    <t>ALEJANDRO BECKER  TEL. 7395657 EXT.821</t>
  </si>
  <si>
    <t>ARMANDO ARDILA TEL. 7395657 EXT. 911</t>
  </si>
  <si>
    <t>CLARA COLLAZOS TEL. 7395657 EXT. 141</t>
  </si>
  <si>
    <t>CLAUDIA P. HERNÁNDEZ Tel 7395656 EXT 7418</t>
  </si>
  <si>
    <t>DIEGO A. BELTRÁN TEL. 7395657 EXT. 804</t>
  </si>
  <si>
    <t>DORIS ATAHUALPA Tel 7395656 EXT. 410</t>
  </si>
  <si>
    <t>FERNANDO SEGURA TEL.  7395656  EXT 630</t>
  </si>
  <si>
    <t>FRANCISCO CAMARGO SALAS TE. 7395657 EXT. 701</t>
  </si>
  <si>
    <t>GABRIELA OSORIO TEL 7395657 EXT. 520</t>
  </si>
  <si>
    <t>GUILLERMO MARTINEZ TEL. 7395657 EXT. 850</t>
  </si>
  <si>
    <t>JAIME JIMENEZ EXT. 300</t>
  </si>
  <si>
    <t>JUDY MAGALI RODRIGUEZ SANTANA EXT. 420</t>
  </si>
  <si>
    <t>JULIAN MAURICIO MARTINEZ Ext. 400</t>
  </si>
  <si>
    <t>LAURA  CORDOBA Tel 7395656 EXT 905</t>
  </si>
  <si>
    <t>LUZ MARY RIAÑO Ext. 530</t>
  </si>
  <si>
    <t>LUZ STELLA PATIÑO EXT. 600</t>
  </si>
  <si>
    <t>MARÍA DEL CARMEN LOPEZ ETX.850</t>
  </si>
  <si>
    <t>MARÍA DEL PILAR GARCÍA EXT. 611</t>
  </si>
  <si>
    <t>NOHORA CONSTANZA SIABATO EXT. 430</t>
  </si>
  <si>
    <t>ROGER QUIMARA Ext. 501205</t>
  </si>
  <si>
    <t>ROGER QUIMARA Ext. 501</t>
  </si>
  <si>
    <t>C-0501-1000-1 SISTEMAS INF EMPLEO PÚBLICO</t>
  </si>
  <si>
    <t>C-0502-1000-1 POLÍTICAS PÚBLICAS NACIONAL</t>
  </si>
  <si>
    <t>C-0502-1000-1
Recurso 11 POLÍTICAS PÚBLICAS NACIONAL</t>
  </si>
  <si>
    <t>C-0502-1000-2 ORDEN TERRITORIAL</t>
  </si>
  <si>
    <t>C-0502-1000-2 ORDEN TERRITORIAL
Recurso 11</t>
  </si>
  <si>
    <t>C-0599-1000-1 INFRAESTRUCTURA</t>
  </si>
  <si>
    <t>C-0599-1000-2 TECNOLOGÍAS DE LA INFORMACIÓN</t>
  </si>
  <si>
    <t>C-0599-1000-3 GESTIÓN DOCUMENTAL</t>
  </si>
  <si>
    <t>aparato telefónico inalámbrico - con dos auriculares</t>
  </si>
  <si>
    <t>Prestar servicios profesionales para apoyar a la OFICINA DE TECNOLOGIAS DE LA INFORMACION Y LAS COMUNICACIONES  de la Función Púbica en el marco del Proyecto "Mejoramiento fortalecimiento de la capcidad institucional para el desarrollo de políticas públicas. Nacional. "</t>
  </si>
  <si>
    <t>Prestar servicios profesionales para apoyar a la Función Pública en el marco del Proyecto "Mejoramiento, Fortalecimiento de la Capacidad Institucional para el Desarrollo de Políticas Públicas. Nacional"</t>
  </si>
  <si>
    <t xml:space="preserve">la vigilancia judicial de los procesos en que es parte el DAFP que cursan en la ciudad de Bogotá, D.C. y control de términos de la totalidad de los procesos en que interviene la Función Pública.
</t>
  </si>
  <si>
    <t>Prestar el servicio de apoyo logístico a nivel nacional, para la organización de los eventos de difusión de políticas requeridos por el Departamento Administrativo de la Función Pública</t>
  </si>
  <si>
    <t>SUBDIRECCIÓN- GRUPO GESTIÓN ADMINISTRATIVA</t>
  </si>
  <si>
    <t>DIEGO ARIAS Tel 3344080 Ett. 192</t>
  </si>
  <si>
    <t>Mantenimiento de cubiertas y canales del edificio sede del DAFP</t>
  </si>
  <si>
    <t>JULIAN MAURICIO MARTINEZ Ext. 401</t>
  </si>
  <si>
    <t>119-2017</t>
  </si>
  <si>
    <t>LILIA FANNY GUEVARA PARRADO</t>
  </si>
  <si>
    <t>Suministro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</si>
  <si>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AMP-120-2016,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</si>
  <si>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Hasta el treinta (30) de abril del 2017, previo registro presupuestal.</t>
  </si>
  <si>
    <t>EDWIN SANCHEZ ROZO</t>
  </si>
  <si>
    <t>120-2017</t>
  </si>
  <si>
    <t>121-2017</t>
  </si>
  <si>
    <t>KEY MARKET S.A.S</t>
  </si>
  <si>
    <t xml:space="preserve">
Suministro de Consumibles para las impresoras monocromáticas del Departamento Administrativo de la Función Pública, de conformidad con las especificaciones de la ficha técnica del Acuerdo Marco de Precios.
</t>
  </si>
  <si>
    <t>122-2017</t>
  </si>
  <si>
    <t>MARITZA MELGAREJO MOJICA</t>
  </si>
  <si>
    <t xml:space="preserve">Prestar los Servicios Profesionales para revisar y presentar observaciones y/o comentarios, al proyecto de Plan Nacional de Formación y Capacitación, en el marco del Proyecto de Inversión “Mejoramiento, Fortalecimiento de la Capacidad Institucional para el Desarrollo de las Políticas Públicas. Nacional”. </t>
  </si>
  <si>
    <t>Un (1) solo pago, a la finalización del contrato, por valor de DOS MILLONES PESOS ($2’000.000) M/CTE</t>
  </si>
  <si>
    <t>JIMMY ALEJANDRO ESCOBAR CASTRO</t>
  </si>
  <si>
    <t xml:space="preserve">Quince (15) días, contado a partir del perfeccionamiento del mismo y Registro Presupuestal. </t>
  </si>
  <si>
    <t>127-2017</t>
  </si>
  <si>
    <t>DIANA PAOLA RIVERA LEÓN</t>
  </si>
  <si>
    <t xml:space="preserve">Prestar los Servicios Profesionales en la Función Pública, para apoyar la coordinación, planeación, logística, realización y evaluación de eventos que requiera la Entidad. </t>
  </si>
  <si>
    <t>Nueve (9) pagos, así: a) ocho (8) mensualidades vencidas, cada una por valor de CUATRO MILLONES QUINIENTOS MIL PESOS ($4´500.000) M/CTE, incluido IVA; y b) Un último pago por valor de DOS MILLONES OCHOCIENTOS CINCUENTA MIL PESOS (2´850.000) M/CTE</t>
  </si>
  <si>
    <t>124-2017</t>
  </si>
  <si>
    <t>JUAN DAVID MENDOZA VARGAS</t>
  </si>
  <si>
    <t xml:space="preserve">Prestar los Servicios Profesionales en la Dirección de Participación, Transparencia y Servicio al Ciudadano de la Función Pública, para documentar, revisar y proponer alternativas de mejora a los procesos de los trámites, asociados a la implementación del “Acuerdo de Paz” y de los demás trámites de alto impacto priorizados, así como para transferir el conocimiento de las metodologías utilizadas y documentarlas. </t>
  </si>
  <si>
    <t>Nueve (9) pagos, así: a) ocho (8) mensualidades vencidas, cada una por valor de SIETE MILLONES TRESCIENTOS CINCUENTA MIL PESOS ($7’350.000) M/CTE, y b) Un último pago por valor de CINCO MILLONES TRESCIENTOS NOVENTA MIL PESOS ($5’390.000) M/CTE</t>
  </si>
  <si>
    <t>LINA MARIA MONCALEANO CUELLAR</t>
  </si>
  <si>
    <t>136-2017</t>
  </si>
  <si>
    <t>EDWIN ARLEY GIRALDO ZAPATA</t>
  </si>
  <si>
    <t xml:space="preserve">Prestar los servicios profesionales en la Dirección de Gestión y Desempeño Institucional de la Función Pública, para apoyar la elaboración y sensibilización de herramientas prácticas y metodológicas para el fortalecimiento de la gestión de riesgos y sistema de controles efectivos en las entidades públicas, en el marco del proyecto de inversión denominado “Mejoramiento, fortalecimiento para el desarrollo de las políticas públicas. Nacional”. </t>
  </si>
  <si>
    <t>Ocho (8) mensualidades vencidas, cada una por valor de SEIS MILLONES TRESCIENTOS MIL PESOS MCTE ($6’300.000) M/CTE</t>
  </si>
  <si>
    <t>Ocho (8) meses, contados a partir del perfeccionamiento del mismo y Registro Presupuestal.</t>
  </si>
  <si>
    <t xml:space="preserve">MARIA DEL PILAR GARCÍA GONZALEZ </t>
  </si>
  <si>
    <t>133-2017</t>
  </si>
  <si>
    <t>RUTH FANERY MENDOZA NEIRA</t>
  </si>
  <si>
    <t xml:space="preserve">Prestar los servicios profesionales en la Dirección de Gestión y Desempeño Institucional de la Función Pública, para apoyar la elaboración de un cuadro funcional de control interno de acuerdo con lo previsto en el artículo 20 de la Ley 909 de 2004, en el marco del proyecto de inversión denominado “Mejoramiento, fortalecimiento para el desarrollo de las políticas públicas. Nacional”. </t>
  </si>
  <si>
    <t>Seis (6) mensualidades vencidas, cada una por valor de OCHO MILLONES DE PESOS ($8.000.000) M/CTE</t>
  </si>
  <si>
    <t>Seis (6) meses, contado a partir del perfeccionamiento del mismo y Registro Presupuestal. .</t>
  </si>
  <si>
    <t xml:space="preserve">DOLLY AMAYA CABALLERO </t>
  </si>
  <si>
    <t>128-2017</t>
  </si>
  <si>
    <t>ROSA MARIA LABORDE CALDERÓN</t>
  </si>
  <si>
    <t xml:space="preserve">Prestar los servicios profesionales en la Dirección Jurídica de la Función Pública, para apoyar la implementación del modelo único de gestión jurídica, así como el cumplimiento de las recomendaciones realizadas al Departamento en el Conpes 3851 de 2015 y elaboración de la propuesta de cartilla sobre el ABC de las situaciones administrativas. </t>
  </si>
  <si>
    <t>Ocho (8) mensualidades vencidas cada una por valor de SIETE MILLONES TRESCIENTOS CINCUENTA MIL PESOS ($7’350.000) M/CTE y un último pago por un valor de CUATRO MILLONES NOVECIENTOS MIL PESOS ($4’900.000) M/CTE</t>
  </si>
  <si>
    <t>MONICA LILIANA HERRERA MEDINA</t>
  </si>
  <si>
    <t>131-2017</t>
  </si>
  <si>
    <t>JORGE MARIO SEGOVIA ARMENTA</t>
  </si>
  <si>
    <t>Prestar los servicios profesionales en la Dirección Jurídica de la Función Pública, para apoyar la ejecución de políticas de prevención del daño antijurídico.</t>
  </si>
  <si>
    <t>Ocho (8) mensualidades vencidas cada una por valor de SIETE MILLONES TRESCIENTOS CINCUENTA MIL PESOS ($7’350.000) M/CTE y un último pago por un valor de CUATRO MILLONES CUATROCIENTOS DIEZ MIL PESOS ($4’410.000) M/CTE</t>
  </si>
  <si>
    <t>CAMILO ESCOVAR PLATA</t>
  </si>
  <si>
    <t>118-2017</t>
  </si>
  <si>
    <t>MARIA FERNANDA CAJAMARCA MUÑOZ</t>
  </si>
  <si>
    <t xml:space="preserve">Prestar los Servicios Profesionales en la Dirección General de la Función Pública, para apoyar la ejecución de los proyectos de la Estrategia de Cambio Cultural, a través de procesos de seguimiento y evaluación y soporte de los procesos de investigación cualitativa y cuantitativa,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</si>
  <si>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TRES MILLONES TRESCIENTOS SETENTA Y CINCO MIL SEISCIENTOS SESENTA Y SIETE PESOS ($3’375.667) M/CTE</t>
  </si>
  <si>
    <t>125-2017</t>
  </si>
  <si>
    <t>DANIELA ALVAREZ LLERAS</t>
  </si>
  <si>
    <t xml:space="preserve">Prestar los Servicios Profesionales en la Dirección General de la Función Pública, para apoyar la implementación y seguimiento de los proyectos de la Estrategia de Cambio Cultural a través del diseño gráfico, la ilustración y la puesta en escena de piezas comunicacionales y espacios para el adecuado desarrollo de las actividades,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</si>
  <si>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DOS MILLONES QUINIENTOS NOVENTA Y SEIS MIL SEISCIENTOS SESENTA Y SIETE PESOS ($2’596.667) M/CTE</t>
  </si>
  <si>
    <t xml:space="preserve">ANDRES FELIPE BITAR ARRAZOLA </t>
  </si>
  <si>
    <t>137-2017</t>
  </si>
  <si>
    <t>CRISTIAN YESID TORRES GUERRERO</t>
  </si>
  <si>
    <t xml:space="preserve">Prestar los servicios profesionales en el Grupo de Servicio al Ciudadano Institucional de la Función Pública, para apoyar el fortalecimiento del primer nivel de servicio”. </t>
  </si>
  <si>
    <t>Nueve (9) pagos, así: a) Ocho mensualidades por valor de CINCO MILLONES DOSCIENTOS TREINTA Y UN MIL PESOS ($5.231.000)  M/CTE. y b) Un último pago por valor de TRES MILLONES CUATROCIENTOS OCHENTA Y CUATRO MIL DOSCIENTOS PESOS ($3.484.200)</t>
  </si>
  <si>
    <t>134-2017</t>
  </si>
  <si>
    <t>ANDREA CAROLINA VELANDIA DURAN</t>
  </si>
  <si>
    <t>Prestar los servicios profesionales en el Grupo de Servicio al Ciudadano Institucional adscrito la Secretaria General del Departamento Administrativo de la Función Pública, con el fin de apoyar el fortalecimiento del primer nivel de servicio e incrementar la atención de orientaciones asignadas en este nivel, mediante los diferentes canales de servicio dispuestos por la Entidad, para interactuar con los grupos de valor de la Función Pública.</t>
  </si>
  <si>
    <t>Nueve (9) pagos, así: Ocho mensualidades por valor de CINCO MILLONES DOSCIENTOS TREINTA Y UN MIL PESOS ($5.231.000) M/CTE y un último pago de DOS MILLONES NOVECIENTOS SESENTA Y CINCO MIL PESOS ($2.965.000) M/CTE</t>
  </si>
  <si>
    <t>JAIME HUMBERTO JIMENEZ VERGEL</t>
  </si>
  <si>
    <t>GRUPO DE SERVICIO AL CIUDADANO INSTITUCIONAL</t>
  </si>
  <si>
    <t>135-2017</t>
  </si>
  <si>
    <t>GIOVANNY ALBERTO GARCÍA FLOREZ</t>
  </si>
  <si>
    <t>116-2017</t>
  </si>
  <si>
    <t>CARLOS AUGUSTO GIRALDO BERMÚDEZ</t>
  </si>
  <si>
    <t xml:space="preserve">Prestar los servicios profesionales para dictar el Taller para Talleristas, enfocado al fortalecimiento de capacidades y habilidades de los servidores de la Función Pública y del equipo de Estrategia de Gestión Territorial, que realizan asesorías técnicas e integrales, en el marco del Proyecto de Inversión denominado ¨Desarrollo Capacidad Institucional de las Entidades Públicas del orden territorial¨. </t>
  </si>
  <si>
    <t>Siete (7) mensualidades vencidas, cada una por valor de TRES MILLONES DE PESOS ($3’000.000) M/C</t>
  </si>
  <si>
    <t>Siete (7) meses, contado a partir del perfeccionamiento del mismo y Registro Presupuestal</t>
  </si>
  <si>
    <t>106-2017</t>
  </si>
  <si>
    <t>129-2017</t>
  </si>
  <si>
    <t>OSCAR GUILLERMO NIÑO DEL RÍO</t>
  </si>
  <si>
    <t xml:space="preserve">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 </t>
  </si>
  <si>
    <t>132-2017</t>
  </si>
  <si>
    <t>CLAUDIA PATRICIA HERNÁNDEZ DÍAZ</t>
  </si>
  <si>
    <t>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t>
  </si>
  <si>
    <t>Seis (6) pagos, así: seis (6) mensualidades vencidas, cada una por valor de DOCE MILLONES TRESCIENTOS SESENTA MIL PESOS ($12’360.000) M/CTE</t>
  </si>
  <si>
    <t>123-2017</t>
  </si>
  <si>
    <t>LINA MARÍA AYCARDI ALDANA</t>
  </si>
  <si>
    <t xml:space="preserve">Prestar los Servicios Profesionales en la Dirección de Desarrollo Organizacional, para apoyar la implementación de la herramienta conceptual y metodológica para el análisis sectorial de entidades públicas, en los sectores asignados, en el marco del proyecto “Desarrollo Capacidad Institucional de las Entidades Públicas del Orden Territorial”. </t>
  </si>
  <si>
    <t>Nueve (9) pagos, así: a) ocho (8) mensualidades vencidas, cada por un valor de OCHO MILLONES QUINIENTOS MIL DE PESOS ($8’500.000) M/CTE y b) Un último pago por valor de valor de SEIS MILLONES DOSCIENTOS TREINTA Y TRES MIL CUATROCIENTOS PESOS ($6’233.400) M/CTE</t>
  </si>
  <si>
    <t>130-2017</t>
  </si>
  <si>
    <t>HERNAN IVAN MARTIN VELASQUEZ</t>
  </si>
  <si>
    <t xml:space="preserve">Prestar los Servicios Profesionales en la Dirección de Empleo Público de la Función Pública para “Apoyar en la Elaboración del sistema de monitoreo, seguimiento y evaluación de la política de Empleo Público, de acuerdo con los lineamientos definidos por la Dirección de Empleo Público”. </t>
  </si>
  <si>
    <t>Ocho (8) pagos, así: a) ocho (8) mensualidades vencidas, cada una por valor de OCHO MILLONES DE PESOS ($8’000.000) M/CTE.</t>
  </si>
  <si>
    <t>Ocho (8) meses, contados  a partir del perfeccionamiento del mismo y Registro Presupuestall.</t>
  </si>
  <si>
    <t>FRANCISCO CAMARGO</t>
  </si>
  <si>
    <t>117-2017</t>
  </si>
  <si>
    <t>JAVIER ORLANDO BUITRAGO TOVAR</t>
  </si>
  <si>
    <t xml:space="preserve">Prestar los Servicios Profesionales en el Grupo de Comunicaciones Estratégicas de la Función Pública, con el fin de apoyar la generación de piezas gráficas, audiovisuales y multimedia para la difusión de la gestión institucional adelantada en la estrategia integral de fortalecimiento, en el marco del Proyecto de Inversión “Mejoramiento, Fortalecimiento de la Capacidad Institucional para el Desarrollo de las Políticas Públicas. Nacional”. </t>
  </si>
  <si>
    <t>Nueve (9) pagos, así: a) ocho (8) mensualidades vencidas, cada una por valor de CUATRO MILLONES SETECIENTOS SETENTA MIL PESOS ($4’770.000) M/CTE, y b) Un último pago por valor de CUATRO MILLONES CIENTO TREINTA Y CUATRO MIL PESOS ($4’134.000) M/CTE</t>
  </si>
  <si>
    <t>72102900 -72101500-72101507</t>
  </si>
  <si>
    <t>084-2017</t>
  </si>
  <si>
    <t>LEVEL 3 COLOMBIA S.A.</t>
  </si>
  <si>
    <t>Adquisición de certificados digitales de sitio seguro para los dominios y subdominios web de la Función Pública conforme a los requerimientos técnicos mínimos establecidos por la Entidad y el Acuerdo Marco de Precios.</t>
  </si>
  <si>
    <t>La Función Pública pagará el valor del Contrato, de conformidad con las condiciones estipuladas por Colombia Compra Eficiente en el Acuerdo Marco de Precios, para la adquisición de los certificados de sitio seguro, previa presentación de la respectiva factura y expedición del certificado de recibido a satisfacción por parte del Supervisor del Contrato, sin que el monto total de los servicios suministrados pueda exceder la cuantía total del contrato.</t>
  </si>
  <si>
    <t>Dos (2) años para cada certificado, contados a partir de la activación, previo perfeccionamiento del mismo y registró presupuestal; sin embargo la Función Pública podrá incluir hasta veinticinco (25) dominios y subdominios durante la vigencia de los certificados.</t>
  </si>
  <si>
    <t>EDWIN VARGAS ANTOLINEZ</t>
  </si>
  <si>
    <t>141-2017</t>
  </si>
  <si>
    <t>SOFTWARE IT SAS</t>
  </si>
  <si>
    <t>Suscripción al licenciamiento Suite Adobe Creative Cloud para la Función Pública, según las especificaciones técnicas mínimas establecidas en el presente documento</t>
  </si>
  <si>
    <t>152-2017</t>
  </si>
  <si>
    <t>LILIANA MARCELA CAÑAS BAQUERO</t>
  </si>
  <si>
    <t>Prestar los servicios profesionales en la Dirección de Participación, Transparencia y Servicio al Ciudadano de la Función Pública, para apoyar en la elaboración del Manual Único de Rendición de Cuentas con énfasis en paz y derechos humanos, en el marco del proyecto de inversión denominado “mejoramiento, fortalecimiento para el desarrollo de las políticas públicas. Nacional”.</t>
  </si>
  <si>
    <t>Nueve (9) pagos, así: a) Ocho mensualidades por valor de SIETE MILLONES TRESCIENTOS CINCUENTA MIL PESOS ($7´350.000) M/CTE. y b) Un último pago por valor de SETECIENTOS TREINTA Y CINCO MIL PESOS ($735.000)</t>
  </si>
  <si>
    <t xml:space="preserve">Hasta el veintidós (22) de diciembre de 2017 , contado a partir del perfeccionamiento del mismo y Registro Presupuestal. </t>
  </si>
  <si>
    <t>159-2017</t>
  </si>
  <si>
    <t>157-2017</t>
  </si>
  <si>
    <t>Prestar los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</si>
  <si>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Nueve (9) pagos, así: a) ocho (8) mensualidades vencidas, cada una por valor de SIETE MILLONES OCHOCIENTOS MIL PESOS ($7.800.000) M/CTE. y b) Un último pago por valor de QUINIENTOS VEINTE MIL PESOS ($520.000) M/CTE</t>
  </si>
  <si>
    <t>147-2017</t>
  </si>
  <si>
    <t>ENITH CAROLINA WILCHES BUITRAGO</t>
  </si>
  <si>
    <t>Nueve (9) pagos, así: a) ocho (8) mensualidades vencidas, cada una por valor de SIETE MILLONES TRESCIENTOS CINCUENTA MIL PESOS ($7’350.000) M/CTE, y b) Un último pago por valor de UN MILLON DOSCIENTOS VEINTICINCO MIL PESOS ($1.225.000) M/CTE</t>
  </si>
  <si>
    <t xml:space="preserve">LINA MARIA MONCALEANO CUELLAR </t>
  </si>
  <si>
    <t>143-2017</t>
  </si>
  <si>
    <t>DORLEY ENRIQUE LEON LOPEZ</t>
  </si>
  <si>
    <t>Prestar los servicios profesionales en la Dirección de Gestión y Desempeño Institucional de la Función Pública para apoyar la ejecución, seguimiento y desarrollo de herramientas señaladas por el Consejo Asesor del Gobierno Nacional en Materia de Control Interno para las Entidades del Orden Nacional y Territorial en el marco del proyecto de inversión denominado “Mejoramiento, fortalecimiento para el desarrollo de las políticas públicas. Nacional”.</t>
  </si>
  <si>
    <t>Ocho (8) mensualidades vencidas, cada una por valor de CINCO MILLONES QUINIENTOS MIL PESOS ($5.500.000) M/CTE</t>
  </si>
  <si>
    <t xml:space="preserve">Ocho (8) meses, contado a partir del perfeccionamiento del mismo y Registro Presupuestal. </t>
  </si>
  <si>
    <t xml:space="preserve">EVA MERCEDES ROJAS VALDÉS </t>
  </si>
  <si>
    <t>149-2017</t>
  </si>
  <si>
    <t>JEANETH FLOREZ PARDO</t>
  </si>
  <si>
    <t>Prestar los Servicios Profesionales en la Dirección de Gestión y Desempeño Institucional de la Función Pública, para apoyar la elaboración y difusión de metodologías y herramientas de planeación, seguimiento y evaluación de resultados, a fin de facilitar la implementación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</si>
  <si>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</si>
  <si>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Ocho (8) meses, contados  a partir del perfeccionamiento del mismo y Registro Presupuestal. </t>
  </si>
  <si>
    <t>142-2017</t>
  </si>
  <si>
    <t>ARTURO MARTINEZ SUÁREZ</t>
  </si>
  <si>
    <t>Prestar los servicios profesionales en la Dirección de Gestión y Desempeño Institucional de la Función Pública para apoyar el desarrollo y puesta en marcha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</si>
  <si>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</si>
  <si>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MYRIAM CUBILLO BENAVIDES </t>
  </si>
  <si>
    <t>158-2017</t>
  </si>
  <si>
    <t>PEDRO RICARDO OCAMPO GONZALEZ</t>
  </si>
  <si>
    <t>Ocho (8) pagos, así: Ocho (8) mensualidades vencidas, cada una por valor de SEIS MILLONES CIEN MIL PESOS ($6’100.000) M/CTE</t>
  </si>
  <si>
    <t xml:space="preserve">ANDRES MENDEZ  </t>
  </si>
  <si>
    <t>144-2017</t>
  </si>
  <si>
    <t>ANA MILENA CACERES CASTRO</t>
  </si>
  <si>
    <t xml:space="preserve">Prestar los Servicios Profesionales de apoyo jurídico a la Dirección de Participación, Transparencia y Servicio al Ciudadano, para la ejecución de las políticas de Participación Ciudadana, Transparencia y Acceso a la Información Pública, Rendición de Cuentas y Racionalización de Trámites en el marco del Proyecto de Inversión “Mejoramiento, fortalecimiento de la capacidad institucional para el desarrollo de las Políticas Públicas, Nacional”. </t>
  </si>
  <si>
    <t>Nueve (9) pagos, así: a) ocho (8) mensualidades vencidas, cada una por valor de SIETE MILLONES TRESCIENTOS CINCUENTA MIL PESOS ($7’350.000) M/CTE, y b) Un último pago por valor de UN MILLON CUATROCIENTOS SETENTA MIL PESOS ($1’470.000) M/CTE</t>
  </si>
  <si>
    <t>JAIME ORLANDO DELGADO GORDILLO</t>
  </si>
  <si>
    <t>145-2017</t>
  </si>
  <si>
    <t>MAIRET MURILLO PINTO</t>
  </si>
  <si>
    <t xml:space="preserve">Prestar los servicios profesionales en la Dirección de Participación, Transparencia y Servicio al Ciudadano para apoyar el diseño funcional y técnico de la administración del módulo de cadenas de trámites, implementando consultas y reportes requeridos dentro del Sistema Único de Información de Trámites – SUIT, en el marco del Proyecto de Inversión “Mejoramiento, fortalecimiento de la capacidad institucional para el desarrollo de las Políticas Públicas. Nacional”. </t>
  </si>
  <si>
    <t xml:space="preserve">Nueve (9) pagos, así: a) ocho (8) mensualidades vencidas, cada una por valor de SIETE MILLONES TRESCIENTOS CINCUENTA MIL PESOS ($7’350.000) M/CTE, incluido IVA y b) Un último pago por valor de UN MILLON CUATROCIENTOS SETENTA MIL PESOS ($1´470.000) M/CTE </t>
  </si>
  <si>
    <t>155-2017</t>
  </si>
  <si>
    <t>MARIA DEL PILAR MARIN RIVAS</t>
  </si>
  <si>
    <t xml:space="preserve">Prestar servicios profesionales para apoyar a la Dirección de Participación, Transparencia y Servicio al Ciudadano y al Grupo de Comunicaciones Estratégicas  de la Función Pública, en la estructuración de mensajes y contenidos con lenguaje claro, así como en la elaboración e implementación de campañas de divulgación de información para difundir logros relacionados con la racionalización de trámites, rendición de cuentas, derechos y deberes frente al Acuerdo de Paz y acciones identificadas en materia de participación, transparencia, y derechos ciudadanos. </t>
  </si>
  <si>
    <t>Nueve (9) pagos, así: a) ocho (8) mensualidades vencidas, cada una por valor de OCHO MILLONES DE PESOS ($8’000.000) M/CTE., incluido IVA y b) Un (1) último pago por valor de QUINIENTOS TREINTA Y TRES MIL QUINIENTOS PESOS ($533.500) M/CTE</t>
  </si>
  <si>
    <t>138-2017</t>
  </si>
  <si>
    <t>MARIO ANDRÉS SUAREZ TOVAR</t>
  </si>
  <si>
    <t>Prestar los servicios profesionales en la Dirección Jurídica de la Función Pública, para el apoyo en la producción y elaboración normativa que se tramita en el Departamento, así como el apoyo y acompañamiento en la producción de conceptos en materia contractual</t>
  </si>
  <si>
    <t xml:space="preserve">Nueve (9) pagos, así: a) ocho (8) mensualidades vencidas, cada una por valor de SIETE MILLONES TRESCIENTOS CINCUENTA MIL PESOS ($7’350.000) M/CTE, incluido IVA y b) Un último pago por valor de TRES MILLONES SEISCIENTOS SETENTA Y CINCO MIL PESOS ($3´675.000) M/CTE </t>
  </si>
  <si>
    <t>140-2017</t>
  </si>
  <si>
    <t>JUAN CAMILO LLANOS MARULANDA</t>
  </si>
  <si>
    <t xml:space="preserve">Prestar los servicios profesionales en la Dirección Jurídica de la Función Pública, para apoyar la proyección de conceptos unificados relacionados con inhabilidades e incompatibilidades y de situaciones relacionadas con el desempeño territorial. </t>
  </si>
  <si>
    <t>Nueve pagos así: a) Ocho (8) mensualidades vencidas, cada una por valor de TRES MILLONES OCHOCIENTOS NOVENTA Y CINCO MIL PESOS ($3’895.000) M/CTE, y b) Un último pago por valor de UN  MILLON SEISCIENTOS OCHENTA Y SIETE MIL NOVECIENTOS PESOS ($1’687.900)M/CTE</t>
  </si>
  <si>
    <t>CAROL ISRAEL HERREÑO SUAREZ</t>
  </si>
  <si>
    <t>146-2017</t>
  </si>
  <si>
    <t>MABEL CASAS CARO</t>
  </si>
  <si>
    <t>Prestar los Servicios Profesionales en la Dirección de Participación transparencia y Servicio al Ciudadano de la Función Pública, para identificar y documentar los trámites asociados a la implementación del Acuerdo de paz, apoyar la estructuración de los instrumentos jurídicos por los cuales se defina su reglamentación, proponer y acompañar la implementación de acciones de simplificación normativas sobre trámites del Acuerdo y sobre otros trámites de alto impacto priorizados por la Función Pública.</t>
  </si>
  <si>
    <t>Nueve (9) pagos, así: a) ocho (8) mensualidades vencidas, cada una por valor de SIETE MILLONES TRESCIENTOS CINCUENTA MIL PESOS ($7’350.000) M/CTE. y b) Un último pago por valor de UN MILLÓN CUATROCIENTOS SETENTA MIL PESOS ($1’470.000) M/CTE.</t>
  </si>
  <si>
    <t>154-2017</t>
  </si>
  <si>
    <t>ALFREDO SCHLESINGER FACCINI</t>
  </si>
  <si>
    <t>Prestar los servicios profesionales en la Dirección de Participación, Transparencia y Servicio al Ciudadano de la Función Pública para apoyar las actividades que faciliten la identificación, recolección y sistematización de los insumos requeridos para el diseño del Sistema Nacional de Rendición de Cuentas del “Acuerdo Final para la Terminación del Conflicto y la Construcción de una Paz Estable y Duradera”.</t>
  </si>
  <si>
    <t>Ocho (8) mensualidades vencidas cada una por valor de TRES MILLONES OCHOCIENTOS NOVENTA Y CINCO MIL PESOS ($3’895.000) M/CTE</t>
  </si>
  <si>
    <t>156-2017</t>
  </si>
  <si>
    <t xml:space="preserve">Prestar los servicios profesionales de apoyo al Grupo de Gestión Contractual de la Función Pública, para adelantar los procesos de selección necesarios para la adquisición de bienes, servicios y obras requeridos por la Entidad. </t>
  </si>
  <si>
    <t>Ocho (8) mensualidades vencidas, cada una por valor de CINCO MILLONES DE PESOS ($5’000.000) M/CTE.</t>
  </si>
  <si>
    <t>126-2017</t>
  </si>
  <si>
    <t>LINA MARÍA PADILLA SAIBIS</t>
  </si>
  <si>
    <t xml:space="preserve">Prestar los Servicios Profesionales para apoyar la implementación de la Estrategia de Gestión Territorial, en los departamentos de Amazonas, Caquetá, Guainía, Guaviare, Huila, Putumayo, Vaupés y Vichada y sus municipios,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</si>
  <si>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DIEZ MILLONES DE PESOS ($10.000.000) M/CTE. y b) Un último pago por valor de CINCO MILLONES DE PESOS ($5’000.000)</t>
  </si>
  <si>
    <t>Hasta el dieciocho (18) de diciembre de 2017, contado a partir del perfeccionamiento del mismo y Registro Presupuestal. .</t>
  </si>
  <si>
    <t>139-2017</t>
  </si>
  <si>
    <t>HUGO ACERO VELASQUEZ</t>
  </si>
  <si>
    <t xml:space="preserve">Prestar los Servicios Profesionales para apoyar a la Dirección de Desarrollo Organizacional de la Función Pública, en los procesos de fortalecimiento institucional, a partir de la identificación del contexto sectorial y/o intersectorial que genere impacto en el territorio, en los sectores y/o temáticas asignadas, con el fin de contribuir al mejoramiento de una gestión pública eficiente que impacte de manera positiva la generación de productos y servicios dirigidos a la ciudadanía. </t>
  </si>
  <si>
    <t xml:space="preserve">Nueve (9) pagos, así: a) ocho (8) mensualidades vencidas, cada una por valor de DOCE MILLONES TRESCIENTOS SESENTA MIL PESOS ($12’360.000) M/CTE, y b) Un último pago por valor de CINCO MILLONES TRESCIENTOS CINCUENTA Y SEIS MIL PESOS ($5’356.000) M/CTE </t>
  </si>
  <si>
    <t>148-2017</t>
  </si>
  <si>
    <t>NOHORA MARCELA ACOSTA ORJUELA</t>
  </si>
  <si>
    <t xml:space="preserve">Nueve (9) pagos, así: a) ocho (8) mensualidades vencidas, cada una por valor de DOCE MILLONES TRESCIENTOS SESENTA MIL PESOS ($12’360.000) M/CTE, y b) Un último pago por valor de UN MILLÓN SEISCIENTOS CUARENTA Y OCHO MIL PESOS ($1´648.000) M/CTE </t>
  </si>
  <si>
    <t>153-2017</t>
  </si>
  <si>
    <t>JUAN CARLOS BOTERO MUZULINI</t>
  </si>
  <si>
    <t>Prestar los Servicios Profesionales en la Dirección de Empleo Público de la Función Pública para “Elaborar y actualizar los instrumentos técnicos para el desarrollo e implementación de la política de empleo público”.</t>
  </si>
  <si>
    <t>Ocho (8) mensualidades vencidas, cada una por valor de OCHO MILLONES DE PESOS ($8’000.000) M/CTE</t>
  </si>
  <si>
    <t>FRANCISCO ALFONSO CAMARGO SALAS</t>
  </si>
  <si>
    <t>4,5 MESES</t>
  </si>
  <si>
    <t>Prestar servicios profesionales para apoyar a la SUBDIRECCION de la Función Púbica en el marco del Proyecto "Desarrollo Capacidad Institucional de las Entidades del Orden Territorial"</t>
  </si>
  <si>
    <t>Prestar servicios profesionales para apoyar a la Dirección General en el marco del Proyecto "Mejoramiento, Fortalecimiento de la Capacidad Institucional para el Desarrollo de Políticas Públicas. Nacional"</t>
  </si>
  <si>
    <t>Prestar servicios profesionales para apoyar al Grupo de Comunicaciones Estratégicas en el marco del Proyecto "Mejoramiento, Fortalecimiento de la Capacidad Institucional para el Desarrollo de Políticas Públicas. Nacional"</t>
  </si>
  <si>
    <t>151-2017</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</si>
  <si>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</si>
  <si>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</si>
  <si>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único pago, previa presentación de la respectiva factura y expedición del certificado de recibido a satisfacción por parte del Supervisor del Contrato, sin que el monto total de los servicios prestados pueda exceder la cuantía total del mismo. </t>
  </si>
  <si>
    <t xml:space="preserve">Un (1) mes, contado a partir de la fecha de perfeccionamiento del Contrato, previa expedición del Registro Presupuestal. </t>
  </si>
  <si>
    <t xml:space="preserve">Prestar servicios profesionales en la Dirección General de la Función Pública para apoyar la generación oportuna y de calidad de productos y servicios que mejoren la gestión pública, y efectuar seguimiento al cumplimiento de las metas estratégicas de la Entidad. </t>
  </si>
  <si>
    <t>Ocho (8) pagos, así: a) siete (7) mensualidades vencidas, cada una por valor de NUEVE MILLONES DE PESOS ($9.000.000) M/CTE. y b) Un último pago por valor de OCHO MILLONES CUATROSCIENTOS MIL PESOS ($8.400.000) M/CTE</t>
  </si>
  <si>
    <t>DIRECCIÓN DE EMPLEO PÚBLICO/OTIC</t>
  </si>
  <si>
    <t>PEND</t>
  </si>
  <si>
    <t>Desarrollo, implementación, puesta en marcha, migración, capacitación, soporte y mantenimiento del Sistema de Información y Gestión del Empleo Público en su segunda versión (SIGEP II)</t>
  </si>
  <si>
    <t>81000000 - 811100 811115 811117 811120</t>
  </si>
  <si>
    <t>15 MESES</t>
  </si>
  <si>
    <t>Material impreso y digital de los modelos de articulación institucional para cinco (5) municipios en lo relacionado con el sector Inclusión Social - Reconciliación y Función Pública.</t>
  </si>
  <si>
    <t xml:space="preserve"> 4 MESES</t>
  </si>
  <si>
    <t>81101500 81101700 81111500 81112200</t>
  </si>
  <si>
    <t>Prestacion de servicios de interventoría para el contrato de desarrollo, implementación, puesta en marcha, migración, capacitación, soporte y mantenimiento del Sistema de Información y Gestión del Empleo Público en su segunda versión (SIGEP II)</t>
  </si>
  <si>
    <t>PROCESO CANCELADO POR NO REQUERIRSE</t>
  </si>
  <si>
    <t>PROCESO CANCELADO POR REPROGRAMACIÓN</t>
  </si>
  <si>
    <t>PROCESO CANCELADO POR PRIORIZACIÓN DE NECESIDADES</t>
  </si>
  <si>
    <t>PROCESO DECLARADO DESIERTO. VER NUEVO PROCESO LINEA 275</t>
  </si>
  <si>
    <t>PROCESO DECLARADO DESIERTO . VER NUEVO PROCESO EN LÍNEA 276</t>
  </si>
  <si>
    <t>Prestar servicios profesionales para apoyar a la GRUPO DE COMUNICACIONES ESTRATÉGICAS de la Función Pública en el marco del Proyecto "Mejoramiento, Fortalecimiento de la Capacidad Institucional para el Desarrollo de Políticas Públicas. Nacional"</t>
  </si>
  <si>
    <t>SELECCIÓN ABREVIADA POR SUBASTA</t>
  </si>
  <si>
    <t>Prestar servicios profesionales para apoyar a la Dirección de Desarrollo Organizacional de la Función Pública, en la organización y digitalización de información relacionada recopilada en territorio, como insumo para el proceso de monitoreo y seguimiento de la Estrategia Territorial.</t>
  </si>
  <si>
    <t xml:space="preserve">
ÁNGELA MARÍA GONZÁLEZ LOZADA
SECRETARIA GENERAL 
JULIAN MAURICIO MARTINEZ ALVARADO
COORDINADOR DEL GRUPO DE GESTIÓN ADMINISTRATIVA</t>
  </si>
  <si>
    <t>Contratar el servicio de Mantenimiento, reubicación y cargue de extintores de la Función Pública.</t>
  </si>
  <si>
    <t>Compra de extintores para el sistema de extinción de incendios de la Función Pública.</t>
  </si>
  <si>
    <t>N</t>
  </si>
  <si>
    <t>PENDIENTE TRAMITE</t>
  </si>
  <si>
    <t>9 MESES 5 DIAS</t>
  </si>
  <si>
    <t>Prestación de servicios profesionales para apoyar a la Dirección de Desarrollo Organizacional de la Función Púbica en el marco del PROYECTO DESARROLLO CAPACIDAD INSTITUCIONAL DE LAS ENTIDADES PUBLICAS DEL ORDEN TERRITORIAL</t>
  </si>
  <si>
    <t xml:space="preserve">$              34.596.000,00 </t>
  </si>
  <si>
    <t xml:space="preserve"> $                34.596.000,00 </t>
  </si>
  <si>
    <t>HUGO ARMANDO PÉREZ Tel 7395656 EXT 825</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</si>
  <si>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en el marco del PROYECTO DESARROLLO CAPACIDAD INSTITUCIONAL DE LAS ENTIDADES PUBLICAS DEL ORDEN TERRITORIAL</t>
  </si>
  <si>
    <t xml:space="preserve">$            196.000.000,00 </t>
  </si>
  <si>
    <t xml:space="preserve"> $              196.000.000,00 </t>
  </si>
  <si>
    <t>CLARA COLLAZOS TEL. 7395656 EXT. 833</t>
  </si>
  <si>
    <t>SECRETARÍA GENERAL - GRUPO DE GESTIÓN CONTRACTUAL</t>
  </si>
  <si>
    <t xml:space="preserve">SECRETARÍA GENERAL - GRUPO GESTIÓN ADMINISTRATIVA </t>
  </si>
  <si>
    <t>B</t>
  </si>
  <si>
    <r>
      <t>Funcionamiento:</t>
    </r>
    <r>
      <rPr>
        <sz val="22"/>
        <color indexed="8"/>
        <rFont val="Calibri"/>
        <family val="2"/>
      </rPr>
      <t xml:space="preserve"> </t>
    </r>
    <r>
      <rPr>
        <sz val="20"/>
        <color indexed="8"/>
        <rFont val="Calibri"/>
        <family val="2"/>
      </rPr>
      <t xml:space="preserve">$17´180.475.896
Inversión CSF: $12´323.561.481     SSF:$9´000.000.000                   </t>
    </r>
  </si>
  <si>
    <t>Soporte técnico UPS</t>
  </si>
  <si>
    <t>167-2017</t>
  </si>
  <si>
    <t>UNION TEMPORAL -UT CHARLESTON</t>
  </si>
  <si>
    <t>Adquirir la dotación de vestuario de labor, calzado y batas de trabajo, para los servidores de la Función Pública, acorde con las especificaciones técnicas previstas en la Ficha Técnica de bienes y calzado (Anexo N° 1) establecida por Colombia Compra Eficiente.</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</si>
  <si>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</si>
  <si>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(30) de diciembre de 2017, previo registro presupuestal. </t>
  </si>
  <si>
    <t xml:space="preserve">YEISSON RAMIREZ SOLARTE </t>
  </si>
  <si>
    <t>168-2017</t>
  </si>
  <si>
    <t>INTERNATIONAL TRADING COMPANY DE COLOMBIA S.A.S</t>
  </si>
  <si>
    <t>169-2017</t>
  </si>
  <si>
    <t>DGERARD MG SAS</t>
  </si>
  <si>
    <t>170-2017</t>
  </si>
  <si>
    <t>171-2017</t>
  </si>
  <si>
    <t>INVERSIONES SARA DE COLOMBIA SAS</t>
  </si>
  <si>
    <t xml:space="preserve">RAUL CASQUETE PRIETO </t>
  </si>
  <si>
    <t>53101902
53102102
53101904
53111501
 53111601
53111602</t>
  </si>
  <si>
    <t>LUZ MARY RIAÑO Ext. 531</t>
  </si>
  <si>
    <t>185-2017</t>
  </si>
  <si>
    <t>CAMILO GOMEZ ANGEL</t>
  </si>
  <si>
    <t xml:space="preserve">Prestar servicios profesionales en la Dirección General de la Función Pública para articular la planeación y ejecución y llevar a cabo el seguimiento y evaluación de los proyectos de la Estrategia de Cambio Cultural. </t>
  </si>
  <si>
    <t>Ocho (8) pagos, así: a) Siete (7) mensualidades vencidas, cada una por valor de SEIS MILLONES SEISCIENTOS QUINCE MIL PESOS ($6’615.000) M/CTE. y b) Un último pago por valor de TRES MILLONES NOVECIENTOS SESENTA Y NUEVE MIL PESOS ($3’969,000) M/CTE</t>
  </si>
  <si>
    <t xml:space="preserve">Hasta el veintidós (22) de diciembre de 2017, contado a partir del perfeccionamiento del mismo y registro presupuestal. </t>
  </si>
  <si>
    <t>161-2017</t>
  </si>
  <si>
    <t>LINA MARÍA RICAURTE SIERRA</t>
  </si>
  <si>
    <t xml:space="preserve">Prestar los Servicios Profesionales en la Dirección General de la Función Pública, para apoyar la gestión de las distintas actividades que se lleven a cabo en desarrollo de la implementación y fortalecimiento de la Estrategia de Gestión Internacional de la Entidad. </t>
  </si>
  <si>
    <t>Ocho (8) pagos, así: a) siete (7) mensualidades vencidas, cada una por valor de TRES MILLONES OCHOCIENTOS NOVENTA Y CINCO MIL PESOS ($3’895.000) M/CTE. y b) un último pago por valor de TRES MILLONES DOSCIENTOS CUARENTA Y CINCO MIL NOVECIENTOS PESOS ($3’245.900)  M/CTE</t>
  </si>
  <si>
    <t>188-2017</t>
  </si>
  <si>
    <t>Prestar los Servicios Profesionales en la Dirección General de la Función Pública, para apoyar al Equipo de Construcción de Paz en la puesta en marcha, seguimiento y evaluación de la tercera fase de la Estrategia “Pedagogía y Construcción de Paz en el servicio público”.</t>
  </si>
  <si>
    <t>Ocho (8) pagos, así: a) siete (7) mensualidades vencidas, cada una por valor de TRES MILLONES TREINTA Y TRES MIL PESOS ($3’033.000) M/CTE, y b) Un último pago por valor de UN MILLÓN CUATROCIENTOS QUINCE MIL CUATROCIENTOS PESOS ($1’415.400) M/CTE.</t>
  </si>
  <si>
    <t>LAURA CORDOBA REYES</t>
  </si>
  <si>
    <t>194-2017</t>
  </si>
  <si>
    <t>DANIEL ASDRUBAL ROMERO GONZÁLEZ</t>
  </si>
  <si>
    <t>Prestar los Servicios Profesionales en la Función Pública, para articular la ejecución de actividades, orientadas al posicionamiento y actualización del Espacio Virtual de Asesoría – EVA y su Red de Servidores Públicos.</t>
  </si>
  <si>
    <t>Ocho (8) pagos, así:  a) siete (7) mensualidades vencidas, cada una por valor de NUEVE MILLONES DOSCIENTOS OCHENTA Y DOS MIL PESOS ($9’282.000) M/CTE. y b) Un último pago por valor de TRES MILLONES SETECIENTOS DOCE MIL OCHOCIENTOS PESOS ($3’712.800) M/CTE.</t>
  </si>
  <si>
    <t>196-2017</t>
  </si>
  <si>
    <t xml:space="preserve">Prestar los Servicios Profesionales en la oficina Asesora de Planeación de la Función Pública, para brindar apoyo en la gestión de la información sectorial de las entidades del Orden Nacional, con el Sistema Estratégico de Información e implementación de la cultura estadística para el mejoramiento de las Políticas Públicas nacional. </t>
  </si>
  <si>
    <t>Ocho (8) pagos, así: a) siete (7) mensualidades vencidas, cada una por valor de CINCO MILLONES SETECIENTOS MIL PESOS ($5’700.000) M/CTE., incluido IVA y b) Un último pago por valor de DOS MILLONES NOVENTA MIL PESOS ($2’090.000) M/CTE.</t>
  </si>
  <si>
    <t>176-2017</t>
  </si>
  <si>
    <t xml:space="preserve">Prestar los Servicios Profesionales para apoyar la integración de la aplicación móvil del Espacio Virtual de Asesoría (EVA) con la Red de Servidores Públicos, Función Pública, el Gestor Normativo y el CHAT virtual; así como el soporte técnico, el desarrollo de nuevas funcionalidades y la configuración general de EVA. </t>
  </si>
  <si>
    <t>Ocho (8) pagos, así: a) Siete (07) mensualidades vencidas, cada una por valor de SEIS MILLONES QUINIENTOS DIEZ MIL PESOS ($6.510.000) M/CTE. y b) Un último pago por valor de CUATRO MILLONES TRESCIENTOS CUARENTA MIL PESOS ($4’340.000) M/CTE.</t>
  </si>
  <si>
    <t>166-2017</t>
  </si>
  <si>
    <t>DIANA CAROLINA GARZON DOMINGUEZ</t>
  </si>
  <si>
    <t xml:space="preserve">Prestar los Servicios Profesionales en el Grupo de Comunicaciones Estratégicas de la Función Pública, para apoyar la consolidación de la Estrategia de Comunicaciones en su componente de redes sociales institucionales, con el fin de dar a conocer la gestión adelantada por la entidad, en especial aquella que se encamine al fortalecimiento de la gestión pública tanto nacional como territorial. </t>
  </si>
  <si>
    <t>Oocho (8) pagos, así: a) siete (7) mensualidades vencidas, cada una por valor de TRES MILLONES CUATROCIENTOS TREINTA Y NUEVE MIL PESOS ($3’439.000) M/CTE, y b) Un último pago por valor de DOS MILLONES DOSCIENTOS NOVENTA Y DOS MIL SETECIENTOS PESOS ($2’292.700) M/CTE</t>
  </si>
  <si>
    <t>175-2017</t>
  </si>
  <si>
    <t>JAVIER LEON RICARDO SÁNCHEZ LIZARAZO</t>
  </si>
  <si>
    <t xml:space="preserve">Prestar los Servicios Profesionales en la Oficina de Tecnologías de la Información y las Comunicaciones de la Función Pública, para apoyar el diseño Web de micrositios del Espacio Virtual de Asesoría EVA, y realizar la administración de la Red de Servidores Públicos, así como del aula virtual (Moodle). </t>
  </si>
  <si>
    <t>177-2017</t>
  </si>
  <si>
    <t>EDINSON GABRIEL MALAGON MAYORGA</t>
  </si>
  <si>
    <t>Prestar servicios profesionales en la Dirección General de la Función Pública para apoyar la ejecución de la tercera fase de la Estrategia “Pedagogía y Construcción de paz en el servicio público”.</t>
  </si>
  <si>
    <t>Ocho (8) pagos, así: a) siete (7) mensualidades vencidas, cada una por valor de SIETE MILLONES QUINIENTOS MIL PESOS ($7.500.000) M/CTE. y b) Un último pago por valor de CINCO MILLONES DE PESOS ($5.000.000) M/CTE</t>
  </si>
  <si>
    <t>173-2017</t>
  </si>
  <si>
    <t>Ocho (8) pagos, así: a) Siete (7) mensualidades vencidas, cada una por valor de UN MILLON NOVECIENTOS NUEVE PESOS ($1.909.000) M/CTE. y b) un último pago por valor de UN MILLON DOSCIENTOS DIEZ MIL PESOS ($1’210.000)  M/CTE</t>
  </si>
  <si>
    <t>181-2017</t>
  </si>
  <si>
    <t xml:space="preserve">Prestar los Servicios Profesionales en la Dirección de Empleo Público, para apoyar técnica y metodológicamente la implementación de acciones de mejora, en el marco de la estrategia de gestión estratégica del talento humano en las entidades públicas, así como apoyar la implementación de las competencias laborales en el sector público. </t>
  </si>
  <si>
    <t>ocho (8) pagos, así: a) siete (7) mensualidades vencidas, cada una por valor de OCHO MILLONES SETECIENTOS TREINTA Y SEIS MIL PESOS ($8’736.000) M/CTE., incluido IVA y b) Un último pago por valor de CINCO MILLONES DOSCIENTOS CUARENTA Y UN MIL SEISCIENTOS PESOS ($5’241.600) M/CTE.</t>
  </si>
  <si>
    <t xml:space="preserve">FRANCISCO ALFONSO CAMARGO SALAS </t>
  </si>
  <si>
    <t>186-2017</t>
  </si>
  <si>
    <t>ANA MARÍA PÉREZ CARRILLO</t>
  </si>
  <si>
    <t>Prestar los Servicios Profesionales en la Dirección General de la Función Pública, para apoyar la investigación cualitativa y participativa, la producción documental y metodológica, y la difusión de la implementación y seguimiento de los proyectos de la Estrategia de Cambio Cultural.</t>
  </si>
  <si>
    <t>Ocho (8) pagos, así: a) siete (7) mensualidades vencidas, cada una por valor de CUATRO MILLONES TRESCIENTOS CUARENTA MIL PESOS ($4’340.000) M/CTE, y b) Un último pago por valor de DOS MILLONES CIENTO SETENTA MIL PESOS ($2’170.000) M/CTE</t>
  </si>
  <si>
    <t>179-2017</t>
  </si>
  <si>
    <t>Adquisición de periféricos para la Función Pública, conforme las condiciones técnicas establecidas en el presente documento.</t>
  </si>
  <si>
    <t xml:space="preserve">Un (1) mes contado a partir del perfeccionamiento del mismo y registro presupuestal. </t>
  </si>
  <si>
    <t>178-2017</t>
  </si>
  <si>
    <t>FALABELLA DE COLOMBIA S.A.</t>
  </si>
  <si>
    <t>189-2017</t>
  </si>
  <si>
    <t>ENTELGY COLOMBIA SAS</t>
  </si>
  <si>
    <t>Suscripción, soporte técnico para el licenciamiento Liferay Portal Enterprise Edition y transferencia de conocimientos, conforme las especificaciones técnicas mínimas establecidas en el presente documento.</t>
  </si>
  <si>
    <t>PRESTACION DE SERVICIOS</t>
  </si>
  <si>
    <t>Dos (2) pagos, así: 1) Un pago inicial correspondiente al setenta por ciento (70%) del valor total del Contrato, es decir la suma de DOSCIENTOS DIECIOHO MILLONES SETECIENTOS SETENTA Y CUATRO MIL SEISCIENTOS TREINTA UN PESOS ($218’774.631) M/CTE, incluido IVA y demás gastos asociados a la ejecución del Contrato, una vez perfeccionado, expedido el registro presupuestal, efectuada la aprobación de pólizas y realizada la entrega del documento, donde indique la suscripción y el derecho a usar, los servicios de soporte del fabricante por un (1) año, para las cuatro (4) licencias del software Liferay Portal Enterprise Edition, junto con las claves u order id, para acceder a la activación de las licencias, y el soporte de Liferay Portal Enterprise Edition modalidad GOLD 8*5; y 2) Un segundo y último pago correspondiente al treinta por ciento (30%) del valor total del Contrato, es decir la suma de NOVENTA Y TRES MILLONES SETECIENTOS SESENTA MIL QUINIENTOS CINCUENTA Y SEIS PESOS ($93’760.556) M/CTE</t>
  </si>
  <si>
    <t>165-2017</t>
  </si>
  <si>
    <t>Prestar los servicios profesionales en la Dirección General de la Función Pública, para apoyar la puesta en marcha, seguimiento, evaluación y fortalecimiento de la Estrategia de Gestión Internacional de la Entidad</t>
  </si>
  <si>
    <t>Ocho (8) pagos, así: a) Siete (7) mensualidades vencidas, cada una por valor de NUEVE MILLONES SESENTA Y TRES MIL PESOS ($9’063.000) M/CTE. y b) un último pago por valor de SEIS MILLONES TRESCIENTOS CUARENTA Y CUATRO MIL CIEN PESOS ($6’344.100)  M/CTE</t>
  </si>
  <si>
    <t>195-2017</t>
  </si>
  <si>
    <t>SERGIO MEJÍA DUSSAN</t>
  </si>
  <si>
    <t xml:space="preserve">Prestar los Servicios Profesionales en la Oficina Asesora de Planeación de la Función Pública, para apoyar la gestión de la información de las Entidades del Orden Territorial con el Sistema de Información Estratégica – SIE e implementación de la cultura estadística para el mejoramiento de las Políticas Públicas Territoriales. </t>
  </si>
  <si>
    <t>Ocho (8) pagos, así: a) siete (7) mensualidades vencidas, cada una por valor de CINCO MILLONES SETECIENTOS MIL PESOS ($5’700.000) M/CTE., y b) Un último pago por valor de DOS MILLONES NOVENTA MIL PESOS ($2’090.000) M/CTE</t>
  </si>
  <si>
    <t>193-2017</t>
  </si>
  <si>
    <t>Prestar servicios profesionales en la Función Pública para apoyar el diseño de piezas gráficas, audiovisuales y demás material requerido por la Dirección General y las diferentes dependencias que conforman la Entidad.</t>
  </si>
  <si>
    <t>Ocho (8) pagos, así: a) siete (7) mensualidades vencidas, cada una por valor de TRES MILLONES OCHOCIENTOS NOVENTA Y CINCO MIL PESOS ($3.895.000) M/CTE y b) Un último pago por valor de UN MILLÓN QUINIENTOS CINCUENTA Y OCHO MIL PESOS ($1.558.000) M/CTE</t>
  </si>
  <si>
    <t>183-2017</t>
  </si>
  <si>
    <t>Prestar los Servicios Profesionales de apoyo al Grupo de Gestión Contractual de la Función Pública, para adelantar los procesos de selección necesarios para la adquisición de bienes, servicios y obras requeridos por la Entidad</t>
  </si>
  <si>
    <t>Ocho (8) pagos así: a) Siete (7) mensualidades vencidas, cada una por valor de CINCO MILLONES DE PESOS ($5’000.000) M/CTE., y b) Un (1) último pago por valor de DOS MILLONES TRESCIENTOS TREINTA Y CUATRO MIL PESOS ($2’334.000)</t>
  </si>
  <si>
    <t>184-2017</t>
  </si>
  <si>
    <t>Prestar los Servicios Profesionales en la Dirección General de la Función Pública, para apoyar la implementación y seguimiento de los proyectos de la Estrategia de Cambio Cultural, desde una perspectiva estratégica, publicitaria, comunicacional y creativa.</t>
  </si>
  <si>
    <t>Ocho (8) pagos, así: a) siete (7) mensualidades vencidas, cada una por valor de TRES MILLONES OCHOCIENTOS NOVENTA Y CINCO MIL PESOS ($3’895.000) M/CTE., y b) Un último pago por valor de DOS MILLONES TRESCIENTOS TREINTA Y SIETE MIL PESOS ($2’337.000) M/CTE.</t>
  </si>
  <si>
    <t>174-2017</t>
  </si>
  <si>
    <t xml:space="preserve">Prestar los Servicios Profesionales en la Oficina de Tecnologías de la Información y las Comunicaciones de la Función Pública, para realizar el diseño gráfico de las nuevas funcionalidades y campañas, de posicionamiento de la Red de Servidores Públicos, y la elaboración de actualizaciones gráficas requeridas para el Espacio Virtual de Asesoría EVA. </t>
  </si>
  <si>
    <t>Ocho (8) pagos, así: a) Siete (07) mensualidades vencidas, cada una por valor de CINCO MILLONES TRESCIENTOS MIL PESOS ($5’300.000) M/CTE. y b) Un último pago por valor de TRES MILLONES QUINIENTOS TREINTA Y CUATRO MIL PESOS ($3’534.000) M/CTE</t>
  </si>
  <si>
    <t>182-2017</t>
  </si>
  <si>
    <t xml:space="preserve">Prestar los Servicios Profesionales en la Subdirección de la Función Pública, para apoyar la elaboración de herramientas, que permitan la generación de información de las políticas públicas en entidades nacionales y territoriales, en el marco del proyecto de Inversión “DESARROLLO, CAPACIDAD INSTITUCIONAL DE LAS ENTIDADES PÚBLICAS DEL ORDEN TERRITORIAL”. </t>
  </si>
  <si>
    <t>Ocho (8) pagos, así: a) Siete (7) mensualidades vencidas, cada una por valor de SEIS MILLONES NOVECIENTOS MIL PESOS ($6’900.000) M/CTE. y b) Un último pago por valor de CUATRO MILLONES SEISCIENTOS MIL PESOS ($4’600.000) M/CTE</t>
  </si>
  <si>
    <t>180-2017</t>
  </si>
  <si>
    <t>SARA RESTREPO PEREZ</t>
  </si>
  <si>
    <t>Prestar los Servicios Profesionales en la Dirección de Gestión del Conocimiento de la Función Pública, para apoyar la gestión de la información y difusión de la gestión del conocimiento, así como fomentar la investigación y apropiación del conocimiento en la Entidad.</t>
  </si>
  <si>
    <t>Ocho (8) pagos, así: a) siete (7) mensualidades vencidas, cada una por valor de TRES MILLONES OCHOCIENTOS NOVENTA Y CINCO MIL PESOS ($3’895.000) M/CTE, y b) Un último pago por valor de DOS MILLONES CUATROCIENTOS SESENTA Y SIETE MIL PESOS ($2’467.000) M/CTE</t>
  </si>
  <si>
    <t>DIEGO ALEJANDRO BELTRAN OGILVIE</t>
  </si>
  <si>
    <t>164-2017</t>
  </si>
  <si>
    <t>SEBASTIÁN GUERRA SÁNCHEZ</t>
  </si>
  <si>
    <t xml:space="preserve">Prestar los servicios profesionales en la Dirección General de la Función Pública para apoyar la implementación y seguimiento de la tercera fase de la Estrategia “Pedagogía y construcción de paz en el servicio público”. </t>
  </si>
  <si>
    <t>Ocho (8) pagos, así: a) siete (7) mensualidades vencidas, cada una por valor de OCHO MILLONES QUINIENTOS MIL PESOS ($8.500.000) M/CTE, y b) Un último pago por valor de CINCO MILLONES NOVECIENTOS CINCUENTA MIL PESOS ($5.950.000) M/CTE</t>
  </si>
  <si>
    <t>187-2017</t>
  </si>
  <si>
    <t xml:space="preserve">Prestar los Servicios Profesionales en la Dirección de Desarrollo Organizacional de la Función Pública, para apoyar las actividades relacionadas con el seguimiento a la implementación de la Estrategia de Gestión Territorial, en el marco del Proyecto de Inversión “DESARROLLO CAPACIDAD INSTITUCIONAL DE LAS ENTIDADES PÚBLICAS DEL ORDEN TERRITORIAL”. </t>
  </si>
  <si>
    <t>Ocho (8) pagos, así:  a) siete (7) mensualidades vencidas, cada una por valor de CINCO MILLONES OCHO MIL PESOS ($5’008.000) M/CTE., y b) un pago final por valor de DOS MILLONES CIENTO SETENTA MIL CIENTO CINCUENTA PESOS ($2’170.150) M/CTE</t>
  </si>
  <si>
    <t>191-2017</t>
  </si>
  <si>
    <t xml:space="preserve">Prestar los Servicios Profesionales para apoyar el fortalecimiento de los procesos de participación ciudadana en la planeación, la gestión y evaluación en las entidades del nivel nacional y territorial, en el marco del Proyecto de Inversión denominado “Mejoramiento, fortalecimiento de la capacidad institucional para el desarrollo de las Políticas Públicas. Nacional”. </t>
  </si>
  <si>
    <t>Ocho (8) pagos, así: a) Siete (7) mensualidades vencidas, cada una por valor de SIETE MILLONES TRESCIENTOS CINCUENTA MIL DE PESOS ($7’350.000) M/CTE, y b) Un (1) último pago por valor de DOS MILLONES NOVECIENTOS CUARENTA MIL PESOS ($2’940.000) M/CTE</t>
  </si>
  <si>
    <t>ELSA YANUBA QUIÑONES</t>
  </si>
  <si>
    <t>190-2017</t>
  </si>
  <si>
    <t>CIRO EDUARDO LOPEZ MARTINEZ</t>
  </si>
  <si>
    <t xml:space="preserve">Prestar los Servicios Profesionales en la Dirección Jurídica de la Función Pública, para apoyar la identificación de la naturaleza de las entidades mencionadas en el documento Conpes 3851 de 2015, y de las funciones o actividades asignadas a las mismas; y en la implementación del Nuevo Modelo de Gestión Jurídica Pública Efectiva. </t>
  </si>
  <si>
    <t>Ocho (8) pagos, así: a) siete (7) mensualidades vencidas, cada una por valor de SEIS MILLONES TRESCIENTOS MIL PESOS ($6’300.000) M/CTE, incluido IVA y b) Un último pago por valor de DOS MILLONES NOVECIENTOS CUARENTA MIL PESOS ($2’940.000) M/CTE</t>
  </si>
  <si>
    <t>162-2017</t>
  </si>
  <si>
    <t>ALVARO EDGAR BALCAZAR ACERO</t>
  </si>
  <si>
    <t xml:space="preserve">Prestar los Servicios Profesionales en la Dirección de Participación Transparencia y Servicio al Ciudadano de la Función Pública, para apoyar la medición del cálculo de ahorros generados a entidades públicas y ciudadanos, por efecto de la simplificación de trámites y otros procedimientos administrativos, en los trámites priorizados por la Función Pública. </t>
  </si>
  <si>
    <t>Siete (7) mensualidades vencidas, cada una por valor de NUEVE MILLONES DE PESOS ($9’000.000) M/CTE</t>
  </si>
  <si>
    <t xml:space="preserve">Siete (7) meses, contado a partir del perfeccionamiento del mismo y Registro Presupuestal. </t>
  </si>
  <si>
    <t>FERNANDO AUGUSTO SEGURA RESTREPO</t>
  </si>
  <si>
    <t>192-2017</t>
  </si>
  <si>
    <t xml:space="preserve">Prestar los servicios profesionales en la Dirección de Empleo Público de la Función Pública, para apoyar la implementación y el seguimiento a las entidades públicas que hacen parte de la segunda convocatoria del programa Estado Joven, así como los compromisos derivados de los convenios en materia de empleo público, en el marco del Proyecto de Inversión, "Mejoramiento, Fortalecimiento de la capacidad institucional para el Desarrollo de Políticas Públicas. Nacional". </t>
  </si>
  <si>
    <t>Ocho (8) pagos, así: a) siete (7) mensualidades vencidas, cada una por valor de SEIS MILLONES TRESCIENTOS MIL PESOS($6.300.000) M/CTE. y b) Un último pago por valor de DOS MILLONES QUINIENTOS VEINTE MIL PESOS ($2.520.000) M/CTE</t>
  </si>
  <si>
    <t>172-2017</t>
  </si>
  <si>
    <t xml:space="preserve">MARIA ISABEL ARANA </t>
  </si>
  <si>
    <t>Prestar los servicios profesionales en la Función Pública para apoyar la definición de una metodología, implementación de una prueba piloto y formulación de recomendaciones frente a la puesta en marcha del Modelo de Plan Estratégico del Talento Humano para las entidades públicas del Orden Nacional.</t>
  </si>
  <si>
    <t>Ocho (8) pagos, así: a) Siete (7) mensualidades vencidas, cada una por valor de OCHO MILLONES DE PESOS ($8.000.000) M/CTE. y b) un último pago por valor de CINCO MILLONES TRESCIENTOS TREINTA Y CUATRO MIL PESOS ($5’334.000)  M/CTE</t>
  </si>
  <si>
    <t>LUZ MARY RIAÑO CAMARGO                    ANDRÉS FELIPE GONZALEZ</t>
  </si>
  <si>
    <t>160-2017</t>
  </si>
  <si>
    <t>Adquirir un teléfono inalámbrico dual de largo alcance para la Función Pública.</t>
  </si>
  <si>
    <t>La Función Pública pagará el valor del contrato en un (1) solo pago, por un valor estimado de DOSCIENTOS SETENTA Y OCHO MIL NOVECIENTOS TREINTA Y SEIS PESOS ($278.936,00)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</si>
  <si>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EDWIN SANCHEZ ROZO  </t>
  </si>
  <si>
    <t>183-2018</t>
  </si>
  <si>
    <t>197-2017</t>
  </si>
  <si>
    <t>NOHORA SUSANA BONILLA GUZMAN</t>
  </si>
  <si>
    <t xml:space="preserve">Prestar los Servicios Profesionales en el Grupo de Comunicaciones Estratégicas de la Función Pública, para apoyar el diseño y diagramación de los documentos y publicaciones técnicas generadas por la entidad y que pueden ser utilizadas como instrumento de apoyo, en la labor de fortalecimiento institucional y de capacidades de los organismos y entidades del orden nacional y territorial. </t>
  </si>
  <si>
    <t>Ocho (8) pagos, así: a) siete (7) mensualidades vencidas, cada una por valor de CUATRO MILLONES SETECIENTOS OCHENTA Y SEIS MIL PESOS ($4’786.000) M/CTE, y b) Un último pago por valor de UN MILLON SETECIENTOS CINCUENTA Y CUATRO MIL NOVECIENTOS PESOS ($1’754.900) M/CTE</t>
  </si>
  <si>
    <t>198-2017</t>
  </si>
  <si>
    <t>CLAUDIA PATRICIA DIAZ BAQUERO</t>
  </si>
  <si>
    <t xml:space="preserve">Prestar los servicios profesionales en la Dirección de Participación, Transparencia y Servicio al Ciudadano para apoyar en el diseño e implementación de una propuesta de simplificación de los informes que las entidades territoriales deben reportar a las entidades del nivel nacional, así como de los trámites entre entidades. </t>
  </si>
  <si>
    <t>Ocho (8) pagos, así: a) Siete (7) mensualidades vencidas, cada una por valor de DOCE MILLONES TRESCIENTOS MIL PESOS ($12.300.000) M/CTE, y b) Un (1) último pago por valor de NUEVE MILLONES VEINTE MIL PESOS ($9.020.000) M/CTE.</t>
  </si>
  <si>
    <t>200-2017</t>
  </si>
  <si>
    <t>JAIME ANDRÉS URAZAN LEAL</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</si>
  <si>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t>
  </si>
  <si>
    <t>Ocho (8) pagos, así: a) siete (7) mensualidades vencidas, cada una por valor SIETE MILLONES CIENTO SESENTA Y SEIS MIL PESOS ($7’166.000) M/CTE, y b) Un último pago por valor de UN MILLON SEISCIENTOS SETENTA Y DOS MIL PESOS ($1’672.000)  M/CTE</t>
  </si>
  <si>
    <t>201-2017</t>
  </si>
  <si>
    <t>COLOMBIANA DE COMERCIO S.A. Y/O ALKOSTO S.A.</t>
  </si>
  <si>
    <t>Adquirir las llantas para los vehículos que conforman el parque automotor del Departamento Administrativo de la Función Pública, de conformidad con los lineamientos establecidos en la Tienda Virtual del Estado Colombiano – Grandes Superficies.</t>
  </si>
  <si>
    <t xml:space="preserve">La Función Pública cancelará el valor de la Orden de Compra en un (1) único pago, de conformidad con las condiciones estipuladas por Colombia Compra Eficiente en Grandes Superficies, una vez efectuada la entrega total de las llantas, previa presentación de la respectiva factura y expedición del certificado de recibido a satisfacción por parte del Supervisor del Contrato, sin que el monto total de los servicios suministrados pueda exceder la cuantía total del contrato. </t>
  </si>
  <si>
    <t xml:space="preserve">Un (1) mes contado a partir de la expedición del registro presupuestal. En todo caso el Contratista deberá entregar al Departamento Administrativo de la Función Pública, los bienes a más tardar dentro de los cinco (5) días hábiles siguientes, a la fecha de la colocación de la Orden de Compra en la Tienda Virtual del Estado Colombiano.  </t>
  </si>
  <si>
    <t xml:space="preserve">IVAN CAMILO ERAZO RODRIGUEZ </t>
  </si>
  <si>
    <t>202-2017</t>
  </si>
  <si>
    <t xml:space="preserve">
Adquirir, una (1) nevera (mini bar) para el Departamento Administrativo de Función Pública.
</t>
  </si>
  <si>
    <t>La Función Pública cancelará el valor del contrato en un (1) solo pago, una vez efectuada la entrega en el Almacén de la Función Pública,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</si>
  <si>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El Plazo de Ejecución del Contrato será de un (1) mes contado a partir del perfeccionamiento del mismo, previo registro presupuestal. </t>
  </si>
  <si>
    <t>YUDY MARCELA CASTIBLANCO TORRES</t>
  </si>
  <si>
    <t>204-2017</t>
  </si>
  <si>
    <t>MAPFRE SEGUROS GENERALES DE COLOMBIA S.A.</t>
  </si>
  <si>
    <t>Contratar el programa de Seguros Generales para los bienes muebles e inmuebles, de propiedad de la Función Pública y el Seguro de Responsabilidad Civil, para los servidores del Departamento Administrativo de la Función Pública, de acuerdo con las condiciones establecidas en el Anexo de Especificaciones Técnicas</t>
  </si>
  <si>
    <t>El Departamento Administrativo de la Función Pública, cancelará el valor del contrato que resulte del proceso de selección en un (1) único pago, previa presentación de la factura, la entrega de las pólizas, la expedición del certificado de recibido a satisfacción por parte del Supervisor del Contrato, sin que el monto total de los servicios prestados, pueda exceder la cuantía asignada para el presente proceso.</t>
  </si>
  <si>
    <t>Cinco (5) meses contados a partir de las cero (00:00) horas del día veintisiete (27) de mayo de 2017, previo perfeccionamiento del mismo y registro presupuestal.</t>
  </si>
  <si>
    <t>205-2017</t>
  </si>
  <si>
    <t>Prestar los servicios profesionales en la Función Pública, para apoyar los trámites administrativos requeridos en el otorgamiento de comisiones de servicio y desplazamientos de servidores y contratistas al interior del país, en el marco de la Estrategia de Gestión Territorial.</t>
  </si>
  <si>
    <t>Siete (7) mensualidades vencidas, cada una por valor de DOS MILLONES OCHOCIENTOS MIL PESOS ($2.800.000) M/CTE</t>
  </si>
  <si>
    <t xml:space="preserve">Siete (7) meses, contados a partir del perfeccionamiento del mismo y Registro Presupuestal. </t>
  </si>
  <si>
    <t xml:space="preserve">MARY WILCHES GARCIA </t>
  </si>
  <si>
    <t>206-2017</t>
  </si>
  <si>
    <t>LEIDY CAROLINA MOGOLLON DELGADO</t>
  </si>
  <si>
    <t xml:space="preserve">Prestar los servicios profesionales en la Dirección de Gestión del Conocimiento de la Función Pública para apoyar la estandarización del proceso editorial, la cultura de la memoria institucional y el mejoramiento de las habilidades de redacción y consolidación documental de los servidores de la Entidad. </t>
  </si>
  <si>
    <t>Siete (7) mensualidades vencidas, cada una por valor de CUATRO MILLONES OCHOCIENTOS NOVENTA Y SIETE MIL PESOS ($4’897.000) M/CTE</t>
  </si>
  <si>
    <t xml:space="preserve">SEBASTIÁN DAVID PEÑA MERCHÁN </t>
  </si>
  <si>
    <t>203-2017</t>
  </si>
  <si>
    <t>GERMAN ANDRES MAHECHA SUAREZ</t>
  </si>
  <si>
    <t>Prestar los Servicios Profesionales en la Oficina de Tecnologías de la Información y las Comunicaciones de la Función Pública, en el desarrollo de nuevas funcionalidades y mejora de las existentes, implementación, pruebas y puesta en marcha de los nuevos desarrollos del aplicativo del Banco de Éxitos, en el marco del Proyecto de Inversión denominado “Mejoramiento, fortalecimiento para el desarrollo de las políticas públicas. Nacional”.</t>
  </si>
  <si>
    <t xml:space="preserve">Cinco (5) pagos determinados así: cuatro (4) pagos en mensualidades vencidas, cada una por valor de CINCO  MILLONES DE PESOS MCTE ($ 5’000.000) M/CTE, y un último pago correspondiente a QUINCE (15) días por la suma de DOS MILLONES QUINIENTOS MIL PESOS ($ 2’500.000) M/CTE  </t>
  </si>
  <si>
    <t>Cuatro (4) meses y quince (15) días, contado a partir del perfeccionamiento del mismo y registro presupuestal</t>
  </si>
  <si>
    <t xml:space="preserve">EDUAR ALFONSO GAVIRIA VERA </t>
  </si>
  <si>
    <t>Suscripción al licenciamiento de software de antivirus</t>
  </si>
  <si>
    <t>Suscripción al licenciamiento de software de mail masivo</t>
  </si>
  <si>
    <t>Suscripción al licenciamiento de  de software de inventarios</t>
  </si>
  <si>
    <t>Mejoramiento de solución Voz IP e integración con el CRM</t>
  </si>
  <si>
    <t>Adquisición de solución mejoramiento de audio para el auditorio</t>
  </si>
  <si>
    <t>GRUPO DE GESTIÓN CONTRACTUAL</t>
  </si>
  <si>
    <t>Prestar servicios profesionales para apoyar al GRUPO DE GESTIÓN CONTRACTUAL de la Función Púbica</t>
  </si>
  <si>
    <t>GRUPO GESTIÓN ADMINISTRATIVA</t>
  </si>
  <si>
    <t>GRUPO GESTIÓN CONTRACTUAL</t>
  </si>
  <si>
    <t>Prestar servicios para apoyar al Grupo de Gestión Administrativa de la Función Pública</t>
  </si>
  <si>
    <t>208-2017</t>
  </si>
  <si>
    <t>DANIELA VANESSA ZAMORA HIDALGO</t>
  </si>
  <si>
    <t>Prestar los Servicios Profesionales en la Función Pública, para apoyar al Grupo de Defensa Judicial en la asistencia a las audiencias prejudiciales que se le asignen y la vigilancia judicial de los procesos, en los que es parte el Departamento Administrativo de la Función Pública en la ciudad de Bogotá, D.C.</t>
  </si>
  <si>
    <t>Cuatro (4) mensualidades vencidas, cada una por valor de DOS MILLONES QUINIENTOS MIL PESOS ($2’500.000) M/CTE</t>
  </si>
  <si>
    <t xml:space="preserve">Cuatro (4) meses, contado a partir del perfeccionamiento del mismo y Registro Presupuestal. </t>
  </si>
  <si>
    <t>JOHANNA MARCELA SÁNCHEZ PARRA</t>
  </si>
  <si>
    <t>INGEAL S.A.</t>
  </si>
  <si>
    <t>Alquiler de aires acondicionados portátiles para el Centro de Computo de la Función Pública, según las especificaciones técnicas mínimas establecidas en el presente documento.</t>
  </si>
  <si>
    <t>207-2017</t>
  </si>
  <si>
    <t xml:space="preserve">La Función Pública realizará seis (6) pagos, en mensualidades vencidas, de las cuales cinco (5) pagos serán por el equivalente al dieciséis por ciento (16%) del valor total del contrato y un (1) último por un equivalente al veinte por ciento (20%)  del valor total del contrato, incluido IVA y demás gastos asociados a la  jecución del contrato, los cuales estarán supeditados a la expedición del certificado de recibido </t>
  </si>
  <si>
    <t>Seis (6) meses y quince (15) días, contado a partir del perfeccionamiento del mismo, previo registro presupuestal y aprobación de pólizas.</t>
  </si>
  <si>
    <t>PROCESO CANCELADO POR TRASLADO DE PRESUPUESTO DE INVERSIÓN PARA FINANCIAR OTRO PROYECTO.</t>
  </si>
  <si>
    <t>PROCESO REFORMULADO</t>
  </si>
  <si>
    <t>PROCESO CANCELADO POR REPROGRAMACION DE RECURSOS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</si>
</sst>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 #,##0_);[Red]\(&quot;$&quot;\ #,##0\)"/>
    <numFmt numFmtId="44" formatCode="_(&quot;$&quot;\ * #,##0.00_);_(&quot;$&quot;\ * \(#,##0.00\);_(&quot;$&quot;\ * &quot;-&quot;??_);_(@_)"/>
    <numFmt numFmtId="43" formatCode="_(* #,##0.00_);_(* \(#,##0.00\);_(* &quot;-&quot;??_);_(@_)"/>
    <numFmt numFmtId="164" formatCode="_-* #,##0_-;\-* #,##0_-;_-* &quot;-&quot;_-;_-@_-"/>
    <numFmt numFmtId="165" formatCode="_-&quot;$&quot;* #,##0_-;\-&quot;$&quot;* #,##0_-;_-&quot;$&quot;* &quot;-&quot;_-;_-@_-"/>
    <numFmt numFmtId="166" formatCode="_-&quot;$&quot;* #,##0.00_-;\-&quot;$&quot;* #,##0.00_-;_-&quot;$&quot;* &quot;-&quot;??_-;_-@_-"/>
    <numFmt numFmtId="167" formatCode="_(&quot;$&quot;\ * #,##0_);_(&quot;$&quot;\ * \(#,##0\);_(&quot;$&quot;\ * &quot;-&quot;??_);_(@_)"/>
    <numFmt numFmtId="168" formatCode="_([$$-240A]\ * #,##0.00_);_([$$-240A]\ * \(#,##0.00\);_([$$-240A]\ * &quot;-&quot;??_);_(@_)"/>
    <numFmt numFmtId="169" formatCode="#,###\ &quot;MESES&quot;"/>
    <numFmt numFmtId="170" formatCode="&quot;$&quot;\ #,##0.00"/>
    <numFmt numFmtId="171" formatCode="#,###.0\ &quot;MESES&quot;"/>
    <numFmt numFmtId="172" formatCode="_ * #,##0.00_ ;_ * \-#,##0.00_ ;_ * &quot;-&quot;??_ ;_ @_ "/>
    <numFmt numFmtId="173" formatCode="_ &quot;$&quot;\ * #,##0.00_ ;_ &quot;$&quot;\ * \-#,##0.00_ ;_ &quot;$&quot;\ * &quot;-&quot;??_ ;_ @_ "/>
  </numFmts>
  <fonts count="72">
    <font>
      <sz val="11"/>
      <color theme="1"/>
      <name val="Calibri"/>
      <family val="2"/>
      <scheme val="minor"/>
    </font>
    <font>
      <sz val="11"/>
      <name val="Arial"/>
      <family val="2"/>
    </font>
    <font>
      <sz val="12"/>
      <name val="Arial"/>
      <family val="2"/>
    </font>
    <font>
      <sz val="10"/>
      <name val="Arial"/>
      <family val="2"/>
    </font>
    <font>
      <sz val="20"/>
      <color indexed="8"/>
      <name val="Calibri"/>
      <family val="2"/>
    </font>
    <font>
      <b/>
      <sz val="20"/>
      <name val="Arial"/>
      <family val="2"/>
    </font>
    <font>
      <b/>
      <sz val="18"/>
      <name val="Arial"/>
      <family val="2"/>
    </font>
    <font>
      <sz val="22"/>
      <color indexed="8"/>
      <name val="Calibri"/>
      <family val="2"/>
    </font>
    <font>
      <b/>
      <sz val="15"/>
      <name val="Arial"/>
      <family val="2"/>
    </font>
    <font>
      <sz val="15"/>
      <name val="Arial"/>
      <family val="2"/>
    </font>
    <font>
      <i/>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b/>
      <sz val="16"/>
      <color rgb="FF0033CC"/>
      <name val="Calibri"/>
      <family val="2"/>
      <scheme val="minor"/>
    </font>
    <font>
      <sz val="12"/>
      <color theme="1"/>
      <name val="Arial"/>
      <family val="2"/>
    </font>
    <font>
      <b/>
      <sz val="12"/>
      <color theme="1"/>
      <name val="Arial"/>
      <family val="2"/>
    </font>
    <font>
      <b/>
      <sz val="16"/>
      <name val="Calibri"/>
      <family val="2"/>
      <scheme val="minor"/>
    </font>
    <font>
      <sz val="14"/>
      <color theme="1"/>
      <name val="Calibri"/>
      <family val="2"/>
      <scheme val="minor"/>
    </font>
    <font>
      <sz val="14"/>
      <name val="Calibri"/>
      <family val="2"/>
      <scheme val="minor"/>
    </font>
    <font>
      <sz val="12"/>
      <color rgb="FF002060"/>
      <name val="Arial"/>
      <family val="2"/>
    </font>
    <font>
      <sz val="12"/>
      <color rgb="FF002060"/>
      <name val="Calibri"/>
      <family val="2"/>
      <scheme val="minor"/>
    </font>
    <font>
      <sz val="11"/>
      <color rgb="FF002060"/>
      <name val="Calibri"/>
      <family val="2"/>
      <scheme val="minor"/>
    </font>
    <font>
      <sz val="20"/>
      <color theme="1"/>
      <name val="Calibri"/>
      <family val="2"/>
      <scheme val="minor"/>
    </font>
    <font>
      <b/>
      <sz val="14"/>
      <color rgb="FFFF0000"/>
      <name val="Calibri"/>
      <family val="2"/>
      <scheme val="minor"/>
    </font>
    <font>
      <b/>
      <sz val="16"/>
      <color rgb="FF002060"/>
      <name val="Arial Narrow"/>
      <family val="2"/>
    </font>
    <font>
      <b/>
      <sz val="12"/>
      <color rgb="FF002060"/>
      <name val="Arial"/>
      <family val="2"/>
    </font>
    <font>
      <sz val="16"/>
      <color theme="1"/>
      <name val="Calibri"/>
      <family val="2"/>
      <scheme val="minor"/>
    </font>
    <font>
      <sz val="15"/>
      <color rgb="FF002060"/>
      <name val="Arial"/>
      <family val="2"/>
    </font>
    <font>
      <sz val="11"/>
      <color rgb="FF002060"/>
      <name val="Arial"/>
      <family val="2"/>
    </font>
    <font>
      <b/>
      <sz val="13"/>
      <color rgb="FF002060"/>
      <name val="Arial"/>
      <family val="2"/>
    </font>
    <font>
      <sz val="15"/>
      <color theme="1"/>
      <name val="Arial"/>
      <family val="2"/>
    </font>
    <font>
      <b/>
      <sz val="15"/>
      <color rgb="FF002060"/>
      <name val="Arial"/>
      <family val="2"/>
    </font>
    <font>
      <b/>
      <sz val="11"/>
      <color rgb="FF002060"/>
      <name val="Arial"/>
      <family val="2"/>
    </font>
    <font>
      <b/>
      <sz val="13"/>
      <color rgb="FF002060"/>
      <name val="Calibri"/>
      <family val="2"/>
      <scheme val="minor"/>
    </font>
    <font>
      <sz val="15"/>
      <color theme="0"/>
      <name val="Arial"/>
      <family val="2"/>
    </font>
    <font>
      <sz val="11"/>
      <color theme="0"/>
      <name val="Arial"/>
      <family val="2"/>
    </font>
    <font>
      <b/>
      <sz val="16"/>
      <color rgb="FF002060"/>
      <name val="Arial"/>
      <family val="2"/>
    </font>
    <font>
      <b/>
      <sz val="16"/>
      <color theme="5" tint="-0.499984740745262"/>
      <name val="Arial"/>
      <family val="2"/>
    </font>
    <font>
      <sz val="14"/>
      <color theme="5" tint="-0.499984740745262"/>
      <name val="Arial"/>
      <family val="2"/>
    </font>
    <font>
      <sz val="12"/>
      <color theme="5" tint="-0.499984740745262"/>
      <name val="Arial"/>
      <family val="2"/>
    </font>
    <font>
      <sz val="11"/>
      <color theme="5" tint="-0.499984740745262"/>
      <name val="Arial"/>
      <family val="2"/>
    </font>
    <font>
      <b/>
      <sz val="18"/>
      <color theme="5" tint="-0.499984740745262"/>
      <name val="Arial"/>
      <family val="2"/>
    </font>
    <font>
      <strike/>
      <sz val="15"/>
      <color rgb="FF002060"/>
      <name val="Arial"/>
      <family val="2"/>
    </font>
    <font>
      <strike/>
      <sz val="11"/>
      <color rgb="FF002060"/>
      <name val="Arial"/>
      <family val="2"/>
    </font>
    <font>
      <b/>
      <sz val="15"/>
      <color theme="1"/>
      <name val="Arial"/>
      <family val="2"/>
    </font>
    <font>
      <sz val="15"/>
      <color rgb="FF002060"/>
      <name val="AriaOL"/>
    </font>
    <font>
      <b/>
      <sz val="15"/>
      <color rgb="FFFF0000"/>
      <name val="Arial"/>
      <family val="2"/>
    </font>
    <font>
      <b/>
      <strike/>
      <sz val="18"/>
      <color theme="5" tint="-0.499984740745262"/>
      <name val="Arial"/>
      <family val="2"/>
    </font>
    <font>
      <b/>
      <sz val="20"/>
      <color rgb="FF002060"/>
      <name val="Arial"/>
      <family val="2"/>
    </font>
    <font>
      <b/>
      <sz val="20"/>
      <color theme="1"/>
      <name val="Arial"/>
      <family val="2"/>
    </font>
    <font>
      <b/>
      <sz val="20"/>
      <color rgb="FFFF0000"/>
      <name val="Arial"/>
      <family val="2"/>
    </font>
    <font>
      <b/>
      <sz val="14"/>
      <color rgb="FF002060"/>
      <name val="Arial"/>
      <family val="2"/>
    </font>
    <font>
      <strike/>
      <sz val="11"/>
      <color rgb="FF002060"/>
      <name val="Calibri"/>
      <family val="2"/>
      <scheme val="minor"/>
    </font>
    <font>
      <b/>
      <sz val="18"/>
      <color rgb="FFFF0000"/>
      <name val="Calibri"/>
      <family val="2"/>
      <scheme val="minor"/>
    </font>
    <font>
      <b/>
      <sz val="20"/>
      <color rgb="FFFF0000"/>
      <name val="Calibri"/>
      <family val="2"/>
      <scheme val="minor"/>
    </font>
    <font>
      <b/>
      <sz val="16"/>
      <color rgb="FFFF0000"/>
      <name val="Arial Narrow"/>
      <family val="2"/>
    </font>
    <font>
      <sz val="11"/>
      <color rgb="FFFF0000"/>
      <name val="Arial"/>
      <family val="2"/>
    </font>
    <font>
      <b/>
      <sz val="16"/>
      <color rgb="FFFF0000"/>
      <name val="Arial"/>
      <family val="2"/>
    </font>
    <font>
      <b/>
      <strike/>
      <sz val="16"/>
      <color rgb="FFFF0000"/>
      <name val="Arial"/>
      <family val="2"/>
    </font>
    <font>
      <b/>
      <sz val="48"/>
      <color theme="1"/>
      <name val="Calibri"/>
      <family val="2"/>
      <scheme val="minor"/>
    </font>
    <font>
      <sz val="18"/>
      <color theme="1"/>
      <name val="Calibri"/>
      <family val="2"/>
      <scheme val="minor"/>
    </font>
    <font>
      <b/>
      <sz val="26"/>
      <color rgb="FFFF0000"/>
      <name val="Calibri"/>
      <family val="2"/>
      <scheme val="minor"/>
    </font>
    <font>
      <b/>
      <sz val="22"/>
      <color rgb="FF002060"/>
      <name val="Arial"/>
      <family val="2"/>
    </font>
    <font>
      <sz val="16"/>
      <name val="Calibri"/>
      <family val="2"/>
      <scheme val="minor"/>
    </font>
    <font>
      <sz val="26"/>
      <color theme="1"/>
      <name val="Calibri"/>
      <family val="2"/>
      <scheme val="minor"/>
    </font>
    <font>
      <b/>
      <sz val="20"/>
      <color theme="1"/>
      <name val="Calibri"/>
      <family val="2"/>
      <scheme val="minor"/>
    </font>
  </fonts>
  <fills count="11">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C00000"/>
        <bgColor indexed="64"/>
      </patternFill>
    </fill>
    <fill>
      <patternFill patternType="solid">
        <fgColor rgb="FFFFFF00"/>
        <bgColor indexed="64"/>
      </patternFill>
    </fill>
  </fills>
  <borders count="28">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ck">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8">
    <xf numFmtId="0" fontId="0" fillId="0" borderId="0"/>
    <xf numFmtId="0" fontId="12" fillId="2" borderId="0" applyNumberFormat="0" applyBorder="0" applyAlignment="0" applyProtection="0"/>
    <xf numFmtId="0" fontId="13" fillId="0" borderId="0" applyNumberFormat="0" applyFill="0" applyBorder="0" applyAlignment="0" applyProtection="0"/>
    <xf numFmtId="164" fontId="11" fillId="0" borderId="0" applyFont="0" applyFill="0" applyBorder="0" applyAlignment="0" applyProtection="0"/>
    <xf numFmtId="43" fontId="14" fillId="0" borderId="0" applyFont="0" applyFill="0" applyBorder="0" applyAlignment="0" applyProtection="0"/>
    <xf numFmtId="172" fontId="3"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165" fontId="14" fillId="0" borderId="0" applyFont="0" applyFill="0" applyBorder="0" applyAlignment="0" applyProtection="0"/>
    <xf numFmtId="165" fontId="11" fillId="0" borderId="0" applyFont="0" applyFill="0" applyBorder="0" applyAlignment="0" applyProtection="0"/>
    <xf numFmtId="173" fontId="3" fillId="0" borderId="0" applyFont="0" applyFill="0" applyBorder="0" applyAlignment="0" applyProtection="0"/>
    <xf numFmtId="44" fontId="11" fillId="0" borderId="0" applyFont="0" applyFill="0" applyBorder="0" applyAlignment="0" applyProtection="0"/>
    <xf numFmtId="166" fontId="14" fillId="0" borderId="0" applyFont="0" applyFill="0" applyBorder="0" applyAlignment="0" applyProtection="0"/>
    <xf numFmtId="44" fontId="14" fillId="0" borderId="0" applyFont="0" applyFill="0" applyBorder="0" applyAlignment="0" applyProtection="0"/>
    <xf numFmtId="0" fontId="14" fillId="0" borderId="0"/>
    <xf numFmtId="0" fontId="3" fillId="0" borderId="0"/>
    <xf numFmtId="0" fontId="3" fillId="0" borderId="0"/>
  </cellStyleXfs>
  <cellXfs count="566">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17" fillId="0" borderId="0" xfId="0" applyFont="1"/>
    <xf numFmtId="0" fontId="0" fillId="0" borderId="0" xfId="0" applyFont="1" applyFill="1"/>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0" fillId="0" borderId="0" xfId="0" quotePrefix="1" applyFont="1" applyBorder="1" applyAlignment="1">
      <alignment horizontal="center" vertical="center" wrapText="1"/>
    </xf>
    <xf numFmtId="0" fontId="13" fillId="0" borderId="0" xfId="2" quotePrefix="1" applyFont="1" applyBorder="1" applyAlignment="1">
      <alignment horizontal="center" vertical="center" wrapText="1"/>
    </xf>
    <xf numFmtId="167" fontId="0" fillId="0" borderId="0" xfId="0" applyNumberFormat="1" applyFont="1" applyFill="1" applyBorder="1" applyAlignment="1">
      <alignment horizontal="center" vertical="center" wrapText="1"/>
    </xf>
    <xf numFmtId="168" fontId="0" fillId="0" borderId="0" xfId="0" applyNumberFormat="1" applyFont="1" applyFill="1" applyBorder="1" applyAlignment="1">
      <alignment horizontal="right" vertical="center" wrapText="1"/>
    </xf>
    <xf numFmtId="170" fontId="0" fillId="0" borderId="0" xfId="0" applyNumberFormat="1" applyFont="1" applyFill="1" applyBorder="1" applyAlignment="1">
      <alignment horizontal="center" vertical="center" wrapText="1"/>
    </xf>
    <xf numFmtId="170" fontId="0" fillId="0" borderId="0" xfId="0" applyNumberFormat="1" applyFont="1"/>
    <xf numFmtId="14" fontId="18" fillId="3" borderId="0" xfId="0" applyNumberFormat="1" applyFont="1" applyFill="1" applyBorder="1" applyAlignment="1">
      <alignment horizontal="right" vertical="center" wrapText="1"/>
    </xf>
    <xf numFmtId="170" fontId="0" fillId="0" borderId="0" xfId="0" applyNumberFormat="1" applyFont="1" applyAlignment="1">
      <alignment horizontal="center" vertical="center" wrapText="1"/>
    </xf>
    <xf numFmtId="0" fontId="19" fillId="3" borderId="0" xfId="0" applyFont="1" applyFill="1" applyBorder="1" applyAlignment="1">
      <alignment horizontal="center" vertical="center" wrapText="1"/>
    </xf>
    <xf numFmtId="0" fontId="20" fillId="0" borderId="0" xfId="0" applyFont="1" applyBorder="1" applyAlignment="1">
      <alignment vertical="center" wrapText="1"/>
    </xf>
    <xf numFmtId="0" fontId="0" fillId="0" borderId="1" xfId="0" applyFont="1" applyBorder="1"/>
    <xf numFmtId="0" fontId="20" fillId="0" borderId="0" xfId="0" applyFont="1" applyBorder="1" applyAlignment="1">
      <alignment horizontal="left" vertical="center" wrapText="1"/>
    </xf>
    <xf numFmtId="14" fontId="20" fillId="0" borderId="0" xfId="0" applyNumberFormat="1" applyFont="1" applyBorder="1" applyAlignment="1">
      <alignment horizontal="center" vertical="center" wrapText="1"/>
    </xf>
    <xf numFmtId="0" fontId="21" fillId="0" borderId="0" xfId="0" applyFont="1" applyBorder="1" applyAlignment="1">
      <alignment horizontal="left" vertical="center" wrapText="1"/>
    </xf>
    <xf numFmtId="0" fontId="16"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18" fillId="0" borderId="0" xfId="0" applyFont="1" applyFill="1"/>
    <xf numFmtId="0" fontId="18" fillId="0" borderId="2" xfId="0" applyFont="1" applyFill="1" applyBorder="1"/>
    <xf numFmtId="0" fontId="18" fillId="0" borderId="1" xfId="0" applyFont="1" applyFill="1" applyBorder="1"/>
    <xf numFmtId="0" fontId="22" fillId="0" borderId="0" xfId="0" applyFont="1" applyFill="1" applyAlignment="1">
      <alignment horizontal="center" vertical="center"/>
    </xf>
    <xf numFmtId="0" fontId="18" fillId="0" borderId="0" xfId="0" applyFont="1" applyFill="1" applyAlignment="1">
      <alignment horizontal="center" vertical="center"/>
    </xf>
    <xf numFmtId="0" fontId="2" fillId="0" borderId="0" xfId="0" applyFont="1" applyFill="1" applyAlignment="1">
      <alignment wrapText="1"/>
    </xf>
    <xf numFmtId="0" fontId="18" fillId="0" borderId="0" xfId="0" applyFont="1" applyFill="1" applyAlignment="1">
      <alignment horizontal="center"/>
    </xf>
    <xf numFmtId="0" fontId="18" fillId="0" borderId="0" xfId="0" applyFont="1" applyFill="1" applyAlignment="1">
      <alignment horizontal="right"/>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44" fontId="0" fillId="0" borderId="0" xfId="0" applyNumberFormat="1" applyFont="1"/>
    <xf numFmtId="0" fontId="23" fillId="3" borderId="0" xfId="0" applyFont="1" applyFill="1" applyBorder="1" applyAlignment="1">
      <alignment horizontal="center" vertical="center" wrapText="1"/>
    </xf>
    <xf numFmtId="0" fontId="24" fillId="0" borderId="0" xfId="0" applyFont="1" applyFill="1" applyAlignment="1">
      <alignment horizontal="center" vertical="center"/>
    </xf>
    <xf numFmtId="0" fontId="17" fillId="0" borderId="0" xfId="0" applyFont="1" applyAlignment="1">
      <alignment horizontal="center" vertical="center"/>
    </xf>
    <xf numFmtId="170" fontId="17" fillId="0" borderId="0" xfId="0" applyNumberFormat="1" applyFont="1" applyAlignment="1">
      <alignment horizontal="center" vertical="center"/>
    </xf>
    <xf numFmtId="0" fontId="25" fillId="4" borderId="0" xfId="0" applyFont="1" applyFill="1" applyBorder="1" applyAlignment="1">
      <alignment vertical="center" wrapText="1"/>
    </xf>
    <xf numFmtId="0" fontId="18" fillId="0" borderId="0" xfId="0" applyFont="1" applyFill="1" applyAlignment="1">
      <alignment vertical="center"/>
    </xf>
    <xf numFmtId="0" fontId="26" fillId="5" borderId="0" xfId="0" applyFont="1" applyFill="1" applyAlignment="1">
      <alignment horizontal="center" vertical="center" wrapText="1"/>
    </xf>
    <xf numFmtId="0" fontId="19" fillId="0" borderId="0" xfId="0" applyFont="1" applyFill="1" applyAlignment="1">
      <alignment horizontal="center"/>
    </xf>
    <xf numFmtId="0" fontId="19" fillId="3" borderId="0" xfId="0" applyFont="1" applyFill="1" applyAlignment="1">
      <alignment horizontal="center" vertical="center" wrapText="1"/>
    </xf>
    <xf numFmtId="0" fontId="27" fillId="0" borderId="2" xfId="0" applyFont="1" applyFill="1" applyBorder="1" applyAlignment="1"/>
    <xf numFmtId="164" fontId="11" fillId="0" borderId="0" xfId="3" applyFont="1" applyBorder="1" applyAlignment="1">
      <alignment horizontal="right" vertical="center" wrapText="1"/>
    </xf>
    <xf numFmtId="0" fontId="28" fillId="0" borderId="0" xfId="3" applyNumberFormat="1" applyFont="1" applyAlignment="1">
      <alignment wrapText="1"/>
    </xf>
    <xf numFmtId="164" fontId="11" fillId="0" borderId="0" xfId="3" applyFont="1" applyFill="1" applyAlignment="1">
      <alignment horizontal="right" vertical="center" wrapText="1"/>
    </xf>
    <xf numFmtId="164" fontId="11" fillId="0" borderId="0" xfId="3" applyFont="1" applyFill="1" applyBorder="1" applyAlignment="1">
      <alignment horizontal="right" vertical="center" wrapText="1"/>
    </xf>
    <xf numFmtId="44" fontId="29" fillId="3" borderId="0" xfId="12" applyFont="1" applyFill="1" applyAlignment="1">
      <alignment horizontal="right" vertical="center" wrapText="1"/>
    </xf>
    <xf numFmtId="164" fontId="18" fillId="0" borderId="0" xfId="3" applyFont="1" applyFill="1" applyAlignment="1">
      <alignment horizontal="right"/>
    </xf>
    <xf numFmtId="0" fontId="18" fillId="0" borderId="0" xfId="12" applyNumberFormat="1" applyFont="1" applyFill="1"/>
    <xf numFmtId="0" fontId="27" fillId="0" borderId="5" xfId="0" applyFont="1" applyFill="1" applyBorder="1" applyAlignment="1"/>
    <xf numFmtId="0" fontId="30" fillId="5" borderId="6" xfId="1" applyFont="1" applyFill="1" applyBorder="1" applyAlignment="1">
      <alignment horizontal="center" vertical="center" wrapText="1"/>
    </xf>
    <xf numFmtId="164" fontId="30" fillId="5" borderId="6" xfId="3" applyFont="1" applyFill="1" applyBorder="1" applyAlignment="1">
      <alignment horizontal="center" vertical="center" wrapText="1"/>
    </xf>
    <xf numFmtId="0" fontId="31" fillId="5" borderId="6" xfId="0" applyFont="1" applyFill="1" applyBorder="1" applyAlignment="1">
      <alignment horizontal="center" vertical="center" wrapText="1"/>
    </xf>
    <xf numFmtId="14" fontId="31" fillId="5" borderId="6" xfId="0" applyNumberFormat="1" applyFont="1" applyFill="1" applyBorder="1" applyAlignment="1">
      <alignment horizontal="center" vertical="center" wrapText="1"/>
    </xf>
    <xf numFmtId="167" fontId="31" fillId="5" borderId="6" xfId="12" applyNumberFormat="1" applyFont="1" applyFill="1" applyBorder="1" applyAlignment="1">
      <alignment horizontal="center" vertical="center" wrapText="1"/>
    </xf>
    <xf numFmtId="44" fontId="31" fillId="5" borderId="6" xfId="12" applyNumberFormat="1" applyFont="1" applyFill="1" applyBorder="1" applyAlignment="1">
      <alignment horizontal="center" vertical="center" wrapText="1"/>
    </xf>
    <xf numFmtId="0" fontId="31" fillId="5" borderId="7" xfId="0" applyFont="1" applyFill="1" applyBorder="1" applyAlignment="1">
      <alignment horizontal="center" vertical="center" wrapText="1"/>
    </xf>
    <xf numFmtId="0" fontId="26" fillId="5" borderId="8" xfId="1" applyFont="1" applyFill="1" applyBorder="1" applyAlignment="1">
      <alignment horizontal="center" vertical="center" wrapText="1"/>
    </xf>
    <xf numFmtId="0" fontId="26" fillId="5" borderId="9" xfId="1" applyFont="1" applyFill="1" applyBorder="1" applyAlignment="1">
      <alignment horizontal="center" vertical="center" wrapText="1"/>
    </xf>
    <xf numFmtId="0" fontId="0" fillId="0" borderId="2" xfId="0" applyFill="1" applyBorder="1"/>
    <xf numFmtId="0" fontId="32" fillId="0" borderId="2" xfId="0" applyFont="1" applyFill="1" applyBorder="1" applyAlignment="1">
      <alignment horizontal="center" vertical="center"/>
    </xf>
    <xf numFmtId="0" fontId="33" fillId="0" borderId="2" xfId="12" applyNumberFormat="1" applyFont="1" applyFill="1" applyBorder="1" applyAlignment="1">
      <alignment vertical="center" wrapText="1"/>
    </xf>
    <xf numFmtId="0" fontId="33" fillId="0" borderId="2" xfId="0" applyFont="1" applyFill="1" applyBorder="1" applyAlignment="1">
      <alignment vertical="center" wrapText="1"/>
    </xf>
    <xf numFmtId="0" fontId="9" fillId="0" borderId="2" xfId="0" applyFont="1" applyFill="1" applyBorder="1" applyAlignment="1"/>
    <xf numFmtId="0" fontId="33" fillId="0" borderId="2" xfId="0" applyFont="1" applyFill="1" applyBorder="1" applyAlignment="1"/>
    <xf numFmtId="0" fontId="33" fillId="0" borderId="2" xfId="0" applyFont="1" applyFill="1" applyBorder="1" applyAlignment="1">
      <alignment horizontal="center"/>
    </xf>
    <xf numFmtId="0" fontId="33" fillId="0" borderId="10" xfId="0" applyFont="1" applyFill="1" applyBorder="1" applyAlignment="1"/>
    <xf numFmtId="0" fontId="18" fillId="0" borderId="0" xfId="0" applyFont="1" applyFill="1" applyBorder="1"/>
    <xf numFmtId="0" fontId="34" fillId="0" borderId="2" xfId="0" applyFont="1" applyFill="1" applyBorder="1" applyAlignment="1">
      <alignment vertical="center" wrapText="1"/>
    </xf>
    <xf numFmtId="14" fontId="33" fillId="0" borderId="2" xfId="0" applyNumberFormat="1" applyFont="1" applyFill="1" applyBorder="1" applyAlignment="1">
      <alignment horizontal="center" vertical="center" wrapText="1"/>
    </xf>
    <xf numFmtId="167" fontId="33" fillId="0" borderId="2" xfId="12" applyNumberFormat="1" applyFont="1" applyFill="1" applyBorder="1" applyAlignment="1">
      <alignment horizontal="center" vertical="center" wrapText="1"/>
    </xf>
    <xf numFmtId="167" fontId="34" fillId="0" borderId="5" xfId="12" applyNumberFormat="1" applyFont="1" applyFill="1" applyBorder="1" applyAlignment="1">
      <alignment horizontal="center" vertical="center" wrapText="1"/>
    </xf>
    <xf numFmtId="6" fontId="34" fillId="0" borderId="2" xfId="12" applyNumberFormat="1" applyFont="1" applyFill="1" applyBorder="1" applyAlignment="1">
      <alignment horizontal="center" vertical="center" wrapText="1"/>
    </xf>
    <xf numFmtId="167" fontId="34" fillId="0" borderId="2" xfId="12"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44" fontId="34" fillId="0" borderId="2" xfId="12" applyFont="1" applyFill="1" applyBorder="1" applyAlignment="1">
      <alignment horizontal="center" vertical="center" wrapText="1"/>
    </xf>
    <xf numFmtId="0" fontId="0" fillId="0" borderId="2" xfId="0" applyFill="1" applyBorder="1" applyAlignment="1">
      <alignment vertical="center" wrapText="1"/>
    </xf>
    <xf numFmtId="0" fontId="33" fillId="0" borderId="2" xfId="0" applyFont="1" applyFill="1" applyBorder="1" applyAlignment="1">
      <alignment horizontal="left" vertical="center" wrapText="1"/>
    </xf>
    <xf numFmtId="167" fontId="25" fillId="0" borderId="5" xfId="12" applyNumberFormat="1" applyFont="1" applyFill="1" applyBorder="1" applyAlignment="1">
      <alignment horizontal="right" vertical="center" wrapText="1"/>
    </xf>
    <xf numFmtId="44" fontId="25" fillId="0" borderId="2" xfId="12" applyFont="1" applyFill="1" applyBorder="1" applyAlignment="1">
      <alignment horizontal="right" vertical="center" wrapText="1"/>
    </xf>
    <xf numFmtId="44" fontId="35" fillId="0" borderId="2" xfId="12" applyFont="1" applyFill="1" applyBorder="1" applyAlignment="1">
      <alignment vertical="center" wrapText="1"/>
    </xf>
    <xf numFmtId="167" fontId="25" fillId="0" borderId="2" xfId="12" applyNumberFormat="1" applyFont="1" applyFill="1" applyBorder="1" applyAlignment="1">
      <alignment horizontal="right" vertical="center" wrapText="1"/>
    </xf>
    <xf numFmtId="167" fontId="25" fillId="0" borderId="2" xfId="12" applyNumberFormat="1" applyFont="1" applyFill="1" applyBorder="1" applyAlignment="1">
      <alignment horizontal="center" vertical="center" wrapText="1"/>
    </xf>
    <xf numFmtId="167" fontId="35" fillId="0" borderId="2" xfId="12" applyNumberFormat="1" applyFont="1" applyFill="1" applyBorder="1" applyAlignment="1">
      <alignment horizontal="center" vertical="center" wrapText="1"/>
    </xf>
    <xf numFmtId="0" fontId="0" fillId="0" borderId="2" xfId="0" applyFont="1" applyFill="1" applyBorder="1" applyAlignment="1">
      <alignment vertical="center" wrapText="1"/>
    </xf>
    <xf numFmtId="6" fontId="25" fillId="0" borderId="2" xfId="12" applyNumberFormat="1" applyFont="1" applyFill="1" applyBorder="1" applyAlignment="1">
      <alignment horizontal="right" vertical="center" wrapText="1"/>
    </xf>
    <xf numFmtId="167" fontId="25" fillId="0" borderId="5" xfId="12" applyNumberFormat="1" applyFont="1" applyFill="1" applyBorder="1" applyAlignment="1">
      <alignment horizontal="center" vertical="center" wrapText="1"/>
    </xf>
    <xf numFmtId="15" fontId="9"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36" fillId="0" borderId="2" xfId="0" applyFont="1" applyFill="1" applyBorder="1" applyAlignment="1">
      <alignment horizontal="left" vertical="center" wrapText="1"/>
    </xf>
    <xf numFmtId="0" fontId="18" fillId="0" borderId="2" xfId="0" applyFont="1" applyFill="1" applyBorder="1" applyAlignment="1">
      <alignment vertical="center" wrapText="1"/>
    </xf>
    <xf numFmtId="0" fontId="37" fillId="0" borderId="2" xfId="0" applyFont="1" applyFill="1" applyBorder="1" applyAlignment="1">
      <alignment vertical="center" wrapText="1"/>
    </xf>
    <xf numFmtId="14" fontId="33" fillId="0" borderId="2" xfId="0" applyNumberFormat="1" applyFont="1" applyFill="1" applyBorder="1" applyAlignment="1">
      <alignment vertical="center" wrapText="1"/>
    </xf>
    <xf numFmtId="44" fontId="25" fillId="0" borderId="2" xfId="12" applyFont="1" applyFill="1" applyBorder="1" applyAlignment="1">
      <alignment horizontal="center" vertical="center" wrapText="1"/>
    </xf>
    <xf numFmtId="0" fontId="25" fillId="0" borderId="2" xfId="0" applyFont="1" applyFill="1" applyBorder="1" applyAlignment="1">
      <alignment horizontal="center" vertical="center" wrapText="1"/>
    </xf>
    <xf numFmtId="44" fontId="35" fillId="0" borderId="2" xfId="12" applyFont="1" applyFill="1" applyBorder="1" applyAlignment="1">
      <alignment horizontal="center" vertical="center" wrapText="1"/>
    </xf>
    <xf numFmtId="0" fontId="33" fillId="0" borderId="2" xfId="0" applyNumberFormat="1" applyFont="1" applyFill="1" applyBorder="1" applyAlignment="1">
      <alignment horizontal="center" vertical="center" wrapText="1"/>
    </xf>
    <xf numFmtId="167" fontId="33" fillId="0" borderId="10" xfId="12" applyNumberFormat="1" applyFont="1" applyFill="1" applyBorder="1" applyAlignment="1">
      <alignment horizontal="center" vertical="center" wrapText="1"/>
    </xf>
    <xf numFmtId="167" fontId="38" fillId="0" borderId="2" xfId="12" applyNumberFormat="1" applyFont="1" applyFill="1" applyBorder="1" applyAlignment="1">
      <alignment horizontal="center" vertical="center" wrapText="1"/>
    </xf>
    <xf numFmtId="6" fontId="33" fillId="0" borderId="2" xfId="0" applyNumberFormat="1" applyFont="1" applyFill="1" applyBorder="1" applyAlignment="1">
      <alignment horizontal="center" vertical="center" wrapText="1"/>
    </xf>
    <xf numFmtId="44" fontId="26" fillId="0" borderId="2" xfId="12" applyFont="1" applyFill="1" applyBorder="1" applyAlignment="1">
      <alignment horizontal="right" vertical="center"/>
    </xf>
    <xf numFmtId="44" fontId="39" fillId="0" borderId="2" xfId="12" applyFont="1" applyFill="1" applyBorder="1" applyAlignment="1">
      <alignment vertical="center"/>
    </xf>
    <xf numFmtId="168" fontId="26" fillId="0" borderId="2" xfId="0" applyNumberFormat="1" applyFont="1" applyFill="1" applyBorder="1" applyAlignment="1">
      <alignment vertical="center"/>
    </xf>
    <xf numFmtId="44" fontId="39" fillId="0" borderId="2" xfId="12" applyFont="1" applyFill="1" applyBorder="1" applyAlignment="1">
      <alignment horizontal="center" vertical="center"/>
    </xf>
    <xf numFmtId="168" fontId="26" fillId="0" borderId="2" xfId="0" applyNumberFormat="1" applyFont="1" applyFill="1" applyBorder="1" applyAlignment="1">
      <alignment horizontal="right" vertical="center" wrapText="1"/>
    </xf>
    <xf numFmtId="168" fontId="26" fillId="0" borderId="2" xfId="0" applyNumberFormat="1" applyFont="1" applyFill="1" applyBorder="1" applyAlignment="1">
      <alignment horizontal="center" vertical="center"/>
    </xf>
    <xf numFmtId="0" fontId="33" fillId="0" borderId="2" xfId="0" applyFont="1" applyFill="1" applyBorder="1"/>
    <xf numFmtId="0" fontId="33" fillId="0" borderId="10" xfId="0" applyFont="1" applyFill="1" applyBorder="1"/>
    <xf numFmtId="0" fontId="33" fillId="0" borderId="2" xfId="3" applyNumberFormat="1" applyFont="1" applyFill="1" applyBorder="1" applyAlignment="1">
      <alignment horizontal="center" vertical="center" wrapText="1"/>
    </xf>
    <xf numFmtId="14" fontId="33" fillId="0" borderId="10" xfId="0" applyNumberFormat="1" applyFont="1" applyFill="1" applyBorder="1" applyAlignment="1">
      <alignment horizontal="center" vertical="center" wrapText="1"/>
    </xf>
    <xf numFmtId="168" fontId="26" fillId="0" borderId="2" xfId="12" applyNumberFormat="1" applyFont="1" applyFill="1" applyBorder="1" applyAlignment="1">
      <alignment vertical="center"/>
    </xf>
    <xf numFmtId="168" fontId="34" fillId="0" borderId="2" xfId="12" applyNumberFormat="1" applyFont="1" applyFill="1" applyBorder="1" applyAlignment="1">
      <alignment horizontal="center" vertical="center" wrapText="1"/>
    </xf>
    <xf numFmtId="15" fontId="33" fillId="0" borderId="2" xfId="0" applyNumberFormat="1" applyFont="1" applyFill="1" applyBorder="1" applyAlignment="1">
      <alignment vertical="center" wrapText="1"/>
    </xf>
    <xf numFmtId="0" fontId="33" fillId="0" borderId="10" xfId="0" applyFont="1" applyFill="1" applyBorder="1" applyAlignment="1">
      <alignment vertical="center" wrapText="1"/>
    </xf>
    <xf numFmtId="0" fontId="40" fillId="0" borderId="2" xfId="0" applyFont="1" applyFill="1" applyBorder="1" applyAlignment="1">
      <alignment horizontal="center" vertical="center" wrapText="1"/>
    </xf>
    <xf numFmtId="0" fontId="40" fillId="0" borderId="2" xfId="0" applyNumberFormat="1" applyFont="1" applyFill="1" applyBorder="1" applyAlignment="1">
      <alignment horizontal="center" vertical="center" wrapText="1"/>
    </xf>
    <xf numFmtId="15" fontId="40" fillId="0" borderId="2" xfId="0" applyNumberFormat="1" applyFont="1" applyFill="1" applyBorder="1" applyAlignment="1">
      <alignment horizontal="center" vertical="center" wrapText="1"/>
    </xf>
    <xf numFmtId="167" fontId="40" fillId="0" borderId="10" xfId="12" applyNumberFormat="1"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167" fontId="41" fillId="0" borderId="2" xfId="12" applyNumberFormat="1" applyFont="1" applyFill="1" applyBorder="1" applyAlignment="1">
      <alignment horizontal="center" vertical="center" wrapText="1"/>
    </xf>
    <xf numFmtId="44" fontId="27" fillId="0" borderId="2" xfId="12" applyFont="1" applyFill="1" applyBorder="1" applyAlignment="1">
      <alignment horizontal="center" vertical="center"/>
    </xf>
    <xf numFmtId="0" fontId="27" fillId="0" borderId="2" xfId="0" applyFont="1" applyFill="1" applyBorder="1"/>
    <xf numFmtId="0" fontId="8" fillId="0" borderId="2" xfId="0" applyFont="1" applyFill="1" applyBorder="1" applyAlignment="1">
      <alignment horizontal="center" vertical="center" wrapText="1"/>
    </xf>
    <xf numFmtId="15" fontId="36" fillId="0" borderId="2"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27" fillId="0" borderId="5"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5" xfId="0" applyFont="1" applyFill="1" applyBorder="1" applyAlignment="1">
      <alignment horizontal="center"/>
    </xf>
    <xf numFmtId="0" fontId="27" fillId="0" borderId="2" xfId="0" applyFont="1" applyFill="1" applyBorder="1" applyAlignment="1">
      <alignment horizontal="center"/>
    </xf>
    <xf numFmtId="0" fontId="33" fillId="0" borderId="10" xfId="0" applyFont="1" applyFill="1" applyBorder="1" applyAlignment="1">
      <alignment horizontal="center"/>
    </xf>
    <xf numFmtId="0" fontId="42" fillId="0" borderId="2" xfId="0" applyFont="1" applyFill="1" applyBorder="1" applyAlignment="1">
      <alignment vertical="center" wrapText="1"/>
    </xf>
    <xf numFmtId="0" fontId="43" fillId="0" borderId="2"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5" fillId="0" borderId="2" xfId="0" applyFont="1" applyFill="1" applyBorder="1" applyAlignment="1">
      <alignment vertical="center" wrapText="1"/>
    </xf>
    <xf numFmtId="14" fontId="44" fillId="0" borderId="2" xfId="0" applyNumberFormat="1" applyFont="1" applyFill="1" applyBorder="1" applyAlignment="1">
      <alignment horizontal="center" vertical="center" wrapText="1"/>
    </xf>
    <xf numFmtId="169" fontId="44" fillId="0" borderId="2" xfId="0" applyNumberFormat="1" applyFont="1" applyFill="1" applyBorder="1" applyAlignment="1">
      <alignment horizontal="center" vertical="center" wrapText="1"/>
    </xf>
    <xf numFmtId="168" fontId="44" fillId="0" borderId="2" xfId="3" applyNumberFormat="1" applyFont="1" applyFill="1" applyBorder="1" applyAlignment="1">
      <alignment horizontal="right" vertical="center" wrapText="1"/>
    </xf>
    <xf numFmtId="168" fontId="44" fillId="0" borderId="2" xfId="12" applyNumberFormat="1" applyFont="1" applyFill="1" applyBorder="1" applyAlignment="1">
      <alignment horizontal="right" vertical="center" wrapText="1"/>
    </xf>
    <xf numFmtId="0" fontId="46" fillId="0" borderId="2" xfId="0" applyFont="1" applyFill="1" applyBorder="1" applyAlignment="1">
      <alignment horizontal="center" vertical="center" wrapText="1"/>
    </xf>
    <xf numFmtId="0" fontId="47" fillId="4" borderId="2" xfId="0" applyFont="1" applyFill="1" applyBorder="1" applyAlignment="1">
      <alignment vertical="center" wrapText="1"/>
    </xf>
    <xf numFmtId="169" fontId="47" fillId="4" borderId="2" xfId="0" applyNumberFormat="1" applyFont="1" applyFill="1" applyBorder="1" applyAlignment="1">
      <alignment horizontal="center" vertical="center" wrapText="1"/>
    </xf>
    <xf numFmtId="168" fontId="47" fillId="4" borderId="2" xfId="3" applyNumberFormat="1" applyFont="1" applyFill="1" applyBorder="1" applyAlignment="1">
      <alignment horizontal="right" vertical="center" wrapText="1"/>
    </xf>
    <xf numFmtId="168" fontId="47" fillId="4" borderId="2" xfId="12" applyNumberFormat="1" applyFont="1" applyFill="1" applyBorder="1" applyAlignment="1">
      <alignment horizontal="right" vertical="center" wrapText="1"/>
    </xf>
    <xf numFmtId="15" fontId="9" fillId="4" borderId="2" xfId="0" applyNumberFormat="1" applyFont="1" applyFill="1" applyBorder="1" applyAlignment="1">
      <alignment horizontal="center" vertical="center" wrapText="1"/>
    </xf>
    <xf numFmtId="0" fontId="9" fillId="4" borderId="2"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33" fillId="4" borderId="2" xfId="0" applyFont="1" applyFill="1" applyBorder="1" applyAlignment="1">
      <alignment vertical="center" wrapText="1"/>
    </xf>
    <xf numFmtId="0" fontId="36" fillId="4" borderId="2" xfId="0" applyFont="1" applyFill="1" applyBorder="1" applyAlignment="1">
      <alignment horizontal="left" vertical="center" wrapText="1"/>
    </xf>
    <xf numFmtId="167" fontId="36" fillId="4" borderId="2" xfId="7" applyNumberFormat="1" applyFont="1" applyFill="1" applyBorder="1" applyAlignment="1">
      <alignment horizontal="center" vertical="center" wrapText="1"/>
    </xf>
    <xf numFmtId="167" fontId="25" fillId="4" borderId="5" xfId="12" applyNumberFormat="1" applyFont="1" applyFill="1" applyBorder="1" applyAlignment="1">
      <alignment vertical="center" wrapText="1"/>
    </xf>
    <xf numFmtId="44" fontId="25" fillId="4" borderId="2" xfId="12" applyFont="1" applyFill="1" applyBorder="1" applyAlignment="1">
      <alignment horizontal="right" vertical="center" wrapText="1"/>
    </xf>
    <xf numFmtId="44" fontId="35" fillId="4" borderId="2" xfId="12" applyFont="1" applyFill="1" applyBorder="1" applyAlignment="1">
      <alignment vertical="center" wrapText="1"/>
    </xf>
    <xf numFmtId="167" fontId="25" fillId="4" borderId="2" xfId="12" applyNumberFormat="1" applyFont="1" applyFill="1" applyBorder="1" applyAlignment="1">
      <alignment horizontal="center" vertical="center" wrapText="1"/>
    </xf>
    <xf numFmtId="0" fontId="18" fillId="4" borderId="2" xfId="0" applyFont="1" applyFill="1" applyBorder="1" applyAlignment="1">
      <alignment vertical="center" wrapText="1"/>
    </xf>
    <xf numFmtId="167" fontId="34" fillId="4" borderId="5" xfId="12" applyNumberFormat="1" applyFont="1" applyFill="1" applyBorder="1" applyAlignment="1">
      <alignment vertical="center" wrapText="1"/>
    </xf>
    <xf numFmtId="6" fontId="34" fillId="4" borderId="2" xfId="12" applyNumberFormat="1" applyFont="1" applyFill="1" applyBorder="1" applyAlignment="1">
      <alignment horizontal="center" vertical="center" wrapText="1"/>
    </xf>
    <xf numFmtId="167" fontId="34" fillId="4" borderId="2" xfId="12" applyNumberFormat="1" applyFont="1" applyFill="1" applyBorder="1" applyAlignment="1">
      <alignment horizontal="center" vertical="center" wrapText="1"/>
    </xf>
    <xf numFmtId="0" fontId="33" fillId="4" borderId="2" xfId="0" applyFont="1" applyFill="1" applyBorder="1" applyAlignment="1">
      <alignment horizontal="center" vertical="center" wrapText="1"/>
    </xf>
    <xf numFmtId="167" fontId="25" fillId="4" borderId="5" xfId="12" applyNumberFormat="1" applyFont="1" applyFill="1" applyBorder="1" applyAlignment="1">
      <alignment horizontal="center" vertical="center" wrapText="1"/>
    </xf>
    <xf numFmtId="167" fontId="35" fillId="4" borderId="2" xfId="12" applyNumberFormat="1" applyFont="1" applyFill="1" applyBorder="1" applyAlignment="1">
      <alignment horizontal="center" vertical="center" wrapText="1"/>
    </xf>
    <xf numFmtId="0" fontId="0" fillId="4" borderId="2" xfId="0" applyFont="1" applyFill="1" applyBorder="1" applyAlignment="1">
      <alignment vertical="center" wrapText="1"/>
    </xf>
    <xf numFmtId="167" fontId="34" fillId="4" borderId="5" xfId="12" applyNumberFormat="1" applyFont="1" applyFill="1" applyBorder="1" applyAlignment="1">
      <alignment horizontal="center" vertical="center" wrapText="1"/>
    </xf>
    <xf numFmtId="0" fontId="9" fillId="4" borderId="2" xfId="0" applyFont="1" applyFill="1" applyBorder="1" applyAlignment="1">
      <alignment vertical="center" wrapText="1"/>
    </xf>
    <xf numFmtId="15" fontId="25" fillId="4" borderId="2" xfId="0" applyNumberFormat="1" applyFont="1" applyFill="1" applyBorder="1" applyAlignment="1">
      <alignment horizontal="center" vertical="center" wrapText="1"/>
    </xf>
    <xf numFmtId="167" fontId="38" fillId="4" borderId="2" xfId="12" applyNumberFormat="1" applyFont="1" applyFill="1" applyBorder="1" applyAlignment="1">
      <alignment horizontal="center" vertical="center" wrapText="1"/>
    </xf>
    <xf numFmtId="0" fontId="0" fillId="4" borderId="2" xfId="0" applyFill="1" applyBorder="1"/>
    <xf numFmtId="0" fontId="8" fillId="4" borderId="6" xfId="0" applyFont="1" applyFill="1" applyBorder="1" applyAlignment="1">
      <alignment horizontal="center" vertical="center" wrapText="1"/>
    </xf>
    <xf numFmtId="15" fontId="33" fillId="4" borderId="2" xfId="0" applyNumberFormat="1" applyFont="1" applyFill="1" applyBorder="1" applyAlignment="1">
      <alignment horizontal="center" vertical="center" wrapText="1"/>
    </xf>
    <xf numFmtId="44" fontId="34" fillId="4" borderId="2" xfId="12" applyFont="1" applyFill="1" applyBorder="1" applyAlignment="1">
      <alignment horizontal="center" vertical="center" wrapText="1"/>
    </xf>
    <xf numFmtId="44" fontId="38" fillId="4" borderId="2" xfId="12" applyFont="1" applyFill="1" applyBorder="1" applyAlignment="1">
      <alignment horizontal="center" vertical="center" wrapText="1"/>
    </xf>
    <xf numFmtId="44" fontId="35" fillId="4" borderId="2" xfId="12" applyFont="1" applyFill="1" applyBorder="1" applyAlignment="1">
      <alignment horizontal="center" vertical="center" wrapText="1"/>
    </xf>
    <xf numFmtId="44" fontId="26" fillId="4" borderId="2" xfId="12" applyFont="1" applyFill="1" applyBorder="1" applyAlignment="1">
      <alignment horizontal="right" vertical="center"/>
    </xf>
    <xf numFmtId="44" fontId="39" fillId="4" borderId="2" xfId="12" applyFont="1" applyFill="1" applyBorder="1" applyAlignment="1">
      <alignment vertical="center"/>
    </xf>
    <xf numFmtId="168" fontId="26" fillId="4" borderId="2" xfId="0" applyNumberFormat="1" applyFont="1" applyFill="1" applyBorder="1" applyAlignment="1">
      <alignment vertical="center"/>
    </xf>
    <xf numFmtId="44" fontId="39" fillId="4" borderId="2" xfId="12" applyFont="1" applyFill="1" applyBorder="1" applyAlignment="1">
      <alignment horizontal="center" vertical="center"/>
    </xf>
    <xf numFmtId="168" fontId="26" fillId="4" borderId="2" xfId="0" applyNumberFormat="1" applyFont="1" applyFill="1" applyBorder="1" applyAlignment="1">
      <alignment horizontal="right" vertical="center" wrapText="1"/>
    </xf>
    <xf numFmtId="0" fontId="47" fillId="4" borderId="2" xfId="0" applyFont="1" applyFill="1" applyBorder="1" applyAlignment="1">
      <alignment horizontal="left" vertical="center" wrapText="1"/>
    </xf>
    <xf numFmtId="0" fontId="20" fillId="4" borderId="2" xfId="0" applyFont="1" applyFill="1" applyBorder="1" applyAlignment="1">
      <alignment horizontal="center" vertical="center" wrapText="1"/>
    </xf>
    <xf numFmtId="167" fontId="33" fillId="4" borderId="10" xfId="12" applyNumberFormat="1" applyFont="1" applyFill="1" applyBorder="1" applyAlignment="1">
      <alignment horizontal="center" vertical="center" wrapText="1"/>
    </xf>
    <xf numFmtId="168" fontId="34" fillId="4" borderId="2" xfId="12" applyNumberFormat="1" applyFont="1" applyFill="1" applyBorder="1" applyAlignment="1">
      <alignment horizontal="center" vertical="center" wrapText="1"/>
    </xf>
    <xf numFmtId="0" fontId="33" fillId="4" borderId="10" xfId="0" applyFont="1" applyFill="1" applyBorder="1" applyAlignment="1">
      <alignment horizontal="center" vertical="center" wrapText="1"/>
    </xf>
    <xf numFmtId="0" fontId="48" fillId="4" borderId="2" xfId="0" applyFont="1" applyFill="1" applyBorder="1" applyAlignment="1">
      <alignment horizontal="center" vertical="center" wrapText="1"/>
    </xf>
    <xf numFmtId="0" fontId="49" fillId="4" borderId="5" xfId="0" applyFont="1" applyFill="1" applyBorder="1" applyAlignment="1">
      <alignment horizontal="center" vertical="center" wrapText="1"/>
    </xf>
    <xf numFmtId="0" fontId="49" fillId="4" borderId="2" xfId="0" applyFont="1" applyFill="1" applyBorder="1" applyAlignment="1">
      <alignment horizontal="center" vertical="center" wrapText="1"/>
    </xf>
    <xf numFmtId="44" fontId="27" fillId="4" borderId="2" xfId="12" applyFont="1" applyFill="1" applyBorder="1" applyAlignment="1">
      <alignment horizontal="center" vertical="center"/>
    </xf>
    <xf numFmtId="0" fontId="27" fillId="4" borderId="2" xfId="0" applyFont="1" applyFill="1" applyBorder="1"/>
    <xf numFmtId="0" fontId="32" fillId="4" borderId="2" xfId="0" applyFont="1" applyFill="1" applyBorder="1" applyAlignment="1">
      <alignment horizontal="center" vertical="center"/>
    </xf>
    <xf numFmtId="14" fontId="47" fillId="4" borderId="2" xfId="0" applyNumberFormat="1" applyFont="1" applyFill="1" applyBorder="1" applyAlignment="1">
      <alignment horizontal="center" vertical="center" wrapText="1"/>
    </xf>
    <xf numFmtId="171" fontId="47" fillId="4" borderId="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50" fillId="4" borderId="2" xfId="0" applyFont="1" applyFill="1" applyBorder="1" applyAlignment="1">
      <alignment horizontal="center" vertical="center" wrapText="1"/>
    </xf>
    <xf numFmtId="167" fontId="36" fillId="4" borderId="2" xfId="12" applyNumberFormat="1" applyFont="1" applyFill="1" applyBorder="1" applyAlignment="1">
      <alignment horizontal="center" vertical="center" wrapText="1"/>
    </xf>
    <xf numFmtId="0" fontId="37" fillId="4" borderId="2" xfId="0" applyFont="1" applyFill="1" applyBorder="1" applyAlignment="1">
      <alignment vertical="center" wrapText="1"/>
    </xf>
    <xf numFmtId="14" fontId="47" fillId="4" borderId="6" xfId="0" applyNumberFormat="1" applyFont="1" applyFill="1" applyBorder="1" applyAlignment="1">
      <alignment horizontal="center" vertical="center" wrapText="1"/>
    </xf>
    <xf numFmtId="168" fontId="47" fillId="4" borderId="6" xfId="3" applyNumberFormat="1" applyFont="1" applyFill="1" applyBorder="1" applyAlignment="1">
      <alignment horizontal="center" vertical="center" wrapText="1"/>
    </xf>
    <xf numFmtId="168" fontId="47" fillId="4" borderId="6" xfId="12" applyNumberFormat="1" applyFont="1" applyFill="1" applyBorder="1" applyAlignment="1">
      <alignment horizontal="center" vertical="center" wrapText="1"/>
    </xf>
    <xf numFmtId="0" fontId="27" fillId="4" borderId="5" xfId="0" applyFont="1" applyFill="1" applyBorder="1" applyAlignment="1">
      <alignment horizontal="center" vertical="center"/>
    </xf>
    <xf numFmtId="0" fontId="33" fillId="4" borderId="2" xfId="0" applyFont="1" applyFill="1" applyBorder="1" applyAlignment="1"/>
    <xf numFmtId="167" fontId="9" fillId="4" borderId="10" xfId="12" applyNumberFormat="1" applyFont="1" applyFill="1" applyBorder="1" applyAlignment="1">
      <alignment horizontal="center" vertical="center" wrapText="1"/>
    </xf>
    <xf numFmtId="0" fontId="27" fillId="4" borderId="5" xfId="0" applyFont="1" applyFill="1" applyBorder="1" applyAlignment="1"/>
    <xf numFmtId="0" fontId="27" fillId="4" borderId="2" xfId="0" applyFont="1" applyFill="1" applyBorder="1" applyAlignment="1"/>
    <xf numFmtId="0" fontId="18" fillId="4" borderId="2" xfId="0" applyFont="1" applyFill="1" applyBorder="1"/>
    <xf numFmtId="0" fontId="27" fillId="4" borderId="5" xfId="0" applyFont="1" applyFill="1" applyBorder="1" applyAlignment="1">
      <alignment horizontal="center"/>
    </xf>
    <xf numFmtId="0" fontId="27" fillId="4" borderId="2" xfId="0" applyFont="1" applyFill="1" applyBorder="1" applyAlignment="1">
      <alignment horizontal="center"/>
    </xf>
    <xf numFmtId="167" fontId="9" fillId="4" borderId="10" xfId="7" applyNumberFormat="1" applyFont="1" applyFill="1" applyBorder="1" applyAlignment="1">
      <alignment horizontal="center" vertical="center" wrapText="1"/>
    </xf>
    <xf numFmtId="167" fontId="33" fillId="4" borderId="5" xfId="12" applyNumberFormat="1" applyFont="1" applyFill="1" applyBorder="1" applyAlignment="1">
      <alignment horizontal="center" vertical="center" wrapText="1"/>
    </xf>
    <xf numFmtId="44" fontId="33" fillId="4" borderId="2" xfId="12" applyFont="1" applyFill="1" applyBorder="1" applyAlignment="1">
      <alignment horizontal="center" vertical="center" wrapText="1"/>
    </xf>
    <xf numFmtId="44" fontId="33" fillId="4" borderId="2" xfId="7" applyFont="1" applyFill="1" applyBorder="1" applyAlignment="1">
      <alignment horizontal="center" vertical="center" wrapText="1"/>
    </xf>
    <xf numFmtId="15" fontId="33" fillId="4" borderId="5" xfId="0" applyNumberFormat="1" applyFont="1" applyFill="1" applyBorder="1" applyAlignment="1">
      <alignment horizontal="center" vertical="center" wrapText="1"/>
    </xf>
    <xf numFmtId="44" fontId="33" fillId="4" borderId="2" xfId="7" applyFont="1" applyFill="1" applyBorder="1" applyAlignment="1">
      <alignment horizontal="center" vertical="center"/>
    </xf>
    <xf numFmtId="0" fontId="33" fillId="4" borderId="2" xfId="0" applyFont="1" applyFill="1" applyBorder="1" applyAlignment="1">
      <alignment horizontal="center" vertical="center"/>
    </xf>
    <xf numFmtId="44" fontId="33" fillId="4" borderId="5" xfId="7" applyFont="1" applyFill="1" applyBorder="1" applyAlignment="1">
      <alignment horizontal="center" vertical="center"/>
    </xf>
    <xf numFmtId="44" fontId="51" fillId="4" borderId="2" xfId="7" applyFont="1" applyFill="1" applyBorder="1" applyAlignment="1">
      <alignment horizontal="center" vertical="center"/>
    </xf>
    <xf numFmtId="0" fontId="47" fillId="4" borderId="6" xfId="0" applyFont="1" applyFill="1" applyBorder="1" applyAlignment="1">
      <alignment vertical="center" wrapText="1"/>
    </xf>
    <xf numFmtId="44" fontId="33" fillId="4" borderId="6" xfId="7" applyFont="1" applyFill="1" applyBorder="1" applyAlignment="1">
      <alignment vertical="center"/>
    </xf>
    <xf numFmtId="0" fontId="8" fillId="4" borderId="2" xfId="0" applyFont="1" applyFill="1" applyBorder="1" applyAlignment="1">
      <alignment vertical="center" wrapText="1"/>
    </xf>
    <xf numFmtId="0" fontId="50" fillId="4" borderId="2" xfId="0" applyFont="1" applyFill="1" applyBorder="1" applyAlignment="1">
      <alignment vertical="center" wrapText="1"/>
    </xf>
    <xf numFmtId="0" fontId="9" fillId="4" borderId="6" xfId="0" applyFont="1" applyFill="1" applyBorder="1" applyAlignment="1">
      <alignment vertical="center" wrapText="1"/>
    </xf>
    <xf numFmtId="15" fontId="36" fillId="4" borderId="2" xfId="0" applyNumberFormat="1" applyFont="1" applyFill="1" applyBorder="1" applyAlignment="1">
      <alignment vertical="center" wrapText="1"/>
    </xf>
    <xf numFmtId="0" fontId="36" fillId="4" borderId="2" xfId="0" applyFont="1" applyFill="1" applyBorder="1" applyAlignment="1">
      <alignment vertical="center" wrapText="1"/>
    </xf>
    <xf numFmtId="15" fontId="9" fillId="4" borderId="2" xfId="0" applyNumberFormat="1" applyFont="1" applyFill="1" applyBorder="1" applyAlignment="1">
      <alignment vertical="center" wrapText="1"/>
    </xf>
    <xf numFmtId="0" fontId="52" fillId="4" borderId="2" xfId="0" applyFont="1" applyFill="1" applyBorder="1" applyAlignment="1">
      <alignment vertical="center" wrapText="1"/>
    </xf>
    <xf numFmtId="171" fontId="47" fillId="4" borderId="6" xfId="0" applyNumberFormat="1" applyFont="1" applyFill="1" applyBorder="1" applyAlignment="1">
      <alignment horizontal="center" vertical="center" wrapText="1"/>
    </xf>
    <xf numFmtId="0" fontId="23" fillId="0" borderId="2" xfId="0" applyFont="1" applyBorder="1" applyAlignment="1">
      <alignment horizontal="center" vertical="center" wrapText="1"/>
    </xf>
    <xf numFmtId="0" fontId="37" fillId="3" borderId="2" xfId="0" applyFont="1" applyFill="1" applyBorder="1" applyAlignment="1">
      <alignment vertical="center" wrapText="1"/>
    </xf>
    <xf numFmtId="0" fontId="53" fillId="3" borderId="2" xfId="0" applyFont="1" applyFill="1" applyBorder="1" applyAlignment="1">
      <alignment horizontal="center" vertical="center" wrapText="1"/>
    </xf>
    <xf numFmtId="0" fontId="53" fillId="3" borderId="2" xfId="0" applyFont="1" applyFill="1" applyBorder="1" applyAlignment="1">
      <alignment vertical="center" wrapText="1"/>
    </xf>
    <xf numFmtId="14" fontId="53" fillId="3" borderId="2" xfId="0" applyNumberFormat="1" applyFont="1" applyFill="1" applyBorder="1" applyAlignment="1">
      <alignment horizontal="center" vertical="center" wrapText="1"/>
    </xf>
    <xf numFmtId="169" fontId="53" fillId="3" borderId="2" xfId="0" applyNumberFormat="1" applyFont="1" applyFill="1" applyBorder="1" applyAlignment="1">
      <alignment horizontal="center" vertical="center" wrapText="1"/>
    </xf>
    <xf numFmtId="168" fontId="53" fillId="3" borderId="2" xfId="3" applyNumberFormat="1" applyFont="1" applyFill="1" applyBorder="1" applyAlignment="1">
      <alignment horizontal="right" vertical="center" wrapText="1"/>
    </xf>
    <xf numFmtId="168" fontId="53" fillId="3" borderId="2" xfId="12" applyNumberFormat="1" applyFont="1" applyFill="1" applyBorder="1" applyAlignment="1">
      <alignment horizontal="right" vertical="center" wrapText="1"/>
    </xf>
    <xf numFmtId="44" fontId="0" fillId="0" borderId="0" xfId="0" applyNumberFormat="1" applyFont="1" applyAlignment="1">
      <alignment horizontal="center" vertical="center" wrapText="1"/>
    </xf>
    <xf numFmtId="167" fontId="54" fillId="0" borderId="2" xfId="12" applyNumberFormat="1" applyFont="1" applyFill="1" applyBorder="1" applyAlignment="1">
      <alignment horizontal="center" vertical="center" wrapText="1"/>
    </xf>
    <xf numFmtId="0" fontId="54" fillId="0" borderId="2" xfId="0" applyFont="1" applyFill="1" applyBorder="1" applyAlignment="1">
      <alignment vertical="center" wrapText="1"/>
    </xf>
    <xf numFmtId="44" fontId="5" fillId="4" borderId="2" xfId="7" applyFont="1" applyFill="1" applyBorder="1" applyAlignment="1">
      <alignment horizontal="center" vertical="center" wrapText="1"/>
    </xf>
    <xf numFmtId="0" fontId="54" fillId="4" borderId="2" xfId="0" applyFont="1" applyFill="1" applyBorder="1" applyAlignment="1">
      <alignment vertical="center" wrapText="1"/>
    </xf>
    <xf numFmtId="44" fontId="55" fillId="4" borderId="2" xfId="12" applyFont="1" applyFill="1" applyBorder="1" applyAlignment="1">
      <alignment horizontal="center" vertical="center" wrapText="1"/>
    </xf>
    <xf numFmtId="6" fontId="54" fillId="0" borderId="2" xfId="0" applyNumberFormat="1" applyFont="1" applyFill="1" applyBorder="1" applyAlignment="1">
      <alignment horizontal="right" vertical="center" wrapText="1"/>
    </xf>
    <xf numFmtId="44" fontId="54" fillId="0" borderId="2" xfId="12" applyFont="1" applyFill="1" applyBorder="1" applyAlignment="1">
      <alignment horizontal="center" vertical="center" wrapText="1"/>
    </xf>
    <xf numFmtId="0" fontId="5" fillId="4" borderId="2" xfId="0" applyFont="1" applyFill="1" applyBorder="1" applyAlignment="1">
      <alignment vertical="center" wrapText="1"/>
    </xf>
    <xf numFmtId="167" fontId="5" fillId="4" borderId="2" xfId="12" applyNumberFormat="1" applyFont="1" applyFill="1" applyBorder="1" applyAlignment="1">
      <alignment horizontal="center" vertical="center" wrapText="1"/>
    </xf>
    <xf numFmtId="44" fontId="54" fillId="0" borderId="2" xfId="0" applyNumberFormat="1" applyFont="1" applyFill="1" applyBorder="1" applyAlignment="1">
      <alignment horizontal="center" vertical="center" wrapText="1"/>
    </xf>
    <xf numFmtId="165" fontId="54" fillId="0" borderId="2" xfId="10" applyFont="1" applyFill="1" applyBorder="1" applyAlignment="1">
      <alignment horizontal="center" vertical="center" wrapText="1"/>
    </xf>
    <xf numFmtId="44" fontId="54" fillId="0" borderId="2" xfId="12" applyFont="1" applyFill="1" applyBorder="1" applyAlignment="1">
      <alignment horizontal="right" vertical="center" wrapText="1"/>
    </xf>
    <xf numFmtId="44" fontId="5" fillId="4" borderId="2" xfId="12" applyFont="1" applyFill="1" applyBorder="1" applyAlignment="1">
      <alignment horizontal="right" vertical="center" wrapText="1"/>
    </xf>
    <xf numFmtId="165" fontId="54" fillId="0" borderId="2" xfId="10" applyFont="1" applyFill="1" applyBorder="1" applyAlignment="1">
      <alignment horizontal="center" vertical="center"/>
    </xf>
    <xf numFmtId="44" fontId="5" fillId="4" borderId="2" xfId="12" applyFont="1" applyFill="1" applyBorder="1" applyAlignment="1">
      <alignment horizontal="center" vertical="center" wrapText="1"/>
    </xf>
    <xf numFmtId="44" fontId="5" fillId="0" borderId="2" xfId="7" applyFont="1" applyFill="1" applyBorder="1" applyAlignment="1">
      <alignment horizontal="center" vertical="center" wrapText="1"/>
    </xf>
    <xf numFmtId="168" fontId="5" fillId="4" borderId="2" xfId="12" applyNumberFormat="1" applyFont="1" applyFill="1" applyBorder="1" applyAlignment="1">
      <alignment horizontal="right" vertical="center" wrapText="1"/>
    </xf>
    <xf numFmtId="44" fontId="5" fillId="4" borderId="2" xfId="7" applyFont="1" applyFill="1" applyBorder="1" applyAlignment="1">
      <alignment vertical="center" wrapText="1"/>
    </xf>
    <xf numFmtId="168" fontId="5" fillId="4" borderId="6" xfId="12" applyNumberFormat="1" applyFont="1" applyFill="1" applyBorder="1" applyAlignment="1">
      <alignment horizontal="center" vertical="center" wrapText="1"/>
    </xf>
    <xf numFmtId="44" fontId="56" fillId="4" borderId="2" xfId="12" applyFont="1" applyFill="1" applyBorder="1" applyAlignment="1">
      <alignment horizontal="center" vertical="center" wrapText="1"/>
    </xf>
    <xf numFmtId="168" fontId="56" fillId="4" borderId="2" xfId="12" applyNumberFormat="1" applyFont="1" applyFill="1" applyBorder="1" applyAlignment="1">
      <alignment horizontal="right" vertical="center" wrapText="1"/>
    </xf>
    <xf numFmtId="0" fontId="56" fillId="4" borderId="2" xfId="0" applyFont="1" applyFill="1" applyBorder="1" applyAlignment="1">
      <alignment vertical="center" wrapText="1"/>
    </xf>
    <xf numFmtId="44" fontId="5" fillId="4" borderId="2" xfId="0" applyNumberFormat="1" applyFont="1" applyFill="1" applyBorder="1" applyAlignment="1">
      <alignment horizontal="center" vertical="center"/>
    </xf>
    <xf numFmtId="0" fontId="54" fillId="0" borderId="2" xfId="0" applyFont="1" applyFill="1" applyBorder="1" applyAlignment="1"/>
    <xf numFmtId="0" fontId="54" fillId="0" borderId="2" xfId="0" applyFont="1" applyFill="1" applyBorder="1" applyAlignment="1">
      <alignment horizontal="center"/>
    </xf>
    <xf numFmtId="44" fontId="5" fillId="4" borderId="2" xfId="7" applyFont="1" applyFill="1" applyBorder="1" applyAlignment="1">
      <alignment horizontal="center" vertical="center"/>
    </xf>
    <xf numFmtId="168" fontId="47" fillId="4" borderId="6" xfId="3" applyNumberFormat="1" applyFont="1" applyFill="1" applyBorder="1" applyAlignment="1">
      <alignment horizontal="right" vertical="center" wrapText="1"/>
    </xf>
    <xf numFmtId="168" fontId="47" fillId="4" borderId="6" xfId="12" applyNumberFormat="1" applyFont="1" applyFill="1" applyBorder="1" applyAlignment="1">
      <alignment horizontal="right" vertical="center" wrapText="1"/>
    </xf>
    <xf numFmtId="171" fontId="47" fillId="4" borderId="6" xfId="0" applyNumberFormat="1" applyFont="1" applyFill="1" applyBorder="1" applyAlignment="1">
      <alignment vertical="center" wrapText="1"/>
    </xf>
    <xf numFmtId="0" fontId="57" fillId="4" borderId="11" xfId="0" applyFont="1" applyFill="1" applyBorder="1" applyAlignment="1">
      <alignment horizontal="center" vertical="center" wrapText="1"/>
    </xf>
    <xf numFmtId="0" fontId="36" fillId="4" borderId="6" xfId="0" applyFont="1" applyFill="1" applyBorder="1" applyAlignment="1">
      <alignment vertical="center" wrapText="1"/>
    </xf>
    <xf numFmtId="15" fontId="36" fillId="4" borderId="6" xfId="0" applyNumberFormat="1" applyFont="1" applyFill="1" applyBorder="1" applyAlignment="1">
      <alignment vertical="center" wrapText="1"/>
    </xf>
    <xf numFmtId="167" fontId="36" fillId="4" borderId="7" xfId="12" applyNumberFormat="1" applyFont="1" applyFill="1" applyBorder="1" applyAlignment="1">
      <alignment vertical="center" wrapText="1"/>
    </xf>
    <xf numFmtId="168" fontId="47" fillId="3" borderId="2" xfId="3" applyNumberFormat="1" applyFont="1" applyFill="1" applyBorder="1" applyAlignment="1">
      <alignment horizontal="right" vertical="center" wrapText="1"/>
    </xf>
    <xf numFmtId="168" fontId="47" fillId="3" borderId="2" xfId="12" applyNumberFormat="1" applyFont="1" applyFill="1" applyBorder="1" applyAlignment="1">
      <alignment horizontal="right" vertical="center" wrapText="1"/>
    </xf>
    <xf numFmtId="169" fontId="47" fillId="3" borderId="2" xfId="0" applyNumberFormat="1" applyFont="1" applyFill="1" applyBorder="1" applyAlignment="1">
      <alignment horizontal="center" vertical="center" wrapText="1"/>
    </xf>
    <xf numFmtId="0" fontId="47" fillId="3" borderId="2" xfId="0" applyFont="1" applyFill="1" applyBorder="1" applyAlignment="1">
      <alignment vertical="center" wrapText="1"/>
    </xf>
    <xf numFmtId="14" fontId="47" fillId="3" borderId="2" xfId="0" applyNumberFormat="1" applyFont="1" applyFill="1" applyBorder="1" applyAlignment="1">
      <alignment horizontal="center" vertical="center" wrapText="1"/>
    </xf>
    <xf numFmtId="171" fontId="47" fillId="3" borderId="2" xfId="0" applyNumberFormat="1" applyFont="1" applyFill="1" applyBorder="1" applyAlignment="1">
      <alignment horizontal="center" vertical="center" wrapText="1"/>
    </xf>
    <xf numFmtId="0" fontId="47" fillId="3" borderId="2" xfId="0" applyFont="1" applyFill="1" applyBorder="1" applyAlignment="1">
      <alignment horizontal="left" vertical="center" wrapText="1"/>
    </xf>
    <xf numFmtId="0" fontId="47" fillId="3" borderId="2" xfId="0" applyFont="1" applyFill="1" applyBorder="1" applyAlignment="1">
      <alignment horizontal="left" vertical="top" wrapText="1"/>
    </xf>
    <xf numFmtId="0" fontId="53" fillId="3" borderId="2" xfId="0" applyFont="1" applyFill="1" applyBorder="1" applyAlignment="1">
      <alignment horizontal="left" vertical="center" wrapText="1"/>
    </xf>
    <xf numFmtId="171" fontId="53" fillId="3" borderId="2" xfId="0" applyNumberFormat="1" applyFont="1" applyFill="1" applyBorder="1" applyAlignment="1">
      <alignment horizontal="center" vertical="center" wrapText="1"/>
    </xf>
    <xf numFmtId="168" fontId="53" fillId="3" borderId="2" xfId="12" applyNumberFormat="1" applyFont="1" applyFill="1" applyBorder="1" applyAlignment="1">
      <alignment horizontal="left" vertical="center" wrapText="1"/>
    </xf>
    <xf numFmtId="168" fontId="47" fillId="3" borderId="2" xfId="12" applyNumberFormat="1" applyFont="1" applyFill="1" applyBorder="1" applyAlignment="1">
      <alignment horizontal="center" vertical="center" wrapText="1"/>
    </xf>
    <xf numFmtId="0" fontId="53" fillId="3" borderId="2" xfId="0" applyFont="1" applyFill="1" applyBorder="1" applyAlignment="1">
      <alignment horizontal="left" vertical="top" wrapText="1"/>
    </xf>
    <xf numFmtId="0" fontId="48" fillId="0" borderId="2" xfId="0" applyFont="1" applyFill="1" applyBorder="1" applyAlignment="1"/>
    <xf numFmtId="0" fontId="48" fillId="0" borderId="10" xfId="0" applyFont="1" applyFill="1" applyBorder="1" applyAlignment="1"/>
    <xf numFmtId="0" fontId="58" fillId="0" borderId="5" xfId="0" applyFont="1" applyFill="1" applyBorder="1" applyAlignment="1"/>
    <xf numFmtId="0" fontId="58" fillId="0" borderId="2" xfId="0" applyFont="1" applyFill="1" applyBorder="1" applyAlignment="1"/>
    <xf numFmtId="44" fontId="55" fillId="4" borderId="2" xfId="7" applyFont="1" applyFill="1" applyBorder="1" applyAlignment="1">
      <alignment horizontal="center" vertical="center" wrapText="1"/>
    </xf>
    <xf numFmtId="165" fontId="5" fillId="4" borderId="2" xfId="8" applyFont="1" applyFill="1" applyBorder="1" applyAlignment="1">
      <alignment vertical="center" wrapText="1"/>
    </xf>
    <xf numFmtId="15" fontId="36" fillId="6" borderId="2" xfId="0" applyNumberFormat="1" applyFont="1" applyFill="1" applyBorder="1" applyAlignment="1">
      <alignment horizontal="center" vertical="center" wrapText="1"/>
    </xf>
    <xf numFmtId="0" fontId="36" fillId="6" borderId="2" xfId="0" applyFont="1" applyFill="1" applyBorder="1" applyAlignment="1">
      <alignment horizontal="center" vertical="center" wrapText="1"/>
    </xf>
    <xf numFmtId="167" fontId="36" fillId="6" borderId="2" xfId="7" applyNumberFormat="1" applyFont="1" applyFill="1" applyBorder="1" applyAlignment="1">
      <alignment horizontal="center" vertical="center" wrapText="1"/>
    </xf>
    <xf numFmtId="0" fontId="54" fillId="4" borderId="2" xfId="0" applyFont="1" applyFill="1" applyBorder="1" applyAlignment="1"/>
    <xf numFmtId="0" fontId="33" fillId="4" borderId="10" xfId="0" applyFont="1" applyFill="1" applyBorder="1" applyAlignment="1"/>
    <xf numFmtId="15" fontId="36" fillId="4" borderId="6" xfId="0" applyNumberFormat="1" applyFont="1" applyFill="1" applyBorder="1" applyAlignment="1">
      <alignment horizontal="center" vertical="center" wrapText="1"/>
    </xf>
    <xf numFmtId="0" fontId="27" fillId="4" borderId="2" xfId="0" applyFont="1" applyFill="1" applyBorder="1" applyAlignment="1">
      <alignment horizontal="center" vertical="center"/>
    </xf>
    <xf numFmtId="0" fontId="33" fillId="4" borderId="5" xfId="0" applyFont="1" applyFill="1" applyBorder="1" applyAlignment="1">
      <alignment horizontal="center" vertical="center"/>
    </xf>
    <xf numFmtId="0" fontId="47" fillId="4" borderId="2" xfId="0" applyFont="1" applyFill="1" applyBorder="1" applyAlignment="1">
      <alignment horizontal="center" vertical="center" wrapText="1"/>
    </xf>
    <xf numFmtId="0" fontId="47" fillId="3" borderId="2" xfId="0" applyFont="1" applyFill="1" applyBorder="1" applyAlignment="1">
      <alignment horizontal="center" vertical="center" wrapText="1"/>
    </xf>
    <xf numFmtId="0" fontId="36" fillId="4" borderId="2" xfId="0" applyFont="1" applyFill="1" applyBorder="1" applyAlignment="1">
      <alignment horizontal="center" vertical="center" wrapText="1"/>
    </xf>
    <xf numFmtId="15" fontId="36" fillId="4" borderId="2" xfId="0" applyNumberFormat="1" applyFont="1" applyFill="1" applyBorder="1" applyAlignment="1">
      <alignment horizontal="center" vertical="center" wrapText="1"/>
    </xf>
    <xf numFmtId="0" fontId="37" fillId="0"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15" fontId="33" fillId="0" borderId="2" xfId="0" applyNumberFormat="1" applyFont="1" applyFill="1" applyBorder="1" applyAlignment="1">
      <alignment horizontal="center" vertical="center" wrapText="1"/>
    </xf>
    <xf numFmtId="0" fontId="36" fillId="4" borderId="6" xfId="0" applyFont="1" applyFill="1" applyBorder="1" applyAlignment="1">
      <alignment horizontal="center" vertical="center" wrapText="1"/>
    </xf>
    <xf numFmtId="15" fontId="25" fillId="4" borderId="5" xfId="0" applyNumberFormat="1" applyFont="1" applyFill="1" applyBorder="1" applyAlignment="1">
      <alignment horizontal="center" vertical="center" wrapText="1"/>
    </xf>
    <xf numFmtId="0" fontId="25" fillId="4" borderId="2" xfId="0" applyFont="1" applyFill="1" applyBorder="1" applyAlignment="1">
      <alignment horizontal="center" vertical="center" wrapText="1"/>
    </xf>
    <xf numFmtId="44" fontId="34" fillId="4" borderId="2" xfId="12" applyNumberFormat="1" applyFont="1" applyFill="1" applyBorder="1" applyAlignment="1">
      <alignment horizontal="center" vertical="center" wrapText="1"/>
    </xf>
    <xf numFmtId="0" fontId="47" fillId="4" borderId="2" xfId="0" applyFont="1" applyFill="1" applyBorder="1" applyAlignment="1">
      <alignment horizontal="left" vertical="top" wrapText="1"/>
    </xf>
    <xf numFmtId="167" fontId="33" fillId="4" borderId="2" xfId="12" applyNumberFormat="1" applyFont="1" applyFill="1" applyBorder="1" applyAlignment="1">
      <alignment horizontal="center" vertical="center" wrapText="1"/>
    </xf>
    <xf numFmtId="14" fontId="33" fillId="4" borderId="10"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vertical="center" wrapText="1"/>
    </xf>
    <xf numFmtId="14" fontId="6" fillId="4" borderId="2" xfId="0" applyNumberFormat="1" applyFont="1" applyFill="1" applyBorder="1" applyAlignment="1">
      <alignment horizontal="center" vertical="center" wrapText="1"/>
    </xf>
    <xf numFmtId="169" fontId="6" fillId="4" borderId="2" xfId="0" applyNumberFormat="1" applyFont="1" applyFill="1" applyBorder="1" applyAlignment="1">
      <alignment horizontal="center" vertical="center" wrapText="1"/>
    </xf>
    <xf numFmtId="168" fontId="6" fillId="4" borderId="2" xfId="3" applyNumberFormat="1" applyFont="1" applyFill="1" applyBorder="1" applyAlignment="1">
      <alignment horizontal="right" vertical="center" wrapText="1"/>
    </xf>
    <xf numFmtId="168" fontId="6" fillId="4" borderId="2" xfId="12" applyNumberFormat="1" applyFont="1" applyFill="1" applyBorder="1" applyAlignment="1">
      <alignment horizontal="right" vertical="center" wrapText="1"/>
    </xf>
    <xf numFmtId="0" fontId="43" fillId="4" borderId="2"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5" fillId="4" borderId="2" xfId="0" applyFont="1" applyFill="1" applyBorder="1" applyAlignment="1">
      <alignment vertical="center" wrapText="1"/>
    </xf>
    <xf numFmtId="14" fontId="44" fillId="4" borderId="2" xfId="0" applyNumberFormat="1" applyFont="1" applyFill="1" applyBorder="1" applyAlignment="1">
      <alignment horizontal="center" vertical="center" wrapText="1"/>
    </xf>
    <xf numFmtId="169" fontId="44" fillId="4" borderId="2" xfId="0" applyNumberFormat="1" applyFont="1" applyFill="1" applyBorder="1" applyAlignment="1">
      <alignment horizontal="center" vertical="center" wrapText="1"/>
    </xf>
    <xf numFmtId="168" fontId="44" fillId="4" borderId="2" xfId="3" applyNumberFormat="1" applyFont="1" applyFill="1" applyBorder="1" applyAlignment="1">
      <alignment horizontal="right" vertical="center" wrapText="1"/>
    </xf>
    <xf numFmtId="0" fontId="8" fillId="3" borderId="12" xfId="0" applyFont="1" applyFill="1" applyBorder="1" applyAlignment="1">
      <alignment vertical="center" wrapText="1"/>
    </xf>
    <xf numFmtId="15" fontId="9" fillId="3" borderId="12" xfId="0" applyNumberFormat="1" applyFont="1" applyFill="1" applyBorder="1" applyAlignment="1">
      <alignment vertical="center" wrapText="1"/>
    </xf>
    <xf numFmtId="0" fontId="9" fillId="3" borderId="12" xfId="0" applyFont="1" applyFill="1" applyBorder="1" applyAlignment="1">
      <alignment horizontal="center" vertical="center" wrapText="1"/>
    </xf>
    <xf numFmtId="44" fontId="5" fillId="3" borderId="2" xfId="7" applyFont="1" applyFill="1" applyBorder="1" applyAlignment="1">
      <alignment horizontal="center" vertical="center" wrapText="1"/>
    </xf>
    <xf numFmtId="0" fontId="54" fillId="3" borderId="2" xfId="0" applyFont="1" applyFill="1" applyBorder="1" applyAlignment="1">
      <alignment vertical="center" wrapText="1"/>
    </xf>
    <xf numFmtId="0" fontId="36" fillId="3" borderId="12" xfId="0" applyFont="1" applyFill="1" applyBorder="1" applyAlignment="1">
      <alignment horizontal="center" vertical="center" wrapText="1"/>
    </xf>
    <xf numFmtId="0" fontId="33" fillId="3" borderId="2" xfId="0" applyFont="1" applyFill="1" applyBorder="1" applyAlignment="1"/>
    <xf numFmtId="15" fontId="36" fillId="3" borderId="12" xfId="0" applyNumberFormat="1" applyFont="1" applyFill="1" applyBorder="1" applyAlignment="1">
      <alignment horizontal="center" vertical="center" wrapText="1"/>
    </xf>
    <xf numFmtId="0" fontId="27" fillId="3" borderId="13" xfId="0" applyFont="1" applyFill="1" applyBorder="1" applyAlignment="1">
      <alignment horizontal="center"/>
    </xf>
    <xf numFmtId="0" fontId="27" fillId="3" borderId="12" xfId="0" applyFont="1" applyFill="1" applyBorder="1" applyAlignment="1">
      <alignment horizontal="center"/>
    </xf>
    <xf numFmtId="0" fontId="27" fillId="3" borderId="2" xfId="0" applyFont="1" applyFill="1" applyBorder="1" applyAlignment="1"/>
    <xf numFmtId="0" fontId="18" fillId="3" borderId="2" xfId="0" applyFont="1" applyFill="1" applyBorder="1"/>
    <xf numFmtId="0" fontId="47" fillId="4" borderId="2" xfId="0" applyFont="1" applyFill="1" applyBorder="1" applyAlignment="1">
      <alignment horizontal="center" vertical="center" wrapText="1"/>
    </xf>
    <xf numFmtId="0" fontId="18" fillId="7" borderId="2" xfId="0" applyFont="1" applyFill="1" applyBorder="1"/>
    <xf numFmtId="44" fontId="5" fillId="8" borderId="2" xfId="7" applyFont="1" applyFill="1" applyBorder="1" applyAlignment="1">
      <alignment horizontal="center" vertical="center" wrapText="1"/>
    </xf>
    <xf numFmtId="0" fontId="54" fillId="8" borderId="2" xfId="0" applyFont="1" applyFill="1" applyBorder="1" applyAlignment="1">
      <alignment vertical="center" wrapText="1"/>
    </xf>
    <xf numFmtId="0" fontId="47" fillId="3" borderId="2" xfId="0" applyFont="1" applyFill="1" applyBorder="1" applyAlignment="1">
      <alignment horizontal="center" vertical="center" wrapText="1"/>
    </xf>
    <xf numFmtId="0" fontId="47" fillId="3" borderId="2" xfId="0" applyFont="1" applyFill="1" applyBorder="1" applyAlignment="1">
      <alignment horizontal="center" vertical="center" wrapText="1"/>
    </xf>
    <xf numFmtId="0" fontId="37" fillId="0" borderId="2" xfId="0" applyFont="1" applyFill="1" applyBorder="1" applyAlignment="1">
      <alignment horizontal="center" vertical="center" wrapText="1"/>
    </xf>
    <xf numFmtId="168" fontId="53" fillId="3" borderId="2" xfId="12" applyNumberFormat="1" applyFont="1" applyFill="1" applyBorder="1" applyAlignment="1">
      <alignment horizontal="center" vertical="center" wrapText="1"/>
    </xf>
    <xf numFmtId="44" fontId="59" fillId="0" borderId="0" xfId="12" applyFont="1" applyFill="1" applyAlignment="1">
      <alignment horizontal="right" vertical="center" wrapText="1"/>
    </xf>
    <xf numFmtId="0" fontId="15" fillId="9" borderId="0" xfId="0" applyFont="1" applyFill="1" applyBorder="1" applyAlignment="1">
      <alignment vertical="center" wrapText="1"/>
    </xf>
    <xf numFmtId="0" fontId="60" fillId="9" borderId="0" xfId="0" applyFont="1" applyFill="1" applyBorder="1" applyAlignment="1">
      <alignment horizontal="center" vertical="center" wrapText="1"/>
    </xf>
    <xf numFmtId="0" fontId="15" fillId="9" borderId="0" xfId="0" applyFont="1" applyFill="1" applyAlignment="1">
      <alignment vertical="center" wrapText="1"/>
    </xf>
    <xf numFmtId="44" fontId="15" fillId="9" borderId="0" xfId="0" applyNumberFormat="1" applyFont="1" applyFill="1" applyAlignment="1">
      <alignment vertical="center" wrapText="1"/>
    </xf>
    <xf numFmtId="170" fontId="15" fillId="9" borderId="0" xfId="0" applyNumberFormat="1" applyFont="1" applyFill="1" applyAlignment="1">
      <alignment vertical="center" wrapText="1"/>
    </xf>
    <xf numFmtId="0" fontId="61" fillId="9" borderId="6" xfId="1" applyFont="1" applyFill="1" applyBorder="1" applyAlignment="1">
      <alignment horizontal="center" vertical="center" wrapText="1"/>
    </xf>
    <xf numFmtId="0" fontId="62" fillId="9" borderId="2" xfId="0" applyFont="1" applyFill="1" applyBorder="1" applyAlignment="1">
      <alignment vertical="center" wrapText="1"/>
    </xf>
    <xf numFmtId="0" fontId="62" fillId="9" borderId="2" xfId="0" applyFont="1" applyFill="1" applyBorder="1" applyAlignment="1">
      <alignment horizontal="left" vertical="center" wrapText="1"/>
    </xf>
    <xf numFmtId="0" fontId="62" fillId="9" borderId="2" xfId="0" applyFont="1" applyFill="1" applyBorder="1" applyAlignment="1">
      <alignment vertical="top" wrapText="1"/>
    </xf>
    <xf numFmtId="0" fontId="63" fillId="9" borderId="2" xfId="0" applyFont="1" applyFill="1" applyBorder="1" applyAlignment="1">
      <alignment vertical="center" wrapText="1"/>
    </xf>
    <xf numFmtId="0" fontId="64" fillId="9" borderId="2" xfId="0" applyFont="1" applyFill="1" applyBorder="1" applyAlignment="1">
      <alignment vertical="center" wrapText="1"/>
    </xf>
    <xf numFmtId="0" fontId="15" fillId="9" borderId="0" xfId="0" applyFont="1" applyFill="1"/>
    <xf numFmtId="0" fontId="47" fillId="3" borderId="2" xfId="0" applyFont="1" applyFill="1" applyBorder="1" applyAlignment="1">
      <alignment horizontal="center" vertical="center" wrapText="1"/>
    </xf>
    <xf numFmtId="0" fontId="53" fillId="3" borderId="2" xfId="0" applyFont="1" applyFill="1" applyBorder="1" applyAlignment="1">
      <alignment horizontal="center" vertical="center" wrapText="1"/>
    </xf>
    <xf numFmtId="0" fontId="47" fillId="3" borderId="5" xfId="0" applyFont="1" applyFill="1" applyBorder="1" applyAlignment="1">
      <alignment horizontal="center" vertical="center" wrapText="1"/>
    </xf>
    <xf numFmtId="0" fontId="63" fillId="9" borderId="12" xfId="0" applyFont="1" applyFill="1" applyBorder="1" applyAlignment="1">
      <alignment vertical="center" wrapText="1"/>
    </xf>
    <xf numFmtId="0" fontId="9" fillId="0" borderId="12" xfId="0" applyFont="1" applyFill="1" applyBorder="1" applyAlignment="1"/>
    <xf numFmtId="0" fontId="33" fillId="0" borderId="12" xfId="0" applyFont="1" applyFill="1" applyBorder="1" applyAlignment="1"/>
    <xf numFmtId="168" fontId="47" fillId="8" borderId="2" xfId="3" applyNumberFormat="1" applyFont="1" applyFill="1" applyBorder="1" applyAlignment="1">
      <alignment horizontal="right" vertical="center" wrapText="1"/>
    </xf>
    <xf numFmtId="0" fontId="47" fillId="8" borderId="2" xfId="0" applyFont="1" applyFill="1" applyBorder="1" applyAlignment="1">
      <alignment vertical="center" wrapText="1"/>
    </xf>
    <xf numFmtId="14" fontId="47" fillId="8" borderId="2" xfId="0" applyNumberFormat="1" applyFont="1" applyFill="1" applyBorder="1" applyAlignment="1">
      <alignment horizontal="center" vertical="center" wrapText="1"/>
    </xf>
    <xf numFmtId="169" fontId="47" fillId="8" borderId="2" xfId="0" applyNumberFormat="1" applyFont="1" applyFill="1" applyBorder="1" applyAlignment="1">
      <alignment horizontal="center" vertical="center" wrapText="1"/>
    </xf>
    <xf numFmtId="0" fontId="47" fillId="4" borderId="2" xfId="0" applyFont="1" applyFill="1" applyBorder="1" applyAlignment="1">
      <alignment horizontal="center" vertical="center" wrapText="1"/>
    </xf>
    <xf numFmtId="0" fontId="62" fillId="9" borderId="12" xfId="0" applyFont="1" applyFill="1" applyBorder="1" applyAlignment="1">
      <alignment horizontal="center" vertical="center" wrapText="1"/>
    </xf>
    <xf numFmtId="0" fontId="47" fillId="4" borderId="6" xfId="0" applyFont="1" applyFill="1" applyBorder="1" applyAlignment="1">
      <alignment horizontal="center" vertical="center" wrapText="1"/>
    </xf>
    <xf numFmtId="0" fontId="53" fillId="3" borderId="2" xfId="0" applyFont="1" applyFill="1" applyBorder="1" applyAlignment="1">
      <alignment horizontal="center" vertical="center" wrapText="1"/>
    </xf>
    <xf numFmtId="0" fontId="57" fillId="4" borderId="2" xfId="0" applyFont="1" applyFill="1" applyBorder="1" applyAlignment="1">
      <alignment horizontal="center" vertical="center" wrapText="1"/>
    </xf>
    <xf numFmtId="15" fontId="9" fillId="8" borderId="2" xfId="0" applyNumberFormat="1" applyFont="1" applyFill="1" applyBorder="1" applyAlignment="1">
      <alignment horizontal="center" vertical="center" wrapText="1"/>
    </xf>
    <xf numFmtId="44" fontId="55" fillId="8" borderId="2" xfId="12" applyFont="1" applyFill="1" applyBorder="1" applyAlignment="1">
      <alignment horizontal="center" vertical="center" wrapText="1"/>
    </xf>
    <xf numFmtId="0" fontId="47" fillId="4" borderId="2" xfId="0" applyFont="1" applyFill="1" applyBorder="1" applyAlignment="1">
      <alignment horizontal="center" vertical="center" wrapText="1"/>
    </xf>
    <xf numFmtId="0" fontId="47" fillId="3" borderId="2" xfId="0" applyFont="1" applyFill="1" applyBorder="1" applyAlignment="1">
      <alignment horizontal="center" vertical="center" wrapText="1"/>
    </xf>
    <xf numFmtId="0" fontId="47" fillId="4" borderId="2" xfId="0" applyFont="1" applyFill="1" applyBorder="1" applyAlignment="1">
      <alignment horizontal="center" vertical="center" wrapText="1"/>
    </xf>
    <xf numFmtId="0" fontId="53" fillId="3" borderId="2" xfId="0" applyFont="1" applyFill="1" applyBorder="1" applyAlignment="1">
      <alignment horizontal="center" vertical="center" wrapText="1"/>
    </xf>
    <xf numFmtId="0" fontId="54" fillId="3" borderId="2" xfId="0" applyFont="1" applyFill="1" applyBorder="1" applyAlignment="1">
      <alignment horizontal="center"/>
    </xf>
    <xf numFmtId="0" fontId="23" fillId="3" borderId="0" xfId="0" applyFont="1" applyFill="1" applyAlignment="1">
      <alignment horizontal="center" vertical="center" wrapText="1"/>
    </xf>
    <xf numFmtId="0" fontId="47" fillId="4" borderId="2" xfId="0" applyFont="1" applyFill="1" applyBorder="1" applyAlignment="1">
      <alignment horizontal="center" vertical="center" wrapText="1"/>
    </xf>
    <xf numFmtId="44" fontId="12" fillId="3" borderId="0" xfId="0" applyNumberFormat="1" applyFont="1" applyFill="1"/>
    <xf numFmtId="164" fontId="65" fillId="10" borderId="0" xfId="3" applyFont="1" applyFill="1" applyAlignment="1">
      <alignment horizontal="center" vertical="center" wrapText="1"/>
    </xf>
    <xf numFmtId="170" fontId="65" fillId="10" borderId="0" xfId="0" applyNumberFormat="1" applyFont="1" applyFill="1" applyAlignment="1">
      <alignment horizontal="center" vertical="center" wrapText="1"/>
    </xf>
    <xf numFmtId="44" fontId="65" fillId="10" borderId="0" xfId="0" applyNumberFormat="1" applyFont="1" applyFill="1" applyAlignment="1">
      <alignment horizontal="center" vertical="center"/>
    </xf>
    <xf numFmtId="0" fontId="47" fillId="3" borderId="12" xfId="0" applyFont="1" applyFill="1" applyBorder="1" applyAlignment="1">
      <alignment horizontal="center" vertical="center" wrapText="1"/>
    </xf>
    <xf numFmtId="0" fontId="47" fillId="3" borderId="2" xfId="0" applyFont="1" applyFill="1" applyBorder="1" applyAlignment="1">
      <alignment horizontal="center" vertical="center" wrapText="1"/>
    </xf>
    <xf numFmtId="0" fontId="53" fillId="3" borderId="2" xfId="0" applyFont="1" applyFill="1" applyBorder="1" applyAlignment="1">
      <alignment horizontal="center" vertical="center" wrapText="1"/>
    </xf>
    <xf numFmtId="0" fontId="66" fillId="3" borderId="0" xfId="0" applyFont="1" applyFill="1"/>
    <xf numFmtId="168" fontId="53" fillId="8" borderId="2" xfId="3" applyNumberFormat="1" applyFont="1" applyFill="1" applyBorder="1" applyAlignment="1">
      <alignment horizontal="right" vertical="center" wrapText="1"/>
    </xf>
    <xf numFmtId="168" fontId="53" fillId="8" borderId="2" xfId="12" applyNumberFormat="1" applyFont="1" applyFill="1" applyBorder="1" applyAlignment="1">
      <alignment horizontal="right" vertical="center" wrapText="1"/>
    </xf>
    <xf numFmtId="0" fontId="47" fillId="4" borderId="2" xfId="0" applyFont="1" applyFill="1" applyBorder="1" applyAlignment="1">
      <alignment horizontal="center" vertical="center" wrapText="1"/>
    </xf>
    <xf numFmtId="168" fontId="47" fillId="5" borderId="2" xfId="12" applyNumberFormat="1" applyFont="1" applyFill="1" applyBorder="1" applyAlignment="1">
      <alignment horizontal="right" vertical="center" wrapText="1"/>
    </xf>
    <xf numFmtId="0" fontId="47" fillId="5" borderId="2" xfId="0" applyFont="1" applyFill="1" applyBorder="1" applyAlignment="1">
      <alignment horizontal="center" vertical="center" wrapText="1"/>
    </xf>
    <xf numFmtId="168" fontId="47" fillId="8" borderId="2" xfId="12" applyNumberFormat="1" applyFont="1" applyFill="1" applyBorder="1" applyAlignment="1">
      <alignment horizontal="right" vertical="center" wrapText="1"/>
    </xf>
    <xf numFmtId="0" fontId="47" fillId="3" borderId="2" xfId="0" applyFont="1" applyFill="1" applyBorder="1" applyAlignment="1">
      <alignment horizontal="center" vertical="center" wrapText="1"/>
    </xf>
    <xf numFmtId="0" fontId="63" fillId="4" borderId="2" xfId="0" applyFont="1" applyFill="1" applyBorder="1" applyAlignment="1">
      <alignment vertical="center" wrapText="1"/>
    </xf>
    <xf numFmtId="167" fontId="36" fillId="4" borderId="2" xfId="7" applyNumberFormat="1" applyFont="1" applyFill="1" applyBorder="1" applyAlignment="1">
      <alignment horizontal="center" vertical="center" wrapText="1"/>
    </xf>
    <xf numFmtId="0" fontId="47" fillId="4" borderId="2" xfId="0" applyFont="1" applyFill="1" applyBorder="1" applyAlignment="1">
      <alignment horizontal="center" vertical="center" wrapText="1"/>
    </xf>
    <xf numFmtId="0" fontId="36" fillId="4" borderId="2" xfId="0" applyFont="1" applyFill="1" applyBorder="1" applyAlignment="1">
      <alignment horizontal="center" vertical="center" wrapText="1"/>
    </xf>
    <xf numFmtId="15" fontId="36" fillId="4" borderId="2" xfId="0" applyNumberFormat="1" applyFont="1" applyFill="1" applyBorder="1" applyAlignment="1">
      <alignment horizontal="center" vertical="center" wrapText="1"/>
    </xf>
    <xf numFmtId="0" fontId="47" fillId="3"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167" fontId="25" fillId="4" borderId="5" xfId="12" applyNumberFormat="1" applyFont="1" applyFill="1" applyBorder="1" applyAlignment="1">
      <alignment horizontal="right" vertical="center" wrapText="1"/>
    </xf>
    <xf numFmtId="6" fontId="25" fillId="4" borderId="2" xfId="12" applyNumberFormat="1" applyFont="1" applyFill="1" applyBorder="1" applyAlignment="1">
      <alignment horizontal="right" vertical="center" wrapText="1"/>
    </xf>
    <xf numFmtId="44" fontId="55" fillId="3" borderId="2" xfId="7" applyFont="1" applyFill="1" applyBorder="1" applyAlignment="1">
      <alignment horizontal="center" vertical="center" wrapText="1"/>
    </xf>
    <xf numFmtId="0" fontId="62" fillId="3" borderId="2" xfId="0" applyFont="1" applyFill="1" applyBorder="1" applyAlignment="1">
      <alignment vertical="center" wrapText="1"/>
    </xf>
    <xf numFmtId="0" fontId="8" fillId="3" borderId="2" xfId="0" applyFont="1" applyFill="1" applyBorder="1" applyAlignment="1">
      <alignment horizontal="center" vertical="center" wrapText="1"/>
    </xf>
    <xf numFmtId="15" fontId="36" fillId="3" borderId="2" xfId="0" applyNumberFormat="1" applyFont="1" applyFill="1" applyBorder="1" applyAlignment="1">
      <alignment horizontal="center" vertical="center" wrapText="1"/>
    </xf>
    <xf numFmtId="0" fontId="36" fillId="3" borderId="2" xfId="0" applyFont="1" applyFill="1" applyBorder="1" applyAlignment="1">
      <alignment horizontal="left" vertical="center" wrapText="1"/>
    </xf>
    <xf numFmtId="0" fontId="36" fillId="3" borderId="2" xfId="0" applyFont="1" applyFill="1" applyBorder="1" applyAlignment="1">
      <alignment horizontal="center" vertical="center" wrapText="1"/>
    </xf>
    <xf numFmtId="167" fontId="36" fillId="3" borderId="2" xfId="7" applyNumberFormat="1" applyFont="1" applyFill="1" applyBorder="1" applyAlignment="1">
      <alignment horizontal="center" vertical="center" wrapText="1"/>
    </xf>
    <xf numFmtId="0" fontId="33" fillId="3" borderId="2" xfId="0" applyFont="1" applyFill="1" applyBorder="1" applyAlignment="1">
      <alignment horizontal="center" vertical="center" wrapText="1"/>
    </xf>
    <xf numFmtId="167" fontId="36" fillId="3" borderId="10" xfId="7" applyNumberFormat="1" applyFont="1" applyFill="1" applyBorder="1" applyAlignment="1">
      <alignment horizontal="center" vertical="center" wrapText="1"/>
    </xf>
    <xf numFmtId="167" fontId="25" fillId="3" borderId="5" xfId="12" applyNumberFormat="1" applyFont="1" applyFill="1" applyBorder="1" applyAlignment="1">
      <alignment horizontal="right" vertical="center" wrapText="1"/>
    </xf>
    <xf numFmtId="6" fontId="25" fillId="3" borderId="2" xfId="12" applyNumberFormat="1" applyFont="1" applyFill="1" applyBorder="1" applyAlignment="1">
      <alignment horizontal="right" vertical="center" wrapText="1"/>
    </xf>
    <xf numFmtId="44" fontId="35" fillId="3" borderId="2" xfId="12" applyFont="1" applyFill="1" applyBorder="1" applyAlignment="1">
      <alignment vertical="center" wrapText="1"/>
    </xf>
    <xf numFmtId="167" fontId="25" fillId="3" borderId="2" xfId="12" applyNumberFormat="1" applyFont="1" applyFill="1" applyBorder="1" applyAlignment="1">
      <alignment horizontal="center" vertical="center" wrapText="1"/>
    </xf>
    <xf numFmtId="0" fontId="0" fillId="3" borderId="2" xfId="0" applyFont="1" applyFill="1" applyBorder="1" applyAlignment="1">
      <alignment vertical="center" wrapText="1"/>
    </xf>
    <xf numFmtId="0" fontId="12" fillId="4" borderId="5" xfId="0" applyFont="1" applyFill="1" applyBorder="1" applyAlignment="1">
      <alignment horizontal="center" vertical="center"/>
    </xf>
    <xf numFmtId="0" fontId="12" fillId="4" borderId="2" xfId="0" applyFont="1" applyFill="1" applyBorder="1" applyAlignment="1">
      <alignment horizontal="center" vertical="center"/>
    </xf>
    <xf numFmtId="0" fontId="48" fillId="4" borderId="2" xfId="0" applyFont="1" applyFill="1" applyBorder="1" applyAlignment="1"/>
    <xf numFmtId="0" fontId="48" fillId="4" borderId="10" xfId="0" applyFont="1" applyFill="1" applyBorder="1" applyAlignment="1"/>
    <xf numFmtId="0" fontId="58" fillId="4" borderId="5" xfId="0" applyFont="1" applyFill="1" applyBorder="1" applyAlignment="1"/>
    <xf numFmtId="0" fontId="58" fillId="4" borderId="2" xfId="0" applyFont="1" applyFill="1" applyBorder="1" applyAlignment="1"/>
    <xf numFmtId="0" fontId="27" fillId="4" borderId="13" xfId="0" applyFont="1" applyFill="1" applyBorder="1" applyAlignment="1">
      <alignment horizontal="center"/>
    </xf>
    <xf numFmtId="0" fontId="27" fillId="4" borderId="12" xfId="0" applyFont="1" applyFill="1" applyBorder="1" applyAlignment="1">
      <alignment horizontal="center"/>
    </xf>
    <xf numFmtId="0" fontId="8" fillId="3" borderId="2" xfId="0" applyFont="1" applyFill="1" applyBorder="1" applyAlignment="1">
      <alignment vertical="center" wrapText="1"/>
    </xf>
    <xf numFmtId="15" fontId="9" fillId="3" borderId="2" xfId="0" applyNumberFormat="1" applyFont="1" applyFill="1" applyBorder="1" applyAlignment="1">
      <alignment vertical="center" wrapText="1"/>
    </xf>
    <xf numFmtId="0" fontId="9" fillId="3" borderId="2" xfId="0" applyFont="1" applyFill="1" applyBorder="1" applyAlignment="1">
      <alignment horizontal="center" vertical="center" wrapText="1"/>
    </xf>
    <xf numFmtId="0" fontId="8" fillId="4" borderId="6" xfId="0" applyFont="1" applyFill="1" applyBorder="1" applyAlignment="1">
      <alignment vertical="center" wrapText="1"/>
    </xf>
    <xf numFmtId="15" fontId="9" fillId="4" borderId="6" xfId="0" applyNumberFormat="1" applyFont="1" applyFill="1" applyBorder="1" applyAlignment="1">
      <alignment vertical="center" wrapText="1"/>
    </xf>
    <xf numFmtId="0" fontId="47" fillId="3" borderId="2" xfId="0" applyFont="1" applyFill="1" applyBorder="1" applyAlignment="1">
      <alignment horizontal="center" vertical="center" wrapText="1"/>
    </xf>
    <xf numFmtId="44" fontId="67" fillId="10" borderId="0" xfId="12" applyFont="1" applyFill="1" applyAlignment="1">
      <alignment horizontal="right" vertical="center" wrapText="1"/>
    </xf>
    <xf numFmtId="0" fontId="27" fillId="4" borderId="13" xfId="0" applyFont="1" applyFill="1" applyBorder="1" applyAlignment="1">
      <alignment horizontal="center"/>
    </xf>
    <xf numFmtId="167" fontId="36" fillId="4" borderId="10" xfId="7" applyNumberFormat="1" applyFont="1" applyFill="1" applyBorder="1" applyAlignment="1">
      <alignment horizontal="center" vertical="center" wrapText="1"/>
    </xf>
    <xf numFmtId="167" fontId="36" fillId="4" borderId="2" xfId="7" applyNumberFormat="1" applyFont="1" applyFill="1" applyBorder="1" applyAlignment="1">
      <alignment horizontal="center" vertical="center" wrapText="1"/>
    </xf>
    <xf numFmtId="0" fontId="47" fillId="4" borderId="2" xfId="0" applyFont="1" applyFill="1" applyBorder="1" applyAlignment="1">
      <alignment horizontal="center" vertical="center" wrapText="1"/>
    </xf>
    <xf numFmtId="0" fontId="36" fillId="4" borderId="2" xfId="0" applyFont="1" applyFill="1" applyBorder="1" applyAlignment="1">
      <alignment horizontal="center" vertical="center" wrapText="1"/>
    </xf>
    <xf numFmtId="15" fontId="36" fillId="4" borderId="2" xfId="0" applyNumberFormat="1" applyFont="1" applyFill="1" applyBorder="1" applyAlignment="1">
      <alignment horizontal="center" vertical="center" wrapText="1"/>
    </xf>
    <xf numFmtId="167" fontId="36" fillId="4" borderId="10" xfId="12" applyNumberFormat="1" applyFont="1" applyFill="1" applyBorder="1" applyAlignment="1">
      <alignment horizontal="center" vertical="center" wrapText="1"/>
    </xf>
    <xf numFmtId="0" fontId="33" fillId="0" borderId="10" xfId="0" applyFont="1" applyFill="1" applyBorder="1" applyAlignment="1">
      <alignment horizontal="center" vertical="center" wrapText="1"/>
    </xf>
    <xf numFmtId="14" fontId="9" fillId="4" borderId="2" xfId="0" applyNumberFormat="1" applyFont="1" applyFill="1" applyBorder="1" applyAlignment="1">
      <alignment horizontal="center" vertical="center" wrapText="1"/>
    </xf>
    <xf numFmtId="44" fontId="25" fillId="4" borderId="2" xfId="12" applyFont="1" applyFill="1" applyBorder="1" applyAlignment="1">
      <alignment horizontal="center" vertical="center" wrapText="1"/>
    </xf>
    <xf numFmtId="167" fontId="36" fillId="3" borderId="14" xfId="7" applyNumberFormat="1" applyFont="1" applyFill="1" applyBorder="1" applyAlignment="1">
      <alignment horizontal="center" vertical="center" wrapText="1"/>
    </xf>
    <xf numFmtId="0" fontId="9" fillId="4" borderId="10" xfId="0" applyFont="1" applyFill="1" applyBorder="1" applyAlignment="1">
      <alignment horizontal="center" vertical="center" wrapText="1"/>
    </xf>
    <xf numFmtId="167" fontId="36" fillId="0" borderId="10" xfId="7" applyNumberFormat="1" applyFont="1" applyFill="1" applyBorder="1" applyAlignment="1">
      <alignment horizontal="center" vertical="center" wrapText="1"/>
    </xf>
    <xf numFmtId="167" fontId="36" fillId="4" borderId="7" xfId="7" applyNumberFormat="1" applyFont="1" applyFill="1" applyBorder="1" applyAlignment="1">
      <alignment vertical="center" wrapText="1"/>
    </xf>
    <xf numFmtId="168" fontId="6" fillId="8" borderId="2" xfId="3" applyNumberFormat="1" applyFont="1" applyFill="1" applyBorder="1" applyAlignment="1">
      <alignment horizontal="right" vertical="center" wrapText="1"/>
    </xf>
    <xf numFmtId="168" fontId="6" fillId="8" borderId="2" xfId="12" applyNumberFormat="1" applyFont="1" applyFill="1" applyBorder="1" applyAlignment="1">
      <alignment horizontal="right" vertical="center" wrapText="1"/>
    </xf>
    <xf numFmtId="0" fontId="47" fillId="3" borderId="2" xfId="0" applyFont="1" applyFill="1" applyBorder="1" applyAlignment="1">
      <alignment horizontal="center" vertical="center" wrapText="1"/>
    </xf>
    <xf numFmtId="0" fontId="47" fillId="3" borderId="12" xfId="0" applyFont="1" applyFill="1" applyBorder="1" applyAlignment="1">
      <alignment horizontal="center" vertical="center" wrapText="1"/>
    </xf>
    <xf numFmtId="15" fontId="36" fillId="4" borderId="12" xfId="0" applyNumberFormat="1" applyFont="1" applyFill="1" applyBorder="1" applyAlignment="1">
      <alignment horizontal="center" vertical="center" wrapText="1"/>
    </xf>
    <xf numFmtId="0" fontId="36" fillId="4" borderId="12" xfId="0" applyFont="1" applyFill="1" applyBorder="1" applyAlignment="1">
      <alignment horizontal="center" vertical="center" wrapText="1"/>
    </xf>
    <xf numFmtId="0" fontId="47" fillId="4" borderId="2" xfId="0" applyFont="1" applyFill="1" applyBorder="1" applyAlignment="1">
      <alignment horizontal="center" vertical="center" wrapText="1"/>
    </xf>
    <xf numFmtId="167" fontId="36" fillId="4" borderId="14" xfId="7" applyNumberFormat="1" applyFont="1" applyFill="1" applyBorder="1" applyAlignment="1">
      <alignment horizontal="center" vertical="center" wrapText="1"/>
    </xf>
    <xf numFmtId="0" fontId="27" fillId="4" borderId="13" xfId="0" applyFont="1" applyFill="1" applyBorder="1" applyAlignment="1">
      <alignment horizontal="center"/>
    </xf>
    <xf numFmtId="168" fontId="47" fillId="5" borderId="2" xfId="3" applyNumberFormat="1" applyFont="1" applyFill="1" applyBorder="1" applyAlignment="1">
      <alignment horizontal="right" vertical="center" wrapText="1"/>
    </xf>
    <xf numFmtId="14" fontId="47" fillId="5" borderId="2" xfId="0" applyNumberFormat="1" applyFont="1" applyFill="1" applyBorder="1" applyAlignment="1">
      <alignment horizontal="center" vertical="center" wrapText="1"/>
    </xf>
    <xf numFmtId="168" fontId="6" fillId="5" borderId="2" xfId="12" applyNumberFormat="1" applyFont="1" applyFill="1" applyBorder="1" applyAlignment="1">
      <alignment horizontal="right" vertical="center" wrapText="1"/>
    </xf>
    <xf numFmtId="0" fontId="47" fillId="5" borderId="2" xfId="0" applyFont="1" applyFill="1" applyBorder="1" applyAlignment="1">
      <alignment vertical="center" wrapText="1"/>
    </xf>
    <xf numFmtId="169" fontId="47" fillId="5" borderId="2" xfId="0" applyNumberFormat="1" applyFont="1" applyFill="1" applyBorder="1" applyAlignment="1">
      <alignment horizontal="center" vertical="center" wrapText="1"/>
    </xf>
    <xf numFmtId="15" fontId="36" fillId="4" borderId="2" xfId="0" applyNumberFormat="1" applyFont="1" applyFill="1" applyBorder="1" applyAlignment="1">
      <alignment horizontal="center" vertical="center" wrapText="1"/>
    </xf>
    <xf numFmtId="0" fontId="47" fillId="4" borderId="5" xfId="0" applyFont="1" applyFill="1" applyBorder="1" applyAlignment="1">
      <alignment horizontal="left" vertical="center" wrapText="1"/>
    </xf>
    <xf numFmtId="168" fontId="47" fillId="4" borderId="2" xfId="12" applyNumberFormat="1" applyFont="1" applyFill="1" applyBorder="1" applyAlignment="1">
      <alignment horizontal="center" vertical="center" wrapText="1"/>
    </xf>
    <xf numFmtId="15" fontId="36" fillId="4" borderId="24" xfId="0" applyNumberFormat="1" applyFont="1" applyFill="1" applyBorder="1" applyAlignment="1">
      <alignment horizontal="center" vertical="center" wrapText="1"/>
    </xf>
    <xf numFmtId="0" fontId="36" fillId="4" borderId="24" xfId="0" applyFont="1" applyFill="1" applyBorder="1" applyAlignment="1">
      <alignment horizontal="center" vertical="center" wrapText="1"/>
    </xf>
    <xf numFmtId="0" fontId="8" fillId="4" borderId="24" xfId="0" applyFont="1" applyFill="1" applyBorder="1" applyAlignment="1">
      <alignment horizontal="center" vertical="center" wrapText="1"/>
    </xf>
    <xf numFmtId="15" fontId="9" fillId="4" borderId="24" xfId="0" applyNumberFormat="1" applyFont="1" applyFill="1" applyBorder="1" applyAlignment="1">
      <alignment horizontal="center" vertical="center" wrapText="1"/>
    </xf>
    <xf numFmtId="0" fontId="9" fillId="4" borderId="24" xfId="0" applyFont="1" applyFill="1" applyBorder="1" applyAlignment="1">
      <alignment horizontal="left" vertical="center" wrapText="1"/>
    </xf>
    <xf numFmtId="0" fontId="9" fillId="4" borderId="24" xfId="0" applyFont="1" applyFill="1" applyBorder="1" applyAlignment="1">
      <alignment horizontal="center" vertical="center" wrapText="1"/>
    </xf>
    <xf numFmtId="44" fontId="5" fillId="4" borderId="24" xfId="7" applyFont="1" applyFill="1" applyBorder="1" applyAlignment="1">
      <alignment horizontal="center" vertical="center" wrapText="1"/>
    </xf>
    <xf numFmtId="167" fontId="36" fillId="4" borderId="24" xfId="7" applyNumberFormat="1" applyFont="1" applyFill="1" applyBorder="1" applyAlignment="1">
      <alignment horizontal="center" vertical="center" wrapText="1"/>
    </xf>
    <xf numFmtId="0" fontId="37" fillId="0" borderId="2" xfId="0" applyFont="1" applyFill="1" applyBorder="1" applyAlignment="1">
      <alignment horizontal="center" vertical="center" wrapText="1"/>
    </xf>
    <xf numFmtId="0" fontId="27" fillId="4" borderId="27" xfId="0" applyFont="1" applyFill="1" applyBorder="1" applyAlignment="1">
      <alignment horizontal="center" vertical="center"/>
    </xf>
    <xf numFmtId="0" fontId="27" fillId="4" borderId="12" xfId="0" applyFont="1" applyFill="1" applyBorder="1" applyAlignment="1">
      <alignment horizontal="center" vertical="center"/>
    </xf>
    <xf numFmtId="0" fontId="27" fillId="4" borderId="5" xfId="0" applyFont="1" applyFill="1" applyBorder="1" applyAlignment="1">
      <alignment horizontal="center"/>
    </xf>
    <xf numFmtId="0" fontId="33" fillId="4" borderId="25" xfId="0" applyFont="1" applyFill="1" applyBorder="1" applyAlignment="1">
      <alignment horizontal="center" vertical="center"/>
    </xf>
    <xf numFmtId="0" fontId="33" fillId="4" borderId="26" xfId="0" applyFont="1" applyFill="1" applyBorder="1" applyAlignment="1">
      <alignment horizontal="center" vertical="center"/>
    </xf>
    <xf numFmtId="44" fontId="33" fillId="4" borderId="27" xfId="7" applyFont="1" applyFill="1" applyBorder="1" applyAlignment="1">
      <alignment horizontal="center" vertical="center"/>
    </xf>
    <xf numFmtId="44" fontId="33" fillId="4" borderId="12" xfId="7" applyFont="1" applyFill="1" applyBorder="1" applyAlignment="1">
      <alignment horizontal="center" vertical="center"/>
    </xf>
    <xf numFmtId="0" fontId="47" fillId="4" borderId="6" xfId="0" applyFont="1" applyFill="1" applyBorder="1" applyAlignment="1">
      <alignment horizontal="center" vertical="center" wrapText="1"/>
    </xf>
    <xf numFmtId="0" fontId="47" fillId="4" borderId="12" xfId="0" applyFont="1" applyFill="1" applyBorder="1" applyAlignment="1">
      <alignment horizontal="center" vertical="center" wrapText="1"/>
    </xf>
    <xf numFmtId="0" fontId="36"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15" fontId="36" fillId="4" borderId="6" xfId="0" applyNumberFormat="1" applyFont="1" applyFill="1" applyBorder="1" applyAlignment="1">
      <alignment horizontal="center" vertical="center" wrapText="1"/>
    </xf>
    <xf numFmtId="15" fontId="36" fillId="4" borderId="12" xfId="0" applyNumberFormat="1" applyFont="1" applyFill="1" applyBorder="1" applyAlignment="1">
      <alignment horizontal="center" vertical="center" wrapText="1"/>
    </xf>
    <xf numFmtId="0" fontId="47" fillId="3" borderId="6" xfId="0" applyFont="1" applyFill="1" applyBorder="1" applyAlignment="1">
      <alignment horizontal="center" vertical="center" wrapText="1"/>
    </xf>
    <xf numFmtId="0" fontId="47" fillId="3" borderId="12" xfId="0" applyFont="1" applyFill="1" applyBorder="1" applyAlignment="1">
      <alignment horizontal="center" vertical="center" wrapText="1"/>
    </xf>
    <xf numFmtId="0" fontId="27" fillId="4" borderId="15" xfId="0" applyFont="1" applyFill="1" applyBorder="1" applyAlignment="1">
      <alignment horizontal="center"/>
    </xf>
    <xf numFmtId="0" fontId="27" fillId="4" borderId="13" xfId="0" applyFont="1" applyFill="1" applyBorder="1" applyAlignment="1">
      <alignment horizontal="center"/>
    </xf>
    <xf numFmtId="0" fontId="57" fillId="4" borderId="2" xfId="0" applyFont="1" applyFill="1" applyBorder="1" applyAlignment="1">
      <alignment horizontal="center" vertical="center" wrapText="1"/>
    </xf>
    <xf numFmtId="168" fontId="47" fillId="4" borderId="6" xfId="12" applyNumberFormat="1" applyFont="1" applyFill="1" applyBorder="1" applyAlignment="1">
      <alignment horizontal="center" vertical="center" wrapText="1"/>
    </xf>
    <xf numFmtId="168" fontId="47" fillId="4" borderId="12" xfId="12" applyNumberFormat="1" applyFont="1" applyFill="1" applyBorder="1" applyAlignment="1">
      <alignment horizontal="center" vertical="center" wrapText="1"/>
    </xf>
    <xf numFmtId="0" fontId="36" fillId="4" borderId="2" xfId="0" applyFont="1" applyFill="1" applyBorder="1" applyAlignment="1">
      <alignment horizontal="center" vertical="center" wrapText="1"/>
    </xf>
    <xf numFmtId="167" fontId="36" fillId="4" borderId="10" xfId="12" applyNumberFormat="1"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2" xfId="0" applyFont="1" applyFill="1" applyBorder="1" applyAlignment="1">
      <alignment horizontal="center" vertical="center" wrapText="1"/>
    </xf>
    <xf numFmtId="167" fontId="36" fillId="4" borderId="10" xfId="7" applyNumberFormat="1" applyFont="1" applyFill="1" applyBorder="1" applyAlignment="1">
      <alignment horizontal="center" vertical="center" wrapText="1"/>
    </xf>
    <xf numFmtId="0" fontId="68" fillId="0" borderId="0" xfId="0" applyFont="1" applyFill="1" applyBorder="1" applyAlignment="1">
      <alignment horizontal="center" vertical="top" wrapText="1"/>
    </xf>
    <xf numFmtId="0" fontId="68" fillId="0" borderId="17" xfId="0" applyFont="1" applyFill="1" applyBorder="1" applyAlignment="1">
      <alignment horizontal="center" vertical="top" wrapText="1"/>
    </xf>
    <xf numFmtId="0" fontId="68" fillId="0" borderId="0" xfId="0" applyFont="1" applyFill="1" applyBorder="1" applyAlignment="1">
      <alignment horizontal="center" vertical="center" wrapText="1"/>
    </xf>
    <xf numFmtId="0" fontId="63" fillId="9" borderId="6" xfId="0" applyFont="1" applyFill="1" applyBorder="1" applyAlignment="1">
      <alignment horizontal="center" vertical="center" wrapText="1"/>
    </xf>
    <xf numFmtId="0" fontId="63" fillId="9" borderId="12"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27" fillId="4" borderId="2" xfId="0" applyFont="1" applyFill="1" applyBorder="1" applyAlignment="1">
      <alignment horizontal="center" vertical="center"/>
    </xf>
    <xf numFmtId="15" fontId="36" fillId="4" borderId="2" xfId="0" applyNumberFormat="1" applyFont="1" applyFill="1" applyBorder="1" applyAlignment="1">
      <alignment horizontal="center" vertical="center" wrapText="1"/>
    </xf>
    <xf numFmtId="0" fontId="33" fillId="4" borderId="5" xfId="0" applyFont="1" applyFill="1" applyBorder="1" applyAlignment="1">
      <alignment horizontal="center" vertical="center"/>
    </xf>
    <xf numFmtId="0" fontId="47" fillId="4" borderId="16" xfId="0" applyFont="1" applyFill="1" applyBorder="1" applyAlignment="1">
      <alignment horizontal="center" vertical="center" wrapText="1"/>
    </xf>
    <xf numFmtId="0" fontId="33" fillId="4" borderId="6" xfId="0" applyFont="1" applyFill="1" applyBorder="1" applyAlignment="1">
      <alignment horizontal="center"/>
    </xf>
    <xf numFmtId="0" fontId="33" fillId="4" borderId="12" xfId="0" applyFont="1" applyFill="1" applyBorder="1" applyAlignment="1">
      <alignment horizontal="center"/>
    </xf>
    <xf numFmtId="15" fontId="33" fillId="0" borderId="2" xfId="0" applyNumberFormat="1" applyFont="1" applyFill="1" applyBorder="1" applyAlignment="1">
      <alignment horizontal="center" vertical="center" wrapText="1"/>
    </xf>
    <xf numFmtId="0" fontId="47" fillId="4" borderId="2" xfId="0" applyFont="1" applyFill="1" applyBorder="1" applyAlignment="1">
      <alignment horizontal="center" vertical="center" wrapText="1"/>
    </xf>
    <xf numFmtId="0" fontId="62" fillId="9" borderId="2" xfId="0" applyFont="1" applyFill="1" applyBorder="1" applyAlignment="1">
      <alignment horizontal="center" vertical="center" wrapText="1"/>
    </xf>
    <xf numFmtId="0" fontId="33" fillId="4" borderId="7" xfId="0" applyFont="1" applyFill="1" applyBorder="1" applyAlignment="1">
      <alignment horizontal="center"/>
    </xf>
    <xf numFmtId="0" fontId="33" fillId="4" borderId="14" xfId="0" applyFont="1" applyFill="1" applyBorder="1" applyAlignment="1">
      <alignment horizontal="center"/>
    </xf>
    <xf numFmtId="0" fontId="47" fillId="3"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16" fillId="0" borderId="18" xfId="0" applyFont="1" applyBorder="1" applyAlignment="1">
      <alignment horizontal="left" vertical="center" wrapText="1"/>
    </xf>
    <xf numFmtId="0" fontId="37" fillId="0" borderId="2"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69" fillId="3" borderId="2" xfId="0" applyFont="1" applyFill="1" applyBorder="1" applyAlignment="1">
      <alignment horizontal="center" vertical="center" wrapText="1"/>
    </xf>
    <xf numFmtId="0" fontId="69" fillId="0" borderId="19" xfId="0" applyFont="1" applyBorder="1" applyAlignment="1">
      <alignment horizontal="left" vertical="center" wrapText="1"/>
    </xf>
    <xf numFmtId="0" fontId="69" fillId="0" borderId="5" xfId="0" applyFont="1" applyBorder="1" applyAlignment="1">
      <alignment horizontal="left" vertical="center" wrapText="1"/>
    </xf>
    <xf numFmtId="0" fontId="28" fillId="0" borderId="20"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3" xfId="0" applyFont="1" applyFill="1" applyBorder="1" applyAlignment="1">
      <alignment horizontal="center" vertical="center" wrapText="1"/>
    </xf>
    <xf numFmtId="167" fontId="28" fillId="3" borderId="19" xfId="0" applyNumberFormat="1" applyFont="1" applyFill="1" applyBorder="1" applyAlignment="1">
      <alignment horizontal="left" vertical="center" wrapText="1"/>
    </xf>
    <xf numFmtId="167" fontId="28" fillId="3" borderId="5" xfId="0" applyNumberFormat="1" applyFont="1" applyFill="1" applyBorder="1" applyAlignment="1">
      <alignment horizontal="left" vertical="center" wrapText="1"/>
    </xf>
    <xf numFmtId="168" fontId="70" fillId="3" borderId="2" xfId="0" applyNumberFormat="1" applyFont="1" applyFill="1" applyBorder="1" applyAlignment="1">
      <alignment horizontal="right" vertical="center" wrapText="1"/>
    </xf>
    <xf numFmtId="165" fontId="70" fillId="3" borderId="2" xfId="10" applyFont="1" applyFill="1" applyBorder="1" applyAlignment="1">
      <alignment horizontal="right" vertical="center" wrapText="1"/>
    </xf>
    <xf numFmtId="14" fontId="70" fillId="8" borderId="19" xfId="0" applyNumberFormat="1" applyFont="1" applyFill="1" applyBorder="1" applyAlignment="1">
      <alignment horizontal="right" vertical="center" wrapText="1"/>
    </xf>
    <xf numFmtId="14" fontId="70" fillId="8" borderId="5" xfId="0" applyNumberFormat="1" applyFont="1" applyFill="1" applyBorder="1" applyAlignment="1">
      <alignment horizontal="right" vertical="center" wrapText="1"/>
    </xf>
    <xf numFmtId="0" fontId="57" fillId="0" borderId="5" xfId="0" applyFont="1" applyFill="1" applyBorder="1" applyAlignment="1">
      <alignment horizontal="center" vertical="center" wrapText="1"/>
    </xf>
    <xf numFmtId="0" fontId="57" fillId="0" borderId="2" xfId="0" applyFont="1" applyFill="1" applyBorder="1" applyAlignment="1">
      <alignment horizontal="center" vertical="center" wrapText="1"/>
    </xf>
    <xf numFmtId="167" fontId="36" fillId="4" borderId="7" xfId="7" applyNumberFormat="1" applyFont="1" applyFill="1" applyBorder="1" applyAlignment="1">
      <alignment horizontal="center" vertical="center" wrapText="1"/>
    </xf>
    <xf numFmtId="167" fontId="36" fillId="4" borderId="14" xfId="7" applyNumberFormat="1" applyFont="1" applyFill="1" applyBorder="1" applyAlignment="1">
      <alignment horizontal="center" vertical="center" wrapText="1"/>
    </xf>
    <xf numFmtId="0" fontId="47" fillId="3" borderId="16" xfId="0" applyFont="1" applyFill="1" applyBorder="1" applyAlignment="1">
      <alignment horizontal="center" vertical="center" wrapText="1"/>
    </xf>
    <xf numFmtId="0" fontId="53" fillId="3" borderId="2" xfId="0" applyFont="1" applyFill="1" applyBorder="1" applyAlignment="1">
      <alignment horizontal="center" vertical="center" wrapText="1"/>
    </xf>
    <xf numFmtId="0" fontId="62" fillId="9" borderId="6" xfId="0" applyFont="1" applyFill="1" applyBorder="1" applyAlignment="1">
      <alignment horizontal="center" vertical="center" wrapText="1"/>
    </xf>
    <xf numFmtId="0" fontId="62" fillId="9" borderId="1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3" fillId="3" borderId="6" xfId="0" applyFont="1" applyFill="1" applyBorder="1" applyAlignment="1">
      <alignment horizontal="center" vertical="center" wrapText="1"/>
    </xf>
    <xf numFmtId="0" fontId="53" fillId="3" borderId="12" xfId="0" applyFont="1" applyFill="1" applyBorder="1" applyAlignment="1">
      <alignment horizontal="center" vertical="center" wrapText="1"/>
    </xf>
    <xf numFmtId="0" fontId="71" fillId="0" borderId="0" xfId="0" applyFont="1" applyBorder="1" applyAlignment="1">
      <alignment horizontal="center" vertical="center" wrapText="1"/>
    </xf>
    <xf numFmtId="0" fontId="16" fillId="0" borderId="0" xfId="0" applyFont="1" applyBorder="1" applyAlignment="1">
      <alignment horizontal="left" vertical="center" wrapText="1"/>
    </xf>
    <xf numFmtId="0" fontId="69" fillId="0" borderId="2" xfId="0" applyFont="1" applyBorder="1" applyAlignment="1">
      <alignment horizontal="center" vertical="center" wrapText="1"/>
    </xf>
    <xf numFmtId="0" fontId="66" fillId="0" borderId="2" xfId="0" applyFont="1" applyFill="1" applyBorder="1" applyAlignment="1">
      <alignment horizontal="center" vertical="center" wrapText="1"/>
    </xf>
    <xf numFmtId="0" fontId="69" fillId="0" borderId="2" xfId="0" quotePrefix="1" applyFont="1" applyBorder="1" applyAlignment="1">
      <alignment horizontal="center" vertical="center" wrapText="1"/>
    </xf>
    <xf numFmtId="0" fontId="69" fillId="0" borderId="0" xfId="0" quotePrefix="1" applyFont="1" applyAlignment="1">
      <alignment horizontal="center" vertical="center"/>
    </xf>
    <xf numFmtId="0" fontId="62" fillId="9" borderId="16" xfId="0" applyFont="1" applyFill="1" applyBorder="1" applyAlignment="1">
      <alignment horizontal="center" vertical="center" wrapText="1"/>
    </xf>
    <xf numFmtId="44" fontId="33" fillId="4" borderId="21" xfId="7" applyFont="1" applyFill="1" applyBorder="1" applyAlignment="1">
      <alignment horizontal="center" vertical="center" wrapText="1"/>
    </xf>
    <xf numFmtId="44" fontId="33" fillId="4" borderId="0" xfId="7" applyFont="1" applyFill="1" applyBorder="1" applyAlignment="1">
      <alignment horizontal="center" vertical="center" wrapText="1"/>
    </xf>
    <xf numFmtId="0" fontId="57" fillId="4" borderId="11" xfId="0" applyFont="1" applyFill="1" applyBorder="1" applyAlignment="1">
      <alignment horizontal="center" vertical="center" wrapText="1"/>
    </xf>
  </cellXfs>
  <cellStyles count="18">
    <cellStyle name="Énfasis1" xfId="1" builtinId="29"/>
    <cellStyle name="Hipervínculo" xfId="2" builtinId="8"/>
    <cellStyle name="Millares [0] 2" xfId="3"/>
    <cellStyle name="Millares 2" xfId="4"/>
    <cellStyle name="Millares 3" xfId="5"/>
    <cellStyle name="Millares 4" xfId="6"/>
    <cellStyle name="Moneda" xfId="7" builtinId="4"/>
    <cellStyle name="Moneda [0]" xfId="8" builtinId="7"/>
    <cellStyle name="Moneda [0] 2" xfId="9"/>
    <cellStyle name="Moneda [0] 2 2" xfId="10"/>
    <cellStyle name="Moneda 2" xfId="11"/>
    <cellStyle name="Moneda 2 2" xfId="12"/>
    <cellStyle name="Moneda 3" xfId="13"/>
    <cellStyle name="Moneda 4" xfId="14"/>
    <cellStyle name="Normal" xfId="0" builtinId="0"/>
    <cellStyle name="Normal 2" xfId="15"/>
    <cellStyle name="Normal 3" xfId="16"/>
    <cellStyle name="Normal 6"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IV347"/>
  <sheetViews>
    <sheetView showGridLines="0" tabSelected="1" topLeftCell="A17" zoomScale="29" zoomScaleNormal="29" zoomScaleSheetLayoutView="13" workbookViewId="0">
      <pane xSplit="1" ySplit="3" topLeftCell="I232" activePane="bottomRight" state="frozen"/>
      <selection activeCell="A17" sqref="A17"/>
      <selection pane="topRight" activeCell="B17" sqref="B17"/>
      <selection pane="bottomLeft" activeCell="A20" sqref="A20"/>
      <selection pane="bottomRight" activeCell="P237" sqref="P237"/>
    </sheetView>
  </sheetViews>
  <sheetFormatPr baseColWidth="10" defaultColWidth="0" defaultRowHeight="0" customHeight="1" zeroHeight="1"/>
  <cols>
    <col min="1" max="1" width="12.42578125" style="31" customWidth="1"/>
    <col min="2" max="2" width="38.5703125" style="40" customWidth="1"/>
    <col min="3" max="3" width="32.42578125" style="32" customWidth="1"/>
    <col min="4" max="4" width="106.5703125" style="33" customWidth="1"/>
    <col min="5" max="5" width="17.5703125" style="44" customWidth="1"/>
    <col min="6" max="6" width="15.42578125" style="28" customWidth="1"/>
    <col min="7" max="7" width="24.42578125" style="34" customWidth="1"/>
    <col min="8" max="8" width="27" style="32" customWidth="1"/>
    <col min="9" max="9" width="29" style="28" customWidth="1"/>
    <col min="10" max="10" width="39.140625" style="34" customWidth="1"/>
    <col min="11" max="11" width="46.7109375" style="34" customWidth="1"/>
    <col min="12" max="12" width="59.140625" style="54" customWidth="1"/>
    <col min="13" max="13" width="62.42578125" style="35" customWidth="1"/>
    <col min="14" max="14" width="17.5703125" style="34" customWidth="1"/>
    <col min="15" max="15" width="22.7109375" style="34" customWidth="1"/>
    <col min="16" max="16" width="36.140625" style="32" customWidth="1"/>
    <col min="17" max="17" width="5.140625" style="360" customWidth="1"/>
    <col min="18" max="18" width="20" style="28" customWidth="1"/>
    <col min="19" max="19" width="39.28515625" style="55" customWidth="1"/>
    <col min="20" max="20" width="20.5703125" style="28" customWidth="1"/>
    <col min="21" max="21" width="56.42578125" style="28" customWidth="1"/>
    <col min="22" max="22" width="30" style="28" customWidth="1"/>
    <col min="23" max="23" width="47.5703125" style="28" customWidth="1"/>
    <col min="24" max="24" width="41.7109375" style="43" customWidth="1"/>
    <col min="25" max="25" width="46.85546875" style="28" customWidth="1"/>
    <col min="26" max="26" width="47.5703125" style="28" customWidth="1"/>
    <col min="27" max="27" width="94.85546875" style="28" customWidth="1"/>
    <col min="28" max="28" width="30.140625" style="28" hidden="1" customWidth="1"/>
    <col min="29" max="29" width="35" style="28" hidden="1" customWidth="1"/>
    <col min="30" max="30" width="26.42578125" style="28" hidden="1" customWidth="1"/>
    <col min="31" max="31" width="38.85546875" style="28" hidden="1" customWidth="1"/>
    <col min="32" max="32" width="23.42578125" style="28" hidden="1" customWidth="1"/>
    <col min="33" max="33" width="25" style="28" hidden="1" customWidth="1"/>
    <col min="34" max="34" width="43.42578125" style="28" customWidth="1"/>
    <col min="35" max="35" width="24.5703125" style="28" customWidth="1"/>
    <col min="36" max="36" width="25.42578125" style="28" customWidth="1"/>
    <col min="37" max="37" width="24" style="28" customWidth="1"/>
    <col min="38" max="38" width="90.85546875" style="30" customWidth="1"/>
    <col min="39" max="39" width="24.42578125" style="28" customWidth="1"/>
    <col min="40" max="40" width="25.5703125" style="28" customWidth="1"/>
    <col min="41" max="41" width="26.42578125" style="28" customWidth="1"/>
    <col min="42" max="42" width="30.85546875" style="28" customWidth="1"/>
    <col min="43" max="43" width="29.42578125" style="28" customWidth="1"/>
    <col min="44" max="44" width="26.42578125" style="28" customWidth="1"/>
    <col min="45" max="45" width="28.140625" style="28" customWidth="1"/>
    <col min="46" max="46" width="29" style="28" customWidth="1"/>
    <col min="47" max="47" width="23.42578125" style="28" customWidth="1"/>
    <col min="48" max="48" width="23.85546875" style="28" customWidth="1"/>
    <col min="49" max="49" width="23.42578125" style="28" customWidth="1"/>
    <col min="50" max="50" width="31.42578125" style="28" customWidth="1"/>
    <col min="51" max="51" width="23.85546875" style="28" customWidth="1"/>
    <col min="52" max="52" width="23" style="28" customWidth="1"/>
    <col min="53" max="53" width="28.42578125" style="28" customWidth="1"/>
    <col min="54" max="16384" width="11.42578125" style="28" hidden="1"/>
  </cols>
  <sheetData>
    <row r="1" spans="1:50" s="5" customFormat="1" ht="26.25">
      <c r="A1" s="20"/>
      <c r="B1" s="39"/>
      <c r="C1" s="2"/>
      <c r="D1" s="21"/>
      <c r="E1" s="2"/>
      <c r="F1" s="2"/>
      <c r="G1" s="2"/>
      <c r="H1" s="2"/>
      <c r="I1" s="2"/>
      <c r="J1" s="81"/>
      <c r="K1" s="2"/>
      <c r="L1" s="49"/>
      <c r="M1" s="10"/>
      <c r="N1" s="2"/>
      <c r="O1" s="2"/>
      <c r="P1" s="2"/>
      <c r="Q1" s="349"/>
      <c r="R1" s="3"/>
      <c r="S1" s="50"/>
      <c r="T1" s="4"/>
      <c r="U1" s="3"/>
      <c r="V1" s="3"/>
      <c r="W1" s="3"/>
      <c r="X1" s="41"/>
      <c r="Y1" s="3"/>
      <c r="Z1" s="38"/>
      <c r="AA1" s="3"/>
      <c r="AB1" s="3"/>
      <c r="AC1" s="3"/>
      <c r="AD1" s="3"/>
      <c r="AE1" s="3"/>
      <c r="AF1" s="3"/>
      <c r="AG1" s="3"/>
      <c r="AH1" s="3"/>
      <c r="AI1" s="3"/>
      <c r="AJ1" s="3"/>
      <c r="AK1" s="3"/>
      <c r="AL1" s="22"/>
      <c r="AM1" s="3"/>
      <c r="AN1" s="3"/>
      <c r="AO1" s="3"/>
      <c r="AP1" s="3"/>
      <c r="AQ1" s="3"/>
      <c r="AR1" s="3"/>
      <c r="AS1" s="3"/>
      <c r="AT1" s="3"/>
      <c r="AU1" s="3"/>
      <c r="AV1" s="3"/>
      <c r="AW1" s="3"/>
      <c r="AX1" s="3"/>
    </row>
    <row r="2" spans="1:50" s="5" customFormat="1" ht="26.25" customHeight="1">
      <c r="A2" s="46"/>
      <c r="B2" s="556" t="s">
        <v>238</v>
      </c>
      <c r="C2" s="556"/>
      <c r="D2" s="556"/>
      <c r="E2" s="556"/>
      <c r="F2" s="556"/>
      <c r="G2" s="556"/>
      <c r="H2" s="556"/>
      <c r="I2" s="556"/>
      <c r="J2" s="556"/>
      <c r="K2" s="556"/>
      <c r="L2" s="556"/>
      <c r="M2" s="556"/>
      <c r="N2" s="556"/>
      <c r="O2" s="556"/>
      <c r="P2" s="556"/>
      <c r="Q2" s="350"/>
      <c r="R2" s="3"/>
      <c r="S2" s="50"/>
      <c r="T2" s="4"/>
      <c r="U2" s="3"/>
      <c r="V2" s="3"/>
      <c r="W2" s="3"/>
      <c r="X2" s="41"/>
      <c r="Y2" s="3"/>
      <c r="Z2" s="38"/>
      <c r="AA2" s="3"/>
      <c r="AB2" s="3"/>
      <c r="AC2" s="3"/>
      <c r="AD2" s="3"/>
      <c r="AE2" s="3"/>
      <c r="AF2" s="3"/>
      <c r="AG2" s="3"/>
      <c r="AH2" s="3"/>
      <c r="AI2" s="3"/>
      <c r="AJ2" s="3"/>
      <c r="AK2" s="3"/>
      <c r="AL2" s="22"/>
      <c r="AM2" s="3"/>
      <c r="AN2" s="3"/>
      <c r="AO2" s="3"/>
      <c r="AP2" s="3"/>
      <c r="AQ2" s="3"/>
      <c r="AR2" s="3"/>
      <c r="AS2" s="3"/>
      <c r="AT2" s="3"/>
      <c r="AU2" s="3"/>
      <c r="AV2" s="3"/>
      <c r="AW2" s="3"/>
      <c r="AX2" s="3"/>
    </row>
    <row r="3" spans="1:50" s="5" customFormat="1" ht="26.25">
      <c r="A3" s="20"/>
      <c r="B3" s="39"/>
      <c r="C3" s="26"/>
      <c r="D3" s="23"/>
      <c r="E3" s="2"/>
      <c r="F3" s="2"/>
      <c r="G3" s="2"/>
      <c r="H3" s="2"/>
      <c r="I3" s="2"/>
      <c r="J3" s="81"/>
      <c r="K3" s="2"/>
      <c r="L3" s="49"/>
      <c r="M3" s="10"/>
      <c r="N3" s="2"/>
      <c r="O3" s="2"/>
      <c r="P3" s="2"/>
      <c r="Q3" s="349"/>
      <c r="R3" s="3"/>
      <c r="S3" s="50"/>
      <c r="T3" s="4"/>
      <c r="U3" s="3"/>
      <c r="V3" s="3"/>
      <c r="W3" s="3"/>
      <c r="X3" s="41"/>
      <c r="Y3" s="3"/>
      <c r="Z3" s="38"/>
      <c r="AA3" s="3"/>
      <c r="AB3" s="3"/>
      <c r="AC3" s="3"/>
      <c r="AD3" s="3"/>
      <c r="AE3" s="3"/>
      <c r="AF3" s="3"/>
      <c r="AG3" s="3"/>
      <c r="AH3" s="3"/>
      <c r="AI3" s="3"/>
      <c r="AJ3" s="3"/>
      <c r="AK3" s="3"/>
      <c r="AL3" s="22"/>
      <c r="AM3" s="3"/>
      <c r="AN3" s="3"/>
      <c r="AO3" s="3"/>
      <c r="AP3" s="3"/>
      <c r="AQ3" s="3"/>
      <c r="AR3" s="3"/>
      <c r="AS3" s="3"/>
      <c r="AT3" s="3"/>
      <c r="AU3" s="3"/>
      <c r="AV3" s="3"/>
      <c r="AW3" s="3"/>
      <c r="AX3" s="3"/>
    </row>
    <row r="4" spans="1:50" s="5" customFormat="1" ht="26.25">
      <c r="A4" s="20"/>
      <c r="B4" s="39"/>
      <c r="C4" s="557" t="s">
        <v>0</v>
      </c>
      <c r="D4" s="557"/>
      <c r="E4" s="2"/>
      <c r="F4" s="2"/>
      <c r="G4" s="2"/>
      <c r="H4" s="2"/>
      <c r="I4" s="2"/>
      <c r="J4" s="81"/>
      <c r="K4" s="2"/>
      <c r="L4" s="49"/>
      <c r="M4" s="10"/>
      <c r="N4" s="2"/>
      <c r="O4" s="2"/>
      <c r="P4" s="2"/>
      <c r="Q4" s="349"/>
      <c r="R4" s="3"/>
      <c r="S4" s="50"/>
      <c r="T4" s="4"/>
      <c r="U4" s="3"/>
      <c r="V4" s="3"/>
      <c r="W4" s="3"/>
      <c r="X4" s="41"/>
      <c r="Y4" s="3"/>
      <c r="Z4" s="38"/>
      <c r="AA4" s="3"/>
      <c r="AB4" s="3"/>
      <c r="AC4" s="3"/>
      <c r="AD4" s="3"/>
      <c r="AE4" s="3"/>
      <c r="AF4" s="3"/>
      <c r="AG4" s="3"/>
      <c r="AH4" s="3"/>
      <c r="AI4" s="3"/>
      <c r="AJ4" s="3"/>
      <c r="AK4" s="3"/>
      <c r="AL4" s="22"/>
      <c r="AM4" s="3"/>
      <c r="AN4" s="3"/>
      <c r="AO4" s="3"/>
      <c r="AP4" s="3"/>
      <c r="AQ4" s="3"/>
      <c r="AR4" s="3"/>
      <c r="AS4" s="3"/>
      <c r="AT4" s="3"/>
      <c r="AU4" s="3"/>
      <c r="AV4" s="3"/>
      <c r="AW4" s="3"/>
      <c r="AX4" s="3"/>
    </row>
    <row r="5" spans="1:50" s="5" customFormat="1" ht="26.25">
      <c r="A5" s="47"/>
      <c r="B5" s="383"/>
      <c r="C5" s="233" t="s">
        <v>1</v>
      </c>
      <c r="D5" s="558" t="s">
        <v>2</v>
      </c>
      <c r="E5" s="558"/>
      <c r="F5" s="2"/>
      <c r="G5" s="7"/>
      <c r="H5" s="7"/>
      <c r="I5" s="559" t="s">
        <v>818</v>
      </c>
      <c r="J5" s="559"/>
      <c r="K5" s="559"/>
      <c r="L5" s="559"/>
      <c r="M5" s="559"/>
      <c r="N5" s="7"/>
      <c r="O5" s="7"/>
      <c r="P5" s="7"/>
      <c r="Q5" s="351"/>
      <c r="R5" s="3"/>
      <c r="S5" s="50"/>
      <c r="T5" s="4"/>
      <c r="U5" s="3"/>
      <c r="V5" s="3"/>
      <c r="W5" s="3"/>
      <c r="X5" s="41"/>
      <c r="Y5" s="3"/>
      <c r="Z5" s="38"/>
      <c r="AA5" s="3"/>
      <c r="AB5" s="3"/>
      <c r="AC5" s="3"/>
      <c r="AD5" s="3"/>
      <c r="AE5" s="3"/>
      <c r="AF5" s="3"/>
      <c r="AG5" s="3"/>
      <c r="AH5" s="3"/>
      <c r="AI5" s="3"/>
      <c r="AJ5" s="3"/>
      <c r="AK5" s="3"/>
      <c r="AL5" s="22"/>
      <c r="AM5" s="3"/>
      <c r="AN5" s="3"/>
      <c r="AO5" s="3"/>
      <c r="AP5" s="3"/>
      <c r="AQ5" s="3"/>
      <c r="AR5" s="3"/>
      <c r="AS5" s="3"/>
      <c r="AT5" s="3"/>
      <c r="AU5" s="3"/>
      <c r="AV5" s="3"/>
      <c r="AW5" s="3"/>
      <c r="AX5" s="3"/>
    </row>
    <row r="6" spans="1:50" s="5" customFormat="1" ht="26.25">
      <c r="A6" s="47"/>
      <c r="B6" s="383"/>
      <c r="C6" s="36" t="s">
        <v>3</v>
      </c>
      <c r="D6" s="558" t="s">
        <v>4</v>
      </c>
      <c r="E6" s="558"/>
      <c r="F6" s="2"/>
      <c r="G6" s="7"/>
      <c r="H6" s="7"/>
      <c r="I6" s="559"/>
      <c r="J6" s="559"/>
      <c r="K6" s="559"/>
      <c r="L6" s="559"/>
      <c r="M6" s="559"/>
      <c r="N6" s="7"/>
      <c r="O6" s="7"/>
      <c r="P6" s="7"/>
      <c r="Q6" s="351"/>
      <c r="R6" s="3"/>
      <c r="S6" s="50"/>
      <c r="T6" s="4"/>
      <c r="U6" s="3"/>
      <c r="V6" s="3"/>
      <c r="W6" s="3"/>
      <c r="X6" s="41"/>
      <c r="Y6" s="3"/>
      <c r="Z6" s="38"/>
      <c r="AA6" s="3"/>
      <c r="AB6" s="3"/>
      <c r="AC6" s="3"/>
      <c r="AD6" s="3"/>
      <c r="AE6" s="3"/>
      <c r="AF6" s="3"/>
      <c r="AG6" s="3"/>
      <c r="AH6" s="3"/>
      <c r="AI6" s="3"/>
      <c r="AJ6" s="3"/>
      <c r="AK6" s="3"/>
      <c r="AL6" s="22"/>
      <c r="AM6" s="3"/>
      <c r="AN6" s="3"/>
      <c r="AO6" s="3"/>
      <c r="AP6" s="3"/>
      <c r="AQ6" s="3"/>
      <c r="AR6" s="3"/>
      <c r="AS6" s="3"/>
      <c r="AT6" s="3"/>
      <c r="AU6" s="3"/>
      <c r="AV6" s="3"/>
      <c r="AW6" s="3"/>
      <c r="AX6" s="3"/>
    </row>
    <row r="7" spans="1:50" s="5" customFormat="1" ht="26.25">
      <c r="A7" s="47"/>
      <c r="B7" s="383"/>
      <c r="C7" s="36" t="s">
        <v>5</v>
      </c>
      <c r="D7" s="560">
        <v>7395656</v>
      </c>
      <c r="E7" s="560"/>
      <c r="F7" s="12"/>
      <c r="G7" s="7"/>
      <c r="H7" s="7"/>
      <c r="I7" s="559"/>
      <c r="J7" s="559"/>
      <c r="K7" s="559"/>
      <c r="L7" s="559"/>
      <c r="M7" s="559"/>
      <c r="N7" s="7"/>
      <c r="O7" s="7"/>
      <c r="P7" s="7"/>
      <c r="Q7" s="351"/>
      <c r="R7" s="3"/>
      <c r="S7" s="50"/>
      <c r="T7" s="4" t="s">
        <v>107</v>
      </c>
      <c r="U7" s="3"/>
      <c r="V7" s="3"/>
      <c r="W7" s="3"/>
      <c r="X7" s="41"/>
      <c r="Y7" s="3"/>
      <c r="Z7" s="38"/>
      <c r="AA7" s="3"/>
      <c r="AB7" s="3"/>
      <c r="AC7" s="3"/>
      <c r="AD7" s="3"/>
      <c r="AE7" s="3"/>
      <c r="AF7" s="3"/>
      <c r="AG7" s="3"/>
      <c r="AH7" s="3"/>
      <c r="AI7" s="3"/>
      <c r="AJ7" s="3"/>
      <c r="AK7" s="3"/>
      <c r="AL7" s="22"/>
      <c r="AM7" s="3"/>
      <c r="AN7" s="3"/>
      <c r="AO7" s="3"/>
      <c r="AP7" s="3"/>
      <c r="AQ7" s="3"/>
      <c r="AR7" s="3"/>
      <c r="AS7" s="3"/>
      <c r="AT7" s="3"/>
      <c r="AU7" s="3"/>
      <c r="AV7" s="3"/>
      <c r="AW7" s="3"/>
      <c r="AX7" s="3"/>
    </row>
    <row r="8" spans="1:50" s="5" customFormat="1" ht="26.25">
      <c r="A8" s="47"/>
      <c r="B8" s="383"/>
      <c r="C8" s="36" t="s">
        <v>6</v>
      </c>
      <c r="D8" s="561" t="s">
        <v>60</v>
      </c>
      <c r="E8" s="561"/>
      <c r="F8" s="13"/>
      <c r="G8" s="7"/>
      <c r="H8" s="7"/>
      <c r="I8" s="559"/>
      <c r="J8" s="559"/>
      <c r="K8" s="559"/>
      <c r="L8" s="559"/>
      <c r="M8" s="559"/>
      <c r="N8" s="7"/>
      <c r="O8" s="7"/>
      <c r="P8" s="7"/>
      <c r="Q8" s="351"/>
      <c r="R8" s="3"/>
      <c r="S8" s="50"/>
      <c r="T8" s="4"/>
      <c r="U8" s="3"/>
      <c r="V8" s="3"/>
      <c r="W8" s="3"/>
      <c r="X8" s="41"/>
      <c r="Y8" s="3"/>
      <c r="Z8" s="38"/>
      <c r="AA8" s="3"/>
      <c r="AB8" s="3"/>
      <c r="AC8" s="3"/>
      <c r="AD8" s="3"/>
      <c r="AE8" s="3"/>
      <c r="AF8" s="3"/>
      <c r="AG8" s="3"/>
      <c r="AH8" s="3"/>
      <c r="AI8" s="3"/>
      <c r="AJ8" s="3"/>
      <c r="AK8" s="3"/>
      <c r="AL8" s="22"/>
      <c r="AM8" s="3"/>
      <c r="AN8" s="3"/>
      <c r="AO8" s="3"/>
      <c r="AP8" s="3"/>
      <c r="AQ8" s="3"/>
      <c r="AR8" s="3"/>
      <c r="AS8" s="3"/>
      <c r="AT8" s="3"/>
      <c r="AU8" s="3"/>
      <c r="AV8" s="3"/>
      <c r="AW8" s="3"/>
      <c r="AX8" s="3"/>
    </row>
    <row r="9" spans="1:50" s="5" customFormat="1" ht="101.25" customHeight="1">
      <c r="A9" s="47"/>
      <c r="B9" s="383"/>
      <c r="C9" s="36" t="s">
        <v>7</v>
      </c>
      <c r="D9" s="558" t="s">
        <v>127</v>
      </c>
      <c r="E9" s="558"/>
      <c r="F9" s="2"/>
      <c r="G9" s="7"/>
      <c r="H9" s="7"/>
      <c r="I9" s="559"/>
      <c r="J9" s="559"/>
      <c r="K9" s="559"/>
      <c r="L9" s="559"/>
      <c r="M9" s="559"/>
      <c r="N9" s="7"/>
      <c r="O9" s="7"/>
      <c r="P9" s="7"/>
      <c r="Q9" s="351"/>
      <c r="R9" s="3"/>
      <c r="S9" s="50"/>
      <c r="T9" s="4"/>
      <c r="U9" s="3"/>
      <c r="V9" s="3"/>
      <c r="W9" s="3"/>
      <c r="X9" s="41"/>
      <c r="Y9" s="3"/>
      <c r="Z9" s="38"/>
      <c r="AA9" s="3"/>
      <c r="AB9" s="3"/>
      <c r="AC9" s="3"/>
      <c r="AD9" s="3"/>
      <c r="AE9" s="3"/>
      <c r="AF9" s="3"/>
      <c r="AG9" s="3"/>
      <c r="AH9" s="3"/>
      <c r="AI9" s="3"/>
      <c r="AJ9" s="3"/>
      <c r="AK9" s="3"/>
      <c r="AL9" s="22"/>
      <c r="AM9" s="3"/>
      <c r="AN9" s="3"/>
      <c r="AO9" s="3"/>
      <c r="AP9" s="3"/>
      <c r="AQ9" s="3"/>
      <c r="AR9" s="3"/>
      <c r="AS9" s="3"/>
      <c r="AT9" s="3"/>
      <c r="AU9" s="3"/>
      <c r="AV9" s="3"/>
      <c r="AW9" s="3"/>
      <c r="AX9" s="3"/>
    </row>
    <row r="10" spans="1:50" s="5" customFormat="1" ht="183.75" customHeight="1">
      <c r="A10" s="47"/>
      <c r="B10" s="383"/>
      <c r="C10" s="36" t="s">
        <v>8</v>
      </c>
      <c r="D10" s="527" t="s">
        <v>9</v>
      </c>
      <c r="E10" s="527"/>
      <c r="F10" s="1"/>
      <c r="G10" s="7"/>
      <c r="H10" s="7"/>
      <c r="I10" s="8"/>
      <c r="J10" s="8"/>
      <c r="K10" s="8"/>
      <c r="L10" s="51"/>
      <c r="M10" s="11"/>
      <c r="N10" s="7"/>
      <c r="O10" s="7"/>
      <c r="P10" s="7"/>
      <c r="Q10" s="351"/>
      <c r="R10" s="3"/>
      <c r="S10" s="50"/>
      <c r="T10" s="4"/>
      <c r="U10" s="3"/>
      <c r="V10" s="3"/>
      <c r="W10" s="3"/>
      <c r="X10" s="41"/>
      <c r="Y10" s="3"/>
      <c r="Z10" s="38"/>
      <c r="AA10" s="3"/>
      <c r="AB10" s="3"/>
      <c r="AC10" s="3"/>
      <c r="AD10" s="3"/>
      <c r="AE10" s="3"/>
      <c r="AF10" s="3"/>
      <c r="AG10" s="3"/>
      <c r="AH10" s="3"/>
      <c r="AI10" s="3"/>
      <c r="AJ10" s="3"/>
      <c r="AK10" s="3"/>
      <c r="AL10" s="22"/>
      <c r="AM10" s="3"/>
      <c r="AN10" s="3"/>
      <c r="AO10" s="3"/>
      <c r="AP10" s="3"/>
      <c r="AQ10" s="3"/>
      <c r="AR10" s="3"/>
      <c r="AS10" s="3"/>
      <c r="AT10" s="3"/>
      <c r="AU10" s="3"/>
      <c r="AV10" s="3"/>
      <c r="AW10" s="3"/>
      <c r="AX10" s="3"/>
    </row>
    <row r="11" spans="1:50" s="5" customFormat="1" ht="67.5" customHeight="1">
      <c r="A11" s="47"/>
      <c r="B11" s="383"/>
      <c r="C11" s="36" t="s">
        <v>10</v>
      </c>
      <c r="D11" s="528" t="s">
        <v>239</v>
      </c>
      <c r="E11" s="529"/>
      <c r="F11" s="6"/>
      <c r="G11" s="7"/>
      <c r="H11" s="7"/>
      <c r="I11" s="530" t="s">
        <v>11</v>
      </c>
      <c r="J11" s="531"/>
      <c r="K11" s="531"/>
      <c r="L11" s="531"/>
      <c r="M11" s="532"/>
      <c r="N11" s="7"/>
      <c r="O11" s="7"/>
      <c r="P11" s="7"/>
      <c r="Q11" s="351"/>
      <c r="R11" s="3"/>
      <c r="S11" s="50"/>
      <c r="T11" s="4"/>
      <c r="U11" s="3"/>
      <c r="V11" s="3"/>
      <c r="W11" s="3"/>
      <c r="X11" s="41"/>
      <c r="Y11" s="3"/>
      <c r="Z11" s="38"/>
      <c r="AA11" s="3"/>
      <c r="AB11" s="3"/>
      <c r="AC11" s="3"/>
      <c r="AD11" s="3"/>
      <c r="AE11" s="3"/>
      <c r="AF11" s="3"/>
      <c r="AG11" s="3"/>
      <c r="AH11" s="3"/>
      <c r="AI11" s="3"/>
      <c r="AJ11" s="3"/>
      <c r="AK11" s="3"/>
      <c r="AL11" s="22"/>
      <c r="AM11" s="3"/>
      <c r="AN11" s="3"/>
      <c r="AO11" s="3"/>
      <c r="AP11" s="3"/>
      <c r="AQ11" s="3"/>
      <c r="AR11" s="3"/>
      <c r="AS11" s="3"/>
      <c r="AT11" s="3"/>
      <c r="AU11" s="3"/>
      <c r="AV11" s="3"/>
      <c r="AW11" s="3"/>
      <c r="AX11" s="3"/>
    </row>
    <row r="12" spans="1:50" s="5" customFormat="1" ht="87.75" customHeight="1">
      <c r="A12" s="47"/>
      <c r="B12" s="383"/>
      <c r="C12" s="36" t="s">
        <v>12</v>
      </c>
      <c r="D12" s="539" t="s">
        <v>1096</v>
      </c>
      <c r="E12" s="540"/>
      <c r="F12" s="14"/>
      <c r="G12" s="7"/>
      <c r="H12" s="7"/>
      <c r="I12" s="533"/>
      <c r="J12" s="534"/>
      <c r="K12" s="534"/>
      <c r="L12" s="534"/>
      <c r="M12" s="535"/>
      <c r="N12" s="7"/>
      <c r="O12" s="7"/>
      <c r="P12" s="7"/>
      <c r="Q12" s="351"/>
      <c r="R12" s="3"/>
      <c r="S12" s="50"/>
      <c r="T12" s="4"/>
      <c r="U12" s="3"/>
      <c r="V12" s="3"/>
      <c r="W12" s="3"/>
      <c r="X12" s="41"/>
      <c r="Y12" s="3"/>
      <c r="Z12" s="38"/>
      <c r="AA12" s="3"/>
      <c r="AB12" s="3"/>
      <c r="AC12" s="3"/>
      <c r="AD12" s="3"/>
      <c r="AE12" s="3"/>
      <c r="AF12" s="3"/>
      <c r="AG12" s="3"/>
      <c r="AH12" s="3"/>
      <c r="AI12" s="3"/>
      <c r="AJ12" s="3"/>
      <c r="AK12" s="3"/>
      <c r="AL12" s="22"/>
      <c r="AM12" s="3"/>
      <c r="AN12" s="3"/>
      <c r="AO12" s="3"/>
      <c r="AP12" s="3"/>
      <c r="AQ12" s="3"/>
      <c r="AR12" s="3"/>
      <c r="AS12" s="3"/>
      <c r="AT12" s="3"/>
      <c r="AU12" s="3"/>
      <c r="AV12" s="3"/>
      <c r="AW12" s="3"/>
      <c r="AX12" s="3"/>
    </row>
    <row r="13" spans="1:50" s="5" customFormat="1" ht="37.5">
      <c r="A13" s="47"/>
      <c r="B13" s="383"/>
      <c r="C13" s="36" t="s">
        <v>13</v>
      </c>
      <c r="D13" s="541">
        <v>206560760</v>
      </c>
      <c r="E13" s="541"/>
      <c r="F13" s="15"/>
      <c r="G13" s="7"/>
      <c r="H13" s="7"/>
      <c r="I13" s="533"/>
      <c r="J13" s="534"/>
      <c r="K13" s="534"/>
      <c r="L13" s="534"/>
      <c r="M13" s="535"/>
      <c r="N13" s="7"/>
      <c r="O13" s="7"/>
      <c r="P13" s="7"/>
      <c r="Q13" s="351"/>
      <c r="R13" s="3"/>
      <c r="S13" s="50"/>
      <c r="T13" s="4"/>
      <c r="U13" s="3"/>
      <c r="V13" s="3"/>
      <c r="W13" s="3"/>
      <c r="X13" s="41"/>
      <c r="Y13" s="3"/>
      <c r="Z13" s="38"/>
      <c r="AA13" s="3"/>
      <c r="AB13" s="3"/>
      <c r="AC13" s="3"/>
      <c r="AD13" s="3"/>
      <c r="AE13" s="3"/>
      <c r="AF13" s="3"/>
      <c r="AG13" s="3"/>
      <c r="AH13" s="3"/>
      <c r="AI13" s="3"/>
      <c r="AJ13" s="3"/>
      <c r="AK13" s="3"/>
      <c r="AL13" s="22"/>
      <c r="AM13" s="3"/>
      <c r="AN13" s="3"/>
      <c r="AO13" s="3"/>
      <c r="AP13" s="3"/>
      <c r="AQ13" s="3"/>
      <c r="AR13" s="3"/>
      <c r="AS13" s="3"/>
      <c r="AT13" s="3"/>
      <c r="AU13" s="3"/>
      <c r="AV13" s="3"/>
      <c r="AW13" s="3"/>
      <c r="AX13" s="3"/>
    </row>
    <row r="14" spans="1:50" s="5" customFormat="1" ht="37.5">
      <c r="A14" s="47"/>
      <c r="B14" s="383"/>
      <c r="C14" s="36" t="s">
        <v>14</v>
      </c>
      <c r="D14" s="542">
        <v>20656076</v>
      </c>
      <c r="E14" s="542"/>
      <c r="F14" s="15"/>
      <c r="G14" s="7"/>
      <c r="H14" s="7"/>
      <c r="I14" s="533"/>
      <c r="J14" s="534"/>
      <c r="K14" s="534"/>
      <c r="L14" s="534"/>
      <c r="M14" s="535"/>
      <c r="N14" s="7"/>
      <c r="O14" s="7"/>
      <c r="P14" s="7"/>
      <c r="Q14" s="351"/>
      <c r="R14" s="3"/>
      <c r="S14" s="50"/>
      <c r="T14" s="4"/>
      <c r="U14" s="3"/>
      <c r="V14" s="3"/>
      <c r="W14" s="3"/>
      <c r="X14" s="41"/>
      <c r="Y14" s="3"/>
      <c r="Z14" s="38"/>
      <c r="AA14" s="3"/>
      <c r="AB14" s="3"/>
      <c r="AC14" s="3"/>
      <c r="AD14" s="3"/>
      <c r="AE14" s="3"/>
      <c r="AF14" s="3"/>
      <c r="AG14" s="3"/>
      <c r="AH14" s="3"/>
      <c r="AI14" s="3"/>
      <c r="AJ14" s="3"/>
      <c r="AK14" s="3"/>
      <c r="AL14" s="22"/>
      <c r="AM14" s="3"/>
      <c r="AN14" s="3"/>
      <c r="AO14" s="3"/>
      <c r="AP14" s="3"/>
      <c r="AQ14" s="3"/>
      <c r="AR14" s="3"/>
      <c r="AS14" s="3"/>
      <c r="AT14" s="3"/>
      <c r="AU14" s="3"/>
      <c r="AV14" s="3"/>
      <c r="AW14" s="3"/>
      <c r="AX14" s="3"/>
    </row>
    <row r="15" spans="1:50" s="5" customFormat="1" ht="38.25" thickBot="1">
      <c r="A15" s="47"/>
      <c r="B15" s="383"/>
      <c r="C15" s="37" t="s">
        <v>15</v>
      </c>
      <c r="D15" s="543">
        <v>42887</v>
      </c>
      <c r="E15" s="544"/>
      <c r="F15" s="18"/>
      <c r="G15" s="7"/>
      <c r="H15" s="7"/>
      <c r="I15" s="536"/>
      <c r="J15" s="537"/>
      <c r="K15" s="537"/>
      <c r="L15" s="537"/>
      <c r="M15" s="538"/>
      <c r="N15" s="7"/>
      <c r="O15" s="7"/>
      <c r="P15" s="7"/>
      <c r="Q15" s="351"/>
      <c r="R15" s="3"/>
      <c r="S15" s="50"/>
      <c r="T15" s="4"/>
      <c r="U15" s="3"/>
      <c r="V15" s="3"/>
      <c r="W15" s="3"/>
      <c r="X15" s="41"/>
      <c r="Y15" s="3"/>
      <c r="Z15" s="38"/>
      <c r="AA15" s="3"/>
      <c r="AB15" s="3"/>
      <c r="AC15" s="3"/>
      <c r="AD15" s="3"/>
      <c r="AE15" s="3"/>
      <c r="AF15" s="3"/>
      <c r="AG15" s="3"/>
      <c r="AH15" s="3"/>
      <c r="AI15" s="3"/>
      <c r="AJ15" s="3"/>
      <c r="AK15" s="3"/>
      <c r="AL15" s="22"/>
      <c r="AM15" s="3"/>
      <c r="AN15" s="3"/>
      <c r="AO15" s="3"/>
      <c r="AP15" s="3"/>
      <c r="AQ15" s="3"/>
      <c r="AR15" s="3"/>
      <c r="AS15" s="3"/>
      <c r="AT15" s="3"/>
      <c r="AU15" s="3"/>
      <c r="AV15" s="3"/>
      <c r="AW15" s="3"/>
      <c r="AX15" s="3"/>
    </row>
    <row r="16" spans="1:50" s="5" customFormat="1" ht="26.25">
      <c r="A16" s="47"/>
      <c r="B16" s="383"/>
      <c r="C16" s="2"/>
      <c r="D16" s="24"/>
      <c r="E16" s="9"/>
      <c r="F16" s="9"/>
      <c r="G16" s="7"/>
      <c r="H16" s="7"/>
      <c r="I16" s="81"/>
      <c r="J16" s="16"/>
      <c r="K16" s="81"/>
      <c r="L16" s="52"/>
      <c r="M16" s="27"/>
      <c r="N16" s="7"/>
      <c r="O16" s="7"/>
      <c r="P16" s="241"/>
      <c r="Q16" s="352"/>
      <c r="R16" s="3"/>
      <c r="S16" s="50"/>
      <c r="T16" s="4"/>
      <c r="U16" s="3"/>
      <c r="V16" s="3"/>
      <c r="W16" s="385"/>
      <c r="X16" s="41"/>
      <c r="Y16" s="3"/>
      <c r="Z16" s="38"/>
      <c r="AA16" s="3"/>
      <c r="AB16" s="3"/>
      <c r="AC16" s="3"/>
      <c r="AD16" s="3"/>
      <c r="AE16" s="3"/>
      <c r="AF16" s="3"/>
      <c r="AG16" s="3"/>
      <c r="AH16" s="3"/>
      <c r="AI16" s="3"/>
      <c r="AJ16" s="3"/>
      <c r="AK16" s="3"/>
      <c r="AL16" s="22"/>
      <c r="AM16" s="3"/>
      <c r="AN16" s="3"/>
      <c r="AO16" s="3"/>
      <c r="AP16" s="3"/>
      <c r="AQ16" s="3"/>
      <c r="AR16" s="3"/>
      <c r="AS16" s="3"/>
      <c r="AT16" s="3"/>
      <c r="AU16" s="3"/>
      <c r="AV16" s="3"/>
      <c r="AW16" s="3"/>
      <c r="AX16" s="3"/>
    </row>
    <row r="17" spans="1:53" s="5" customFormat="1" ht="51" customHeight="1" thickBot="1">
      <c r="A17" s="47"/>
      <c r="B17" s="383"/>
      <c r="C17" s="523" t="s">
        <v>16</v>
      </c>
      <c r="D17" s="523"/>
      <c r="E17" s="7"/>
      <c r="F17" s="7"/>
      <c r="G17" s="7"/>
      <c r="H17" s="7"/>
      <c r="I17" s="7"/>
      <c r="J17" s="19"/>
      <c r="K17" s="392"/>
      <c r="L17" s="386" t="s">
        <v>105</v>
      </c>
      <c r="M17" s="387" t="s">
        <v>1095</v>
      </c>
      <c r="N17" s="7"/>
      <c r="O17" s="7"/>
      <c r="P17" s="19"/>
      <c r="Q17" s="353"/>
      <c r="R17" s="3"/>
      <c r="S17" s="50"/>
      <c r="T17" s="4"/>
      <c r="U17" s="3"/>
      <c r="V17" s="3"/>
      <c r="W17" s="17"/>
      <c r="X17" s="42"/>
      <c r="Y17" s="17"/>
      <c r="Z17" s="388" t="s">
        <v>104</v>
      </c>
      <c r="AA17" s="3"/>
      <c r="AB17" s="3"/>
      <c r="AC17" s="3"/>
      <c r="AD17" s="3"/>
      <c r="AE17" s="3"/>
      <c r="AF17" s="3"/>
      <c r="AG17" s="3"/>
      <c r="AH17" s="3"/>
      <c r="AI17" s="3"/>
      <c r="AJ17" s="3"/>
      <c r="AK17" s="3"/>
      <c r="AL17" s="22"/>
      <c r="AM17" s="3"/>
      <c r="AN17" s="3"/>
      <c r="AO17" s="3"/>
      <c r="AP17" s="3"/>
      <c r="AQ17" s="3"/>
      <c r="AR17" s="3"/>
      <c r="AS17" s="3"/>
      <c r="AT17" s="3"/>
      <c r="AU17" s="3"/>
      <c r="AV17" s="3"/>
      <c r="AW17" s="3"/>
      <c r="AX17" s="3"/>
    </row>
    <row r="18" spans="1:53" s="5" customFormat="1" ht="34.5" thickBot="1">
      <c r="A18" s="47"/>
      <c r="B18" s="383"/>
      <c r="C18" s="26"/>
      <c r="D18" s="25"/>
      <c r="E18" s="7"/>
      <c r="F18" s="7"/>
      <c r="G18" s="7"/>
      <c r="H18" s="7"/>
      <c r="I18" s="7"/>
      <c r="J18" s="8"/>
      <c r="K18" s="7"/>
      <c r="L18" s="437">
        <f>SUBTOTAL(9,L20:L346)</f>
        <v>22854372094.120003</v>
      </c>
      <c r="M18" s="437">
        <f>SUBTOTAL(9,M20:M346)</f>
        <v>16131282685.120001</v>
      </c>
      <c r="N18" s="7"/>
      <c r="O18" s="7"/>
      <c r="P18" s="7"/>
      <c r="Q18" s="351"/>
      <c r="R18" s="3"/>
      <c r="S18" s="50"/>
      <c r="T18" s="4"/>
      <c r="U18" s="3"/>
      <c r="V18" s="3"/>
      <c r="W18" s="348">
        <f>SUBTOTAL(9,W20:W346)</f>
        <v>7885434288.1599998</v>
      </c>
      <c r="X18" s="348">
        <f>SUBTOTAL(9,X20:X346)</f>
        <v>22384651.5</v>
      </c>
      <c r="Y18" s="348">
        <f>SUBTOTAL(9,Y20:Y346)</f>
        <v>7860598940.8699999</v>
      </c>
      <c r="Z18" s="437">
        <f>SUBTOTAL(9,Z20:Z346)</f>
        <v>7864067740.8699999</v>
      </c>
      <c r="AA18" s="53"/>
      <c r="AB18" s="53"/>
      <c r="AC18" s="53"/>
      <c r="AD18" s="53"/>
      <c r="AE18" s="3"/>
      <c r="AF18" s="3"/>
      <c r="AG18" s="3"/>
      <c r="AH18" s="3"/>
      <c r="AI18" s="3"/>
      <c r="AJ18" s="3"/>
      <c r="AK18" s="3"/>
      <c r="AL18" s="22"/>
      <c r="AM18" s="3"/>
      <c r="AN18" s="3"/>
      <c r="AO18" s="3"/>
      <c r="AP18" s="3"/>
      <c r="AQ18" s="3"/>
      <c r="AR18" s="3"/>
      <c r="AS18" s="3"/>
      <c r="AT18" s="3"/>
      <c r="AU18" s="3"/>
      <c r="AV18" s="3"/>
      <c r="AW18" s="3"/>
      <c r="AX18" s="3"/>
    </row>
    <row r="19" spans="1:53" s="45" customFormat="1" ht="115.9" customHeight="1">
      <c r="A19" s="57" t="s">
        <v>141</v>
      </c>
      <c r="B19" s="57" t="s">
        <v>712</v>
      </c>
      <c r="C19" s="57" t="s">
        <v>17</v>
      </c>
      <c r="D19" s="57" t="s">
        <v>128</v>
      </c>
      <c r="E19" s="57" t="s">
        <v>113</v>
      </c>
      <c r="F19" s="57" t="s">
        <v>112</v>
      </c>
      <c r="G19" s="57" t="s">
        <v>18</v>
      </c>
      <c r="H19" s="57" t="s">
        <v>106</v>
      </c>
      <c r="I19" s="57" t="s">
        <v>19</v>
      </c>
      <c r="J19" s="57" t="s">
        <v>20</v>
      </c>
      <c r="K19" s="57" t="s">
        <v>142</v>
      </c>
      <c r="L19" s="58" t="s">
        <v>143</v>
      </c>
      <c r="M19" s="57" t="s">
        <v>144</v>
      </c>
      <c r="N19" s="57" t="s">
        <v>145</v>
      </c>
      <c r="O19" s="57" t="s">
        <v>21</v>
      </c>
      <c r="P19" s="57" t="s">
        <v>22</v>
      </c>
      <c r="Q19" s="354"/>
      <c r="R19" s="59" t="s">
        <v>23</v>
      </c>
      <c r="S19" s="59" t="s">
        <v>116</v>
      </c>
      <c r="T19" s="60" t="s">
        <v>24</v>
      </c>
      <c r="U19" s="59" t="s">
        <v>25</v>
      </c>
      <c r="V19" s="59" t="s">
        <v>26</v>
      </c>
      <c r="W19" s="61" t="s">
        <v>713</v>
      </c>
      <c r="X19" s="61" t="s">
        <v>139</v>
      </c>
      <c r="Y19" s="61" t="s">
        <v>115</v>
      </c>
      <c r="Z19" s="62" t="s">
        <v>265</v>
      </c>
      <c r="AA19" s="59" t="s">
        <v>27</v>
      </c>
      <c r="AB19" s="59" t="s">
        <v>100</v>
      </c>
      <c r="AC19" s="59" t="s">
        <v>101</v>
      </c>
      <c r="AD19" s="59" t="s">
        <v>28</v>
      </c>
      <c r="AE19" s="59" t="s">
        <v>29</v>
      </c>
      <c r="AF19" s="59" t="s">
        <v>102</v>
      </c>
      <c r="AG19" s="59" t="s">
        <v>30</v>
      </c>
      <c r="AH19" s="59" t="s">
        <v>31</v>
      </c>
      <c r="AI19" s="59" t="s">
        <v>32</v>
      </c>
      <c r="AJ19" s="59" t="s">
        <v>33</v>
      </c>
      <c r="AK19" s="59" t="s">
        <v>103</v>
      </c>
      <c r="AL19" s="63" t="s">
        <v>34</v>
      </c>
      <c r="AM19" s="64" t="s">
        <v>35</v>
      </c>
      <c r="AN19" s="65" t="s">
        <v>36</v>
      </c>
      <c r="AO19" s="65" t="s">
        <v>37</v>
      </c>
      <c r="AP19" s="65" t="s">
        <v>133</v>
      </c>
      <c r="AQ19" s="65" t="s">
        <v>38</v>
      </c>
      <c r="AR19" s="65" t="s">
        <v>39</v>
      </c>
      <c r="AS19" s="65" t="s">
        <v>40</v>
      </c>
      <c r="AT19" s="65" t="s">
        <v>134</v>
      </c>
      <c r="AU19" s="65" t="s">
        <v>41</v>
      </c>
      <c r="AV19" s="65" t="s">
        <v>42</v>
      </c>
      <c r="AW19" s="65" t="s">
        <v>43</v>
      </c>
      <c r="AX19" s="65" t="s">
        <v>135</v>
      </c>
      <c r="AY19" s="65" t="s">
        <v>44</v>
      </c>
      <c r="AZ19" s="65" t="s">
        <v>45</v>
      </c>
      <c r="BA19" s="65" t="s">
        <v>46</v>
      </c>
    </row>
    <row r="20" spans="1:53" s="83" customFormat="1" ht="69.75">
      <c r="A20" s="303">
        <v>1</v>
      </c>
      <c r="B20" s="303" t="s">
        <v>125</v>
      </c>
      <c r="C20" s="303">
        <v>801015</v>
      </c>
      <c r="D20" s="278" t="s">
        <v>146</v>
      </c>
      <c r="E20" s="303" t="s">
        <v>147</v>
      </c>
      <c r="F20" s="390">
        <v>1</v>
      </c>
      <c r="G20" s="279" t="s">
        <v>95</v>
      </c>
      <c r="H20" s="277" t="s">
        <v>108</v>
      </c>
      <c r="I20" s="303" t="s">
        <v>68</v>
      </c>
      <c r="J20" s="303" t="s">
        <v>47</v>
      </c>
      <c r="K20" s="303" t="s">
        <v>80</v>
      </c>
      <c r="L20" s="275">
        <v>20000000</v>
      </c>
      <c r="M20" s="276">
        <v>20000000</v>
      </c>
      <c r="N20" s="303" t="s">
        <v>148</v>
      </c>
      <c r="O20" s="303" t="s">
        <v>48</v>
      </c>
      <c r="P20" s="303" t="s">
        <v>841</v>
      </c>
      <c r="Q20" s="355"/>
      <c r="R20" s="306"/>
      <c r="S20" s="306"/>
      <c r="T20" s="76"/>
      <c r="U20" s="307"/>
      <c r="V20" s="307"/>
      <c r="W20" s="242"/>
      <c r="X20" s="243"/>
      <c r="Y20" s="242"/>
      <c r="Z20" s="242"/>
      <c r="AA20" s="307"/>
      <c r="AB20" s="307"/>
      <c r="AC20" s="307"/>
      <c r="AD20" s="307"/>
      <c r="AE20" s="307"/>
      <c r="AF20" s="308"/>
      <c r="AG20" s="308"/>
      <c r="AH20" s="307"/>
      <c r="AI20" s="308"/>
      <c r="AJ20" s="308"/>
      <c r="AK20" s="307"/>
      <c r="AL20" s="445"/>
      <c r="AM20" s="78"/>
      <c r="AN20" s="80"/>
      <c r="AO20" s="80"/>
      <c r="AP20" s="80"/>
      <c r="AQ20" s="80"/>
      <c r="AR20" s="82"/>
      <c r="AS20" s="80"/>
      <c r="AT20" s="134"/>
      <c r="AU20" s="82"/>
      <c r="AV20" s="134"/>
      <c r="AW20" s="134"/>
      <c r="AX20" s="134"/>
      <c r="AY20" s="134"/>
      <c r="AZ20" s="82"/>
      <c r="BA20" s="134"/>
    </row>
    <row r="21" spans="1:53" s="91" customFormat="1" ht="93">
      <c r="A21" s="303">
        <f t="shared" ref="A21:A49" si="0">+A20+1</f>
        <v>2</v>
      </c>
      <c r="B21" s="374" t="s">
        <v>123</v>
      </c>
      <c r="C21" s="374" t="s">
        <v>87</v>
      </c>
      <c r="D21" s="236" t="s">
        <v>194</v>
      </c>
      <c r="E21" s="374" t="s">
        <v>147</v>
      </c>
      <c r="F21" s="374">
        <v>1</v>
      </c>
      <c r="G21" s="237" t="s">
        <v>92</v>
      </c>
      <c r="H21" s="238" t="s">
        <v>536</v>
      </c>
      <c r="I21" s="374" t="s">
        <v>126</v>
      </c>
      <c r="J21" s="374" t="s">
        <v>81</v>
      </c>
      <c r="K21" s="374" t="s">
        <v>846</v>
      </c>
      <c r="L21" s="239"/>
      <c r="M21" s="240"/>
      <c r="N21" s="374" t="s">
        <v>64</v>
      </c>
      <c r="O21" s="374" t="s">
        <v>48</v>
      </c>
      <c r="P21" s="374" t="s">
        <v>832</v>
      </c>
      <c r="Q21" s="355"/>
      <c r="R21" s="306"/>
      <c r="S21" s="99" t="s">
        <v>1073</v>
      </c>
      <c r="T21" s="76"/>
      <c r="U21" s="84"/>
      <c r="V21" s="307"/>
      <c r="W21" s="242"/>
      <c r="X21" s="243"/>
      <c r="Y21" s="242"/>
      <c r="Z21" s="242"/>
      <c r="AA21" s="307"/>
      <c r="AB21" s="307"/>
      <c r="AC21" s="307"/>
      <c r="AD21" s="307"/>
      <c r="AE21" s="307"/>
      <c r="AF21" s="307"/>
      <c r="AG21" s="307"/>
      <c r="AH21" s="307"/>
      <c r="AI21" s="308"/>
      <c r="AJ21" s="308"/>
      <c r="AK21" s="307"/>
      <c r="AL21" s="445"/>
      <c r="AM21" s="85"/>
      <c r="AN21" s="86"/>
      <c r="AO21" s="86"/>
      <c r="AP21" s="87"/>
      <c r="AQ21" s="88"/>
      <c r="AR21" s="89"/>
      <c r="AS21" s="89"/>
      <c r="AT21" s="90"/>
      <c r="AU21" s="89"/>
      <c r="AV21" s="89"/>
      <c r="AW21" s="89"/>
      <c r="AX21" s="89"/>
      <c r="AY21" s="89"/>
      <c r="AZ21" s="89"/>
      <c r="BA21" s="89"/>
    </row>
    <row r="22" spans="1:53" s="91" customFormat="1" ht="93">
      <c r="A22" s="303">
        <f t="shared" si="0"/>
        <v>3</v>
      </c>
      <c r="B22" s="303" t="s">
        <v>228</v>
      </c>
      <c r="C22" s="303">
        <v>32101617</v>
      </c>
      <c r="D22" s="278" t="s">
        <v>131</v>
      </c>
      <c r="E22" s="303" t="s">
        <v>61</v>
      </c>
      <c r="F22" s="303">
        <v>1</v>
      </c>
      <c r="G22" s="279" t="s">
        <v>95</v>
      </c>
      <c r="H22" s="277" t="s">
        <v>150</v>
      </c>
      <c r="I22" s="303" t="s">
        <v>68</v>
      </c>
      <c r="J22" s="303" t="s">
        <v>47</v>
      </c>
      <c r="K22" s="303" t="s">
        <v>114</v>
      </c>
      <c r="L22" s="275">
        <v>2500000</v>
      </c>
      <c r="M22" s="276">
        <v>2500000</v>
      </c>
      <c r="N22" s="303" t="s">
        <v>64</v>
      </c>
      <c r="O22" s="303" t="s">
        <v>48</v>
      </c>
      <c r="P22" s="303" t="s">
        <v>843</v>
      </c>
      <c r="Q22" s="355"/>
      <c r="R22" s="306"/>
      <c r="S22" s="306"/>
      <c r="T22" s="76"/>
      <c r="U22" s="84"/>
      <c r="V22" s="307"/>
      <c r="W22" s="242"/>
      <c r="X22" s="243"/>
      <c r="Y22" s="242"/>
      <c r="Z22" s="242"/>
      <c r="AA22" s="307"/>
      <c r="AB22" s="307"/>
      <c r="AC22" s="307"/>
      <c r="AD22" s="307"/>
      <c r="AE22" s="307"/>
      <c r="AF22" s="307"/>
      <c r="AG22" s="307"/>
      <c r="AH22" s="307"/>
      <c r="AI22" s="308"/>
      <c r="AJ22" s="308"/>
      <c r="AK22" s="307"/>
      <c r="AL22" s="445"/>
      <c r="AM22" s="85"/>
      <c r="AN22" s="92"/>
      <c r="AO22" s="92"/>
      <c r="AP22" s="87"/>
      <c r="AQ22" s="89"/>
      <c r="AR22" s="89"/>
      <c r="AS22" s="89"/>
      <c r="AT22" s="89"/>
      <c r="AU22" s="89"/>
      <c r="AV22" s="89"/>
      <c r="AW22" s="89"/>
      <c r="AX22" s="89"/>
      <c r="AY22" s="89"/>
      <c r="AZ22" s="89"/>
      <c r="BA22" s="89"/>
    </row>
    <row r="23" spans="1:53" s="91" customFormat="1" ht="172.15" customHeight="1">
      <c r="A23" s="303">
        <f t="shared" si="0"/>
        <v>4</v>
      </c>
      <c r="B23" s="281" t="s">
        <v>225</v>
      </c>
      <c r="C23" s="303">
        <v>78102200</v>
      </c>
      <c r="D23" s="278" t="s">
        <v>152</v>
      </c>
      <c r="E23" s="303" t="s">
        <v>61</v>
      </c>
      <c r="F23" s="303">
        <v>1</v>
      </c>
      <c r="G23" s="279" t="s">
        <v>118</v>
      </c>
      <c r="H23" s="370" t="s">
        <v>170</v>
      </c>
      <c r="I23" s="303" t="s">
        <v>74</v>
      </c>
      <c r="J23" s="303" t="s">
        <v>47</v>
      </c>
      <c r="K23" s="303" t="s">
        <v>71</v>
      </c>
      <c r="L23" s="367">
        <v>87098700</v>
      </c>
      <c r="M23" s="398">
        <v>18221485</v>
      </c>
      <c r="N23" s="303" t="s">
        <v>62</v>
      </c>
      <c r="O23" s="303" t="s">
        <v>258</v>
      </c>
      <c r="P23" s="303" t="s">
        <v>836</v>
      </c>
      <c r="Q23" s="355"/>
      <c r="R23" s="306"/>
      <c r="S23" s="306"/>
      <c r="T23" s="76"/>
      <c r="U23" s="84"/>
      <c r="V23" s="307"/>
      <c r="W23" s="242"/>
      <c r="X23" s="243"/>
      <c r="Y23" s="242"/>
      <c r="Z23" s="242"/>
      <c r="AA23" s="307"/>
      <c r="AB23" s="307"/>
      <c r="AC23" s="307"/>
      <c r="AD23" s="307"/>
      <c r="AE23" s="307"/>
      <c r="AF23" s="307"/>
      <c r="AG23" s="307"/>
      <c r="AH23" s="307"/>
      <c r="AI23" s="308"/>
      <c r="AJ23" s="308"/>
      <c r="AK23" s="307"/>
      <c r="AL23" s="445"/>
      <c r="AM23" s="93"/>
      <c r="AN23" s="86"/>
      <c r="AO23" s="86"/>
      <c r="AP23" s="90"/>
      <c r="AQ23" s="89"/>
      <c r="AR23" s="89"/>
      <c r="AS23" s="89"/>
      <c r="AT23" s="89"/>
      <c r="AU23" s="89"/>
      <c r="AV23" s="89"/>
      <c r="AW23" s="89"/>
      <c r="AX23" s="89"/>
      <c r="AY23" s="89"/>
      <c r="AZ23" s="89"/>
      <c r="BA23" s="89"/>
    </row>
    <row r="24" spans="1:53" s="91" customFormat="1" ht="162.75">
      <c r="A24" s="303">
        <f t="shared" si="0"/>
        <v>5</v>
      </c>
      <c r="B24" s="283" t="s">
        <v>225</v>
      </c>
      <c r="C24" s="362">
        <v>80101706</v>
      </c>
      <c r="D24" s="236" t="s">
        <v>153</v>
      </c>
      <c r="E24" s="362" t="s">
        <v>61</v>
      </c>
      <c r="F24" s="391">
        <v>1</v>
      </c>
      <c r="G24" s="237" t="s">
        <v>92</v>
      </c>
      <c r="H24" s="238" t="s">
        <v>162</v>
      </c>
      <c r="I24" s="362" t="s">
        <v>74</v>
      </c>
      <c r="J24" s="362" t="s">
        <v>47</v>
      </c>
      <c r="K24" s="362" t="s">
        <v>80</v>
      </c>
      <c r="L24" s="239"/>
      <c r="M24" s="240"/>
      <c r="N24" s="362" t="s">
        <v>64</v>
      </c>
      <c r="O24" s="362" t="s">
        <v>48</v>
      </c>
      <c r="P24" s="362" t="s">
        <v>836</v>
      </c>
      <c r="Q24" s="355"/>
      <c r="R24" s="306"/>
      <c r="S24" s="306" t="s">
        <v>1294</v>
      </c>
      <c r="T24" s="76"/>
      <c r="U24" s="84"/>
      <c r="V24" s="307"/>
      <c r="W24" s="242"/>
      <c r="X24" s="243"/>
      <c r="Y24" s="242"/>
      <c r="Z24" s="242"/>
      <c r="AA24" s="307"/>
      <c r="AB24" s="307"/>
      <c r="AC24" s="307"/>
      <c r="AD24" s="307"/>
      <c r="AE24" s="307"/>
      <c r="AF24" s="307"/>
      <c r="AG24" s="307"/>
      <c r="AH24" s="307"/>
      <c r="AI24" s="308"/>
      <c r="AJ24" s="308"/>
      <c r="AK24" s="307"/>
      <c r="AL24" s="445"/>
      <c r="AM24" s="85"/>
      <c r="AN24" s="92"/>
      <c r="AO24" s="92"/>
      <c r="AP24" s="87"/>
      <c r="AQ24" s="89"/>
      <c r="AR24" s="89"/>
      <c r="AS24" s="89"/>
      <c r="AT24" s="89"/>
      <c r="AU24" s="89"/>
      <c r="AV24" s="89"/>
      <c r="AW24" s="89"/>
      <c r="AX24" s="89"/>
      <c r="AY24" s="89"/>
      <c r="AZ24" s="89"/>
      <c r="BA24" s="89"/>
    </row>
    <row r="25" spans="1:53" s="91" customFormat="1" ht="139.5">
      <c r="A25" s="491">
        <f>+A24+1</f>
        <v>6</v>
      </c>
      <c r="B25" s="402" t="s">
        <v>229</v>
      </c>
      <c r="C25" s="402" t="s">
        <v>85</v>
      </c>
      <c r="D25" s="149" t="s">
        <v>154</v>
      </c>
      <c r="E25" s="402" t="s">
        <v>61</v>
      </c>
      <c r="F25" s="402">
        <v>1</v>
      </c>
      <c r="G25" s="197" t="s">
        <v>94</v>
      </c>
      <c r="H25" s="150">
        <v>10</v>
      </c>
      <c r="I25" s="402" t="s">
        <v>126</v>
      </c>
      <c r="J25" s="402" t="s">
        <v>47</v>
      </c>
      <c r="K25" s="402" t="s">
        <v>55</v>
      </c>
      <c r="L25" s="292">
        <v>368900</v>
      </c>
      <c r="M25" s="292">
        <v>368900</v>
      </c>
      <c r="N25" s="402" t="s">
        <v>64</v>
      </c>
      <c r="O25" s="402" t="s">
        <v>48</v>
      </c>
      <c r="P25" s="402" t="s">
        <v>839</v>
      </c>
      <c r="Q25" s="355"/>
      <c r="R25" s="199" t="s">
        <v>1098</v>
      </c>
      <c r="S25" s="199" t="s">
        <v>1099</v>
      </c>
      <c r="T25" s="404">
        <v>42859</v>
      </c>
      <c r="U25" s="157" t="s">
        <v>1100</v>
      </c>
      <c r="V25" s="403" t="s">
        <v>571</v>
      </c>
      <c r="W25" s="292">
        <v>368900</v>
      </c>
      <c r="X25" s="245"/>
      <c r="Y25" s="292">
        <v>368900</v>
      </c>
      <c r="Z25" s="292">
        <v>368900</v>
      </c>
      <c r="AA25" s="403" t="s">
        <v>1101</v>
      </c>
      <c r="AB25" s="403" t="s">
        <v>1102</v>
      </c>
      <c r="AC25" s="404">
        <v>42859</v>
      </c>
      <c r="AD25" s="404">
        <v>43099</v>
      </c>
      <c r="AE25" s="403" t="s">
        <v>1103</v>
      </c>
      <c r="AF25" s="401" t="s">
        <v>603</v>
      </c>
      <c r="AG25" s="406"/>
      <c r="AH25" s="403" t="s">
        <v>1102</v>
      </c>
      <c r="AI25" s="404">
        <v>42859</v>
      </c>
      <c r="AJ25" s="404">
        <v>43099</v>
      </c>
      <c r="AK25" s="403" t="s">
        <v>1103</v>
      </c>
      <c r="AL25" s="439" t="s">
        <v>603</v>
      </c>
      <c r="AM25" s="407"/>
      <c r="AN25" s="408"/>
      <c r="AO25" s="408"/>
      <c r="AP25" s="161"/>
      <c r="AQ25" s="162"/>
      <c r="AR25" s="162"/>
      <c r="AS25" s="162"/>
      <c r="AT25" s="162"/>
      <c r="AU25" s="162"/>
      <c r="AV25" s="162"/>
      <c r="AW25" s="162"/>
      <c r="AX25" s="162"/>
      <c r="AY25" s="162"/>
      <c r="AZ25" s="162"/>
      <c r="BA25" s="162"/>
    </row>
    <row r="26" spans="1:53" s="91" customFormat="1" ht="139.5">
      <c r="A26" s="549"/>
      <c r="B26" s="402" t="s">
        <v>229</v>
      </c>
      <c r="C26" s="402" t="s">
        <v>85</v>
      </c>
      <c r="D26" s="149" t="s">
        <v>154</v>
      </c>
      <c r="E26" s="402" t="s">
        <v>61</v>
      </c>
      <c r="F26" s="402">
        <v>1</v>
      </c>
      <c r="G26" s="197" t="s">
        <v>94</v>
      </c>
      <c r="H26" s="150">
        <v>10</v>
      </c>
      <c r="I26" s="402" t="s">
        <v>126</v>
      </c>
      <c r="J26" s="402" t="s">
        <v>47</v>
      </c>
      <c r="K26" s="402" t="s">
        <v>55</v>
      </c>
      <c r="L26" s="292">
        <v>94724</v>
      </c>
      <c r="M26" s="292">
        <v>94724</v>
      </c>
      <c r="N26" s="402" t="s">
        <v>64</v>
      </c>
      <c r="O26" s="402" t="s">
        <v>48</v>
      </c>
      <c r="P26" s="402" t="s">
        <v>839</v>
      </c>
      <c r="Q26" s="355"/>
      <c r="R26" s="199" t="s">
        <v>1104</v>
      </c>
      <c r="S26" s="199" t="s">
        <v>1105</v>
      </c>
      <c r="T26" s="404">
        <v>42859</v>
      </c>
      <c r="U26" s="157" t="s">
        <v>1100</v>
      </c>
      <c r="V26" s="403" t="s">
        <v>571</v>
      </c>
      <c r="W26" s="292">
        <v>94724</v>
      </c>
      <c r="X26" s="245"/>
      <c r="Y26" s="292">
        <v>94724</v>
      </c>
      <c r="Z26" s="292">
        <v>94724</v>
      </c>
      <c r="AA26" s="403" t="s">
        <v>1101</v>
      </c>
      <c r="AB26" s="403" t="s">
        <v>1102</v>
      </c>
      <c r="AC26" s="404">
        <v>42859</v>
      </c>
      <c r="AD26" s="404">
        <v>43099</v>
      </c>
      <c r="AE26" s="403" t="s">
        <v>602</v>
      </c>
      <c r="AF26" s="401" t="s">
        <v>603</v>
      </c>
      <c r="AG26" s="406"/>
      <c r="AH26" s="403" t="s">
        <v>1102</v>
      </c>
      <c r="AI26" s="404">
        <v>42859</v>
      </c>
      <c r="AJ26" s="404">
        <v>43099</v>
      </c>
      <c r="AK26" s="403" t="s">
        <v>602</v>
      </c>
      <c r="AL26" s="439" t="s">
        <v>603</v>
      </c>
      <c r="AM26" s="407"/>
      <c r="AN26" s="408"/>
      <c r="AO26" s="408"/>
      <c r="AP26" s="161"/>
      <c r="AQ26" s="162"/>
      <c r="AR26" s="162"/>
      <c r="AS26" s="162"/>
      <c r="AT26" s="162"/>
      <c r="AU26" s="162"/>
      <c r="AV26" s="162"/>
      <c r="AW26" s="162"/>
      <c r="AX26" s="162"/>
      <c r="AY26" s="162"/>
      <c r="AZ26" s="162"/>
      <c r="BA26" s="162"/>
    </row>
    <row r="27" spans="1:53" s="91" customFormat="1" ht="139.5">
      <c r="A27" s="549"/>
      <c r="B27" s="402" t="s">
        <v>229</v>
      </c>
      <c r="C27" s="402" t="s">
        <v>85</v>
      </c>
      <c r="D27" s="149" t="s">
        <v>154</v>
      </c>
      <c r="E27" s="402" t="s">
        <v>61</v>
      </c>
      <c r="F27" s="402">
        <v>1</v>
      </c>
      <c r="G27" s="197" t="s">
        <v>94</v>
      </c>
      <c r="H27" s="150">
        <v>10</v>
      </c>
      <c r="I27" s="402" t="s">
        <v>126</v>
      </c>
      <c r="J27" s="402" t="s">
        <v>47</v>
      </c>
      <c r="K27" s="402" t="s">
        <v>55</v>
      </c>
      <c r="L27" s="292">
        <v>721037.61</v>
      </c>
      <c r="M27" s="292">
        <v>721037.61</v>
      </c>
      <c r="N27" s="402" t="s">
        <v>64</v>
      </c>
      <c r="O27" s="402" t="s">
        <v>48</v>
      </c>
      <c r="P27" s="402" t="s">
        <v>839</v>
      </c>
      <c r="Q27" s="355"/>
      <c r="R27" s="199" t="s">
        <v>1106</v>
      </c>
      <c r="S27" s="199" t="s">
        <v>1107</v>
      </c>
      <c r="T27" s="404">
        <v>42859</v>
      </c>
      <c r="U27" s="157" t="s">
        <v>1100</v>
      </c>
      <c r="V27" s="403" t="s">
        <v>571</v>
      </c>
      <c r="W27" s="292">
        <v>721037.61</v>
      </c>
      <c r="X27" s="245"/>
      <c r="Y27" s="292">
        <v>721037.61</v>
      </c>
      <c r="Z27" s="292">
        <v>721037.61</v>
      </c>
      <c r="AA27" s="403" t="s">
        <v>1101</v>
      </c>
      <c r="AB27" s="403" t="s">
        <v>1102</v>
      </c>
      <c r="AC27" s="404">
        <v>42859</v>
      </c>
      <c r="AD27" s="404">
        <v>43099</v>
      </c>
      <c r="AE27" s="403" t="s">
        <v>1103</v>
      </c>
      <c r="AF27" s="401" t="s">
        <v>603</v>
      </c>
      <c r="AG27" s="406"/>
      <c r="AH27" s="403" t="s">
        <v>1102</v>
      </c>
      <c r="AI27" s="404">
        <v>42859</v>
      </c>
      <c r="AJ27" s="404">
        <v>43099</v>
      </c>
      <c r="AK27" s="403" t="s">
        <v>1103</v>
      </c>
      <c r="AL27" s="439" t="s">
        <v>603</v>
      </c>
      <c r="AM27" s="407"/>
      <c r="AN27" s="408"/>
      <c r="AO27" s="408"/>
      <c r="AP27" s="161"/>
      <c r="AQ27" s="162"/>
      <c r="AR27" s="162"/>
      <c r="AS27" s="162"/>
      <c r="AT27" s="162"/>
      <c r="AU27" s="162"/>
      <c r="AV27" s="162"/>
      <c r="AW27" s="162"/>
      <c r="AX27" s="162"/>
      <c r="AY27" s="162"/>
      <c r="AZ27" s="162"/>
      <c r="BA27" s="162"/>
    </row>
    <row r="28" spans="1:53" s="91" customFormat="1" ht="139.5">
      <c r="A28" s="549"/>
      <c r="B28" s="402" t="s">
        <v>229</v>
      </c>
      <c r="C28" s="402" t="s">
        <v>85</v>
      </c>
      <c r="D28" s="149" t="s">
        <v>154</v>
      </c>
      <c r="E28" s="402" t="s">
        <v>61</v>
      </c>
      <c r="F28" s="402">
        <v>1</v>
      </c>
      <c r="G28" s="197" t="s">
        <v>94</v>
      </c>
      <c r="H28" s="150">
        <v>10</v>
      </c>
      <c r="I28" s="402" t="s">
        <v>126</v>
      </c>
      <c r="J28" s="402" t="s">
        <v>47</v>
      </c>
      <c r="K28" s="402" t="s">
        <v>55</v>
      </c>
      <c r="L28" s="292">
        <v>1914556.74</v>
      </c>
      <c r="M28" s="292">
        <v>1914556.74</v>
      </c>
      <c r="N28" s="402" t="s">
        <v>64</v>
      </c>
      <c r="O28" s="402" t="s">
        <v>48</v>
      </c>
      <c r="P28" s="402" t="s">
        <v>839</v>
      </c>
      <c r="Q28" s="355"/>
      <c r="R28" s="199" t="s">
        <v>1108</v>
      </c>
      <c r="S28" s="199" t="s">
        <v>1107</v>
      </c>
      <c r="T28" s="404">
        <v>42859</v>
      </c>
      <c r="U28" s="157" t="s">
        <v>1100</v>
      </c>
      <c r="V28" s="403" t="s">
        <v>571</v>
      </c>
      <c r="W28" s="292">
        <v>1914556.74</v>
      </c>
      <c r="X28" s="245"/>
      <c r="Y28" s="292">
        <v>1914556.74</v>
      </c>
      <c r="Z28" s="292">
        <v>1914556.74</v>
      </c>
      <c r="AA28" s="403" t="s">
        <v>1101</v>
      </c>
      <c r="AB28" s="403" t="s">
        <v>1102</v>
      </c>
      <c r="AC28" s="404">
        <v>42859</v>
      </c>
      <c r="AD28" s="404">
        <v>43099</v>
      </c>
      <c r="AE28" s="403" t="s">
        <v>1103</v>
      </c>
      <c r="AF28" s="401" t="s">
        <v>603</v>
      </c>
      <c r="AG28" s="406"/>
      <c r="AH28" s="403" t="s">
        <v>1102</v>
      </c>
      <c r="AI28" s="404">
        <v>42859</v>
      </c>
      <c r="AJ28" s="404">
        <v>43099</v>
      </c>
      <c r="AK28" s="403" t="s">
        <v>1103</v>
      </c>
      <c r="AL28" s="439" t="s">
        <v>603</v>
      </c>
      <c r="AM28" s="407"/>
      <c r="AN28" s="408"/>
      <c r="AO28" s="408"/>
      <c r="AP28" s="161"/>
      <c r="AQ28" s="162"/>
      <c r="AR28" s="162"/>
      <c r="AS28" s="162"/>
      <c r="AT28" s="162"/>
      <c r="AU28" s="162"/>
      <c r="AV28" s="162"/>
      <c r="AW28" s="162"/>
      <c r="AX28" s="162"/>
      <c r="AY28" s="162"/>
      <c r="AZ28" s="162"/>
      <c r="BA28" s="162"/>
    </row>
    <row r="29" spans="1:53" s="422" customFormat="1" ht="139.5">
      <c r="A29" s="549"/>
      <c r="B29" s="405" t="s">
        <v>229</v>
      </c>
      <c r="C29" s="405" t="s">
        <v>1112</v>
      </c>
      <c r="D29" s="278" t="s">
        <v>154</v>
      </c>
      <c r="E29" s="405" t="s">
        <v>61</v>
      </c>
      <c r="F29" s="405">
        <v>1</v>
      </c>
      <c r="G29" s="279" t="s">
        <v>95</v>
      </c>
      <c r="H29" s="277" t="s">
        <v>162</v>
      </c>
      <c r="I29" s="405" t="s">
        <v>126</v>
      </c>
      <c r="J29" s="405" t="s">
        <v>47</v>
      </c>
      <c r="K29" s="436" t="s">
        <v>55</v>
      </c>
      <c r="L29" s="409">
        <v>20386436.440000001</v>
      </c>
      <c r="M29" s="409">
        <v>20386436.440000001</v>
      </c>
      <c r="N29" s="405" t="s">
        <v>64</v>
      </c>
      <c r="O29" s="405" t="s">
        <v>48</v>
      </c>
      <c r="P29" s="405" t="s">
        <v>1113</v>
      </c>
      <c r="Q29" s="410"/>
      <c r="R29" s="411"/>
      <c r="S29" s="411"/>
      <c r="T29" s="412"/>
      <c r="U29" s="413"/>
      <c r="V29" s="414"/>
      <c r="W29" s="409"/>
      <c r="X29" s="332"/>
      <c r="Y29" s="409"/>
      <c r="Z29" s="409"/>
      <c r="AA29" s="414"/>
      <c r="AB29" s="414"/>
      <c r="AC29" s="412"/>
      <c r="AD29" s="412"/>
      <c r="AE29" s="414"/>
      <c r="AF29" s="415"/>
      <c r="AG29" s="416"/>
      <c r="AH29" s="414"/>
      <c r="AI29" s="412"/>
      <c r="AJ29" s="412"/>
      <c r="AK29" s="414"/>
      <c r="AL29" s="417"/>
      <c r="AM29" s="418"/>
      <c r="AN29" s="419"/>
      <c r="AO29" s="419"/>
      <c r="AP29" s="420"/>
      <c r="AQ29" s="421"/>
      <c r="AR29" s="421"/>
      <c r="AS29" s="421"/>
      <c r="AT29" s="421"/>
      <c r="AU29" s="421"/>
      <c r="AV29" s="421"/>
      <c r="AW29" s="421"/>
      <c r="AX29" s="421"/>
      <c r="AY29" s="421"/>
      <c r="AZ29" s="421"/>
      <c r="BA29" s="421"/>
    </row>
    <row r="30" spans="1:53" s="170" customFormat="1" ht="139.5">
      <c r="A30" s="549"/>
      <c r="B30" s="402" t="s">
        <v>229</v>
      </c>
      <c r="C30" s="402" t="s">
        <v>85</v>
      </c>
      <c r="D30" s="149" t="s">
        <v>154</v>
      </c>
      <c r="E30" s="402" t="s">
        <v>61</v>
      </c>
      <c r="F30" s="402">
        <v>1</v>
      </c>
      <c r="G30" s="197" t="s">
        <v>94</v>
      </c>
      <c r="H30" s="150">
        <v>10</v>
      </c>
      <c r="I30" s="402" t="s">
        <v>126</v>
      </c>
      <c r="J30" s="402" t="s">
        <v>47</v>
      </c>
      <c r="K30" s="402" t="s">
        <v>55</v>
      </c>
      <c r="L30" s="292">
        <v>1095038</v>
      </c>
      <c r="M30" s="292">
        <v>1095038</v>
      </c>
      <c r="N30" s="402" t="s">
        <v>64</v>
      </c>
      <c r="O30" s="402" t="s">
        <v>48</v>
      </c>
      <c r="P30" s="402" t="s">
        <v>839</v>
      </c>
      <c r="Q30" s="355"/>
      <c r="R30" s="199" t="s">
        <v>1109</v>
      </c>
      <c r="S30" s="199" t="s">
        <v>1110</v>
      </c>
      <c r="T30" s="404">
        <v>42859</v>
      </c>
      <c r="U30" s="157" t="s">
        <v>1100</v>
      </c>
      <c r="V30" s="403" t="s">
        <v>571</v>
      </c>
      <c r="W30" s="292">
        <v>1095038</v>
      </c>
      <c r="X30" s="245"/>
      <c r="Y30" s="292">
        <v>1095038</v>
      </c>
      <c r="Z30" s="292">
        <v>1095038</v>
      </c>
      <c r="AA30" s="403" t="s">
        <v>1101</v>
      </c>
      <c r="AB30" s="403" t="s">
        <v>1102</v>
      </c>
      <c r="AC30" s="404">
        <v>42859</v>
      </c>
      <c r="AD30" s="404">
        <v>43099</v>
      </c>
      <c r="AE30" s="403" t="s">
        <v>1111</v>
      </c>
      <c r="AF30" s="401" t="s">
        <v>603</v>
      </c>
      <c r="AG30" s="406"/>
      <c r="AH30" s="403" t="s">
        <v>1102</v>
      </c>
      <c r="AI30" s="404">
        <v>42859</v>
      </c>
      <c r="AJ30" s="404">
        <v>43099</v>
      </c>
      <c r="AK30" s="403" t="s">
        <v>1111</v>
      </c>
      <c r="AL30" s="439" t="s">
        <v>603</v>
      </c>
      <c r="AM30" s="407"/>
      <c r="AN30" s="408"/>
      <c r="AO30" s="408"/>
      <c r="AP30" s="161"/>
      <c r="AQ30" s="162"/>
      <c r="AR30" s="162"/>
      <c r="AS30" s="162"/>
      <c r="AT30" s="162"/>
      <c r="AU30" s="162"/>
      <c r="AV30" s="162"/>
      <c r="AW30" s="162"/>
      <c r="AX30" s="162"/>
      <c r="AY30" s="162"/>
      <c r="AZ30" s="162"/>
      <c r="BA30" s="162"/>
    </row>
    <row r="31" spans="1:53" s="163" customFormat="1" ht="139.5">
      <c r="A31" s="492"/>
      <c r="B31" s="302" t="s">
        <v>229</v>
      </c>
      <c r="C31" s="302" t="s">
        <v>85</v>
      </c>
      <c r="D31" s="149" t="s">
        <v>154</v>
      </c>
      <c r="E31" s="302" t="s">
        <v>61</v>
      </c>
      <c r="F31" s="302">
        <v>1</v>
      </c>
      <c r="G31" s="197" t="s">
        <v>94</v>
      </c>
      <c r="H31" s="150">
        <v>10</v>
      </c>
      <c r="I31" s="302" t="s">
        <v>126</v>
      </c>
      <c r="J31" s="302" t="s">
        <v>47</v>
      </c>
      <c r="K31" s="302" t="s">
        <v>55</v>
      </c>
      <c r="L31" s="244">
        <v>419307.21</v>
      </c>
      <c r="M31" s="244">
        <v>419307.21</v>
      </c>
      <c r="N31" s="302" t="s">
        <v>64</v>
      </c>
      <c r="O31" s="302" t="s">
        <v>48</v>
      </c>
      <c r="P31" s="302" t="s">
        <v>839</v>
      </c>
      <c r="Q31" s="355"/>
      <c r="R31" s="199" t="s">
        <v>715</v>
      </c>
      <c r="S31" s="199" t="s">
        <v>716</v>
      </c>
      <c r="T31" s="153">
        <v>42804</v>
      </c>
      <c r="U31" s="154" t="s">
        <v>717</v>
      </c>
      <c r="V31" s="155" t="s">
        <v>571</v>
      </c>
      <c r="W31" s="244">
        <v>419307.21</v>
      </c>
      <c r="X31" s="245"/>
      <c r="Y31" s="244">
        <v>419307.21</v>
      </c>
      <c r="Z31" s="244">
        <v>419307.21</v>
      </c>
      <c r="AA31" s="157" t="s">
        <v>718</v>
      </c>
      <c r="AB31" s="156"/>
      <c r="AC31" s="156"/>
      <c r="AD31" s="156"/>
      <c r="AE31" s="156"/>
      <c r="AF31" s="156"/>
      <c r="AG31" s="156"/>
      <c r="AH31" s="157" t="s">
        <v>719</v>
      </c>
      <c r="AI31" s="404">
        <v>42808</v>
      </c>
      <c r="AJ31" s="404">
        <v>43098</v>
      </c>
      <c r="AK31" s="403" t="s">
        <v>602</v>
      </c>
      <c r="AL31" s="439" t="s">
        <v>603</v>
      </c>
      <c r="AM31" s="159"/>
      <c r="AN31" s="160"/>
      <c r="AO31" s="160"/>
      <c r="AP31" s="161"/>
      <c r="AQ31" s="162"/>
      <c r="AR31" s="162"/>
      <c r="AS31" s="162"/>
      <c r="AT31" s="162"/>
      <c r="AU31" s="162"/>
      <c r="AV31" s="162"/>
      <c r="AW31" s="162"/>
      <c r="AX31" s="162"/>
      <c r="AY31" s="162"/>
      <c r="AZ31" s="162"/>
      <c r="BA31" s="162"/>
    </row>
    <row r="32" spans="1:53" s="163" customFormat="1" ht="150">
      <c r="A32" s="302">
        <f>+A25+1</f>
        <v>7</v>
      </c>
      <c r="B32" s="302" t="s">
        <v>229</v>
      </c>
      <c r="C32" s="302">
        <v>80101706</v>
      </c>
      <c r="D32" s="149" t="s">
        <v>76</v>
      </c>
      <c r="E32" s="302" t="s">
        <v>61</v>
      </c>
      <c r="F32" s="302">
        <v>1</v>
      </c>
      <c r="G32" s="197" t="s">
        <v>96</v>
      </c>
      <c r="H32" s="150">
        <v>11</v>
      </c>
      <c r="I32" s="302" t="s">
        <v>68</v>
      </c>
      <c r="J32" s="302" t="s">
        <v>47</v>
      </c>
      <c r="K32" s="302" t="s">
        <v>56</v>
      </c>
      <c r="L32" s="151">
        <v>10075000</v>
      </c>
      <c r="M32" s="152">
        <v>10075000</v>
      </c>
      <c r="N32" s="302" t="s">
        <v>64</v>
      </c>
      <c r="O32" s="302" t="s">
        <v>48</v>
      </c>
      <c r="P32" s="302" t="s">
        <v>839</v>
      </c>
      <c r="Q32" s="355"/>
      <c r="R32" s="199" t="s">
        <v>595</v>
      </c>
      <c r="S32" s="199" t="s">
        <v>599</v>
      </c>
      <c r="T32" s="153">
        <v>42779</v>
      </c>
      <c r="U32" s="154" t="s">
        <v>600</v>
      </c>
      <c r="V32" s="155" t="s">
        <v>494</v>
      </c>
      <c r="W32" s="244">
        <v>9764602</v>
      </c>
      <c r="X32" s="245"/>
      <c r="Y32" s="246">
        <v>9764602</v>
      </c>
      <c r="Z32" s="244">
        <v>9764602</v>
      </c>
      <c r="AA32" s="157" t="s">
        <v>601</v>
      </c>
      <c r="AB32" s="156"/>
      <c r="AC32" s="156"/>
      <c r="AD32" s="156"/>
      <c r="AE32" s="156"/>
      <c r="AF32" s="156"/>
      <c r="AG32" s="156"/>
      <c r="AH32" s="157" t="s">
        <v>604</v>
      </c>
      <c r="AI32" s="305">
        <v>42779</v>
      </c>
      <c r="AJ32" s="305">
        <v>43098</v>
      </c>
      <c r="AK32" s="304" t="s">
        <v>602</v>
      </c>
      <c r="AL32" s="439" t="s">
        <v>603</v>
      </c>
      <c r="AM32" s="164"/>
      <c r="AN32" s="165"/>
      <c r="AO32" s="166"/>
      <c r="AP32" s="166"/>
      <c r="AQ32" s="166"/>
      <c r="AR32" s="166"/>
      <c r="AS32" s="166"/>
      <c r="AT32" s="166"/>
      <c r="AU32" s="166"/>
      <c r="AV32" s="166"/>
      <c r="AW32" s="166"/>
      <c r="AX32" s="166"/>
      <c r="AY32" s="166"/>
      <c r="AZ32" s="166"/>
      <c r="BA32" s="166"/>
    </row>
    <row r="33" spans="1:53" s="91" customFormat="1" ht="69.75">
      <c r="A33" s="303">
        <f t="shared" si="0"/>
        <v>8</v>
      </c>
      <c r="B33" s="303" t="s">
        <v>229</v>
      </c>
      <c r="C33" s="303">
        <v>78111803</v>
      </c>
      <c r="D33" s="278" t="s">
        <v>77</v>
      </c>
      <c r="E33" s="303" t="s">
        <v>61</v>
      </c>
      <c r="F33" s="303">
        <v>1</v>
      </c>
      <c r="G33" s="279" t="s">
        <v>93</v>
      </c>
      <c r="H33" s="277">
        <v>2</v>
      </c>
      <c r="I33" s="303" t="s">
        <v>68</v>
      </c>
      <c r="J33" s="303" t="s">
        <v>47</v>
      </c>
      <c r="K33" s="303" t="s">
        <v>56</v>
      </c>
      <c r="L33" s="275">
        <v>15000000</v>
      </c>
      <c r="M33" s="276">
        <v>15000000</v>
      </c>
      <c r="N33" s="303" t="s">
        <v>64</v>
      </c>
      <c r="O33" s="303" t="s">
        <v>48</v>
      </c>
      <c r="P33" s="303" t="s">
        <v>839</v>
      </c>
      <c r="Q33" s="355"/>
      <c r="R33" s="306"/>
      <c r="S33" s="306"/>
      <c r="T33" s="76"/>
      <c r="U33" s="307"/>
      <c r="V33" s="307"/>
      <c r="W33" s="242"/>
      <c r="X33" s="243"/>
      <c r="Y33" s="242"/>
      <c r="Z33" s="331"/>
      <c r="AA33" s="307"/>
      <c r="AB33" s="307"/>
      <c r="AC33" s="307"/>
      <c r="AD33" s="307"/>
      <c r="AE33" s="307"/>
      <c r="AF33" s="307"/>
      <c r="AG33" s="307"/>
      <c r="AH33" s="307"/>
      <c r="AI33" s="308"/>
      <c r="AJ33" s="308"/>
      <c r="AK33" s="307"/>
      <c r="AL33" s="445"/>
      <c r="AM33" s="85"/>
      <c r="AN33" s="92"/>
      <c r="AO33" s="92"/>
      <c r="AP33" s="87"/>
      <c r="AQ33" s="89"/>
      <c r="AR33" s="89"/>
      <c r="AS33" s="89"/>
      <c r="AT33" s="89"/>
      <c r="AU33" s="89"/>
      <c r="AV33" s="89"/>
      <c r="AW33" s="89"/>
      <c r="AX33" s="89"/>
      <c r="AY33" s="89"/>
      <c r="AZ33" s="89"/>
      <c r="BA33" s="89"/>
    </row>
    <row r="34" spans="1:53" s="98" customFormat="1" ht="69.75">
      <c r="A34" s="303">
        <f t="shared" si="0"/>
        <v>9</v>
      </c>
      <c r="B34" s="303" t="s">
        <v>229</v>
      </c>
      <c r="C34" s="303" t="s">
        <v>88</v>
      </c>
      <c r="D34" s="278" t="s">
        <v>78</v>
      </c>
      <c r="E34" s="303" t="s">
        <v>61</v>
      </c>
      <c r="F34" s="303">
        <v>1</v>
      </c>
      <c r="G34" s="279" t="s">
        <v>137</v>
      </c>
      <c r="H34" s="277" t="s">
        <v>108</v>
      </c>
      <c r="I34" s="303" t="s">
        <v>68</v>
      </c>
      <c r="J34" s="303" t="s">
        <v>47</v>
      </c>
      <c r="K34" s="303" t="s">
        <v>58</v>
      </c>
      <c r="L34" s="275">
        <v>17000000</v>
      </c>
      <c r="M34" s="276">
        <v>17000000</v>
      </c>
      <c r="N34" s="303" t="s">
        <v>64</v>
      </c>
      <c r="O34" s="303" t="s">
        <v>48</v>
      </c>
      <c r="P34" s="303" t="s">
        <v>839</v>
      </c>
      <c r="Q34" s="355"/>
      <c r="R34" s="99"/>
      <c r="S34" s="234"/>
      <c r="T34" s="100"/>
      <c r="U34" s="69"/>
      <c r="V34" s="69"/>
      <c r="W34" s="242"/>
      <c r="X34" s="243"/>
      <c r="Y34" s="242"/>
      <c r="Z34" s="331"/>
      <c r="AA34" s="522"/>
      <c r="AB34" s="522"/>
      <c r="AC34" s="522"/>
      <c r="AD34" s="522"/>
      <c r="AE34" s="522"/>
      <c r="AF34" s="522"/>
      <c r="AG34" s="522"/>
      <c r="AH34" s="522"/>
      <c r="AI34" s="516"/>
      <c r="AJ34" s="516"/>
      <c r="AK34" s="522"/>
      <c r="AL34" s="526"/>
      <c r="AM34" s="93"/>
      <c r="AN34" s="82"/>
      <c r="AO34" s="101"/>
      <c r="AP34" s="90"/>
      <c r="AQ34" s="101"/>
      <c r="AR34" s="102"/>
      <c r="AS34" s="102"/>
      <c r="AT34" s="90"/>
      <c r="AU34" s="102"/>
      <c r="AV34" s="102"/>
      <c r="AW34" s="102"/>
      <c r="AX34" s="102"/>
      <c r="AY34" s="102"/>
      <c r="AZ34" s="102"/>
      <c r="BA34" s="102"/>
    </row>
    <row r="35" spans="1:53" s="98" customFormat="1" ht="69.75">
      <c r="A35" s="303">
        <f t="shared" si="0"/>
        <v>10</v>
      </c>
      <c r="B35" s="303" t="s">
        <v>229</v>
      </c>
      <c r="C35" s="303">
        <v>80101706</v>
      </c>
      <c r="D35" s="278" t="s">
        <v>111</v>
      </c>
      <c r="E35" s="303" t="s">
        <v>61</v>
      </c>
      <c r="F35" s="390">
        <v>1</v>
      </c>
      <c r="G35" s="279" t="s">
        <v>95</v>
      </c>
      <c r="H35" s="277">
        <v>2</v>
      </c>
      <c r="I35" s="303" t="s">
        <v>68</v>
      </c>
      <c r="J35" s="303" t="s">
        <v>47</v>
      </c>
      <c r="K35" s="303" t="s">
        <v>80</v>
      </c>
      <c r="L35" s="275">
        <v>7000000</v>
      </c>
      <c r="M35" s="276">
        <v>7000000</v>
      </c>
      <c r="N35" s="303" t="s">
        <v>64</v>
      </c>
      <c r="O35" s="303" t="s">
        <v>48</v>
      </c>
      <c r="P35" s="303" t="s">
        <v>839</v>
      </c>
      <c r="Q35" s="355"/>
      <c r="R35" s="99"/>
      <c r="S35" s="99"/>
      <c r="T35" s="100"/>
      <c r="U35" s="69"/>
      <c r="V35" s="69"/>
      <c r="W35" s="242"/>
      <c r="X35" s="243"/>
      <c r="Y35" s="242"/>
      <c r="Z35" s="331"/>
      <c r="AA35" s="522"/>
      <c r="AB35" s="522"/>
      <c r="AC35" s="522"/>
      <c r="AD35" s="522"/>
      <c r="AE35" s="522"/>
      <c r="AF35" s="522"/>
      <c r="AG35" s="522"/>
      <c r="AH35" s="522"/>
      <c r="AI35" s="516"/>
      <c r="AJ35" s="516"/>
      <c r="AK35" s="522"/>
      <c r="AL35" s="526"/>
      <c r="AM35" s="78"/>
      <c r="AN35" s="80"/>
      <c r="AO35" s="80"/>
      <c r="AP35" s="80"/>
      <c r="AQ35" s="80"/>
      <c r="AR35" s="80"/>
      <c r="AS35" s="80"/>
      <c r="AT35" s="80"/>
      <c r="AU35" s="80"/>
      <c r="AV35" s="80"/>
      <c r="AW35" s="80"/>
      <c r="AX35" s="80"/>
      <c r="AY35" s="80"/>
      <c r="AZ35" s="80"/>
      <c r="BA35" s="75"/>
    </row>
    <row r="36" spans="1:53" s="170" customFormat="1" ht="131.25">
      <c r="A36" s="340">
        <v>11</v>
      </c>
      <c r="B36" s="340" t="s">
        <v>155</v>
      </c>
      <c r="C36" s="340">
        <v>204415</v>
      </c>
      <c r="D36" s="149" t="s">
        <v>156</v>
      </c>
      <c r="E36" s="340" t="s">
        <v>61</v>
      </c>
      <c r="F36" s="340">
        <v>1</v>
      </c>
      <c r="G36" s="197" t="s">
        <v>94</v>
      </c>
      <c r="H36" s="150" t="s">
        <v>108</v>
      </c>
      <c r="I36" s="340" t="s">
        <v>68</v>
      </c>
      <c r="J36" s="340" t="s">
        <v>47</v>
      </c>
      <c r="K36" s="380" t="s">
        <v>54</v>
      </c>
      <c r="L36" s="151">
        <v>1500000</v>
      </c>
      <c r="M36" s="152">
        <v>1500000</v>
      </c>
      <c r="N36" s="340" t="s">
        <v>64</v>
      </c>
      <c r="O36" s="340" t="s">
        <v>48</v>
      </c>
      <c r="P36" s="340" t="s">
        <v>157</v>
      </c>
      <c r="Q36" s="355"/>
      <c r="R36" s="199" t="s">
        <v>1055</v>
      </c>
      <c r="S36" s="199" t="s">
        <v>1056</v>
      </c>
      <c r="T36" s="446">
        <v>42846</v>
      </c>
      <c r="U36" s="154" t="s">
        <v>1057</v>
      </c>
      <c r="V36" s="155" t="s">
        <v>571</v>
      </c>
      <c r="W36" s="250">
        <v>1120000</v>
      </c>
      <c r="X36" s="249"/>
      <c r="Y36" s="250">
        <v>1120000</v>
      </c>
      <c r="Z36" s="244">
        <v>1120000</v>
      </c>
      <c r="AA36" s="155" t="s">
        <v>1058</v>
      </c>
      <c r="AB36" s="167"/>
      <c r="AC36" s="167"/>
      <c r="AD36" s="167"/>
      <c r="AE36" s="167"/>
      <c r="AF36" s="167"/>
      <c r="AG36" s="167"/>
      <c r="AH36" s="167" t="s">
        <v>1059</v>
      </c>
      <c r="AI36" s="177">
        <v>42846</v>
      </c>
      <c r="AJ36" s="177">
        <v>42875</v>
      </c>
      <c r="AK36" s="167"/>
      <c r="AL36" s="190"/>
      <c r="AM36" s="168"/>
      <c r="AN36" s="160"/>
      <c r="AO36" s="160"/>
      <c r="AP36" s="180"/>
      <c r="AQ36" s="162"/>
      <c r="AR36" s="162"/>
      <c r="AS36" s="162"/>
      <c r="AT36" s="162"/>
      <c r="AU36" s="162"/>
      <c r="AV36" s="162"/>
      <c r="AW36" s="162"/>
      <c r="AX36" s="162"/>
      <c r="AY36" s="162"/>
      <c r="AZ36" s="162"/>
      <c r="BA36" s="162"/>
    </row>
    <row r="37" spans="1:53" s="91" customFormat="1" ht="93">
      <c r="A37" s="303">
        <f t="shared" si="0"/>
        <v>12</v>
      </c>
      <c r="B37" s="303" t="s">
        <v>155</v>
      </c>
      <c r="C37" s="303">
        <v>204415</v>
      </c>
      <c r="D37" s="278" t="s">
        <v>158</v>
      </c>
      <c r="E37" s="303" t="s">
        <v>61</v>
      </c>
      <c r="F37" s="303">
        <v>1</v>
      </c>
      <c r="G37" s="369" t="s">
        <v>95</v>
      </c>
      <c r="H37" s="277" t="s">
        <v>108</v>
      </c>
      <c r="I37" s="303" t="s">
        <v>74</v>
      </c>
      <c r="J37" s="303" t="s">
        <v>47</v>
      </c>
      <c r="K37" s="303" t="s">
        <v>54</v>
      </c>
      <c r="L37" s="275">
        <v>13000000</v>
      </c>
      <c r="M37" s="276">
        <v>13000000</v>
      </c>
      <c r="N37" s="303" t="s">
        <v>64</v>
      </c>
      <c r="O37" s="303" t="s">
        <v>48</v>
      </c>
      <c r="P37" s="303" t="s">
        <v>157</v>
      </c>
      <c r="Q37" s="355"/>
      <c r="R37" s="306"/>
      <c r="S37" s="306"/>
      <c r="T37" s="76"/>
      <c r="U37" s="84"/>
      <c r="V37" s="307"/>
      <c r="W37" s="242"/>
      <c r="X37" s="243"/>
      <c r="Y37" s="242"/>
      <c r="Z37" s="331"/>
      <c r="AA37" s="307"/>
      <c r="AB37" s="307"/>
      <c r="AC37" s="307"/>
      <c r="AD37" s="307"/>
      <c r="AE37" s="307"/>
      <c r="AF37" s="307"/>
      <c r="AG37" s="307"/>
      <c r="AH37" s="307"/>
      <c r="AI37" s="308"/>
      <c r="AJ37" s="308"/>
      <c r="AK37" s="307"/>
      <c r="AL37" s="445"/>
      <c r="AM37" s="93"/>
      <c r="AN37" s="101"/>
      <c r="AO37" s="101"/>
      <c r="AP37" s="90"/>
      <c r="AQ37" s="89"/>
      <c r="AR37" s="89"/>
      <c r="AS37" s="89"/>
      <c r="AT37" s="89"/>
      <c r="AU37" s="89"/>
      <c r="AV37" s="89"/>
      <c r="AW37" s="89"/>
      <c r="AX37" s="89"/>
      <c r="AY37" s="89"/>
      <c r="AZ37" s="89"/>
      <c r="BA37" s="89"/>
    </row>
    <row r="38" spans="1:53" s="170" customFormat="1" ht="150">
      <c r="A38" s="302">
        <f t="shared" si="0"/>
        <v>13</v>
      </c>
      <c r="B38" s="302" t="s">
        <v>1094</v>
      </c>
      <c r="C38" s="302">
        <v>78181701</v>
      </c>
      <c r="D38" s="149" t="s">
        <v>234</v>
      </c>
      <c r="E38" s="302" t="s">
        <v>61</v>
      </c>
      <c r="F38" s="302">
        <v>1</v>
      </c>
      <c r="G38" s="197" t="s">
        <v>89</v>
      </c>
      <c r="H38" s="150">
        <v>12</v>
      </c>
      <c r="I38" s="302" t="s">
        <v>63</v>
      </c>
      <c r="J38" s="302" t="s">
        <v>47</v>
      </c>
      <c r="K38" s="302" t="s">
        <v>110</v>
      </c>
      <c r="L38" s="151">
        <v>40000000</v>
      </c>
      <c r="M38" s="152">
        <v>40000000</v>
      </c>
      <c r="N38" s="302" t="s">
        <v>64</v>
      </c>
      <c r="O38" s="302" t="s">
        <v>48</v>
      </c>
      <c r="P38" s="302" t="s">
        <v>837</v>
      </c>
      <c r="Q38" s="355"/>
      <c r="R38" s="199" t="s">
        <v>270</v>
      </c>
      <c r="S38" s="200" t="s">
        <v>271</v>
      </c>
      <c r="T38" s="305">
        <v>42373</v>
      </c>
      <c r="U38" s="157" t="s">
        <v>272</v>
      </c>
      <c r="V38" s="304" t="s">
        <v>273</v>
      </c>
      <c r="W38" s="246">
        <v>40000000</v>
      </c>
      <c r="X38" s="245"/>
      <c r="Y38" s="246">
        <v>40000000</v>
      </c>
      <c r="Z38" s="244">
        <v>40000000</v>
      </c>
      <c r="AA38" s="304" t="s">
        <v>274</v>
      </c>
      <c r="AB38" s="167"/>
      <c r="AC38" s="167"/>
      <c r="AD38" s="167"/>
      <c r="AE38" s="167"/>
      <c r="AF38" s="167"/>
      <c r="AG38" s="167"/>
      <c r="AH38" s="442" t="s">
        <v>275</v>
      </c>
      <c r="AI38" s="305">
        <v>42739</v>
      </c>
      <c r="AJ38" s="305">
        <v>43100</v>
      </c>
      <c r="AK38" s="304" t="s">
        <v>276</v>
      </c>
      <c r="AL38" s="444" t="s">
        <v>277</v>
      </c>
      <c r="AM38" s="215">
        <v>654859</v>
      </c>
      <c r="AN38" s="216" t="s">
        <v>812</v>
      </c>
      <c r="AO38" s="215">
        <v>1189708</v>
      </c>
      <c r="AP38" s="169"/>
      <c r="AQ38" s="162"/>
      <c r="AR38" s="162"/>
      <c r="AS38" s="162"/>
      <c r="AT38" s="162"/>
      <c r="AU38" s="162"/>
      <c r="AV38" s="162"/>
      <c r="AW38" s="162"/>
      <c r="AX38" s="162"/>
      <c r="AY38" s="162"/>
      <c r="AZ38" s="162"/>
      <c r="BA38" s="162"/>
    </row>
    <row r="39" spans="1:53" s="170" customFormat="1" ht="206.25">
      <c r="A39" s="441">
        <f t="shared" si="0"/>
        <v>14</v>
      </c>
      <c r="B39" s="441" t="s">
        <v>1094</v>
      </c>
      <c r="C39" s="441">
        <v>25172504</v>
      </c>
      <c r="D39" s="149" t="s">
        <v>65</v>
      </c>
      <c r="E39" s="441" t="s">
        <v>61</v>
      </c>
      <c r="F39" s="441">
        <v>1</v>
      </c>
      <c r="G39" s="197" t="s">
        <v>92</v>
      </c>
      <c r="H39" s="150">
        <v>1</v>
      </c>
      <c r="I39" s="441" t="s">
        <v>66</v>
      </c>
      <c r="J39" s="441" t="s">
        <v>47</v>
      </c>
      <c r="K39" s="441" t="s">
        <v>67</v>
      </c>
      <c r="L39" s="151">
        <v>4000000</v>
      </c>
      <c r="M39" s="152">
        <v>4000000</v>
      </c>
      <c r="N39" s="441" t="s">
        <v>64</v>
      </c>
      <c r="O39" s="441" t="s">
        <v>48</v>
      </c>
      <c r="P39" s="441" t="s">
        <v>837</v>
      </c>
      <c r="Q39" s="355"/>
      <c r="R39" s="199" t="s">
        <v>1241</v>
      </c>
      <c r="S39" s="199" t="s">
        <v>1242</v>
      </c>
      <c r="T39" s="153">
        <v>42874</v>
      </c>
      <c r="U39" s="154" t="s">
        <v>1243</v>
      </c>
      <c r="V39" s="155" t="s">
        <v>571</v>
      </c>
      <c r="W39" s="244">
        <v>3942100</v>
      </c>
      <c r="X39" s="245"/>
      <c r="Y39" s="244">
        <v>3942100</v>
      </c>
      <c r="Z39" s="244">
        <v>3942100</v>
      </c>
      <c r="AA39" s="442" t="s">
        <v>1244</v>
      </c>
      <c r="AB39" s="307"/>
      <c r="AC39" s="307"/>
      <c r="AD39" s="307"/>
      <c r="AE39" s="307"/>
      <c r="AF39" s="307"/>
      <c r="AG39" s="307"/>
      <c r="AH39" s="442" t="s">
        <v>1245</v>
      </c>
      <c r="AI39" s="443">
        <v>42874</v>
      </c>
      <c r="AJ39" s="443">
        <v>42904</v>
      </c>
      <c r="AK39" s="442" t="s">
        <v>1246</v>
      </c>
      <c r="AL39" s="439" t="s">
        <v>277</v>
      </c>
      <c r="AM39" s="168"/>
      <c r="AN39" s="447"/>
      <c r="AO39" s="447"/>
      <c r="AP39" s="169"/>
      <c r="AQ39" s="162"/>
      <c r="AR39" s="162"/>
      <c r="AS39" s="162"/>
      <c r="AT39" s="162"/>
      <c r="AU39" s="162"/>
      <c r="AV39" s="162"/>
      <c r="AW39" s="162"/>
      <c r="AX39" s="162"/>
      <c r="AY39" s="162"/>
      <c r="AZ39" s="162"/>
      <c r="BA39" s="162"/>
    </row>
    <row r="40" spans="1:53" s="91" customFormat="1" ht="409.5">
      <c r="A40" s="303">
        <f t="shared" si="0"/>
        <v>15</v>
      </c>
      <c r="B40" s="379" t="s">
        <v>1094</v>
      </c>
      <c r="C40" s="303" t="s">
        <v>82</v>
      </c>
      <c r="D40" s="278" t="s">
        <v>53</v>
      </c>
      <c r="E40" s="303" t="s">
        <v>61</v>
      </c>
      <c r="F40" s="303">
        <v>1</v>
      </c>
      <c r="G40" s="279" t="s">
        <v>92</v>
      </c>
      <c r="H40" s="277">
        <v>2</v>
      </c>
      <c r="I40" s="303" t="s">
        <v>63</v>
      </c>
      <c r="J40" s="303" t="s">
        <v>47</v>
      </c>
      <c r="K40" s="379" t="s">
        <v>54</v>
      </c>
      <c r="L40" s="275">
        <v>24000000</v>
      </c>
      <c r="M40" s="276">
        <v>24000000</v>
      </c>
      <c r="N40" s="303" t="s">
        <v>64</v>
      </c>
      <c r="O40" s="303" t="s">
        <v>48</v>
      </c>
      <c r="P40" s="303" t="s">
        <v>837</v>
      </c>
      <c r="Q40" s="355"/>
      <c r="R40" s="306"/>
      <c r="S40" s="306"/>
      <c r="T40" s="76"/>
      <c r="U40" s="69"/>
      <c r="V40" s="307"/>
      <c r="W40" s="247"/>
      <c r="X40" s="243"/>
      <c r="Y40" s="242"/>
      <c r="Z40" s="331"/>
      <c r="AA40" s="307"/>
      <c r="AB40" s="307"/>
      <c r="AC40" s="307"/>
      <c r="AD40" s="307"/>
      <c r="AE40" s="307"/>
      <c r="AF40" s="307"/>
      <c r="AG40" s="307"/>
      <c r="AH40" s="307"/>
      <c r="AI40" s="308"/>
      <c r="AJ40" s="308"/>
      <c r="AK40" s="307"/>
      <c r="AL40" s="445"/>
      <c r="AM40" s="78"/>
      <c r="AN40" s="80"/>
      <c r="AO40" s="80"/>
      <c r="AP40" s="80"/>
      <c r="AQ40" s="80"/>
      <c r="AR40" s="80"/>
      <c r="AS40" s="80"/>
      <c r="AT40" s="80"/>
      <c r="AU40" s="80"/>
      <c r="AV40" s="80"/>
      <c r="AW40" s="80"/>
      <c r="AX40" s="80"/>
      <c r="AY40" s="80"/>
      <c r="AZ40" s="80"/>
      <c r="BA40" s="80"/>
    </row>
    <row r="41" spans="1:53" s="170" customFormat="1" ht="93.75">
      <c r="A41" s="485">
        <f t="shared" si="0"/>
        <v>16</v>
      </c>
      <c r="B41" s="380" t="s">
        <v>1094</v>
      </c>
      <c r="C41" s="302">
        <v>44103103</v>
      </c>
      <c r="D41" s="149" t="s">
        <v>159</v>
      </c>
      <c r="E41" s="302" t="s">
        <v>61</v>
      </c>
      <c r="F41" s="302">
        <v>1</v>
      </c>
      <c r="G41" s="197" t="s">
        <v>96</v>
      </c>
      <c r="H41" s="150">
        <v>12</v>
      </c>
      <c r="I41" s="302" t="s">
        <v>66</v>
      </c>
      <c r="J41" s="302" t="s">
        <v>47</v>
      </c>
      <c r="K41" s="380" t="s">
        <v>54</v>
      </c>
      <c r="L41" s="151">
        <v>20500000</v>
      </c>
      <c r="M41" s="152">
        <v>20500000</v>
      </c>
      <c r="N41" s="302" t="s">
        <v>64</v>
      </c>
      <c r="O41" s="302" t="s">
        <v>48</v>
      </c>
      <c r="P41" s="302" t="s">
        <v>837</v>
      </c>
      <c r="Q41" s="355"/>
      <c r="R41" s="199" t="s">
        <v>720</v>
      </c>
      <c r="S41" s="199" t="s">
        <v>694</v>
      </c>
      <c r="T41" s="153">
        <v>42804</v>
      </c>
      <c r="U41" s="154" t="s">
        <v>721</v>
      </c>
      <c r="V41" s="155" t="s">
        <v>571</v>
      </c>
      <c r="W41" s="244">
        <v>20495846</v>
      </c>
      <c r="X41" s="245"/>
      <c r="Y41" s="244">
        <v>20495846</v>
      </c>
      <c r="Z41" s="244">
        <v>20495846</v>
      </c>
      <c r="AA41" s="157" t="s">
        <v>722</v>
      </c>
      <c r="AB41" s="167"/>
      <c r="AC41" s="167"/>
      <c r="AD41" s="167"/>
      <c r="AE41" s="167"/>
      <c r="AF41" s="167"/>
      <c r="AG41" s="167"/>
      <c r="AH41" s="157" t="s">
        <v>723</v>
      </c>
      <c r="AI41" s="305">
        <v>42804</v>
      </c>
      <c r="AJ41" s="305">
        <v>42834</v>
      </c>
      <c r="AK41" s="304" t="s">
        <v>698</v>
      </c>
      <c r="AL41" s="439" t="s">
        <v>277</v>
      </c>
      <c r="AM41" s="171"/>
      <c r="AN41" s="166"/>
      <c r="AO41" s="166"/>
      <c r="AP41" s="166"/>
      <c r="AQ41" s="166"/>
      <c r="AR41" s="166"/>
      <c r="AS41" s="166"/>
      <c r="AT41" s="166"/>
      <c r="AU41" s="166"/>
      <c r="AV41" s="166"/>
      <c r="AW41" s="166"/>
      <c r="AX41" s="166"/>
      <c r="AY41" s="166"/>
      <c r="AZ41" s="166"/>
      <c r="BA41" s="166"/>
    </row>
    <row r="42" spans="1:53" s="170" customFormat="1" ht="131.25">
      <c r="A42" s="513"/>
      <c r="B42" s="380" t="s">
        <v>1094</v>
      </c>
      <c r="C42" s="302">
        <v>44103104</v>
      </c>
      <c r="D42" s="149" t="s">
        <v>159</v>
      </c>
      <c r="E42" s="302" t="s">
        <v>61</v>
      </c>
      <c r="F42" s="302">
        <v>2</v>
      </c>
      <c r="G42" s="197" t="s">
        <v>91</v>
      </c>
      <c r="H42" s="150">
        <v>13</v>
      </c>
      <c r="I42" s="302" t="s">
        <v>66</v>
      </c>
      <c r="J42" s="302" t="s">
        <v>47</v>
      </c>
      <c r="K42" s="380" t="s">
        <v>54</v>
      </c>
      <c r="L42" s="151">
        <v>4500000</v>
      </c>
      <c r="M42" s="152">
        <v>4500000</v>
      </c>
      <c r="N42" s="302" t="s">
        <v>64</v>
      </c>
      <c r="O42" s="302" t="s">
        <v>48</v>
      </c>
      <c r="P42" s="302" t="s">
        <v>862</v>
      </c>
      <c r="Q42" s="355"/>
      <c r="R42" s="199" t="s">
        <v>863</v>
      </c>
      <c r="S42" s="200" t="s">
        <v>864</v>
      </c>
      <c r="T42" s="305">
        <v>42825</v>
      </c>
      <c r="U42" s="157" t="s">
        <v>865</v>
      </c>
      <c r="V42" s="304" t="s">
        <v>571</v>
      </c>
      <c r="W42" s="292">
        <v>4344652.8099999996</v>
      </c>
      <c r="X42" s="245"/>
      <c r="Y42" s="244">
        <f>W42</f>
        <v>4344652.8099999996</v>
      </c>
      <c r="Z42" s="244">
        <f>W42</f>
        <v>4344652.8099999996</v>
      </c>
      <c r="AA42" s="304" t="s">
        <v>866</v>
      </c>
      <c r="AB42" s="167"/>
      <c r="AC42" s="167"/>
      <c r="AD42" s="167"/>
      <c r="AE42" s="167"/>
      <c r="AF42" s="167"/>
      <c r="AG42" s="167"/>
      <c r="AH42" s="304" t="s">
        <v>867</v>
      </c>
      <c r="AI42" s="305">
        <v>42825</v>
      </c>
      <c r="AJ42" s="305">
        <v>42855</v>
      </c>
      <c r="AK42" s="304" t="s">
        <v>868</v>
      </c>
      <c r="AL42" s="439" t="s">
        <v>277</v>
      </c>
      <c r="AM42" s="171"/>
      <c r="AN42" s="166"/>
      <c r="AO42" s="166"/>
      <c r="AP42" s="166"/>
      <c r="AQ42" s="166"/>
      <c r="AR42" s="166"/>
      <c r="AS42" s="166"/>
      <c r="AT42" s="166"/>
      <c r="AU42" s="166"/>
      <c r="AV42" s="166"/>
      <c r="AW42" s="166"/>
      <c r="AX42" s="166"/>
      <c r="AY42" s="166"/>
      <c r="AZ42" s="166"/>
      <c r="BA42" s="166"/>
    </row>
    <row r="43" spans="1:53" s="170" customFormat="1" ht="131.25">
      <c r="A43" s="513"/>
      <c r="B43" s="380" t="s">
        <v>1094</v>
      </c>
      <c r="C43" s="302">
        <v>44103104</v>
      </c>
      <c r="D43" s="149" t="s">
        <v>159</v>
      </c>
      <c r="E43" s="302" t="s">
        <v>61</v>
      </c>
      <c r="F43" s="302">
        <v>2</v>
      </c>
      <c r="G43" s="197" t="s">
        <v>91</v>
      </c>
      <c r="H43" s="150">
        <v>13</v>
      </c>
      <c r="I43" s="302" t="s">
        <v>66</v>
      </c>
      <c r="J43" s="302" t="s">
        <v>47</v>
      </c>
      <c r="K43" s="380" t="s">
        <v>54</v>
      </c>
      <c r="L43" s="151">
        <v>12700000</v>
      </c>
      <c r="M43" s="152">
        <v>12700000</v>
      </c>
      <c r="N43" s="302" t="s">
        <v>64</v>
      </c>
      <c r="O43" s="302" t="s">
        <v>48</v>
      </c>
      <c r="P43" s="302" t="s">
        <v>862</v>
      </c>
      <c r="Q43" s="355"/>
      <c r="R43" s="199" t="s">
        <v>869</v>
      </c>
      <c r="S43" s="199" t="s">
        <v>864</v>
      </c>
      <c r="T43" s="153">
        <v>42825</v>
      </c>
      <c r="U43" s="154" t="s">
        <v>865</v>
      </c>
      <c r="V43" s="155" t="s">
        <v>571</v>
      </c>
      <c r="W43" s="244">
        <v>12684210</v>
      </c>
      <c r="X43" s="245"/>
      <c r="Y43" s="244">
        <f>W43</f>
        <v>12684210</v>
      </c>
      <c r="Z43" s="244">
        <f>W43</f>
        <v>12684210</v>
      </c>
      <c r="AA43" s="304" t="s">
        <v>866</v>
      </c>
      <c r="AB43" s="167"/>
      <c r="AC43" s="167"/>
      <c r="AD43" s="167"/>
      <c r="AE43" s="167"/>
      <c r="AF43" s="167"/>
      <c r="AG43" s="167"/>
      <c r="AH43" s="304" t="s">
        <v>867</v>
      </c>
      <c r="AI43" s="305">
        <v>42825</v>
      </c>
      <c r="AJ43" s="305">
        <v>42855</v>
      </c>
      <c r="AK43" s="304" t="s">
        <v>868</v>
      </c>
      <c r="AL43" s="439" t="s">
        <v>277</v>
      </c>
      <c r="AM43" s="171"/>
      <c r="AN43" s="166"/>
      <c r="AO43" s="166"/>
      <c r="AP43" s="166"/>
      <c r="AQ43" s="166"/>
      <c r="AR43" s="166"/>
      <c r="AS43" s="166"/>
      <c r="AT43" s="166"/>
      <c r="AU43" s="166"/>
      <c r="AV43" s="166"/>
      <c r="AW43" s="166"/>
      <c r="AX43" s="166"/>
      <c r="AY43" s="166"/>
      <c r="AZ43" s="166"/>
      <c r="BA43" s="166"/>
    </row>
    <row r="44" spans="1:53" s="170" customFormat="1" ht="150">
      <c r="A44" s="486"/>
      <c r="B44" s="380" t="s">
        <v>1094</v>
      </c>
      <c r="C44" s="302">
        <v>44103103</v>
      </c>
      <c r="D44" s="149" t="s">
        <v>159</v>
      </c>
      <c r="E44" s="302" t="s">
        <v>61</v>
      </c>
      <c r="F44" s="302">
        <v>1</v>
      </c>
      <c r="G44" s="197" t="s">
        <v>96</v>
      </c>
      <c r="H44" s="150">
        <v>12</v>
      </c>
      <c r="I44" s="302" t="s">
        <v>66</v>
      </c>
      <c r="J44" s="302" t="s">
        <v>47</v>
      </c>
      <c r="K44" s="380" t="s">
        <v>54</v>
      </c>
      <c r="L44" s="151">
        <v>20780421</v>
      </c>
      <c r="M44" s="152">
        <v>20780421</v>
      </c>
      <c r="N44" s="302" t="s">
        <v>64</v>
      </c>
      <c r="O44" s="302" t="s">
        <v>48</v>
      </c>
      <c r="P44" s="302" t="s">
        <v>837</v>
      </c>
      <c r="Q44" s="355"/>
      <c r="R44" s="199" t="s">
        <v>870</v>
      </c>
      <c r="S44" s="199" t="s">
        <v>871</v>
      </c>
      <c r="T44" s="153">
        <v>42825</v>
      </c>
      <c r="U44" s="154" t="s">
        <v>872</v>
      </c>
      <c r="V44" s="155" t="s">
        <v>571</v>
      </c>
      <c r="W44" s="244">
        <v>9750741</v>
      </c>
      <c r="X44" s="245"/>
      <c r="Y44" s="244">
        <f>W44</f>
        <v>9750741</v>
      </c>
      <c r="Z44" s="244">
        <f>Y44</f>
        <v>9750741</v>
      </c>
      <c r="AA44" s="304" t="s">
        <v>866</v>
      </c>
      <c r="AB44" s="167"/>
      <c r="AC44" s="167"/>
      <c r="AD44" s="167"/>
      <c r="AE44" s="167"/>
      <c r="AF44" s="167"/>
      <c r="AG44" s="167"/>
      <c r="AH44" s="304" t="s">
        <v>867</v>
      </c>
      <c r="AI44" s="305">
        <v>42825</v>
      </c>
      <c r="AJ44" s="305">
        <v>42855</v>
      </c>
      <c r="AK44" s="304" t="s">
        <v>868</v>
      </c>
      <c r="AL44" s="439" t="s">
        <v>277</v>
      </c>
      <c r="AM44" s="171"/>
      <c r="AN44" s="166"/>
      <c r="AO44" s="166"/>
      <c r="AP44" s="166"/>
      <c r="AQ44" s="166"/>
      <c r="AR44" s="166"/>
      <c r="AS44" s="166"/>
      <c r="AT44" s="166"/>
      <c r="AU44" s="166"/>
      <c r="AV44" s="166"/>
      <c r="AW44" s="166"/>
      <c r="AX44" s="166"/>
      <c r="AY44" s="166"/>
      <c r="AZ44" s="166"/>
      <c r="BA44" s="166"/>
    </row>
    <row r="45" spans="1:53" s="91" customFormat="1" ht="93" customHeight="1">
      <c r="A45" s="303">
        <f>+A41+1</f>
        <v>17</v>
      </c>
      <c r="B45" s="381" t="s">
        <v>1094</v>
      </c>
      <c r="C45" s="235" t="s">
        <v>86</v>
      </c>
      <c r="D45" s="236" t="s">
        <v>160</v>
      </c>
      <c r="E45" s="235" t="s">
        <v>61</v>
      </c>
      <c r="F45" s="235">
        <v>1</v>
      </c>
      <c r="G45" s="237" t="s">
        <v>95</v>
      </c>
      <c r="H45" s="238">
        <v>1</v>
      </c>
      <c r="I45" s="235" t="s">
        <v>68</v>
      </c>
      <c r="J45" s="235" t="s">
        <v>47</v>
      </c>
      <c r="K45" s="235" t="s">
        <v>161</v>
      </c>
      <c r="L45" s="239"/>
      <c r="M45" s="240"/>
      <c r="N45" s="235" t="s">
        <v>64</v>
      </c>
      <c r="O45" s="235" t="s">
        <v>48</v>
      </c>
      <c r="P45" s="235" t="s">
        <v>837</v>
      </c>
      <c r="Q45" s="355"/>
      <c r="R45" s="99"/>
      <c r="S45" s="99" t="s">
        <v>1073</v>
      </c>
      <c r="T45" s="99"/>
      <c r="U45" s="99"/>
      <c r="V45" s="99"/>
      <c r="W45" s="99"/>
      <c r="X45" s="99"/>
      <c r="Y45" s="99"/>
      <c r="Z45" s="331"/>
      <c r="AA45" s="307"/>
      <c r="AB45" s="307"/>
      <c r="AC45" s="307"/>
      <c r="AD45" s="307"/>
      <c r="AE45" s="307"/>
      <c r="AF45" s="307"/>
      <c r="AG45" s="307"/>
      <c r="AH45" s="307"/>
      <c r="AI45" s="308"/>
      <c r="AJ45" s="308"/>
      <c r="AK45" s="307"/>
      <c r="AL45" s="445"/>
      <c r="AM45" s="93"/>
      <c r="AN45" s="101"/>
      <c r="AO45" s="101"/>
      <c r="AP45" s="90"/>
      <c r="AQ45" s="102"/>
      <c r="AR45" s="102"/>
      <c r="AS45" s="102"/>
      <c r="AT45" s="102"/>
      <c r="AU45" s="102"/>
      <c r="AV45" s="102"/>
      <c r="AW45" s="102"/>
      <c r="AX45" s="102"/>
      <c r="AY45" s="102"/>
      <c r="AZ45" s="102"/>
      <c r="BA45" s="102"/>
    </row>
    <row r="46" spans="1:53" s="91" customFormat="1" ht="144.75" customHeight="1">
      <c r="A46" s="303">
        <f t="shared" si="0"/>
        <v>18</v>
      </c>
      <c r="B46" s="379" t="s">
        <v>1094</v>
      </c>
      <c r="C46" s="303">
        <v>72101506</v>
      </c>
      <c r="D46" s="278" t="s">
        <v>130</v>
      </c>
      <c r="E46" s="303" t="s">
        <v>61</v>
      </c>
      <c r="F46" s="303">
        <v>1</v>
      </c>
      <c r="G46" s="279" t="s">
        <v>118</v>
      </c>
      <c r="H46" s="277" t="s">
        <v>1068</v>
      </c>
      <c r="I46" s="303" t="s">
        <v>68</v>
      </c>
      <c r="J46" s="303" t="s">
        <v>47</v>
      </c>
      <c r="K46" s="303" t="s">
        <v>59</v>
      </c>
      <c r="L46" s="275">
        <v>2500000</v>
      </c>
      <c r="M46" s="276">
        <v>2500000</v>
      </c>
      <c r="N46" s="303" t="s">
        <v>64</v>
      </c>
      <c r="O46" s="303" t="s">
        <v>48</v>
      </c>
      <c r="P46" s="303" t="s">
        <v>837</v>
      </c>
      <c r="Q46" s="355"/>
      <c r="R46" s="306"/>
      <c r="S46" s="306"/>
      <c r="T46" s="76"/>
      <c r="U46" s="84"/>
      <c r="V46" s="307"/>
      <c r="W46" s="248"/>
      <c r="X46" s="243"/>
      <c r="Y46" s="242"/>
      <c r="Z46" s="331"/>
      <c r="AA46" s="307"/>
      <c r="AB46" s="307"/>
      <c r="AC46" s="307"/>
      <c r="AD46" s="307"/>
      <c r="AE46" s="307"/>
      <c r="AF46" s="307"/>
      <c r="AG46" s="307"/>
      <c r="AH46" s="307"/>
      <c r="AI46" s="308"/>
      <c r="AJ46" s="308"/>
      <c r="AK46" s="307"/>
      <c r="AL46" s="445"/>
      <c r="AM46" s="93"/>
      <c r="AN46" s="101"/>
      <c r="AO46" s="101"/>
      <c r="AP46" s="90"/>
      <c r="AQ46" s="89"/>
      <c r="AR46" s="89"/>
      <c r="AS46" s="89"/>
      <c r="AT46" s="89"/>
      <c r="AU46" s="89"/>
      <c r="AV46" s="89"/>
      <c r="AW46" s="89"/>
      <c r="AX46" s="89"/>
      <c r="AY46" s="89"/>
      <c r="AZ46" s="89"/>
      <c r="BA46" s="89"/>
    </row>
    <row r="47" spans="1:53" s="91" customFormat="1" ht="93">
      <c r="A47" s="303">
        <f t="shared" si="0"/>
        <v>19</v>
      </c>
      <c r="B47" s="381" t="s">
        <v>1094</v>
      </c>
      <c r="C47" s="235">
        <v>72103302</v>
      </c>
      <c r="D47" s="236" t="s">
        <v>163</v>
      </c>
      <c r="E47" s="235" t="s">
        <v>61</v>
      </c>
      <c r="F47" s="235">
        <v>1</v>
      </c>
      <c r="G47" s="237" t="s">
        <v>89</v>
      </c>
      <c r="H47" s="238">
        <v>2</v>
      </c>
      <c r="I47" s="235" t="s">
        <v>68</v>
      </c>
      <c r="J47" s="235" t="s">
        <v>47</v>
      </c>
      <c r="K47" s="235" t="s">
        <v>50</v>
      </c>
      <c r="L47" s="239"/>
      <c r="M47" s="240"/>
      <c r="N47" s="235" t="s">
        <v>64</v>
      </c>
      <c r="O47" s="235" t="s">
        <v>48</v>
      </c>
      <c r="P47" s="235" t="s">
        <v>837</v>
      </c>
      <c r="Q47" s="355"/>
      <c r="R47" s="99"/>
      <c r="S47" s="99" t="s">
        <v>1071</v>
      </c>
      <c r="T47" s="99"/>
      <c r="U47" s="99"/>
      <c r="V47" s="99"/>
      <c r="W47" s="99"/>
      <c r="X47" s="99"/>
      <c r="Y47" s="99"/>
      <c r="Z47" s="331"/>
      <c r="AA47" s="307"/>
      <c r="AB47" s="307"/>
      <c r="AC47" s="307"/>
      <c r="AD47" s="307"/>
      <c r="AE47" s="307"/>
      <c r="AF47" s="307"/>
      <c r="AG47" s="307"/>
      <c r="AH47" s="104"/>
      <c r="AI47" s="308"/>
      <c r="AJ47" s="308"/>
      <c r="AK47" s="307"/>
      <c r="AL47" s="105"/>
      <c r="AM47" s="78"/>
      <c r="AN47" s="80"/>
      <c r="AO47" s="80"/>
      <c r="AP47" s="80"/>
      <c r="AQ47" s="80"/>
      <c r="AR47" s="80"/>
      <c r="AS47" s="80"/>
      <c r="AT47" s="80"/>
      <c r="AU47" s="80"/>
      <c r="AV47" s="80"/>
      <c r="AW47" s="80"/>
      <c r="AX47" s="80"/>
      <c r="AY47" s="80"/>
      <c r="AZ47" s="80"/>
      <c r="BA47" s="80"/>
    </row>
    <row r="48" spans="1:53" s="170" customFormat="1" ht="168.75">
      <c r="A48" s="302">
        <f t="shared" si="0"/>
        <v>20</v>
      </c>
      <c r="B48" s="380" t="s">
        <v>1094</v>
      </c>
      <c r="C48" s="302">
        <v>72102900</v>
      </c>
      <c r="D48" s="149" t="s">
        <v>69</v>
      </c>
      <c r="E48" s="302" t="s">
        <v>61</v>
      </c>
      <c r="F48" s="302">
        <v>1</v>
      </c>
      <c r="G48" s="197" t="s">
        <v>91</v>
      </c>
      <c r="H48" s="150">
        <v>18</v>
      </c>
      <c r="I48" s="302" t="s">
        <v>63</v>
      </c>
      <c r="J48" s="302" t="s">
        <v>47</v>
      </c>
      <c r="K48" s="302" t="s">
        <v>70</v>
      </c>
      <c r="L48" s="151">
        <v>237000000</v>
      </c>
      <c r="M48" s="152">
        <v>105350000</v>
      </c>
      <c r="N48" s="302" t="s">
        <v>62</v>
      </c>
      <c r="O48" s="302" t="s">
        <v>258</v>
      </c>
      <c r="P48" s="302" t="s">
        <v>837</v>
      </c>
      <c r="Q48" s="355"/>
      <c r="R48" s="199" t="s">
        <v>724</v>
      </c>
      <c r="S48" s="176" t="s">
        <v>725</v>
      </c>
      <c r="T48" s="153">
        <v>42816</v>
      </c>
      <c r="U48" s="154" t="s">
        <v>726</v>
      </c>
      <c r="V48" s="155" t="s">
        <v>494</v>
      </c>
      <c r="W48" s="244">
        <v>84257459.790000007</v>
      </c>
      <c r="X48" s="249"/>
      <c r="Y48" s="250">
        <v>84257460</v>
      </c>
      <c r="Z48" s="244">
        <v>84257460</v>
      </c>
      <c r="AA48" s="309" t="s">
        <v>727</v>
      </c>
      <c r="AB48" s="167"/>
      <c r="AC48" s="167"/>
      <c r="AD48" s="167"/>
      <c r="AE48" s="167"/>
      <c r="AF48" s="167"/>
      <c r="AG48" s="167"/>
      <c r="AH48" s="299" t="s">
        <v>728</v>
      </c>
      <c r="AI48" s="305">
        <v>42841</v>
      </c>
      <c r="AJ48" s="305">
        <v>43023</v>
      </c>
      <c r="AK48" s="299" t="s">
        <v>729</v>
      </c>
      <c r="AL48" s="439" t="s">
        <v>277</v>
      </c>
      <c r="AM48" s="171"/>
      <c r="AN48" s="166"/>
      <c r="AO48" s="166"/>
      <c r="AP48" s="166"/>
      <c r="AQ48" s="166"/>
      <c r="AR48" s="166"/>
      <c r="AS48" s="166"/>
      <c r="AT48" s="166"/>
      <c r="AU48" s="166"/>
      <c r="AV48" s="166"/>
      <c r="AW48" s="166"/>
      <c r="AX48" s="166"/>
      <c r="AY48" s="166"/>
      <c r="AZ48" s="166"/>
      <c r="BA48" s="166"/>
    </row>
    <row r="49" spans="1:53" s="170" customFormat="1" ht="131.25">
      <c r="A49" s="302">
        <f t="shared" si="0"/>
        <v>21</v>
      </c>
      <c r="B49" s="380" t="s">
        <v>1094</v>
      </c>
      <c r="C49" s="302">
        <v>84131603</v>
      </c>
      <c r="D49" s="149" t="s">
        <v>75</v>
      </c>
      <c r="E49" s="302" t="s">
        <v>61</v>
      </c>
      <c r="F49" s="302">
        <v>1</v>
      </c>
      <c r="G49" s="197" t="s">
        <v>89</v>
      </c>
      <c r="H49" s="150">
        <v>1</v>
      </c>
      <c r="I49" s="302" t="s">
        <v>63</v>
      </c>
      <c r="J49" s="302" t="s">
        <v>47</v>
      </c>
      <c r="K49" s="302" t="s">
        <v>52</v>
      </c>
      <c r="L49" s="151">
        <v>3468800</v>
      </c>
      <c r="M49" s="152">
        <v>3468800</v>
      </c>
      <c r="N49" s="302" t="s">
        <v>64</v>
      </c>
      <c r="O49" s="302" t="s">
        <v>48</v>
      </c>
      <c r="P49" s="302" t="s">
        <v>837</v>
      </c>
      <c r="Q49" s="355"/>
      <c r="R49" s="199" t="s">
        <v>575</v>
      </c>
      <c r="S49" s="199" t="s">
        <v>576</v>
      </c>
      <c r="T49" s="153">
        <v>42769</v>
      </c>
      <c r="U49" s="154" t="s">
        <v>605</v>
      </c>
      <c r="V49" s="155" t="s">
        <v>494</v>
      </c>
      <c r="W49" s="244">
        <v>2959748</v>
      </c>
      <c r="X49" s="293">
        <v>509052</v>
      </c>
      <c r="Y49" s="250">
        <f>SUBTOTAL(9,W49:X49)</f>
        <v>3468800</v>
      </c>
      <c r="Z49" s="244">
        <v>3468800</v>
      </c>
      <c r="AA49" s="157" t="s">
        <v>606</v>
      </c>
      <c r="AB49" s="167"/>
      <c r="AC49" s="167"/>
      <c r="AD49" s="167"/>
      <c r="AE49" s="167"/>
      <c r="AF49" s="167"/>
      <c r="AG49" s="167"/>
      <c r="AH49" s="157" t="s">
        <v>607</v>
      </c>
      <c r="AI49" s="305">
        <v>42769</v>
      </c>
      <c r="AJ49" s="305">
        <v>43100</v>
      </c>
      <c r="AK49" s="304" t="s">
        <v>276</v>
      </c>
      <c r="AL49" s="439" t="s">
        <v>277</v>
      </c>
      <c r="AM49" s="215" t="s">
        <v>48</v>
      </c>
      <c r="AN49" s="217">
        <v>3468800</v>
      </c>
      <c r="AO49" s="166"/>
      <c r="AP49" s="166"/>
      <c r="AQ49" s="166"/>
      <c r="AR49" s="166"/>
      <c r="AS49" s="166"/>
      <c r="AT49" s="166"/>
      <c r="AU49" s="166"/>
      <c r="AV49" s="166"/>
      <c r="AW49" s="166"/>
      <c r="AX49" s="166"/>
      <c r="AY49" s="166"/>
      <c r="AZ49" s="166"/>
      <c r="BA49" s="166"/>
    </row>
    <row r="50" spans="1:53" s="91" customFormat="1" ht="93">
      <c r="A50" s="550">
        <v>22</v>
      </c>
      <c r="B50" s="381" t="s">
        <v>1094</v>
      </c>
      <c r="C50" s="235">
        <v>84131512</v>
      </c>
      <c r="D50" s="236" t="s">
        <v>819</v>
      </c>
      <c r="E50" s="235" t="s">
        <v>61</v>
      </c>
      <c r="F50" s="235">
        <v>1</v>
      </c>
      <c r="G50" s="237" t="s">
        <v>94</v>
      </c>
      <c r="H50" s="238">
        <v>12</v>
      </c>
      <c r="I50" s="235" t="s">
        <v>487</v>
      </c>
      <c r="J50" s="235" t="s">
        <v>47</v>
      </c>
      <c r="K50" s="235" t="s">
        <v>164</v>
      </c>
      <c r="L50" s="239"/>
      <c r="M50" s="240"/>
      <c r="N50" s="235" t="s">
        <v>64</v>
      </c>
      <c r="O50" s="235" t="s">
        <v>48</v>
      </c>
      <c r="P50" s="235" t="s">
        <v>837</v>
      </c>
      <c r="Q50" s="355"/>
      <c r="R50" s="306"/>
      <c r="S50" s="306" t="s">
        <v>1075</v>
      </c>
      <c r="T50" s="76"/>
      <c r="U50" s="84"/>
      <c r="V50" s="307"/>
      <c r="W50" s="242"/>
      <c r="X50" s="243"/>
      <c r="Y50" s="242"/>
      <c r="Z50" s="331"/>
      <c r="AA50" s="307"/>
      <c r="AB50" s="307"/>
      <c r="AC50" s="307"/>
      <c r="AD50" s="307"/>
      <c r="AE50" s="307"/>
      <c r="AF50" s="307"/>
      <c r="AG50" s="307"/>
      <c r="AH50" s="307"/>
      <c r="AI50" s="308"/>
      <c r="AJ50" s="308"/>
      <c r="AK50" s="307"/>
      <c r="AL50" s="445"/>
      <c r="AM50" s="78"/>
      <c r="AN50" s="79"/>
      <c r="AO50" s="80"/>
      <c r="AP50" s="80"/>
      <c r="AQ50" s="80"/>
      <c r="AR50" s="80"/>
      <c r="AS50" s="80"/>
      <c r="AT50" s="80"/>
      <c r="AU50" s="80"/>
      <c r="AV50" s="80"/>
      <c r="AW50" s="80"/>
      <c r="AX50" s="80"/>
      <c r="AY50" s="80"/>
      <c r="AZ50" s="80"/>
      <c r="BA50" s="80"/>
    </row>
    <row r="51" spans="1:53" s="91" customFormat="1" ht="93">
      <c r="A51" s="550"/>
      <c r="B51" s="381" t="s">
        <v>1094</v>
      </c>
      <c r="C51" s="235">
        <v>84131512</v>
      </c>
      <c r="D51" s="236" t="s">
        <v>819</v>
      </c>
      <c r="E51" s="235" t="s">
        <v>61</v>
      </c>
      <c r="F51" s="235">
        <v>1</v>
      </c>
      <c r="G51" s="237" t="s">
        <v>94</v>
      </c>
      <c r="H51" s="238">
        <v>12</v>
      </c>
      <c r="I51" s="235" t="s">
        <v>487</v>
      </c>
      <c r="J51" s="235" t="s">
        <v>47</v>
      </c>
      <c r="K51" s="235" t="s">
        <v>165</v>
      </c>
      <c r="L51" s="239"/>
      <c r="M51" s="240"/>
      <c r="N51" s="235" t="s">
        <v>64</v>
      </c>
      <c r="O51" s="235" t="s">
        <v>48</v>
      </c>
      <c r="P51" s="235" t="s">
        <v>837</v>
      </c>
      <c r="Q51" s="355"/>
      <c r="R51" s="306"/>
      <c r="S51" s="346" t="s">
        <v>1075</v>
      </c>
      <c r="T51" s="76"/>
      <c r="U51" s="84"/>
      <c r="V51" s="307"/>
      <c r="W51" s="242"/>
      <c r="X51" s="243"/>
      <c r="Y51" s="242"/>
      <c r="Z51" s="331"/>
      <c r="AA51" s="307"/>
      <c r="AB51" s="307"/>
      <c r="AC51" s="307"/>
      <c r="AD51" s="307"/>
      <c r="AE51" s="307"/>
      <c r="AF51" s="307"/>
      <c r="AG51" s="307"/>
      <c r="AH51" s="307"/>
      <c r="AI51" s="308"/>
      <c r="AJ51" s="308"/>
      <c r="AK51" s="307"/>
      <c r="AL51" s="445"/>
      <c r="AM51" s="93"/>
      <c r="AN51" s="101"/>
      <c r="AO51" s="101"/>
      <c r="AP51" s="90"/>
      <c r="AQ51" s="89"/>
      <c r="AR51" s="89"/>
      <c r="AS51" s="89"/>
      <c r="AT51" s="89"/>
      <c r="AU51" s="89"/>
      <c r="AV51" s="89"/>
      <c r="AW51" s="89"/>
      <c r="AX51" s="89"/>
      <c r="AY51" s="89"/>
      <c r="AZ51" s="89"/>
      <c r="BA51" s="89"/>
    </row>
    <row r="52" spans="1:53" s="91" customFormat="1" ht="93">
      <c r="A52" s="550"/>
      <c r="B52" s="381" t="s">
        <v>1094</v>
      </c>
      <c r="C52" s="235">
        <v>84131512</v>
      </c>
      <c r="D52" s="236" t="s">
        <v>98</v>
      </c>
      <c r="E52" s="235" t="s">
        <v>61</v>
      </c>
      <c r="F52" s="235">
        <v>1</v>
      </c>
      <c r="G52" s="237" t="s">
        <v>94</v>
      </c>
      <c r="H52" s="238">
        <v>12</v>
      </c>
      <c r="I52" s="235" t="s">
        <v>487</v>
      </c>
      <c r="J52" s="235" t="s">
        <v>47</v>
      </c>
      <c r="K52" s="381" t="s">
        <v>52</v>
      </c>
      <c r="L52" s="239"/>
      <c r="M52" s="240"/>
      <c r="N52" s="235" t="s">
        <v>64</v>
      </c>
      <c r="O52" s="235" t="s">
        <v>48</v>
      </c>
      <c r="P52" s="235" t="s">
        <v>837</v>
      </c>
      <c r="Q52" s="355"/>
      <c r="R52" s="306"/>
      <c r="S52" s="346" t="s">
        <v>1075</v>
      </c>
      <c r="T52" s="76"/>
      <c r="U52" s="69"/>
      <c r="V52" s="307"/>
      <c r="W52" s="242"/>
      <c r="X52" s="243"/>
      <c r="Y52" s="242"/>
      <c r="Z52" s="331"/>
      <c r="AA52" s="307"/>
      <c r="AB52" s="307"/>
      <c r="AC52" s="307"/>
      <c r="AD52" s="307"/>
      <c r="AE52" s="307"/>
      <c r="AF52" s="307"/>
      <c r="AG52" s="307"/>
      <c r="AH52" s="307"/>
      <c r="AI52" s="308"/>
      <c r="AJ52" s="308"/>
      <c r="AK52" s="307"/>
      <c r="AL52" s="445"/>
      <c r="AM52" s="78"/>
      <c r="AN52" s="79"/>
      <c r="AO52" s="80"/>
      <c r="AP52" s="80"/>
      <c r="AQ52" s="80"/>
      <c r="AR52" s="80"/>
      <c r="AS52" s="80"/>
      <c r="AT52" s="80"/>
      <c r="AU52" s="80"/>
      <c r="AV52" s="80"/>
      <c r="AW52" s="80"/>
      <c r="AX52" s="80"/>
      <c r="AY52" s="80"/>
      <c r="AZ52" s="80"/>
      <c r="BA52" s="80"/>
    </row>
    <row r="53" spans="1:53" s="91" customFormat="1" ht="93">
      <c r="A53" s="550"/>
      <c r="B53" s="381" t="s">
        <v>1094</v>
      </c>
      <c r="C53" s="235">
        <v>84131512</v>
      </c>
      <c r="D53" s="236" t="s">
        <v>820</v>
      </c>
      <c r="E53" s="235" t="s">
        <v>61</v>
      </c>
      <c r="F53" s="235">
        <v>1</v>
      </c>
      <c r="G53" s="237" t="s">
        <v>94</v>
      </c>
      <c r="H53" s="238">
        <v>12</v>
      </c>
      <c r="I53" s="235" t="s">
        <v>487</v>
      </c>
      <c r="J53" s="235" t="s">
        <v>47</v>
      </c>
      <c r="K53" s="235" t="s">
        <v>166</v>
      </c>
      <c r="L53" s="239"/>
      <c r="M53" s="240"/>
      <c r="N53" s="235" t="s">
        <v>64</v>
      </c>
      <c r="O53" s="235" t="s">
        <v>48</v>
      </c>
      <c r="P53" s="235" t="s">
        <v>837</v>
      </c>
      <c r="Q53" s="355"/>
      <c r="R53" s="306"/>
      <c r="S53" s="346" t="s">
        <v>1075</v>
      </c>
      <c r="T53" s="76"/>
      <c r="U53" s="69"/>
      <c r="V53" s="307"/>
      <c r="W53" s="242"/>
      <c r="X53" s="243"/>
      <c r="Y53" s="242"/>
      <c r="Z53" s="331"/>
      <c r="AA53" s="307"/>
      <c r="AB53" s="307"/>
      <c r="AC53" s="307"/>
      <c r="AD53" s="307"/>
      <c r="AE53" s="307"/>
      <c r="AF53" s="307"/>
      <c r="AG53" s="307"/>
      <c r="AH53" s="307"/>
      <c r="AI53" s="308"/>
      <c r="AJ53" s="308"/>
      <c r="AK53" s="307"/>
      <c r="AL53" s="445"/>
      <c r="AM53" s="78"/>
      <c r="AN53" s="80"/>
      <c r="AO53" s="79"/>
      <c r="AP53" s="80"/>
      <c r="AQ53" s="80"/>
      <c r="AR53" s="80"/>
      <c r="AS53" s="80"/>
      <c r="AT53" s="80"/>
      <c r="AU53" s="80"/>
      <c r="AV53" s="80"/>
      <c r="AW53" s="80"/>
      <c r="AX53" s="80"/>
      <c r="AY53" s="80"/>
      <c r="AZ53" s="80"/>
      <c r="BA53" s="80"/>
    </row>
    <row r="54" spans="1:53" s="91" customFormat="1" ht="93">
      <c r="A54" s="550"/>
      <c r="B54" s="381" t="s">
        <v>1094</v>
      </c>
      <c r="C54" s="235">
        <v>84131512</v>
      </c>
      <c r="D54" s="236" t="s">
        <v>820</v>
      </c>
      <c r="E54" s="235" t="s">
        <v>61</v>
      </c>
      <c r="F54" s="235">
        <v>1</v>
      </c>
      <c r="G54" s="237" t="s">
        <v>94</v>
      </c>
      <c r="H54" s="238">
        <v>12</v>
      </c>
      <c r="I54" s="235" t="s">
        <v>487</v>
      </c>
      <c r="J54" s="235" t="s">
        <v>47</v>
      </c>
      <c r="K54" s="235" t="s">
        <v>167</v>
      </c>
      <c r="L54" s="239"/>
      <c r="M54" s="240"/>
      <c r="N54" s="235" t="s">
        <v>64</v>
      </c>
      <c r="O54" s="235" t="s">
        <v>48</v>
      </c>
      <c r="P54" s="235" t="s">
        <v>837</v>
      </c>
      <c r="Q54" s="355"/>
      <c r="R54" s="306"/>
      <c r="S54" s="346" t="s">
        <v>1075</v>
      </c>
      <c r="T54" s="76"/>
      <c r="U54" s="84"/>
      <c r="V54" s="307"/>
      <c r="W54" s="242"/>
      <c r="X54" s="243"/>
      <c r="Y54" s="242"/>
      <c r="Z54" s="331"/>
      <c r="AA54" s="307"/>
      <c r="AB54" s="307"/>
      <c r="AC54" s="307"/>
      <c r="AD54" s="307"/>
      <c r="AE54" s="307"/>
      <c r="AF54" s="307"/>
      <c r="AG54" s="307"/>
      <c r="AH54" s="307"/>
      <c r="AI54" s="308"/>
      <c r="AJ54" s="308"/>
      <c r="AK54" s="307"/>
      <c r="AL54" s="445"/>
      <c r="AM54" s="93"/>
      <c r="AN54" s="101"/>
      <c r="AO54" s="101"/>
      <c r="AP54" s="90"/>
      <c r="AQ54" s="89"/>
      <c r="AR54" s="89"/>
      <c r="AS54" s="89"/>
      <c r="AT54" s="89"/>
      <c r="AU54" s="89"/>
      <c r="AV54" s="89"/>
      <c r="AW54" s="89"/>
      <c r="AX54" s="89"/>
      <c r="AY54" s="89"/>
      <c r="AZ54" s="89"/>
      <c r="BA54" s="89"/>
    </row>
    <row r="55" spans="1:53" s="175" customFormat="1" ht="150">
      <c r="A55" s="302">
        <v>23</v>
      </c>
      <c r="B55" s="302" t="s">
        <v>229</v>
      </c>
      <c r="C55" s="302" t="s">
        <v>87</v>
      </c>
      <c r="D55" s="186" t="s">
        <v>241</v>
      </c>
      <c r="E55" s="302" t="s">
        <v>61</v>
      </c>
      <c r="F55" s="302">
        <v>1</v>
      </c>
      <c r="G55" s="197" t="s">
        <v>89</v>
      </c>
      <c r="H55" s="150">
        <v>10</v>
      </c>
      <c r="I55" s="302" t="s">
        <v>63</v>
      </c>
      <c r="J55" s="302" t="s">
        <v>47</v>
      </c>
      <c r="K55" s="302" t="s">
        <v>168</v>
      </c>
      <c r="L55" s="151">
        <v>25000000</v>
      </c>
      <c r="M55" s="152">
        <v>25000000</v>
      </c>
      <c r="N55" s="302" t="s">
        <v>64</v>
      </c>
      <c r="O55" s="302" t="s">
        <v>48</v>
      </c>
      <c r="P55" s="302" t="s">
        <v>837</v>
      </c>
      <c r="Q55" s="355"/>
      <c r="R55" s="199" t="s">
        <v>568</v>
      </c>
      <c r="S55" s="199" t="s">
        <v>569</v>
      </c>
      <c r="T55" s="153">
        <v>42768</v>
      </c>
      <c r="U55" s="154" t="s">
        <v>570</v>
      </c>
      <c r="V55" s="155" t="s">
        <v>571</v>
      </c>
      <c r="W55" s="244">
        <v>25000000</v>
      </c>
      <c r="X55" s="245"/>
      <c r="Y55" s="250">
        <v>25000000</v>
      </c>
      <c r="Z55" s="244">
        <v>25000000</v>
      </c>
      <c r="AA55" s="157" t="s">
        <v>572</v>
      </c>
      <c r="AB55" s="167"/>
      <c r="AC55" s="167"/>
      <c r="AD55" s="167"/>
      <c r="AE55" s="167"/>
      <c r="AF55" s="167"/>
      <c r="AG55" s="167"/>
      <c r="AH55" s="157" t="s">
        <v>573</v>
      </c>
      <c r="AI55" s="305">
        <v>42768</v>
      </c>
      <c r="AJ55" s="305">
        <v>43098</v>
      </c>
      <c r="AK55" s="304" t="s">
        <v>574</v>
      </c>
      <c r="AL55" s="439" t="s">
        <v>277</v>
      </c>
      <c r="AM55" s="218" t="s">
        <v>48</v>
      </c>
      <c r="AN55" s="217" t="s">
        <v>813</v>
      </c>
      <c r="AO55" s="217">
        <v>458635</v>
      </c>
      <c r="AP55" s="173"/>
      <c r="AQ55" s="166"/>
      <c r="AR55" s="173"/>
      <c r="AS55" s="173"/>
      <c r="AT55" s="174"/>
      <c r="AU55" s="173"/>
      <c r="AV55" s="173"/>
      <c r="AW55" s="173"/>
      <c r="AX55" s="173"/>
      <c r="AY55" s="173"/>
      <c r="AZ55" s="173"/>
      <c r="BA55" s="173"/>
    </row>
    <row r="56" spans="1:53" s="66" customFormat="1" ht="93">
      <c r="A56" s="303">
        <f>+A55+1</f>
        <v>24</v>
      </c>
      <c r="B56" s="399" t="s">
        <v>1094</v>
      </c>
      <c r="C56" s="399">
        <v>20102302</v>
      </c>
      <c r="D56" s="278" t="s">
        <v>169</v>
      </c>
      <c r="E56" s="399" t="s">
        <v>72</v>
      </c>
      <c r="F56" s="399">
        <v>1</v>
      </c>
      <c r="G56" s="279" t="s">
        <v>118</v>
      </c>
      <c r="H56" s="277" t="s">
        <v>108</v>
      </c>
      <c r="I56" s="399" t="s">
        <v>68</v>
      </c>
      <c r="J56" s="399" t="s">
        <v>47</v>
      </c>
      <c r="K56" s="399" t="s">
        <v>192</v>
      </c>
      <c r="L56" s="275">
        <v>1500000</v>
      </c>
      <c r="M56" s="276">
        <v>1500000</v>
      </c>
      <c r="N56" s="399" t="s">
        <v>64</v>
      </c>
      <c r="O56" s="399" t="s">
        <v>48</v>
      </c>
      <c r="P56" s="399" t="s">
        <v>837</v>
      </c>
      <c r="Q56" s="355"/>
      <c r="R56" s="99"/>
      <c r="S56" s="99"/>
      <c r="T56" s="76"/>
      <c r="U56" s="69"/>
      <c r="V56" s="307"/>
      <c r="W56" s="248"/>
      <c r="X56" s="243"/>
      <c r="Y56" s="251"/>
      <c r="Z56" s="331"/>
      <c r="AA56" s="99"/>
      <c r="AB56" s="99"/>
      <c r="AC56" s="99"/>
      <c r="AD56" s="99"/>
      <c r="AE56" s="99"/>
      <c r="AF56" s="99"/>
      <c r="AG56" s="99"/>
      <c r="AH56" s="99"/>
      <c r="AI56" s="99"/>
      <c r="AJ56" s="524"/>
      <c r="AK56" s="524"/>
      <c r="AL56" s="525"/>
      <c r="AM56" s="545"/>
      <c r="AN56" s="546"/>
      <c r="AO56" s="546"/>
      <c r="AP56" s="546"/>
      <c r="AQ56" s="546"/>
      <c r="AR56" s="546"/>
      <c r="AS56" s="546"/>
      <c r="AT56" s="546"/>
      <c r="AU56" s="546"/>
      <c r="AV56" s="546"/>
      <c r="AW56" s="546"/>
      <c r="AX56" s="546"/>
      <c r="AY56" s="546"/>
      <c r="AZ56" s="546"/>
      <c r="BA56" s="546"/>
    </row>
    <row r="57" spans="1:53" s="66" customFormat="1" ht="93">
      <c r="A57" s="303">
        <f>+A56+1</f>
        <v>25</v>
      </c>
      <c r="B57" s="379" t="s">
        <v>1094</v>
      </c>
      <c r="C57" s="303">
        <v>55101519</v>
      </c>
      <c r="D57" s="278" t="s">
        <v>132</v>
      </c>
      <c r="E57" s="303" t="s">
        <v>61</v>
      </c>
      <c r="F57" s="303">
        <v>1</v>
      </c>
      <c r="G57" s="369" t="s">
        <v>95</v>
      </c>
      <c r="H57" s="277" t="s">
        <v>254</v>
      </c>
      <c r="I57" s="303" t="s">
        <v>68</v>
      </c>
      <c r="J57" s="303" t="s">
        <v>47</v>
      </c>
      <c r="K57" s="303" t="s">
        <v>149</v>
      </c>
      <c r="L57" s="275">
        <v>1000000</v>
      </c>
      <c r="M57" s="396">
        <v>1000000</v>
      </c>
      <c r="N57" s="303" t="s">
        <v>64</v>
      </c>
      <c r="O57" s="303" t="s">
        <v>48</v>
      </c>
      <c r="P57" s="303" t="s">
        <v>837</v>
      </c>
      <c r="Q57" s="355"/>
      <c r="R57" s="99"/>
      <c r="S57" s="99"/>
      <c r="T57" s="76"/>
      <c r="U57" s="69"/>
      <c r="V57" s="307"/>
      <c r="W57" s="248"/>
      <c r="X57" s="243"/>
      <c r="Y57" s="251"/>
      <c r="Z57" s="331"/>
      <c r="AA57" s="99"/>
      <c r="AB57" s="99"/>
      <c r="AC57" s="99"/>
      <c r="AD57" s="99"/>
      <c r="AE57" s="99"/>
      <c r="AF57" s="99"/>
      <c r="AG57" s="99"/>
      <c r="AH57" s="99"/>
      <c r="AI57" s="99"/>
      <c r="AJ57" s="524"/>
      <c r="AK57" s="524"/>
      <c r="AL57" s="525"/>
      <c r="AM57" s="545"/>
      <c r="AN57" s="546"/>
      <c r="AO57" s="546"/>
      <c r="AP57" s="546"/>
      <c r="AQ57" s="546"/>
      <c r="AR57" s="546"/>
      <c r="AS57" s="546"/>
      <c r="AT57" s="546"/>
      <c r="AU57" s="546"/>
      <c r="AV57" s="546"/>
      <c r="AW57" s="546"/>
      <c r="AX57" s="546"/>
      <c r="AY57" s="546"/>
      <c r="AZ57" s="546"/>
      <c r="BA57" s="546"/>
    </row>
    <row r="58" spans="1:53" s="66" customFormat="1" ht="93">
      <c r="A58" s="521">
        <v>26</v>
      </c>
      <c r="B58" s="379" t="s">
        <v>1094</v>
      </c>
      <c r="C58" s="278">
        <v>72101516</v>
      </c>
      <c r="D58" s="278" t="s">
        <v>1080</v>
      </c>
      <c r="E58" s="303" t="s">
        <v>61</v>
      </c>
      <c r="F58" s="303">
        <v>1</v>
      </c>
      <c r="G58" s="303" t="s">
        <v>92</v>
      </c>
      <c r="H58" s="303" t="s">
        <v>109</v>
      </c>
      <c r="I58" s="303" t="s">
        <v>68</v>
      </c>
      <c r="J58" s="303" t="s">
        <v>47</v>
      </c>
      <c r="K58" s="303" t="s">
        <v>49</v>
      </c>
      <c r="L58" s="275">
        <v>2500000</v>
      </c>
      <c r="M58" s="276">
        <v>2500000</v>
      </c>
      <c r="N58" s="303" t="s">
        <v>64</v>
      </c>
      <c r="O58" s="303" t="s">
        <v>48</v>
      </c>
      <c r="P58" s="303" t="s">
        <v>837</v>
      </c>
      <c r="Q58" s="355"/>
      <c r="R58" s="306"/>
      <c r="S58" s="306"/>
      <c r="T58" s="76"/>
      <c r="U58" s="69"/>
      <c r="V58" s="107"/>
      <c r="W58" s="252"/>
      <c r="X58" s="243"/>
      <c r="Y58" s="242"/>
      <c r="Z58" s="331"/>
      <c r="AA58" s="99"/>
      <c r="AB58" s="99"/>
      <c r="AC58" s="99"/>
      <c r="AD58" s="99"/>
      <c r="AE58" s="99"/>
      <c r="AF58" s="99"/>
      <c r="AG58" s="99"/>
      <c r="AH58" s="99"/>
      <c r="AI58" s="99"/>
      <c r="AJ58" s="308"/>
      <c r="AK58" s="307"/>
      <c r="AL58" s="445"/>
      <c r="AM58" s="78"/>
      <c r="AN58" s="80"/>
      <c r="AO58" s="80"/>
      <c r="AP58" s="80"/>
      <c r="AQ58" s="80"/>
      <c r="AR58" s="80"/>
      <c r="AS58" s="80"/>
      <c r="AT58" s="80"/>
      <c r="AU58" s="80"/>
      <c r="AV58" s="80"/>
      <c r="AW58" s="80"/>
      <c r="AX58" s="80"/>
      <c r="AY58" s="80"/>
      <c r="AZ58" s="80"/>
      <c r="BA58" s="80"/>
    </row>
    <row r="59" spans="1:53" s="66" customFormat="1" ht="93">
      <c r="A59" s="521"/>
      <c r="B59" s="379" t="s">
        <v>1094</v>
      </c>
      <c r="C59" s="236">
        <v>72101516</v>
      </c>
      <c r="D59" s="236" t="s">
        <v>1080</v>
      </c>
      <c r="E59" s="374" t="s">
        <v>61</v>
      </c>
      <c r="F59" s="374">
        <v>1</v>
      </c>
      <c r="G59" s="374" t="s">
        <v>92</v>
      </c>
      <c r="H59" s="374" t="s">
        <v>109</v>
      </c>
      <c r="I59" s="374" t="s">
        <v>68</v>
      </c>
      <c r="J59" s="374" t="s">
        <v>47</v>
      </c>
      <c r="K59" s="374" t="s">
        <v>57</v>
      </c>
      <c r="L59" s="239"/>
      <c r="M59" s="240"/>
      <c r="N59" s="374" t="s">
        <v>64</v>
      </c>
      <c r="O59" s="374" t="s">
        <v>48</v>
      </c>
      <c r="P59" s="374" t="s">
        <v>837</v>
      </c>
      <c r="Q59" s="355"/>
      <c r="R59" s="306"/>
      <c r="S59" s="306" t="s">
        <v>1295</v>
      </c>
      <c r="T59" s="76"/>
      <c r="U59" s="69"/>
      <c r="V59" s="307"/>
      <c r="W59" s="253"/>
      <c r="X59" s="243"/>
      <c r="Y59" s="242"/>
      <c r="Z59" s="331"/>
      <c r="AA59" s="99"/>
      <c r="AB59" s="99"/>
      <c r="AC59" s="99"/>
      <c r="AD59" s="99"/>
      <c r="AE59" s="99"/>
      <c r="AF59" s="99"/>
      <c r="AG59" s="99"/>
      <c r="AH59" s="99"/>
      <c r="AI59" s="99"/>
      <c r="AJ59" s="308"/>
      <c r="AK59" s="307"/>
      <c r="AL59" s="445"/>
      <c r="AM59" s="78"/>
      <c r="AN59" s="80"/>
      <c r="AO59" s="82"/>
      <c r="AP59" s="106"/>
      <c r="AQ59" s="80"/>
      <c r="AR59" s="80"/>
      <c r="AS59" s="80"/>
      <c r="AT59" s="106"/>
      <c r="AU59" s="80"/>
      <c r="AV59" s="80"/>
      <c r="AW59" s="80"/>
      <c r="AX59" s="80"/>
      <c r="AY59" s="80"/>
      <c r="AZ59" s="80"/>
      <c r="BA59" s="80"/>
    </row>
    <row r="60" spans="1:53" s="175" customFormat="1" ht="216.75" customHeight="1">
      <c r="A60" s="517">
        <v>27</v>
      </c>
      <c r="B60" s="380" t="s">
        <v>1094</v>
      </c>
      <c r="C60" s="302" t="s">
        <v>171</v>
      </c>
      <c r="D60" s="149" t="s">
        <v>172</v>
      </c>
      <c r="E60" s="302" t="s">
        <v>61</v>
      </c>
      <c r="F60" s="302">
        <v>1</v>
      </c>
      <c r="G60" s="302" t="s">
        <v>96</v>
      </c>
      <c r="H60" s="302" t="s">
        <v>170</v>
      </c>
      <c r="I60" s="302" t="s">
        <v>68</v>
      </c>
      <c r="J60" s="302" t="s">
        <v>47</v>
      </c>
      <c r="K60" s="302" t="s">
        <v>49</v>
      </c>
      <c r="L60" s="151">
        <v>3000000</v>
      </c>
      <c r="M60" s="152">
        <v>3000000</v>
      </c>
      <c r="N60" s="302" t="s">
        <v>64</v>
      </c>
      <c r="O60" s="302" t="s">
        <v>48</v>
      </c>
      <c r="P60" s="302" t="s">
        <v>837</v>
      </c>
      <c r="Q60" s="551"/>
      <c r="R60" s="225" t="s">
        <v>730</v>
      </c>
      <c r="S60" s="225" t="s">
        <v>731</v>
      </c>
      <c r="T60" s="230">
        <v>42815</v>
      </c>
      <c r="U60" s="172" t="s">
        <v>732</v>
      </c>
      <c r="V60" s="172" t="s">
        <v>494</v>
      </c>
      <c r="W60" s="244">
        <v>2249100</v>
      </c>
      <c r="X60" s="553"/>
      <c r="Y60" s="244">
        <v>2249100</v>
      </c>
      <c r="Z60" s="244">
        <v>2249100</v>
      </c>
      <c r="AA60" s="487" t="s">
        <v>733</v>
      </c>
      <c r="AB60" s="167"/>
      <c r="AC60" s="167"/>
      <c r="AD60" s="167"/>
      <c r="AE60" s="167"/>
      <c r="AF60" s="177"/>
      <c r="AG60" s="177"/>
      <c r="AH60" s="487" t="s">
        <v>734</v>
      </c>
      <c r="AI60" s="489">
        <v>42811</v>
      </c>
      <c r="AJ60" s="489">
        <v>43235</v>
      </c>
      <c r="AK60" s="487" t="s">
        <v>735</v>
      </c>
      <c r="AL60" s="547" t="s">
        <v>202</v>
      </c>
      <c r="AM60" s="171"/>
      <c r="AN60" s="166"/>
      <c r="AO60" s="166"/>
      <c r="AP60" s="166"/>
      <c r="AQ60" s="178"/>
      <c r="AR60" s="166"/>
      <c r="AS60" s="166"/>
      <c r="AT60" s="179"/>
      <c r="AU60" s="166"/>
      <c r="AV60" s="166"/>
      <c r="AW60" s="166"/>
      <c r="AX60" s="166"/>
      <c r="AY60" s="166"/>
      <c r="AZ60" s="166"/>
      <c r="BA60" s="166"/>
    </row>
    <row r="61" spans="1:53" s="175" customFormat="1" ht="156.75" customHeight="1">
      <c r="A61" s="517"/>
      <c r="B61" s="380" t="s">
        <v>1094</v>
      </c>
      <c r="C61" s="302" t="s">
        <v>171</v>
      </c>
      <c r="D61" s="149" t="s">
        <v>172</v>
      </c>
      <c r="E61" s="302" t="s">
        <v>61</v>
      </c>
      <c r="F61" s="302">
        <v>1</v>
      </c>
      <c r="G61" s="302" t="s">
        <v>96</v>
      </c>
      <c r="H61" s="302" t="s">
        <v>170</v>
      </c>
      <c r="I61" s="302" t="s">
        <v>68</v>
      </c>
      <c r="J61" s="302" t="s">
        <v>47</v>
      </c>
      <c r="K61" s="302" t="s">
        <v>57</v>
      </c>
      <c r="L61" s="151">
        <v>2000000</v>
      </c>
      <c r="M61" s="152">
        <v>2000000</v>
      </c>
      <c r="N61" s="302" t="s">
        <v>64</v>
      </c>
      <c r="O61" s="302" t="s">
        <v>48</v>
      </c>
      <c r="P61" s="302" t="s">
        <v>837</v>
      </c>
      <c r="Q61" s="552"/>
      <c r="R61" s="225" t="s">
        <v>730</v>
      </c>
      <c r="S61" s="225" t="s">
        <v>731</v>
      </c>
      <c r="T61" s="230">
        <v>42815</v>
      </c>
      <c r="U61" s="172" t="s">
        <v>732</v>
      </c>
      <c r="V61" s="172" t="s">
        <v>494</v>
      </c>
      <c r="W61" s="254">
        <v>2000000</v>
      </c>
      <c r="X61" s="553"/>
      <c r="Y61" s="254">
        <v>2000000</v>
      </c>
      <c r="Z61" s="244">
        <v>2000000</v>
      </c>
      <c r="AA61" s="488"/>
      <c r="AB61" s="167"/>
      <c r="AC61" s="167"/>
      <c r="AD61" s="167"/>
      <c r="AE61" s="167"/>
      <c r="AF61" s="167"/>
      <c r="AG61" s="167"/>
      <c r="AH61" s="488"/>
      <c r="AI61" s="490"/>
      <c r="AJ61" s="490"/>
      <c r="AK61" s="488"/>
      <c r="AL61" s="548"/>
      <c r="AM61" s="168"/>
      <c r="AN61" s="160"/>
      <c r="AO61" s="160"/>
      <c r="AP61" s="180"/>
      <c r="AQ61" s="160"/>
      <c r="AR61" s="160"/>
      <c r="AS61" s="181"/>
      <c r="AT61" s="182"/>
      <c r="AU61" s="183"/>
      <c r="AV61" s="183"/>
      <c r="AW61" s="183"/>
      <c r="AX61" s="184"/>
      <c r="AY61" s="183"/>
      <c r="AZ61" s="183"/>
      <c r="BA61" s="185"/>
    </row>
    <row r="62" spans="1:53" s="66" customFormat="1" ht="93">
      <c r="A62" s="521">
        <v>28</v>
      </c>
      <c r="B62" s="391" t="s">
        <v>1094</v>
      </c>
      <c r="C62" s="391" t="s">
        <v>171</v>
      </c>
      <c r="D62" s="236" t="s">
        <v>173</v>
      </c>
      <c r="E62" s="391" t="s">
        <v>61</v>
      </c>
      <c r="F62" s="391">
        <v>1</v>
      </c>
      <c r="G62" s="391" t="s">
        <v>92</v>
      </c>
      <c r="H62" s="238" t="s">
        <v>176</v>
      </c>
      <c r="I62" s="391" t="s">
        <v>68</v>
      </c>
      <c r="J62" s="391" t="s">
        <v>47</v>
      </c>
      <c r="K62" s="391" t="s">
        <v>49</v>
      </c>
      <c r="L62" s="239"/>
      <c r="M62" s="240"/>
      <c r="N62" s="391" t="s">
        <v>64</v>
      </c>
      <c r="O62" s="391" t="s">
        <v>48</v>
      </c>
      <c r="P62" s="391" t="s">
        <v>837</v>
      </c>
      <c r="Q62" s="355"/>
      <c r="R62" s="306"/>
      <c r="S62" s="306" t="s">
        <v>1296</v>
      </c>
      <c r="T62" s="76"/>
      <c r="U62" s="84"/>
      <c r="V62" s="307"/>
      <c r="W62" s="248"/>
      <c r="X62" s="243"/>
      <c r="Y62" s="242"/>
      <c r="Z62" s="331"/>
      <c r="AA62" s="307"/>
      <c r="AB62" s="307"/>
      <c r="AC62" s="307"/>
      <c r="AD62" s="307"/>
      <c r="AE62" s="307"/>
      <c r="AF62" s="307"/>
      <c r="AG62" s="307"/>
      <c r="AH62" s="307"/>
      <c r="AI62" s="308"/>
      <c r="AJ62" s="308"/>
      <c r="AK62" s="307"/>
      <c r="AL62" s="445"/>
      <c r="AM62" s="93"/>
      <c r="AN62" s="86"/>
      <c r="AO62" s="86"/>
      <c r="AP62" s="103"/>
      <c r="AQ62" s="86"/>
      <c r="AR62" s="86"/>
      <c r="AS62" s="108"/>
      <c r="AT62" s="109"/>
      <c r="AU62" s="113"/>
      <c r="AV62" s="113"/>
      <c r="AW62" s="113"/>
      <c r="AX62" s="111"/>
      <c r="AY62" s="113"/>
      <c r="AZ62" s="113"/>
      <c r="BA62" s="112"/>
    </row>
    <row r="63" spans="1:53" s="66" customFormat="1" ht="93">
      <c r="A63" s="521"/>
      <c r="B63" s="391" t="s">
        <v>1094</v>
      </c>
      <c r="C63" s="391" t="s">
        <v>171</v>
      </c>
      <c r="D63" s="236" t="s">
        <v>173</v>
      </c>
      <c r="E63" s="391" t="s">
        <v>61</v>
      </c>
      <c r="F63" s="391">
        <v>1</v>
      </c>
      <c r="G63" s="391" t="s">
        <v>92</v>
      </c>
      <c r="H63" s="238" t="s">
        <v>176</v>
      </c>
      <c r="I63" s="391" t="s">
        <v>68</v>
      </c>
      <c r="J63" s="391" t="s">
        <v>47</v>
      </c>
      <c r="K63" s="391" t="s">
        <v>57</v>
      </c>
      <c r="L63" s="393"/>
      <c r="M63" s="394"/>
      <c r="N63" s="391" t="s">
        <v>64</v>
      </c>
      <c r="O63" s="391" t="s">
        <v>48</v>
      </c>
      <c r="P63" s="391" t="s">
        <v>837</v>
      </c>
      <c r="Q63" s="355"/>
      <c r="R63" s="306"/>
      <c r="S63" s="477" t="s">
        <v>1296</v>
      </c>
      <c r="T63" s="114"/>
      <c r="U63" s="114"/>
      <c r="V63" s="114"/>
      <c r="W63" s="255"/>
      <c r="X63" s="243"/>
      <c r="Y63" s="242"/>
      <c r="Z63" s="331"/>
      <c r="AA63" s="114"/>
      <c r="AB63" s="114"/>
      <c r="AC63" s="114"/>
      <c r="AD63" s="114"/>
      <c r="AE63" s="114"/>
      <c r="AF63" s="114"/>
      <c r="AG63" s="114"/>
      <c r="AH63" s="114"/>
      <c r="AI63" s="114"/>
      <c r="AJ63" s="114"/>
      <c r="AK63" s="114"/>
      <c r="AL63" s="115"/>
      <c r="AM63" s="78"/>
      <c r="AN63" s="80"/>
      <c r="AO63" s="80"/>
      <c r="AP63" s="80"/>
      <c r="AQ63" s="80"/>
      <c r="AR63" s="80"/>
      <c r="AS63" s="80"/>
      <c r="AT63" s="80"/>
      <c r="AU63" s="80"/>
      <c r="AV63" s="80"/>
      <c r="AW63" s="80"/>
      <c r="AX63" s="80"/>
      <c r="AY63" s="80"/>
      <c r="AZ63" s="80"/>
      <c r="BA63" s="80"/>
    </row>
    <row r="64" spans="1:53" s="66" customFormat="1" ht="93" customHeight="1">
      <c r="A64" s="554">
        <v>29</v>
      </c>
      <c r="B64" s="381" t="s">
        <v>1094</v>
      </c>
      <c r="C64" s="235" t="s">
        <v>171</v>
      </c>
      <c r="D64" s="554" t="s">
        <v>174</v>
      </c>
      <c r="E64" s="235" t="s">
        <v>61</v>
      </c>
      <c r="F64" s="235">
        <v>1</v>
      </c>
      <c r="G64" s="237" t="s">
        <v>96</v>
      </c>
      <c r="H64" s="238" t="s">
        <v>170</v>
      </c>
      <c r="I64" s="235" t="s">
        <v>487</v>
      </c>
      <c r="J64" s="235" t="s">
        <v>47</v>
      </c>
      <c r="K64" s="235" t="s">
        <v>49</v>
      </c>
      <c r="L64" s="239"/>
      <c r="M64" s="240"/>
      <c r="N64" s="235" t="s">
        <v>64</v>
      </c>
      <c r="O64" s="235" t="s">
        <v>48</v>
      </c>
      <c r="P64" s="235" t="s">
        <v>837</v>
      </c>
      <c r="Q64" s="355"/>
      <c r="R64" s="99"/>
      <c r="S64" s="99" t="s">
        <v>1072</v>
      </c>
      <c r="T64" s="99"/>
      <c r="U64" s="99"/>
      <c r="V64" s="99"/>
      <c r="W64" s="99"/>
      <c r="X64" s="99"/>
      <c r="Y64" s="99"/>
      <c r="Z64" s="331"/>
      <c r="AA64" s="114"/>
      <c r="AB64" s="114"/>
      <c r="AC64" s="114"/>
      <c r="AD64" s="114"/>
      <c r="AE64" s="114"/>
      <c r="AF64" s="114"/>
      <c r="AG64" s="114"/>
      <c r="AH64" s="114"/>
      <c r="AI64" s="114"/>
      <c r="AJ64" s="114"/>
      <c r="AK64" s="114"/>
      <c r="AL64" s="115"/>
      <c r="AM64" s="78"/>
      <c r="AN64" s="80"/>
      <c r="AO64" s="80"/>
      <c r="AP64" s="80"/>
      <c r="AQ64" s="80"/>
      <c r="AR64" s="80"/>
      <c r="AS64" s="80"/>
      <c r="AT64" s="80"/>
      <c r="AU64" s="80"/>
      <c r="AV64" s="80"/>
      <c r="AW64" s="80"/>
      <c r="AX64" s="80"/>
      <c r="AY64" s="80"/>
      <c r="AZ64" s="80"/>
      <c r="BA64" s="80"/>
    </row>
    <row r="65" spans="1:53" s="66" customFormat="1" ht="93" customHeight="1">
      <c r="A65" s="555"/>
      <c r="B65" s="381" t="s">
        <v>1094</v>
      </c>
      <c r="C65" s="235" t="s">
        <v>175</v>
      </c>
      <c r="D65" s="555"/>
      <c r="E65" s="235" t="s">
        <v>61</v>
      </c>
      <c r="F65" s="235">
        <v>1</v>
      </c>
      <c r="G65" s="237" t="s">
        <v>96</v>
      </c>
      <c r="H65" s="238" t="s">
        <v>170</v>
      </c>
      <c r="I65" s="235" t="s">
        <v>487</v>
      </c>
      <c r="J65" s="235" t="s">
        <v>47</v>
      </c>
      <c r="K65" s="235" t="s">
        <v>57</v>
      </c>
      <c r="L65" s="239"/>
      <c r="M65" s="240"/>
      <c r="N65" s="235" t="s">
        <v>64</v>
      </c>
      <c r="O65" s="235" t="s">
        <v>48</v>
      </c>
      <c r="P65" s="235" t="s">
        <v>837</v>
      </c>
      <c r="Q65" s="355"/>
      <c r="R65" s="99"/>
      <c r="S65" s="99" t="s">
        <v>1072</v>
      </c>
      <c r="T65" s="99"/>
      <c r="U65" s="99"/>
      <c r="V65" s="99"/>
      <c r="W65" s="99"/>
      <c r="X65" s="99"/>
      <c r="Y65" s="99"/>
      <c r="Z65" s="331"/>
      <c r="AA65" s="114"/>
      <c r="AB65" s="114"/>
      <c r="AC65" s="114"/>
      <c r="AD65" s="114"/>
      <c r="AE65" s="114"/>
      <c r="AF65" s="114"/>
      <c r="AG65" s="114"/>
      <c r="AH65" s="114"/>
      <c r="AI65" s="114"/>
      <c r="AJ65" s="114"/>
      <c r="AK65" s="114"/>
      <c r="AL65" s="115"/>
      <c r="AM65" s="78"/>
      <c r="AN65" s="80"/>
      <c r="AO65" s="80"/>
      <c r="AP65" s="80"/>
      <c r="AQ65" s="80"/>
      <c r="AR65" s="80"/>
      <c r="AS65" s="80"/>
      <c r="AT65" s="80"/>
      <c r="AU65" s="80"/>
      <c r="AV65" s="80"/>
      <c r="AW65" s="80"/>
      <c r="AX65" s="80"/>
      <c r="AY65" s="80"/>
      <c r="AZ65" s="80"/>
      <c r="BA65" s="80"/>
    </row>
    <row r="66" spans="1:53" s="66" customFormat="1" ht="93">
      <c r="A66" s="521">
        <v>30</v>
      </c>
      <c r="B66" s="381" t="s">
        <v>1094</v>
      </c>
      <c r="C66" s="374">
        <v>27110000</v>
      </c>
      <c r="D66" s="236" t="s">
        <v>138</v>
      </c>
      <c r="E66" s="374" t="s">
        <v>136</v>
      </c>
      <c r="F66" s="374">
        <v>1</v>
      </c>
      <c r="G66" s="237" t="s">
        <v>95</v>
      </c>
      <c r="H66" s="238" t="s">
        <v>108</v>
      </c>
      <c r="I66" s="374" t="s">
        <v>68</v>
      </c>
      <c r="J66" s="374" t="s">
        <v>47</v>
      </c>
      <c r="K66" s="374" t="s">
        <v>151</v>
      </c>
      <c r="L66" s="239"/>
      <c r="M66" s="240"/>
      <c r="N66" s="374" t="s">
        <v>64</v>
      </c>
      <c r="O66" s="374" t="s">
        <v>48</v>
      </c>
      <c r="P66" s="374" t="s">
        <v>837</v>
      </c>
      <c r="Q66" s="355"/>
      <c r="R66" s="69"/>
      <c r="S66" s="99" t="s">
        <v>1072</v>
      </c>
      <c r="T66" s="306"/>
      <c r="U66" s="76"/>
      <c r="V66" s="84"/>
      <c r="W66" s="252"/>
      <c r="X66" s="243"/>
      <c r="Y66" s="242"/>
      <c r="Z66" s="331"/>
      <c r="AA66" s="77"/>
      <c r="AB66" s="84"/>
      <c r="AC66" s="307"/>
      <c r="AD66" s="307"/>
      <c r="AE66" s="307"/>
      <c r="AF66" s="307"/>
      <c r="AG66" s="307"/>
      <c r="AH66" s="307"/>
      <c r="AI66" s="307"/>
      <c r="AJ66" s="308"/>
      <c r="AK66" s="308"/>
      <c r="AL66" s="117"/>
      <c r="AM66" s="78"/>
      <c r="AN66" s="80"/>
      <c r="AO66" s="80"/>
      <c r="AP66" s="80"/>
      <c r="AQ66" s="80"/>
      <c r="AR66" s="80"/>
      <c r="AS66" s="80"/>
      <c r="AT66" s="80"/>
      <c r="AU66" s="80"/>
      <c r="AV66" s="80"/>
      <c r="AW66" s="80"/>
      <c r="AX66" s="80"/>
      <c r="AY66" s="80"/>
      <c r="AZ66" s="80"/>
      <c r="BA66" s="80"/>
    </row>
    <row r="67" spans="1:53" s="66" customFormat="1" ht="93">
      <c r="A67" s="521"/>
      <c r="B67" s="379" t="s">
        <v>1094</v>
      </c>
      <c r="C67" s="303">
        <v>27110000</v>
      </c>
      <c r="D67" s="278" t="s">
        <v>138</v>
      </c>
      <c r="E67" s="303" t="s">
        <v>136</v>
      </c>
      <c r="F67" s="303">
        <v>1</v>
      </c>
      <c r="G67" s="279" t="s">
        <v>95</v>
      </c>
      <c r="H67" s="277" t="s">
        <v>108</v>
      </c>
      <c r="I67" s="303" t="s">
        <v>68</v>
      </c>
      <c r="J67" s="303" t="s">
        <v>47</v>
      </c>
      <c r="K67" s="303" t="s">
        <v>57</v>
      </c>
      <c r="L67" s="275">
        <v>2000000</v>
      </c>
      <c r="M67" s="276">
        <v>2000000</v>
      </c>
      <c r="N67" s="303" t="s">
        <v>64</v>
      </c>
      <c r="O67" s="303" t="s">
        <v>48</v>
      </c>
      <c r="P67" s="303" t="s">
        <v>837</v>
      </c>
      <c r="Q67" s="355"/>
      <c r="R67" s="306"/>
      <c r="S67" s="306"/>
      <c r="T67" s="76"/>
      <c r="U67" s="84"/>
      <c r="V67" s="307"/>
      <c r="W67" s="242"/>
      <c r="X67" s="243"/>
      <c r="Y67" s="242"/>
      <c r="Z67" s="331"/>
      <c r="AA67" s="307"/>
      <c r="AB67" s="307"/>
      <c r="AC67" s="307"/>
      <c r="AD67" s="307"/>
      <c r="AE67" s="307"/>
      <c r="AF67" s="307"/>
      <c r="AG67" s="307"/>
      <c r="AH67" s="307"/>
      <c r="AI67" s="308"/>
      <c r="AJ67" s="308"/>
      <c r="AK67" s="307"/>
      <c r="AL67" s="445"/>
      <c r="AM67" s="93"/>
      <c r="AN67" s="86"/>
      <c r="AO67" s="86"/>
      <c r="AP67" s="103"/>
      <c r="AQ67" s="86"/>
      <c r="AR67" s="86"/>
      <c r="AS67" s="108"/>
      <c r="AT67" s="109"/>
      <c r="AU67" s="118"/>
      <c r="AV67" s="118"/>
      <c r="AW67" s="118"/>
      <c r="AX67" s="111"/>
      <c r="AY67" s="118"/>
      <c r="AZ67" s="118"/>
      <c r="BA67" s="112"/>
    </row>
    <row r="68" spans="1:53" s="66" customFormat="1" ht="93">
      <c r="A68" s="303">
        <v>31</v>
      </c>
      <c r="B68" s="379" t="s">
        <v>1094</v>
      </c>
      <c r="C68" s="303">
        <v>84131512</v>
      </c>
      <c r="D68" s="278" t="s">
        <v>140</v>
      </c>
      <c r="E68" s="303" t="s">
        <v>61</v>
      </c>
      <c r="F68" s="303">
        <v>1</v>
      </c>
      <c r="G68" s="279" t="s">
        <v>97</v>
      </c>
      <c r="H68" s="277">
        <v>12</v>
      </c>
      <c r="I68" s="344" t="s">
        <v>68</v>
      </c>
      <c r="J68" s="303" t="s">
        <v>47</v>
      </c>
      <c r="K68" s="379" t="s">
        <v>52</v>
      </c>
      <c r="L68" s="275">
        <v>9000000</v>
      </c>
      <c r="M68" s="276">
        <v>9000000</v>
      </c>
      <c r="N68" s="303" t="s">
        <v>64</v>
      </c>
      <c r="O68" s="303" t="s">
        <v>48</v>
      </c>
      <c r="P68" s="303" t="s">
        <v>837</v>
      </c>
      <c r="Q68" s="355"/>
      <c r="R68" s="306"/>
      <c r="S68" s="306"/>
      <c r="T68" s="76"/>
      <c r="U68" s="307"/>
      <c r="V68" s="307"/>
      <c r="W68" s="242"/>
      <c r="X68" s="243"/>
      <c r="Y68" s="242"/>
      <c r="Z68" s="331"/>
      <c r="AA68" s="307"/>
      <c r="AB68" s="307"/>
      <c r="AC68" s="307"/>
      <c r="AD68" s="307"/>
      <c r="AE68" s="307"/>
      <c r="AF68" s="308"/>
      <c r="AG68" s="308"/>
      <c r="AH68" s="104"/>
      <c r="AI68" s="308"/>
      <c r="AJ68" s="308"/>
      <c r="AK68" s="307"/>
      <c r="AL68" s="105"/>
      <c r="AM68" s="78"/>
      <c r="AN68" s="80"/>
      <c r="AO68" s="80"/>
      <c r="AP68" s="80"/>
      <c r="AQ68" s="80"/>
      <c r="AR68" s="82"/>
      <c r="AS68" s="82"/>
      <c r="AT68" s="80"/>
      <c r="AU68" s="80"/>
      <c r="AV68" s="80"/>
      <c r="AW68" s="80"/>
      <c r="AX68" s="80"/>
      <c r="AY68" s="80"/>
      <c r="AZ68" s="80"/>
      <c r="BA68" s="80"/>
    </row>
    <row r="69" spans="1:53" s="66" customFormat="1" ht="69.75">
      <c r="A69" s="303">
        <v>32</v>
      </c>
      <c r="B69" s="303" t="s">
        <v>124</v>
      </c>
      <c r="C69" s="303">
        <v>81100000</v>
      </c>
      <c r="D69" s="278" t="s">
        <v>73</v>
      </c>
      <c r="E69" s="303" t="s">
        <v>61</v>
      </c>
      <c r="F69" s="303">
        <v>1</v>
      </c>
      <c r="G69" s="279" t="s">
        <v>90</v>
      </c>
      <c r="H69" s="277">
        <v>12</v>
      </c>
      <c r="I69" s="303" t="s">
        <v>68</v>
      </c>
      <c r="J69" s="303" t="s">
        <v>47</v>
      </c>
      <c r="K69" s="303" t="s">
        <v>51</v>
      </c>
      <c r="L69" s="275">
        <v>4600000</v>
      </c>
      <c r="M69" s="276">
        <v>4600000</v>
      </c>
      <c r="N69" s="303" t="s">
        <v>64</v>
      </c>
      <c r="O69" s="303" t="s">
        <v>48</v>
      </c>
      <c r="P69" s="303" t="s">
        <v>828</v>
      </c>
      <c r="Q69" s="355"/>
      <c r="R69" s="306"/>
      <c r="S69" s="306"/>
      <c r="T69" s="76"/>
      <c r="U69" s="84"/>
      <c r="V69" s="307"/>
      <c r="W69" s="242"/>
      <c r="X69" s="243"/>
      <c r="Y69" s="242"/>
      <c r="Z69" s="331"/>
      <c r="AA69" s="307"/>
      <c r="AB69" s="307"/>
      <c r="AC69" s="307"/>
      <c r="AD69" s="307"/>
      <c r="AE69" s="307"/>
      <c r="AF69" s="307"/>
      <c r="AG69" s="307"/>
      <c r="AH69" s="307"/>
      <c r="AI69" s="308"/>
      <c r="AJ69" s="308"/>
      <c r="AK69" s="307"/>
      <c r="AL69" s="445"/>
      <c r="AM69" s="93"/>
      <c r="AN69" s="86"/>
      <c r="AO69" s="86"/>
      <c r="AP69" s="103"/>
      <c r="AQ69" s="86"/>
      <c r="AR69" s="86"/>
      <c r="AS69" s="108"/>
      <c r="AT69" s="109"/>
      <c r="AU69" s="110"/>
      <c r="AV69" s="110"/>
      <c r="AW69" s="110"/>
      <c r="AX69" s="111"/>
      <c r="AY69" s="110"/>
      <c r="AZ69" s="110"/>
      <c r="BA69" s="112"/>
    </row>
    <row r="70" spans="1:53" s="175" customFormat="1" ht="150">
      <c r="A70" s="302">
        <v>33</v>
      </c>
      <c r="B70" s="302" t="s">
        <v>124</v>
      </c>
      <c r="C70" s="302">
        <v>92101805</v>
      </c>
      <c r="D70" s="149" t="s">
        <v>79</v>
      </c>
      <c r="E70" s="302" t="s">
        <v>72</v>
      </c>
      <c r="F70" s="302">
        <v>1</v>
      </c>
      <c r="G70" s="197" t="s">
        <v>89</v>
      </c>
      <c r="H70" s="150">
        <v>11</v>
      </c>
      <c r="I70" s="302" t="s">
        <v>68</v>
      </c>
      <c r="J70" s="302" t="s">
        <v>47</v>
      </c>
      <c r="K70" s="302" t="s">
        <v>80</v>
      </c>
      <c r="L70" s="151">
        <v>12400000</v>
      </c>
      <c r="M70" s="152">
        <v>12400000</v>
      </c>
      <c r="N70" s="302" t="s">
        <v>64</v>
      </c>
      <c r="O70" s="302" t="s">
        <v>48</v>
      </c>
      <c r="P70" s="302" t="s">
        <v>828</v>
      </c>
      <c r="Q70" s="355"/>
      <c r="R70" s="199" t="s">
        <v>491</v>
      </c>
      <c r="S70" s="199" t="s">
        <v>492</v>
      </c>
      <c r="T70" s="153">
        <v>42400</v>
      </c>
      <c r="U70" s="154" t="s">
        <v>493</v>
      </c>
      <c r="V70" s="155" t="s">
        <v>494</v>
      </c>
      <c r="W70" s="256">
        <v>8055000</v>
      </c>
      <c r="X70" s="245"/>
      <c r="Y70" s="246">
        <v>8055000</v>
      </c>
      <c r="Z70" s="244">
        <v>8055000</v>
      </c>
      <c r="AA70" s="157" t="s">
        <v>495</v>
      </c>
      <c r="AB70" s="167"/>
      <c r="AC70" s="167"/>
      <c r="AD70" s="167"/>
      <c r="AE70" s="167"/>
      <c r="AF70" s="167"/>
      <c r="AG70" s="167"/>
      <c r="AH70" s="157" t="s">
        <v>496</v>
      </c>
      <c r="AI70" s="305">
        <v>42767</v>
      </c>
      <c r="AJ70" s="305">
        <v>42947</v>
      </c>
      <c r="AK70" s="304" t="s">
        <v>497</v>
      </c>
      <c r="AL70" s="444" t="s">
        <v>363</v>
      </c>
      <c r="AM70" s="171"/>
      <c r="AN70" s="166"/>
      <c r="AO70" s="166"/>
      <c r="AP70" s="166"/>
      <c r="AQ70" s="166"/>
      <c r="AR70" s="166"/>
      <c r="AS70" s="166"/>
      <c r="AT70" s="166"/>
      <c r="AU70" s="166"/>
      <c r="AV70" s="166"/>
      <c r="AW70" s="166"/>
      <c r="AX70" s="166"/>
      <c r="AY70" s="166"/>
      <c r="AZ70" s="166"/>
      <c r="BA70" s="166"/>
    </row>
    <row r="71" spans="1:53" s="66" customFormat="1" ht="93">
      <c r="A71" s="303">
        <v>34</v>
      </c>
      <c r="B71" s="381" t="s">
        <v>1094</v>
      </c>
      <c r="C71" s="235">
        <v>43211507</v>
      </c>
      <c r="D71" s="236" t="s">
        <v>260</v>
      </c>
      <c r="E71" s="235" t="s">
        <v>61</v>
      </c>
      <c r="F71" s="235">
        <v>1</v>
      </c>
      <c r="G71" s="237" t="s">
        <v>94</v>
      </c>
      <c r="H71" s="238">
        <v>2</v>
      </c>
      <c r="I71" s="235" t="s">
        <v>68</v>
      </c>
      <c r="J71" s="235" t="s">
        <v>47</v>
      </c>
      <c r="K71" s="235" t="s">
        <v>151</v>
      </c>
      <c r="L71" s="239"/>
      <c r="M71" s="240"/>
      <c r="N71" s="235" t="s">
        <v>64</v>
      </c>
      <c r="O71" s="235" t="s">
        <v>48</v>
      </c>
      <c r="P71" s="235" t="s">
        <v>837</v>
      </c>
      <c r="Q71" s="355"/>
      <c r="R71" s="99"/>
      <c r="S71" s="99" t="s">
        <v>1073</v>
      </c>
      <c r="T71" s="99"/>
      <c r="U71" s="99"/>
      <c r="V71" s="99"/>
      <c r="W71" s="99"/>
      <c r="X71" s="99"/>
      <c r="Y71" s="99"/>
      <c r="Z71" s="331"/>
      <c r="AA71" s="68"/>
      <c r="AB71" s="84"/>
      <c r="AC71" s="307"/>
      <c r="AD71" s="307"/>
      <c r="AE71" s="307"/>
      <c r="AF71" s="307"/>
      <c r="AG71" s="307"/>
      <c r="AH71" s="307"/>
      <c r="AI71" s="307"/>
      <c r="AJ71" s="308"/>
      <c r="AK71" s="308"/>
      <c r="AL71" s="117"/>
      <c r="AM71" s="78"/>
      <c r="AN71" s="80"/>
      <c r="AO71" s="80"/>
      <c r="AP71" s="80"/>
      <c r="AQ71" s="80"/>
      <c r="AR71" s="80"/>
      <c r="AS71" s="80"/>
      <c r="AT71" s="80"/>
      <c r="AU71" s="80"/>
      <c r="AV71" s="80"/>
      <c r="AW71" s="80"/>
      <c r="AX71" s="80"/>
      <c r="AY71" s="80"/>
      <c r="AZ71" s="80"/>
      <c r="BA71" s="80"/>
    </row>
    <row r="72" spans="1:53" s="66" customFormat="1" ht="93">
      <c r="A72" s="303">
        <v>35</v>
      </c>
      <c r="B72" s="379" t="s">
        <v>1094</v>
      </c>
      <c r="C72" s="303">
        <v>72154010</v>
      </c>
      <c r="D72" s="278" t="s">
        <v>488</v>
      </c>
      <c r="E72" s="303" t="s">
        <v>61</v>
      </c>
      <c r="F72" s="303">
        <v>1</v>
      </c>
      <c r="G72" s="279" t="s">
        <v>92</v>
      </c>
      <c r="H72" s="277" t="s">
        <v>176</v>
      </c>
      <c r="I72" s="303" t="s">
        <v>240</v>
      </c>
      <c r="J72" s="303" t="s">
        <v>81</v>
      </c>
      <c r="K72" s="303" t="s">
        <v>851</v>
      </c>
      <c r="L72" s="275">
        <v>499354449</v>
      </c>
      <c r="M72" s="276">
        <v>424514449</v>
      </c>
      <c r="N72" s="303" t="s">
        <v>62</v>
      </c>
      <c r="O72" s="303" t="s">
        <v>259</v>
      </c>
      <c r="P72" s="303" t="s">
        <v>837</v>
      </c>
      <c r="Q72" s="355"/>
      <c r="R72" s="306"/>
      <c r="S72" s="306"/>
      <c r="T72" s="76"/>
      <c r="U72" s="84"/>
      <c r="V72" s="307"/>
      <c r="W72" s="242"/>
      <c r="X72" s="243"/>
      <c r="Y72" s="242"/>
      <c r="Z72" s="331"/>
      <c r="AA72" s="331"/>
      <c r="AB72" s="307"/>
      <c r="AC72" s="307"/>
      <c r="AD72" s="307"/>
      <c r="AE72" s="307"/>
      <c r="AF72" s="307"/>
      <c r="AG72" s="307"/>
      <c r="AH72" s="307"/>
      <c r="AI72" s="308"/>
      <c r="AJ72" s="308"/>
      <c r="AK72" s="307"/>
      <c r="AL72" s="445"/>
      <c r="AM72" s="93"/>
      <c r="AN72" s="86"/>
      <c r="AO72" s="86"/>
      <c r="AP72" s="103"/>
      <c r="AQ72" s="86"/>
      <c r="AR72" s="86"/>
      <c r="AS72" s="89"/>
      <c r="AT72" s="109"/>
      <c r="AU72" s="89"/>
      <c r="AV72" s="89"/>
      <c r="AW72" s="89"/>
      <c r="AX72" s="89"/>
      <c r="AY72" s="89"/>
      <c r="AZ72" s="89"/>
      <c r="BA72" s="89"/>
    </row>
    <row r="73" spans="1:53" s="66" customFormat="1" ht="116.25">
      <c r="A73" s="303">
        <v>36</v>
      </c>
      <c r="B73" s="379" t="s">
        <v>1094</v>
      </c>
      <c r="C73" s="303">
        <v>72101506</v>
      </c>
      <c r="D73" s="278" t="s">
        <v>177</v>
      </c>
      <c r="E73" s="303" t="s">
        <v>61</v>
      </c>
      <c r="F73" s="303">
        <v>1</v>
      </c>
      <c r="G73" s="462" t="s">
        <v>95</v>
      </c>
      <c r="H73" s="277" t="s">
        <v>176</v>
      </c>
      <c r="I73" s="303" t="s">
        <v>178</v>
      </c>
      <c r="J73" s="303" t="s">
        <v>81</v>
      </c>
      <c r="K73" s="303" t="s">
        <v>851</v>
      </c>
      <c r="L73" s="275">
        <v>36059151</v>
      </c>
      <c r="M73" s="276">
        <v>20220551</v>
      </c>
      <c r="N73" s="303" t="s">
        <v>62</v>
      </c>
      <c r="O73" s="303" t="s">
        <v>259</v>
      </c>
      <c r="P73" s="303" t="s">
        <v>837</v>
      </c>
      <c r="Q73" s="355"/>
      <c r="R73" s="306"/>
      <c r="S73" s="306"/>
      <c r="T73" s="76"/>
      <c r="U73" s="84"/>
      <c r="V73" s="307"/>
      <c r="W73" s="242"/>
      <c r="X73" s="243"/>
      <c r="Y73" s="242"/>
      <c r="Z73" s="331"/>
      <c r="AA73" s="331"/>
      <c r="AB73" s="307"/>
      <c r="AC73" s="307"/>
      <c r="AD73" s="307"/>
      <c r="AE73" s="307"/>
      <c r="AF73" s="307"/>
      <c r="AG73" s="307"/>
      <c r="AH73" s="307"/>
      <c r="AI73" s="308"/>
      <c r="AJ73" s="308"/>
      <c r="AK73" s="307"/>
      <c r="AL73" s="445"/>
      <c r="AM73" s="93"/>
      <c r="AN73" s="86"/>
      <c r="AO73" s="86"/>
      <c r="AP73" s="103"/>
      <c r="AQ73" s="86"/>
      <c r="AR73" s="86"/>
      <c r="AS73" s="89"/>
      <c r="AT73" s="109"/>
      <c r="AU73" s="89"/>
      <c r="AV73" s="89"/>
      <c r="AW73" s="89"/>
      <c r="AX73" s="89"/>
      <c r="AY73" s="89"/>
      <c r="AZ73" s="89"/>
      <c r="BA73" s="89"/>
    </row>
    <row r="74" spans="1:53" s="66" customFormat="1" ht="93">
      <c r="A74" s="303">
        <v>37</v>
      </c>
      <c r="B74" s="281" t="s">
        <v>202</v>
      </c>
      <c r="C74" s="303">
        <v>81112502</v>
      </c>
      <c r="D74" s="278" t="s">
        <v>179</v>
      </c>
      <c r="E74" s="303" t="s">
        <v>83</v>
      </c>
      <c r="F74" s="303">
        <v>1</v>
      </c>
      <c r="G74" s="462" t="s">
        <v>95</v>
      </c>
      <c r="H74" s="277" t="s">
        <v>150</v>
      </c>
      <c r="I74" s="279" t="s">
        <v>126</v>
      </c>
      <c r="J74" s="303" t="s">
        <v>47</v>
      </c>
      <c r="K74" s="390" t="s">
        <v>114</v>
      </c>
      <c r="L74" s="461">
        <v>872178000</v>
      </c>
      <c r="M74" s="276">
        <v>269583000</v>
      </c>
      <c r="N74" s="303" t="s">
        <v>62</v>
      </c>
      <c r="O74" s="303" t="s">
        <v>258</v>
      </c>
      <c r="P74" s="303" t="s">
        <v>844</v>
      </c>
      <c r="Q74" s="355"/>
      <c r="R74" s="306"/>
      <c r="S74" s="306"/>
      <c r="T74" s="76"/>
      <c r="U74" s="84"/>
      <c r="V74" s="307"/>
      <c r="W74" s="242"/>
      <c r="X74" s="243"/>
      <c r="Y74" s="242"/>
      <c r="Z74" s="331"/>
      <c r="AA74" s="307"/>
      <c r="AB74" s="307"/>
      <c r="AC74" s="307"/>
      <c r="AD74" s="307"/>
      <c r="AE74" s="307"/>
      <c r="AF74" s="307"/>
      <c r="AG74" s="307"/>
      <c r="AH74" s="307"/>
      <c r="AI74" s="308"/>
      <c r="AJ74" s="308"/>
      <c r="AK74" s="307"/>
      <c r="AL74" s="445"/>
      <c r="AM74" s="93"/>
      <c r="AN74" s="80"/>
      <c r="AO74" s="80"/>
      <c r="AP74" s="80"/>
      <c r="AQ74" s="101"/>
      <c r="AR74" s="101"/>
      <c r="AS74" s="102"/>
      <c r="AT74" s="103"/>
      <c r="AU74" s="102"/>
      <c r="AV74" s="102"/>
      <c r="AW74" s="102"/>
      <c r="AX74" s="102"/>
      <c r="AY74" s="102"/>
      <c r="AZ74" s="102"/>
      <c r="BA74" s="102"/>
    </row>
    <row r="75" spans="1:53" s="175" customFormat="1" ht="131.25">
      <c r="A75" s="302">
        <v>38</v>
      </c>
      <c r="B75" s="186" t="s">
        <v>202</v>
      </c>
      <c r="C75" s="302">
        <v>43233004</v>
      </c>
      <c r="D75" s="149" t="s">
        <v>824</v>
      </c>
      <c r="E75" s="302" t="s">
        <v>61</v>
      </c>
      <c r="F75" s="302">
        <v>1</v>
      </c>
      <c r="G75" s="197" t="s">
        <v>96</v>
      </c>
      <c r="H75" s="150" t="s">
        <v>150</v>
      </c>
      <c r="I75" s="302" t="s">
        <v>1077</v>
      </c>
      <c r="J75" s="302" t="s">
        <v>81</v>
      </c>
      <c r="K75" s="302" t="s">
        <v>852</v>
      </c>
      <c r="L75" s="152">
        <v>44112545</v>
      </c>
      <c r="M75" s="152">
        <v>44112545</v>
      </c>
      <c r="N75" s="302" t="s">
        <v>64</v>
      </c>
      <c r="O75" s="302" t="s">
        <v>48</v>
      </c>
      <c r="P75" s="302" t="s">
        <v>844</v>
      </c>
      <c r="Q75" s="355"/>
      <c r="R75" s="199" t="s">
        <v>754</v>
      </c>
      <c r="S75" s="199" t="s">
        <v>755</v>
      </c>
      <c r="T75" s="153">
        <v>42823</v>
      </c>
      <c r="U75" s="154" t="s">
        <v>756</v>
      </c>
      <c r="V75" s="155" t="s">
        <v>494</v>
      </c>
      <c r="W75" s="244">
        <v>40040228</v>
      </c>
      <c r="X75" s="245"/>
      <c r="Y75" s="244">
        <v>40040228</v>
      </c>
      <c r="Z75" s="244">
        <v>40040228</v>
      </c>
      <c r="AA75" s="304" t="s">
        <v>757</v>
      </c>
      <c r="AB75" s="167"/>
      <c r="AC75" s="167"/>
      <c r="AD75" s="167"/>
      <c r="AE75" s="167"/>
      <c r="AF75" s="167"/>
      <c r="AG75" s="167"/>
      <c r="AH75" s="187" t="s">
        <v>758</v>
      </c>
      <c r="AI75" s="305">
        <v>42823</v>
      </c>
      <c r="AJ75" s="305">
        <v>43187</v>
      </c>
      <c r="AK75" s="167"/>
      <c r="AL75" s="188"/>
      <c r="AM75" s="171"/>
      <c r="AN75" s="166"/>
      <c r="AO75" s="166"/>
      <c r="AP75" s="166"/>
      <c r="AQ75" s="166"/>
      <c r="AR75" s="178"/>
      <c r="AS75" s="189"/>
      <c r="AT75" s="166"/>
      <c r="AU75" s="189"/>
      <c r="AV75" s="178"/>
      <c r="AW75" s="178"/>
      <c r="AX75" s="166"/>
      <c r="AY75" s="178"/>
      <c r="AZ75" s="178"/>
      <c r="BA75" s="166"/>
    </row>
    <row r="76" spans="1:53" s="66" customFormat="1" ht="162.6" customHeight="1">
      <c r="A76" s="303">
        <v>39</v>
      </c>
      <c r="B76" s="281" t="s">
        <v>202</v>
      </c>
      <c r="C76" s="303">
        <v>81111812</v>
      </c>
      <c r="D76" s="278" t="s">
        <v>117</v>
      </c>
      <c r="E76" s="303" t="s">
        <v>83</v>
      </c>
      <c r="F76" s="303">
        <v>1</v>
      </c>
      <c r="G76" s="462" t="s">
        <v>95</v>
      </c>
      <c r="H76" s="277">
        <v>12</v>
      </c>
      <c r="I76" s="303" t="s">
        <v>1077</v>
      </c>
      <c r="J76" s="303" t="s">
        <v>81</v>
      </c>
      <c r="K76" s="303" t="s">
        <v>852</v>
      </c>
      <c r="L76" s="276">
        <v>28957395</v>
      </c>
      <c r="M76" s="276">
        <v>28957395</v>
      </c>
      <c r="N76" s="303" t="s">
        <v>64</v>
      </c>
      <c r="O76" s="303" t="s">
        <v>48</v>
      </c>
      <c r="P76" s="303" t="s">
        <v>844</v>
      </c>
      <c r="Q76" s="355"/>
      <c r="R76" s="306"/>
      <c r="S76" s="306"/>
      <c r="T76" s="76"/>
      <c r="U76" s="69"/>
      <c r="V76" s="307"/>
      <c r="W76" s="248"/>
      <c r="X76" s="243"/>
      <c r="Y76" s="242"/>
      <c r="Z76" s="331"/>
      <c r="AA76" s="307"/>
      <c r="AB76" s="307"/>
      <c r="AC76" s="307"/>
      <c r="AD76" s="307"/>
      <c r="AE76" s="307"/>
      <c r="AF76" s="307"/>
      <c r="AG76" s="307"/>
      <c r="AH76" s="104"/>
      <c r="AI76" s="308"/>
      <c r="AJ76" s="308"/>
      <c r="AK76" s="307"/>
      <c r="AL76" s="105"/>
      <c r="AM76" s="78"/>
      <c r="AN76" s="80"/>
      <c r="AO76" s="80"/>
      <c r="AP76" s="80"/>
      <c r="AQ76" s="80"/>
      <c r="AR76" s="82"/>
      <c r="AS76" s="119"/>
      <c r="AT76" s="80"/>
      <c r="AU76" s="119"/>
      <c r="AV76" s="80"/>
      <c r="AW76" s="80"/>
      <c r="AX76" s="80"/>
      <c r="AY76" s="80"/>
      <c r="AZ76" s="80"/>
      <c r="BA76" s="80"/>
    </row>
    <row r="77" spans="1:53" s="66" customFormat="1" ht="139.9" customHeight="1">
      <c r="A77" s="303">
        <v>40</v>
      </c>
      <c r="B77" s="281" t="s">
        <v>202</v>
      </c>
      <c r="C77" s="303">
        <v>81112501</v>
      </c>
      <c r="D77" s="278" t="s">
        <v>180</v>
      </c>
      <c r="E77" s="303" t="s">
        <v>61</v>
      </c>
      <c r="F77" s="303">
        <v>1</v>
      </c>
      <c r="G77" s="279" t="s">
        <v>95</v>
      </c>
      <c r="H77" s="277">
        <v>12</v>
      </c>
      <c r="I77" s="303" t="s">
        <v>119</v>
      </c>
      <c r="J77" s="303" t="s">
        <v>81</v>
      </c>
      <c r="K77" s="303" t="s">
        <v>852</v>
      </c>
      <c r="L77" s="276">
        <v>388600000</v>
      </c>
      <c r="M77" s="276">
        <v>388600000</v>
      </c>
      <c r="N77" s="303" t="s">
        <v>64</v>
      </c>
      <c r="O77" s="303" t="s">
        <v>48</v>
      </c>
      <c r="P77" s="303" t="s">
        <v>844</v>
      </c>
      <c r="Q77" s="355"/>
      <c r="R77" s="306"/>
      <c r="S77" s="306"/>
      <c r="T77" s="76"/>
      <c r="U77" s="69"/>
      <c r="V77" s="307"/>
      <c r="W77" s="248"/>
      <c r="X77" s="243"/>
      <c r="Y77" s="242"/>
      <c r="Z77" s="331"/>
      <c r="AA77" s="307"/>
      <c r="AB77" s="307"/>
      <c r="AC77" s="307"/>
      <c r="AD77" s="307"/>
      <c r="AE77" s="307"/>
      <c r="AF77" s="307"/>
      <c r="AG77" s="307"/>
      <c r="AH77" s="104"/>
      <c r="AI77" s="308"/>
      <c r="AJ77" s="308"/>
      <c r="AK77" s="307"/>
      <c r="AL77" s="105"/>
      <c r="AM77" s="78"/>
      <c r="AN77" s="80"/>
      <c r="AO77" s="80"/>
      <c r="AP77" s="80"/>
      <c r="AQ77" s="80"/>
      <c r="AR77" s="82"/>
      <c r="AS77" s="82"/>
      <c r="AT77" s="80"/>
      <c r="AU77" s="82"/>
      <c r="AV77" s="82"/>
      <c r="AW77" s="82"/>
      <c r="AX77" s="80"/>
      <c r="AY77" s="82"/>
      <c r="AZ77" s="80"/>
      <c r="BA77" s="80"/>
    </row>
    <row r="78" spans="1:53" s="66" customFormat="1" ht="93">
      <c r="A78" s="303">
        <v>41</v>
      </c>
      <c r="B78" s="303" t="s">
        <v>202</v>
      </c>
      <c r="C78" s="303">
        <v>43232309</v>
      </c>
      <c r="D78" s="278" t="s">
        <v>181</v>
      </c>
      <c r="E78" s="303" t="s">
        <v>83</v>
      </c>
      <c r="F78" s="303">
        <v>1</v>
      </c>
      <c r="G78" s="279" t="s">
        <v>95</v>
      </c>
      <c r="H78" s="277">
        <v>12</v>
      </c>
      <c r="I78" s="345" t="s">
        <v>1077</v>
      </c>
      <c r="J78" s="303" t="s">
        <v>81</v>
      </c>
      <c r="K78" s="303" t="s">
        <v>852</v>
      </c>
      <c r="L78" s="276">
        <v>40000000</v>
      </c>
      <c r="M78" s="276">
        <v>40000000</v>
      </c>
      <c r="N78" s="303" t="s">
        <v>62</v>
      </c>
      <c r="O78" s="303" t="s">
        <v>258</v>
      </c>
      <c r="P78" s="303" t="s">
        <v>844</v>
      </c>
      <c r="Q78" s="355"/>
      <c r="R78" s="306"/>
      <c r="S78" s="306"/>
      <c r="T78" s="76"/>
      <c r="U78" s="84"/>
      <c r="V78" s="307"/>
      <c r="W78" s="248"/>
      <c r="X78" s="243"/>
      <c r="Y78" s="242"/>
      <c r="Z78" s="331"/>
      <c r="AA78" s="84"/>
      <c r="AB78" s="307"/>
      <c r="AC78" s="307"/>
      <c r="AD78" s="307"/>
      <c r="AE78" s="307"/>
      <c r="AF78" s="307"/>
      <c r="AG78" s="307"/>
      <c r="AH78" s="84"/>
      <c r="AI78" s="308"/>
      <c r="AJ78" s="308"/>
      <c r="AK78" s="307"/>
      <c r="AL78" s="105"/>
      <c r="AM78" s="78"/>
      <c r="AN78" s="80"/>
      <c r="AO78" s="80"/>
      <c r="AP78" s="80"/>
      <c r="AQ78" s="80"/>
      <c r="AR78" s="80"/>
      <c r="AS78" s="80"/>
      <c r="AT78" s="80"/>
      <c r="AU78" s="80"/>
      <c r="AV78" s="80"/>
      <c r="AW78" s="80"/>
      <c r="AX78" s="80"/>
      <c r="AY78" s="80"/>
      <c r="AZ78" s="80"/>
      <c r="BA78" s="80"/>
    </row>
    <row r="79" spans="1:53" s="66" customFormat="1" ht="187.5">
      <c r="A79" s="302">
        <v>42</v>
      </c>
      <c r="B79" s="186" t="s">
        <v>202</v>
      </c>
      <c r="C79" s="302">
        <v>81100000</v>
      </c>
      <c r="D79" s="149" t="s">
        <v>120</v>
      </c>
      <c r="E79" s="302" t="s">
        <v>83</v>
      </c>
      <c r="F79" s="302">
        <v>1</v>
      </c>
      <c r="G79" s="197" t="s">
        <v>96</v>
      </c>
      <c r="H79" s="150" t="s">
        <v>150</v>
      </c>
      <c r="I79" s="197" t="s">
        <v>126</v>
      </c>
      <c r="J79" s="302" t="s">
        <v>81</v>
      </c>
      <c r="K79" s="302" t="s">
        <v>852</v>
      </c>
      <c r="L79" s="152">
        <v>9000000</v>
      </c>
      <c r="M79" s="152">
        <v>9000000</v>
      </c>
      <c r="N79" s="302" t="s">
        <v>64</v>
      </c>
      <c r="O79" s="302" t="s">
        <v>48</v>
      </c>
      <c r="P79" s="302" t="s">
        <v>844</v>
      </c>
      <c r="Q79" s="355"/>
      <c r="R79" s="199" t="s">
        <v>959</v>
      </c>
      <c r="S79" s="199" t="s">
        <v>960</v>
      </c>
      <c r="T79" s="153">
        <v>42793</v>
      </c>
      <c r="U79" s="154" t="s">
        <v>961</v>
      </c>
      <c r="V79" s="155" t="s">
        <v>494</v>
      </c>
      <c r="W79" s="256">
        <v>5749128</v>
      </c>
      <c r="X79" s="249"/>
      <c r="Y79" s="250">
        <v>5749128</v>
      </c>
      <c r="Z79" s="244">
        <v>5749128</v>
      </c>
      <c r="AA79" s="157" t="s">
        <v>962</v>
      </c>
      <c r="AB79" s="307"/>
      <c r="AC79" s="307"/>
      <c r="AD79" s="307"/>
      <c r="AE79" s="307"/>
      <c r="AF79" s="307"/>
      <c r="AG79" s="307"/>
      <c r="AH79" s="157" t="s">
        <v>963</v>
      </c>
      <c r="AI79" s="305">
        <v>42793</v>
      </c>
      <c r="AJ79" s="305">
        <v>43522</v>
      </c>
      <c r="AK79" s="304" t="s">
        <v>964</v>
      </c>
      <c r="AL79" s="439" t="s">
        <v>202</v>
      </c>
      <c r="AM79" s="310"/>
      <c r="AN79" s="173"/>
      <c r="AO79" s="311"/>
      <c r="AP79" s="311"/>
      <c r="AQ79" s="166"/>
      <c r="AR79" s="312"/>
      <c r="AS79" s="312"/>
      <c r="AT79" s="166"/>
      <c r="AU79" s="178"/>
      <c r="AV79" s="166"/>
      <c r="AW79" s="166"/>
      <c r="AX79" s="166"/>
      <c r="AY79" s="166"/>
      <c r="AZ79" s="166"/>
      <c r="BA79" s="166"/>
    </row>
    <row r="80" spans="1:53" s="66" customFormat="1" ht="93">
      <c r="A80" s="303">
        <v>43</v>
      </c>
      <c r="B80" s="281" t="s">
        <v>202</v>
      </c>
      <c r="C80" s="303">
        <v>81112501</v>
      </c>
      <c r="D80" s="278" t="s">
        <v>121</v>
      </c>
      <c r="E80" s="303" t="s">
        <v>83</v>
      </c>
      <c r="F80" s="303">
        <v>1</v>
      </c>
      <c r="G80" s="279" t="s">
        <v>95</v>
      </c>
      <c r="H80" s="277" t="s">
        <v>150</v>
      </c>
      <c r="I80" s="345" t="s">
        <v>1077</v>
      </c>
      <c r="J80" s="303" t="s">
        <v>81</v>
      </c>
      <c r="K80" s="303" t="s">
        <v>852</v>
      </c>
      <c r="L80" s="276">
        <f>25885395*1.1</f>
        <v>28473934.500000004</v>
      </c>
      <c r="M80" s="276">
        <f>25885395*1.1</f>
        <v>28473934.500000004</v>
      </c>
      <c r="N80" s="303" t="s">
        <v>64</v>
      </c>
      <c r="O80" s="303" t="s">
        <v>48</v>
      </c>
      <c r="P80" s="303" t="s">
        <v>844</v>
      </c>
      <c r="Q80" s="355"/>
      <c r="R80" s="69"/>
      <c r="S80" s="116"/>
      <c r="T80" s="306"/>
      <c r="U80" s="76"/>
      <c r="V80" s="84"/>
      <c r="W80" s="252"/>
      <c r="X80" s="243"/>
      <c r="Y80" s="242"/>
      <c r="Z80" s="331"/>
      <c r="AA80" s="77"/>
      <c r="AB80" s="84"/>
      <c r="AC80" s="307"/>
      <c r="AD80" s="307"/>
      <c r="AE80" s="307"/>
      <c r="AF80" s="307"/>
      <c r="AG80" s="307"/>
      <c r="AH80" s="307"/>
      <c r="AI80" s="307"/>
      <c r="AJ80" s="308"/>
      <c r="AK80" s="308"/>
      <c r="AL80" s="117"/>
      <c r="AM80" s="78"/>
      <c r="AN80" s="80"/>
      <c r="AO80" s="80"/>
      <c r="AP80" s="80"/>
      <c r="AQ80" s="80"/>
      <c r="AR80" s="80"/>
      <c r="AS80" s="80"/>
      <c r="AT80" s="80"/>
      <c r="AU80" s="80"/>
      <c r="AV80" s="80"/>
      <c r="AW80" s="80"/>
      <c r="AX80" s="80"/>
      <c r="AY80" s="80"/>
      <c r="AZ80" s="80"/>
      <c r="BA80" s="80"/>
    </row>
    <row r="81" spans="1:256" s="66" customFormat="1" ht="116.25">
      <c r="A81" s="302">
        <v>44</v>
      </c>
      <c r="B81" s="313" t="s">
        <v>202</v>
      </c>
      <c r="C81" s="302">
        <v>81112501</v>
      </c>
      <c r="D81" s="149" t="s">
        <v>122</v>
      </c>
      <c r="E81" s="302" t="s">
        <v>61</v>
      </c>
      <c r="F81" s="302">
        <v>1</v>
      </c>
      <c r="G81" s="197" t="s">
        <v>92</v>
      </c>
      <c r="H81" s="150">
        <v>12</v>
      </c>
      <c r="I81" s="302" t="s">
        <v>489</v>
      </c>
      <c r="J81" s="302" t="s">
        <v>81</v>
      </c>
      <c r="K81" s="302" t="s">
        <v>852</v>
      </c>
      <c r="L81" s="152">
        <v>30000000</v>
      </c>
      <c r="M81" s="152">
        <v>30000000</v>
      </c>
      <c r="N81" s="302" t="s">
        <v>64</v>
      </c>
      <c r="O81" s="302" t="s">
        <v>48</v>
      </c>
      <c r="P81" s="302" t="s">
        <v>844</v>
      </c>
      <c r="Q81" s="355"/>
      <c r="R81" s="199" t="s">
        <v>965</v>
      </c>
      <c r="S81" s="199" t="s">
        <v>966</v>
      </c>
      <c r="T81" s="153">
        <v>42836</v>
      </c>
      <c r="U81" s="154" t="s">
        <v>967</v>
      </c>
      <c r="V81" s="155" t="s">
        <v>494</v>
      </c>
      <c r="W81" s="244">
        <v>10300000</v>
      </c>
      <c r="X81" s="245"/>
      <c r="Y81" s="244">
        <v>10300000</v>
      </c>
      <c r="Z81" s="244">
        <v>10300000</v>
      </c>
      <c r="AA81" s="314"/>
      <c r="AB81" s="84"/>
      <c r="AC81" s="307"/>
      <c r="AD81" s="307"/>
      <c r="AE81" s="307"/>
      <c r="AF81" s="307"/>
      <c r="AG81" s="307"/>
      <c r="AH81" s="167"/>
      <c r="AI81" s="167"/>
      <c r="AJ81" s="177"/>
      <c r="AK81" s="177"/>
      <c r="AL81" s="315"/>
      <c r="AM81" s="171"/>
      <c r="AN81" s="166"/>
      <c r="AO81" s="166"/>
      <c r="AP81" s="166"/>
      <c r="AQ81" s="166"/>
      <c r="AR81" s="166"/>
      <c r="AS81" s="166"/>
      <c r="AT81" s="166"/>
      <c r="AU81" s="166"/>
      <c r="AV81" s="166"/>
      <c r="AW81" s="166"/>
      <c r="AX81" s="166"/>
      <c r="AY81" s="166"/>
      <c r="AZ81" s="166"/>
      <c r="BA81" s="166"/>
    </row>
    <row r="82" spans="1:256" s="66" customFormat="1" ht="93">
      <c r="A82" s="235">
        <v>45</v>
      </c>
      <c r="B82" s="283" t="s">
        <v>202</v>
      </c>
      <c r="C82" s="235">
        <v>81112501</v>
      </c>
      <c r="D82" s="283" t="s">
        <v>236</v>
      </c>
      <c r="E82" s="283" t="s">
        <v>83</v>
      </c>
      <c r="F82" s="235">
        <v>1</v>
      </c>
      <c r="G82" s="237" t="s">
        <v>96</v>
      </c>
      <c r="H82" s="284" t="s">
        <v>256</v>
      </c>
      <c r="I82" s="235" t="s">
        <v>74</v>
      </c>
      <c r="J82" s="235" t="s">
        <v>81</v>
      </c>
      <c r="K82" s="235" t="s">
        <v>852</v>
      </c>
      <c r="L82" s="285"/>
      <c r="M82" s="285"/>
      <c r="N82" s="235" t="s">
        <v>64</v>
      </c>
      <c r="O82" s="235" t="s">
        <v>48</v>
      </c>
      <c r="P82" s="235" t="s">
        <v>844</v>
      </c>
      <c r="Q82" s="356"/>
      <c r="R82" s="99"/>
      <c r="S82" s="99" t="s">
        <v>1072</v>
      </c>
      <c r="T82" s="99"/>
      <c r="U82" s="99"/>
      <c r="V82" s="99"/>
      <c r="W82" s="99"/>
      <c r="X82" s="99"/>
      <c r="Y82" s="99"/>
      <c r="Z82" s="331"/>
      <c r="AA82" s="77"/>
      <c r="AB82" s="84"/>
      <c r="AC82" s="307"/>
      <c r="AD82" s="307"/>
      <c r="AE82" s="307"/>
      <c r="AF82" s="307"/>
      <c r="AG82" s="307"/>
      <c r="AH82" s="307"/>
      <c r="AI82" s="307"/>
      <c r="AJ82" s="308"/>
      <c r="AK82" s="308"/>
      <c r="AL82" s="117"/>
      <c r="AM82" s="78"/>
      <c r="AN82" s="80"/>
      <c r="AO82" s="80"/>
      <c r="AP82" s="80"/>
      <c r="AQ82" s="80"/>
      <c r="AR82" s="80"/>
      <c r="AS82" s="80"/>
      <c r="AT82" s="80"/>
      <c r="AU82" s="80"/>
      <c r="AV82" s="80"/>
      <c r="AW82" s="80"/>
      <c r="AX82" s="80"/>
      <c r="AY82" s="80"/>
      <c r="AZ82" s="80"/>
      <c r="BA82" s="80"/>
    </row>
    <row r="83" spans="1:256" s="175" customFormat="1" ht="112.5">
      <c r="A83" s="302">
        <v>46</v>
      </c>
      <c r="B83" s="186" t="s">
        <v>202</v>
      </c>
      <c r="C83" s="302">
        <v>93151502</v>
      </c>
      <c r="D83" s="149" t="s">
        <v>84</v>
      </c>
      <c r="E83" s="302" t="s">
        <v>83</v>
      </c>
      <c r="F83" s="302">
        <v>1</v>
      </c>
      <c r="G83" s="197" t="s">
        <v>96</v>
      </c>
      <c r="H83" s="150">
        <v>12</v>
      </c>
      <c r="I83" s="302" t="s">
        <v>1077</v>
      </c>
      <c r="J83" s="302" t="s">
        <v>81</v>
      </c>
      <c r="K83" s="302" t="s">
        <v>852</v>
      </c>
      <c r="L83" s="152">
        <v>205816361</v>
      </c>
      <c r="M83" s="152">
        <v>205816361</v>
      </c>
      <c r="N83" s="302" t="s">
        <v>64</v>
      </c>
      <c r="O83" s="302" t="s">
        <v>48</v>
      </c>
      <c r="P83" s="302" t="s">
        <v>844</v>
      </c>
      <c r="Q83" s="355"/>
      <c r="R83" s="199" t="s">
        <v>736</v>
      </c>
      <c r="S83" s="199" t="s">
        <v>737</v>
      </c>
      <c r="T83" s="153">
        <v>42817</v>
      </c>
      <c r="U83" s="154" t="s">
        <v>738</v>
      </c>
      <c r="V83" s="155" t="s">
        <v>494</v>
      </c>
      <c r="W83" s="244">
        <v>189984333</v>
      </c>
      <c r="X83" s="245"/>
      <c r="Y83" s="244">
        <v>189984333</v>
      </c>
      <c r="Z83" s="244">
        <v>189984333</v>
      </c>
      <c r="AA83" s="304" t="s">
        <v>739</v>
      </c>
      <c r="AB83" s="167"/>
      <c r="AC83" s="167"/>
      <c r="AD83" s="167"/>
      <c r="AE83" s="167"/>
      <c r="AF83" s="167"/>
      <c r="AG83" s="167"/>
      <c r="AH83" s="167"/>
      <c r="AI83" s="177"/>
      <c r="AJ83" s="177"/>
      <c r="AK83" s="167"/>
      <c r="AL83" s="190"/>
      <c r="AM83" s="171"/>
      <c r="AN83" s="166"/>
      <c r="AO83" s="178"/>
      <c r="AP83" s="174"/>
      <c r="AQ83" s="178"/>
      <c r="AR83" s="166"/>
      <c r="AS83" s="166"/>
      <c r="AT83" s="166"/>
      <c r="AU83" s="166"/>
      <c r="AV83" s="166"/>
      <c r="AW83" s="166"/>
      <c r="AX83" s="166"/>
      <c r="AY83" s="166"/>
      <c r="AZ83" s="166"/>
      <c r="BA83" s="166"/>
    </row>
    <row r="84" spans="1:256" s="175" customFormat="1" ht="300">
      <c r="A84" s="378">
        <v>47</v>
      </c>
      <c r="B84" s="186" t="s">
        <v>202</v>
      </c>
      <c r="C84" s="378">
        <v>93151502</v>
      </c>
      <c r="D84" s="149" t="s">
        <v>182</v>
      </c>
      <c r="E84" s="378" t="s">
        <v>83</v>
      </c>
      <c r="F84" s="378">
        <v>1</v>
      </c>
      <c r="G84" s="197" t="s">
        <v>92</v>
      </c>
      <c r="H84" s="150">
        <v>12</v>
      </c>
      <c r="I84" s="378" t="s">
        <v>1077</v>
      </c>
      <c r="J84" s="378" t="s">
        <v>81</v>
      </c>
      <c r="K84" s="378" t="s">
        <v>852</v>
      </c>
      <c r="L84" s="152">
        <v>313090173</v>
      </c>
      <c r="M84" s="152">
        <v>313090173</v>
      </c>
      <c r="N84" s="378" t="s">
        <v>64</v>
      </c>
      <c r="O84" s="378" t="s">
        <v>48</v>
      </c>
      <c r="P84" s="378" t="s">
        <v>844</v>
      </c>
      <c r="Q84" s="355"/>
      <c r="R84" s="199" t="s">
        <v>1163</v>
      </c>
      <c r="S84" s="199" t="s">
        <v>1164</v>
      </c>
      <c r="T84" s="153">
        <v>42867</v>
      </c>
      <c r="U84" s="154" t="s">
        <v>1165</v>
      </c>
      <c r="V84" s="155" t="s">
        <v>1166</v>
      </c>
      <c r="W84" s="250">
        <v>312535187</v>
      </c>
      <c r="X84" s="249"/>
      <c r="Y84" s="250">
        <v>312535187</v>
      </c>
      <c r="Z84" s="250">
        <v>312535187</v>
      </c>
      <c r="AA84" s="403" t="s">
        <v>1167</v>
      </c>
      <c r="AB84" s="406"/>
      <c r="AC84" s="406"/>
      <c r="AD84" s="406"/>
      <c r="AE84" s="406"/>
      <c r="AF84" s="406"/>
      <c r="AG84" s="406"/>
      <c r="AH84" s="167"/>
      <c r="AI84" s="177"/>
      <c r="AJ84" s="177"/>
      <c r="AK84" s="167"/>
      <c r="AL84" s="190"/>
      <c r="AM84" s="171"/>
      <c r="AN84" s="165"/>
      <c r="AO84" s="166"/>
      <c r="AP84" s="166"/>
      <c r="AQ84" s="166"/>
      <c r="AR84" s="166"/>
      <c r="AS84" s="166"/>
      <c r="AT84" s="166"/>
      <c r="AU84" s="166"/>
      <c r="AV84" s="166"/>
      <c r="AW84" s="166"/>
      <c r="AX84" s="166"/>
      <c r="AY84" s="166"/>
      <c r="AZ84" s="166"/>
      <c r="BA84" s="166"/>
    </row>
    <row r="85" spans="1:256" s="66" customFormat="1" ht="162.75">
      <c r="A85" s="303">
        <v>48</v>
      </c>
      <c r="B85" s="281" t="s">
        <v>202</v>
      </c>
      <c r="C85" s="303">
        <v>81112501</v>
      </c>
      <c r="D85" s="278" t="s">
        <v>183</v>
      </c>
      <c r="E85" s="303" t="s">
        <v>83</v>
      </c>
      <c r="F85" s="303">
        <v>1</v>
      </c>
      <c r="G85" s="279" t="s">
        <v>118</v>
      </c>
      <c r="H85" s="277" t="s">
        <v>150</v>
      </c>
      <c r="I85" s="303" t="s">
        <v>1077</v>
      </c>
      <c r="J85" s="303" t="s">
        <v>81</v>
      </c>
      <c r="K85" s="303" t="s">
        <v>852</v>
      </c>
      <c r="L85" s="276">
        <v>30000000</v>
      </c>
      <c r="M85" s="276">
        <v>30000000</v>
      </c>
      <c r="N85" s="303" t="s">
        <v>64</v>
      </c>
      <c r="O85" s="303" t="s">
        <v>48</v>
      </c>
      <c r="P85" s="303" t="s">
        <v>844</v>
      </c>
      <c r="Q85" s="355"/>
      <c r="R85" s="99"/>
      <c r="S85" s="99"/>
      <c r="T85" s="100"/>
      <c r="U85" s="69"/>
      <c r="V85" s="69"/>
      <c r="W85" s="242"/>
      <c r="X85" s="243"/>
      <c r="Y85" s="242"/>
      <c r="Z85" s="331"/>
      <c r="AA85" s="69"/>
      <c r="AB85" s="522"/>
      <c r="AC85" s="522"/>
      <c r="AD85" s="522"/>
      <c r="AE85" s="522"/>
      <c r="AF85" s="516"/>
      <c r="AG85" s="516"/>
      <c r="AH85" s="69"/>
      <c r="AI85" s="120"/>
      <c r="AJ85" s="120"/>
      <c r="AK85" s="69"/>
      <c r="AL85" s="121"/>
      <c r="AM85" s="78"/>
      <c r="AN85" s="80"/>
      <c r="AO85" s="82"/>
      <c r="AP85" s="106"/>
      <c r="AQ85" s="82"/>
      <c r="AR85" s="82"/>
      <c r="AS85" s="80"/>
      <c r="AT85" s="80"/>
      <c r="AU85" s="80"/>
      <c r="AV85" s="80"/>
      <c r="AW85" s="80"/>
      <c r="AX85" s="80"/>
      <c r="AY85" s="80"/>
      <c r="AZ85" s="80"/>
      <c r="BA85" s="80"/>
    </row>
    <row r="86" spans="1:256" s="66" customFormat="1" ht="93">
      <c r="A86" s="303">
        <v>49</v>
      </c>
      <c r="B86" s="281" t="s">
        <v>202</v>
      </c>
      <c r="C86" s="303">
        <v>43232303</v>
      </c>
      <c r="D86" s="278" t="s">
        <v>184</v>
      </c>
      <c r="E86" s="303" t="s">
        <v>83</v>
      </c>
      <c r="F86" s="303">
        <v>1</v>
      </c>
      <c r="G86" s="279" t="s">
        <v>95</v>
      </c>
      <c r="H86" s="277">
        <v>12</v>
      </c>
      <c r="I86" s="303" t="s">
        <v>126</v>
      </c>
      <c r="J86" s="303" t="s">
        <v>81</v>
      </c>
      <c r="K86" s="303" t="s">
        <v>852</v>
      </c>
      <c r="L86" s="276">
        <v>70000000</v>
      </c>
      <c r="M86" s="276">
        <v>70000000</v>
      </c>
      <c r="N86" s="303" t="s">
        <v>64</v>
      </c>
      <c r="O86" s="303" t="s">
        <v>48</v>
      </c>
      <c r="P86" s="303" t="s">
        <v>844</v>
      </c>
      <c r="Q86" s="355"/>
      <c r="R86" s="99"/>
      <c r="S86" s="99"/>
      <c r="T86" s="100"/>
      <c r="U86" s="69"/>
      <c r="V86" s="69"/>
      <c r="W86" s="242"/>
      <c r="X86" s="243"/>
      <c r="Y86" s="242"/>
      <c r="Z86" s="331"/>
      <c r="AA86" s="69"/>
      <c r="AB86" s="522"/>
      <c r="AC86" s="522"/>
      <c r="AD86" s="522"/>
      <c r="AE86" s="522"/>
      <c r="AF86" s="516"/>
      <c r="AG86" s="516"/>
      <c r="AH86" s="69"/>
      <c r="AI86" s="120"/>
      <c r="AJ86" s="120"/>
      <c r="AK86" s="69"/>
      <c r="AL86" s="121"/>
      <c r="AM86" s="78"/>
      <c r="AN86" s="80"/>
      <c r="AO86" s="80"/>
      <c r="AP86" s="80"/>
      <c r="AQ86" s="80"/>
      <c r="AR86" s="80"/>
      <c r="AS86" s="80"/>
      <c r="AT86" s="80"/>
      <c r="AU86" s="80"/>
      <c r="AV86" s="80"/>
      <c r="AW86" s="80"/>
      <c r="AX86" s="80"/>
      <c r="AY86" s="80"/>
      <c r="AZ86" s="80"/>
      <c r="BA86" s="80"/>
    </row>
    <row r="87" spans="1:256" s="175" customFormat="1" ht="168.75">
      <c r="A87" s="302">
        <v>50</v>
      </c>
      <c r="B87" s="186" t="s">
        <v>202</v>
      </c>
      <c r="C87" s="302">
        <v>80101706</v>
      </c>
      <c r="D87" s="149" t="s">
        <v>99</v>
      </c>
      <c r="E87" s="302" t="s">
        <v>83</v>
      </c>
      <c r="F87" s="302">
        <v>1</v>
      </c>
      <c r="G87" s="197" t="s">
        <v>91</v>
      </c>
      <c r="H87" s="150" t="s">
        <v>150</v>
      </c>
      <c r="I87" s="302" t="s">
        <v>74</v>
      </c>
      <c r="J87" s="302" t="s">
        <v>81</v>
      </c>
      <c r="K87" s="302" t="s">
        <v>852</v>
      </c>
      <c r="L87" s="152">
        <v>40061291</v>
      </c>
      <c r="M87" s="152">
        <v>40061291</v>
      </c>
      <c r="N87" s="302" t="s">
        <v>64</v>
      </c>
      <c r="O87" s="302" t="s">
        <v>48</v>
      </c>
      <c r="P87" s="302" t="s">
        <v>844</v>
      </c>
      <c r="Q87" s="355"/>
      <c r="R87" s="199" t="s">
        <v>740</v>
      </c>
      <c r="S87" s="199" t="s">
        <v>741</v>
      </c>
      <c r="T87" s="153">
        <v>42808</v>
      </c>
      <c r="U87" s="154" t="s">
        <v>742</v>
      </c>
      <c r="V87" s="155" t="s">
        <v>494</v>
      </c>
      <c r="W87" s="244">
        <v>40061291</v>
      </c>
      <c r="X87" s="245"/>
      <c r="Y87" s="244">
        <v>40061291</v>
      </c>
      <c r="Z87" s="244">
        <v>40061291</v>
      </c>
      <c r="AA87" s="157" t="s">
        <v>743</v>
      </c>
      <c r="AB87" s="191"/>
      <c r="AC87" s="191"/>
      <c r="AD87" s="191"/>
      <c r="AE87" s="191"/>
      <c r="AF87" s="191"/>
      <c r="AG87" s="191"/>
      <c r="AH87" s="157" t="s">
        <v>744</v>
      </c>
      <c r="AI87" s="305">
        <v>42811</v>
      </c>
      <c r="AJ87" s="305">
        <v>43235</v>
      </c>
      <c r="AK87" s="304" t="s">
        <v>735</v>
      </c>
      <c r="AL87" s="439" t="s">
        <v>202</v>
      </c>
      <c r="AM87" s="192"/>
      <c r="AN87" s="193"/>
      <c r="AO87" s="193"/>
      <c r="AP87" s="193"/>
      <c r="AQ87" s="193"/>
      <c r="AR87" s="193"/>
      <c r="AS87" s="193"/>
      <c r="AT87" s="193"/>
      <c r="AU87" s="193"/>
      <c r="AV87" s="193"/>
      <c r="AW87" s="193"/>
      <c r="AX87" s="193"/>
      <c r="AY87" s="193"/>
      <c r="AZ87" s="193"/>
      <c r="BA87" s="193"/>
    </row>
    <row r="88" spans="1:256" s="66" customFormat="1" ht="93">
      <c r="A88" s="235">
        <v>51</v>
      </c>
      <c r="B88" s="283" t="s">
        <v>202</v>
      </c>
      <c r="C88" s="235">
        <v>43211507</v>
      </c>
      <c r="D88" s="236" t="s">
        <v>195</v>
      </c>
      <c r="E88" s="235" t="s">
        <v>61</v>
      </c>
      <c r="F88" s="235">
        <v>1</v>
      </c>
      <c r="G88" s="237" t="s">
        <v>91</v>
      </c>
      <c r="H88" s="238" t="s">
        <v>150</v>
      </c>
      <c r="I88" s="235" t="s">
        <v>1077</v>
      </c>
      <c r="J88" s="235" t="s">
        <v>81</v>
      </c>
      <c r="K88" s="235" t="s">
        <v>852</v>
      </c>
      <c r="L88" s="240"/>
      <c r="M88" s="240"/>
      <c r="N88" s="235" t="s">
        <v>64</v>
      </c>
      <c r="O88" s="235" t="s">
        <v>48</v>
      </c>
      <c r="P88" s="235" t="s">
        <v>844</v>
      </c>
      <c r="Q88" s="355"/>
      <c r="R88" s="99"/>
      <c r="S88" s="99" t="s">
        <v>1073</v>
      </c>
      <c r="T88" s="99"/>
      <c r="U88" s="99"/>
      <c r="V88" s="99"/>
      <c r="W88" s="99"/>
      <c r="X88" s="99"/>
      <c r="Y88" s="99"/>
      <c r="Z88" s="331"/>
      <c r="AA88" s="122"/>
      <c r="AB88" s="307"/>
      <c r="AC88" s="307"/>
      <c r="AD88" s="307"/>
      <c r="AE88" s="307"/>
      <c r="AF88" s="307"/>
      <c r="AG88" s="307"/>
      <c r="AH88" s="123"/>
      <c r="AI88" s="124"/>
      <c r="AJ88" s="124"/>
      <c r="AK88" s="122"/>
      <c r="AL88" s="125"/>
      <c r="AM88" s="126"/>
      <c r="AN88" s="127"/>
      <c r="AO88" s="127"/>
      <c r="AP88" s="127"/>
      <c r="AQ88" s="127"/>
      <c r="AR88" s="127"/>
      <c r="AS88" s="127"/>
      <c r="AT88" s="127"/>
      <c r="AU88" s="128"/>
      <c r="AV88" s="128"/>
      <c r="AW88" s="128"/>
      <c r="AX88" s="128"/>
      <c r="AY88" s="128"/>
      <c r="AZ88" s="128"/>
      <c r="BA88" s="128"/>
    </row>
    <row r="89" spans="1:256" s="66" customFormat="1" ht="112.5">
      <c r="A89" s="485">
        <v>52</v>
      </c>
      <c r="B89" s="186" t="s">
        <v>202</v>
      </c>
      <c r="C89" s="378">
        <v>43211507</v>
      </c>
      <c r="D89" s="149" t="s">
        <v>196</v>
      </c>
      <c r="E89" s="378" t="s">
        <v>83</v>
      </c>
      <c r="F89" s="378">
        <v>1</v>
      </c>
      <c r="G89" s="197" t="s">
        <v>92</v>
      </c>
      <c r="H89" s="150">
        <v>2</v>
      </c>
      <c r="I89" s="378" t="s">
        <v>66</v>
      </c>
      <c r="J89" s="378" t="s">
        <v>81</v>
      </c>
      <c r="K89" s="378" t="s">
        <v>852</v>
      </c>
      <c r="L89" s="496">
        <v>10000000</v>
      </c>
      <c r="M89" s="496">
        <v>10000000</v>
      </c>
      <c r="N89" s="378" t="s">
        <v>64</v>
      </c>
      <c r="O89" s="378" t="s">
        <v>48</v>
      </c>
      <c r="P89" s="378" t="s">
        <v>844</v>
      </c>
      <c r="Q89" s="355"/>
      <c r="R89" s="199" t="s">
        <v>1158</v>
      </c>
      <c r="S89" s="199" t="s">
        <v>694</v>
      </c>
      <c r="T89" s="153">
        <v>42860</v>
      </c>
      <c r="U89" s="154" t="s">
        <v>1159</v>
      </c>
      <c r="V89" s="155" t="s">
        <v>571</v>
      </c>
      <c r="W89" s="244">
        <v>7699776</v>
      </c>
      <c r="X89" s="202"/>
      <c r="Y89" s="244">
        <v>7699776</v>
      </c>
      <c r="Z89" s="244">
        <v>7699776</v>
      </c>
      <c r="AA89" s="403" t="s">
        <v>1101</v>
      </c>
      <c r="AB89" s="406"/>
      <c r="AC89" s="406"/>
      <c r="AD89" s="406"/>
      <c r="AE89" s="406"/>
      <c r="AF89" s="406"/>
      <c r="AG89" s="406"/>
      <c r="AH89" s="403" t="s">
        <v>1160</v>
      </c>
      <c r="AI89" s="404">
        <v>42860</v>
      </c>
      <c r="AJ89" s="404">
        <v>42890</v>
      </c>
      <c r="AK89" s="403" t="s">
        <v>868</v>
      </c>
      <c r="AL89" s="439" t="s">
        <v>277</v>
      </c>
      <c r="AM89" s="423"/>
      <c r="AN89" s="424"/>
      <c r="AO89" s="424"/>
      <c r="AP89" s="424"/>
      <c r="AQ89" s="424"/>
      <c r="AR89" s="424"/>
      <c r="AS89" s="166"/>
      <c r="AT89" s="166"/>
      <c r="AU89" s="166"/>
      <c r="AV89" s="166"/>
      <c r="AW89" s="166"/>
      <c r="AX89" s="166"/>
      <c r="AY89" s="166"/>
      <c r="AZ89" s="166"/>
      <c r="BA89" s="166"/>
    </row>
    <row r="90" spans="1:256" s="66" customFormat="1" ht="112.5">
      <c r="A90" s="486"/>
      <c r="B90" s="186" t="s">
        <v>202</v>
      </c>
      <c r="C90" s="402">
        <v>43211508</v>
      </c>
      <c r="D90" s="149" t="s">
        <v>196</v>
      </c>
      <c r="E90" s="402" t="s">
        <v>83</v>
      </c>
      <c r="F90" s="402">
        <v>2</v>
      </c>
      <c r="G90" s="197" t="s">
        <v>95</v>
      </c>
      <c r="H90" s="150">
        <v>3</v>
      </c>
      <c r="I90" s="402" t="s">
        <v>66</v>
      </c>
      <c r="J90" s="402" t="s">
        <v>81</v>
      </c>
      <c r="K90" s="402" t="s">
        <v>852</v>
      </c>
      <c r="L90" s="497"/>
      <c r="M90" s="497"/>
      <c r="N90" s="402" t="s">
        <v>64</v>
      </c>
      <c r="O90" s="402" t="s">
        <v>48</v>
      </c>
      <c r="P90" s="402" t="s">
        <v>844</v>
      </c>
      <c r="Q90" s="355"/>
      <c r="R90" s="199" t="s">
        <v>1161</v>
      </c>
      <c r="S90" s="199" t="s">
        <v>1162</v>
      </c>
      <c r="T90" s="153">
        <v>42860</v>
      </c>
      <c r="U90" s="154" t="s">
        <v>1159</v>
      </c>
      <c r="V90" s="155" t="s">
        <v>571</v>
      </c>
      <c r="W90" s="244">
        <v>2286000</v>
      </c>
      <c r="X90" s="249"/>
      <c r="Y90" s="244">
        <v>2286000</v>
      </c>
      <c r="Z90" s="244">
        <v>2286000</v>
      </c>
      <c r="AA90" s="403" t="s">
        <v>1101</v>
      </c>
      <c r="AB90" s="406"/>
      <c r="AC90" s="406"/>
      <c r="AD90" s="406"/>
      <c r="AE90" s="406"/>
      <c r="AF90" s="406"/>
      <c r="AG90" s="406"/>
      <c r="AH90" s="403" t="s">
        <v>1160</v>
      </c>
      <c r="AI90" s="404">
        <v>42860</v>
      </c>
      <c r="AJ90" s="404">
        <v>42890</v>
      </c>
      <c r="AK90" s="403" t="s">
        <v>868</v>
      </c>
      <c r="AL90" s="439" t="s">
        <v>277</v>
      </c>
      <c r="AM90" s="171"/>
      <c r="AN90" s="166"/>
      <c r="AO90" s="166"/>
      <c r="AP90" s="166"/>
      <c r="AQ90" s="166"/>
      <c r="AR90" s="166"/>
      <c r="AS90" s="166"/>
      <c r="AT90" s="166"/>
      <c r="AU90" s="166"/>
      <c r="AV90" s="166"/>
      <c r="AW90" s="166"/>
      <c r="AX90" s="166"/>
      <c r="AY90" s="166"/>
      <c r="AZ90" s="166"/>
      <c r="BA90" s="166"/>
    </row>
    <row r="91" spans="1:256" s="66" customFormat="1" ht="93">
      <c r="A91" s="303">
        <v>53</v>
      </c>
      <c r="B91" s="281" t="s">
        <v>202</v>
      </c>
      <c r="C91" s="303">
        <v>43211507</v>
      </c>
      <c r="D91" s="368" t="s">
        <v>1097</v>
      </c>
      <c r="E91" s="303" t="s">
        <v>83</v>
      </c>
      <c r="F91" s="303">
        <v>1</v>
      </c>
      <c r="G91" s="369" t="s">
        <v>95</v>
      </c>
      <c r="H91" s="277">
        <v>12</v>
      </c>
      <c r="I91" s="303" t="s">
        <v>74</v>
      </c>
      <c r="J91" s="303" t="s">
        <v>81</v>
      </c>
      <c r="K91" s="303" t="s">
        <v>852</v>
      </c>
      <c r="L91" s="276">
        <v>80000000</v>
      </c>
      <c r="M91" s="276">
        <v>80000000</v>
      </c>
      <c r="N91" s="303" t="s">
        <v>64</v>
      </c>
      <c r="O91" s="303" t="s">
        <v>48</v>
      </c>
      <c r="P91" s="303" t="s">
        <v>845</v>
      </c>
      <c r="Q91" s="355"/>
      <c r="R91" s="306"/>
      <c r="S91" s="306"/>
      <c r="T91" s="76"/>
      <c r="U91" s="69"/>
      <c r="V91" s="307"/>
      <c r="W91" s="247"/>
      <c r="X91" s="243"/>
      <c r="Y91" s="242"/>
      <c r="Z91" s="331"/>
      <c r="AA91" s="307"/>
      <c r="AB91" s="307"/>
      <c r="AC91" s="307"/>
      <c r="AD91" s="307"/>
      <c r="AE91" s="307"/>
      <c r="AF91" s="307"/>
      <c r="AG91" s="307"/>
      <c r="AH91" s="104"/>
      <c r="AI91" s="308"/>
      <c r="AJ91" s="308"/>
      <c r="AK91" s="307"/>
      <c r="AL91" s="105"/>
      <c r="AM91" s="78"/>
      <c r="AN91" s="80"/>
      <c r="AO91" s="80"/>
      <c r="AP91" s="80"/>
      <c r="AQ91" s="80"/>
      <c r="AR91" s="80"/>
      <c r="AS91" s="80"/>
      <c r="AT91" s="80"/>
      <c r="AU91" s="80"/>
      <c r="AV91" s="80"/>
      <c r="AW91" s="80"/>
      <c r="AX91" s="80"/>
      <c r="AY91" s="80"/>
      <c r="AZ91" s="80"/>
      <c r="BA91" s="80"/>
    </row>
    <row r="92" spans="1:256" s="66" customFormat="1" ht="93">
      <c r="A92" s="235">
        <v>54</v>
      </c>
      <c r="B92" s="283" t="s">
        <v>202</v>
      </c>
      <c r="C92" s="235">
        <v>40101701</v>
      </c>
      <c r="D92" s="236" t="s">
        <v>821</v>
      </c>
      <c r="E92" s="235" t="s">
        <v>83</v>
      </c>
      <c r="F92" s="235">
        <v>1</v>
      </c>
      <c r="G92" s="237" t="s">
        <v>94</v>
      </c>
      <c r="H92" s="238">
        <v>12</v>
      </c>
      <c r="I92" s="235" t="s">
        <v>487</v>
      </c>
      <c r="J92" s="235" t="s">
        <v>81</v>
      </c>
      <c r="K92" s="235" t="s">
        <v>852</v>
      </c>
      <c r="L92" s="347"/>
      <c r="M92" s="347"/>
      <c r="N92" s="235" t="s">
        <v>64</v>
      </c>
      <c r="O92" s="235" t="s">
        <v>48</v>
      </c>
      <c r="P92" s="235" t="s">
        <v>845</v>
      </c>
      <c r="Q92" s="355"/>
      <c r="R92" s="306"/>
      <c r="S92" s="346" t="s">
        <v>1074</v>
      </c>
      <c r="T92" s="76"/>
      <c r="U92" s="84"/>
      <c r="V92" s="307"/>
      <c r="W92" s="248"/>
      <c r="X92" s="243"/>
      <c r="Y92" s="242"/>
      <c r="Z92" s="331"/>
      <c r="AA92" s="84"/>
      <c r="AB92" s="307"/>
      <c r="AC92" s="307"/>
      <c r="AD92" s="307"/>
      <c r="AE92" s="307"/>
      <c r="AF92" s="307"/>
      <c r="AG92" s="307"/>
      <c r="AH92" s="84"/>
      <c r="AI92" s="308"/>
      <c r="AJ92" s="308"/>
      <c r="AK92" s="307"/>
      <c r="AL92" s="105"/>
      <c r="AM92" s="78"/>
      <c r="AN92" s="80"/>
      <c r="AO92" s="80"/>
      <c r="AP92" s="80"/>
      <c r="AQ92" s="80"/>
      <c r="AR92" s="80"/>
      <c r="AS92" s="80"/>
      <c r="AT92" s="80"/>
      <c r="AU92" s="80"/>
      <c r="AV92" s="80"/>
      <c r="AW92" s="80"/>
      <c r="AX92" s="80"/>
      <c r="AY92" s="80"/>
      <c r="AZ92" s="80"/>
      <c r="BA92" s="80"/>
    </row>
    <row r="93" spans="1:256" s="67" customFormat="1" ht="93">
      <c r="A93" s="303">
        <v>55</v>
      </c>
      <c r="B93" s="281" t="s">
        <v>202</v>
      </c>
      <c r="C93" s="303">
        <v>43222815</v>
      </c>
      <c r="D93" s="278" t="s">
        <v>185</v>
      </c>
      <c r="E93" s="303" t="s">
        <v>83</v>
      </c>
      <c r="F93" s="303">
        <v>1</v>
      </c>
      <c r="G93" s="462" t="s">
        <v>95</v>
      </c>
      <c r="H93" s="277" t="s">
        <v>150</v>
      </c>
      <c r="I93" s="279" t="s">
        <v>126</v>
      </c>
      <c r="J93" s="303" t="s">
        <v>47</v>
      </c>
      <c r="K93" s="303" t="s">
        <v>114</v>
      </c>
      <c r="L93" s="463">
        <v>131566000</v>
      </c>
      <c r="M93" s="276">
        <v>43860000</v>
      </c>
      <c r="N93" s="303" t="s">
        <v>62</v>
      </c>
      <c r="O93" s="303" t="s">
        <v>258</v>
      </c>
      <c r="P93" s="303" t="s">
        <v>845</v>
      </c>
      <c r="Q93" s="355"/>
      <c r="R93" s="306"/>
      <c r="S93" s="306"/>
      <c r="T93" s="76"/>
      <c r="U93" s="69"/>
      <c r="V93" s="307"/>
      <c r="W93" s="242"/>
      <c r="X93" s="243"/>
      <c r="Y93" s="242"/>
      <c r="Z93" s="331"/>
      <c r="AA93" s="307"/>
      <c r="AB93" s="307"/>
      <c r="AC93" s="307"/>
      <c r="AD93" s="307"/>
      <c r="AE93" s="307"/>
      <c r="AF93" s="307"/>
      <c r="AG93" s="307"/>
      <c r="AH93" s="104"/>
      <c r="AI93" s="308"/>
      <c r="AJ93" s="308"/>
      <c r="AK93" s="307"/>
      <c r="AL93" s="445"/>
      <c r="AM93" s="135"/>
      <c r="AN93" s="136"/>
      <c r="AO93" s="136"/>
      <c r="AP93" s="136"/>
      <c r="AQ93" s="136"/>
      <c r="AR93" s="129"/>
      <c r="AS93" s="129"/>
      <c r="AT93" s="130"/>
      <c r="AU93" s="130"/>
      <c r="AV93" s="130"/>
      <c r="AW93" s="130"/>
      <c r="AX93" s="130"/>
      <c r="AY93" s="130"/>
      <c r="AZ93" s="130"/>
      <c r="BA93" s="130"/>
      <c r="BB93" s="66"/>
      <c r="BC93" s="66"/>
      <c r="BD93" s="66"/>
      <c r="BE93" s="66"/>
      <c r="BF93" s="66"/>
      <c r="BG93" s="66"/>
      <c r="BH93" s="66"/>
      <c r="BI93" s="66"/>
      <c r="BJ93" s="66"/>
      <c r="BK93" s="66"/>
      <c r="BL93" s="66"/>
      <c r="BM93" s="66"/>
      <c r="BN93" s="66"/>
      <c r="BO93" s="66"/>
      <c r="BP93" s="66"/>
      <c r="BQ93" s="66"/>
      <c r="BR93" s="66"/>
      <c r="BS93" s="66"/>
      <c r="BT93" s="66"/>
      <c r="BU93" s="66"/>
      <c r="BV93" s="66"/>
      <c r="BW93" s="66"/>
      <c r="BX93" s="66"/>
      <c r="BY93" s="66"/>
      <c r="BZ93" s="66"/>
      <c r="CA93" s="66"/>
      <c r="CB93" s="66"/>
      <c r="CC93" s="66"/>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c r="DG93" s="66"/>
      <c r="DH93" s="66"/>
      <c r="DI93" s="66"/>
      <c r="DJ93" s="66"/>
      <c r="DK93" s="66"/>
      <c r="DL93" s="66"/>
      <c r="DM93" s="66"/>
      <c r="DN93" s="66"/>
      <c r="DO93" s="66"/>
      <c r="DP93" s="66"/>
      <c r="DQ93" s="66"/>
      <c r="DR93" s="66"/>
      <c r="DS93" s="66"/>
      <c r="DT93" s="66"/>
      <c r="DU93" s="66"/>
      <c r="DV93" s="66"/>
      <c r="DW93" s="66"/>
      <c r="DX93" s="66"/>
      <c r="DY93" s="66"/>
      <c r="DZ93" s="66"/>
      <c r="EA93" s="66"/>
      <c r="EB93" s="66"/>
      <c r="EC93" s="66"/>
      <c r="ED93" s="66"/>
      <c r="EE93" s="66"/>
      <c r="EF93" s="66"/>
      <c r="EG93" s="66"/>
      <c r="EH93" s="66"/>
      <c r="EI93" s="66"/>
      <c r="EJ93" s="66"/>
      <c r="EK93" s="66"/>
      <c r="EL93" s="66"/>
      <c r="EM93" s="66"/>
      <c r="EN93" s="66"/>
      <c r="EO93" s="66"/>
      <c r="EP93" s="66"/>
      <c r="EQ93" s="66"/>
      <c r="ER93" s="66"/>
      <c r="ES93" s="66"/>
      <c r="ET93" s="66"/>
      <c r="EU93" s="66"/>
      <c r="EV93" s="66"/>
      <c r="EW93" s="66"/>
      <c r="EX93" s="66"/>
      <c r="EY93" s="66"/>
      <c r="EZ93" s="66"/>
      <c r="FA93" s="66"/>
      <c r="FB93" s="66"/>
      <c r="FC93" s="66"/>
      <c r="FD93" s="66"/>
      <c r="FE93" s="66"/>
      <c r="FF93" s="66"/>
      <c r="FG93" s="66"/>
      <c r="FH93" s="66"/>
      <c r="FI93" s="66"/>
      <c r="FJ93" s="66"/>
      <c r="FK93" s="66"/>
      <c r="FL93" s="66"/>
      <c r="FM93" s="66"/>
      <c r="FN93" s="66"/>
      <c r="FO93" s="66"/>
      <c r="FP93" s="66"/>
      <c r="FQ93" s="66"/>
      <c r="FR93" s="66"/>
      <c r="FS93" s="66"/>
      <c r="FT93" s="66"/>
      <c r="FU93" s="66"/>
      <c r="FV93" s="66"/>
      <c r="FW93" s="66"/>
      <c r="FX93" s="66"/>
      <c r="FY93" s="66"/>
      <c r="FZ93" s="66"/>
      <c r="GA93" s="66"/>
      <c r="GB93" s="66"/>
      <c r="GC93" s="66"/>
      <c r="GD93" s="66"/>
      <c r="GE93" s="66"/>
      <c r="GF93" s="66"/>
      <c r="GG93" s="66"/>
      <c r="GH93" s="66"/>
      <c r="GI93" s="66"/>
      <c r="GJ93" s="66"/>
      <c r="GK93" s="66"/>
      <c r="GL93" s="66"/>
      <c r="GM93" s="66"/>
      <c r="GN93" s="66"/>
      <c r="GO93" s="66"/>
      <c r="GP93" s="66"/>
      <c r="GQ93" s="66"/>
      <c r="GR93" s="66"/>
      <c r="GS93" s="66"/>
      <c r="GT93" s="66"/>
      <c r="GU93" s="66"/>
      <c r="GV93" s="66"/>
      <c r="GW93" s="66"/>
      <c r="GX93" s="66"/>
      <c r="GY93" s="66"/>
      <c r="GZ93" s="66"/>
      <c r="HA93" s="66"/>
      <c r="HB93" s="66"/>
      <c r="HC93" s="66"/>
      <c r="HD93" s="66"/>
      <c r="HE93" s="66"/>
      <c r="HF93" s="66"/>
      <c r="HG93" s="66"/>
      <c r="HH93" s="66"/>
      <c r="HI93" s="66"/>
      <c r="HJ93" s="66"/>
      <c r="HK93" s="66"/>
      <c r="HL93" s="66"/>
      <c r="HM93" s="66"/>
      <c r="HN93" s="66"/>
      <c r="HO93" s="66"/>
      <c r="HP93" s="66"/>
      <c r="HQ93" s="66"/>
      <c r="HR93" s="66"/>
      <c r="HS93" s="66"/>
      <c r="HT93" s="66"/>
      <c r="HU93" s="66"/>
      <c r="HV93" s="66"/>
      <c r="HW93" s="66"/>
      <c r="HX93" s="66"/>
      <c r="HY93" s="66"/>
      <c r="HZ93" s="66"/>
      <c r="IA93" s="66"/>
      <c r="IB93" s="66"/>
      <c r="IC93" s="66"/>
      <c r="ID93" s="66"/>
      <c r="IE93" s="66"/>
      <c r="IF93" s="66"/>
      <c r="IG93" s="66"/>
      <c r="IH93" s="66"/>
      <c r="II93" s="66"/>
      <c r="IJ93" s="66"/>
      <c r="IK93" s="66"/>
      <c r="IL93" s="66"/>
      <c r="IM93" s="66"/>
      <c r="IN93" s="66"/>
      <c r="IO93" s="66"/>
      <c r="IP93" s="66"/>
      <c r="IQ93" s="66"/>
      <c r="IR93" s="66"/>
      <c r="IS93" s="66"/>
      <c r="IT93" s="66"/>
      <c r="IU93" s="66"/>
      <c r="IV93" s="66"/>
    </row>
    <row r="94" spans="1:256" s="67" customFormat="1" ht="93">
      <c r="A94" s="303">
        <v>56</v>
      </c>
      <c r="B94" s="281" t="s">
        <v>202</v>
      </c>
      <c r="C94" s="303">
        <v>93151502</v>
      </c>
      <c r="D94" s="278" t="s">
        <v>186</v>
      </c>
      <c r="E94" s="303" t="s">
        <v>83</v>
      </c>
      <c r="F94" s="303">
        <v>1</v>
      </c>
      <c r="G94" s="462" t="s">
        <v>95</v>
      </c>
      <c r="H94" s="277">
        <v>6</v>
      </c>
      <c r="I94" s="279" t="s">
        <v>126</v>
      </c>
      <c r="J94" s="303" t="s">
        <v>47</v>
      </c>
      <c r="K94" s="303" t="s">
        <v>114</v>
      </c>
      <c r="L94" s="463">
        <v>304682000</v>
      </c>
      <c r="M94" s="276">
        <v>84018000</v>
      </c>
      <c r="N94" s="303" t="s">
        <v>62</v>
      </c>
      <c r="O94" s="303" t="s">
        <v>258</v>
      </c>
      <c r="P94" s="303" t="s">
        <v>845</v>
      </c>
      <c r="Q94" s="355"/>
      <c r="R94" s="306"/>
      <c r="S94" s="306"/>
      <c r="T94" s="76"/>
      <c r="U94" s="69"/>
      <c r="V94" s="307"/>
      <c r="W94" s="242"/>
      <c r="X94" s="243"/>
      <c r="Y94" s="242"/>
      <c r="Z94" s="331"/>
      <c r="AA94" s="307"/>
      <c r="AB94" s="307"/>
      <c r="AC94" s="307"/>
      <c r="AD94" s="307"/>
      <c r="AE94" s="307"/>
      <c r="AF94" s="307"/>
      <c r="AG94" s="307"/>
      <c r="AH94" s="104"/>
      <c r="AI94" s="308"/>
      <c r="AJ94" s="308"/>
      <c r="AK94" s="307"/>
      <c r="AL94" s="445"/>
      <c r="AM94" s="135"/>
      <c r="AN94" s="136"/>
      <c r="AO94" s="136"/>
      <c r="AP94" s="136"/>
      <c r="AQ94" s="136"/>
      <c r="AR94" s="129"/>
      <c r="AS94" s="129"/>
      <c r="AT94" s="130"/>
      <c r="AU94" s="130"/>
      <c r="AV94" s="130"/>
      <c r="AW94" s="130"/>
      <c r="AX94" s="130"/>
      <c r="AY94" s="130"/>
      <c r="AZ94" s="130"/>
      <c r="BA94" s="130"/>
      <c r="BB94" s="66"/>
      <c r="BC94" s="66"/>
      <c r="BD94" s="66"/>
      <c r="BE94" s="66"/>
      <c r="BF94" s="66"/>
      <c r="BG94" s="66"/>
      <c r="BH94" s="66"/>
      <c r="BI94" s="66"/>
      <c r="BJ94" s="66"/>
      <c r="BK94" s="66"/>
      <c r="BL94" s="66"/>
      <c r="BM94" s="66"/>
      <c r="BN94" s="66"/>
      <c r="BO94" s="66"/>
      <c r="BP94" s="66"/>
      <c r="BQ94" s="66"/>
      <c r="BR94" s="66"/>
      <c r="BS94" s="66"/>
      <c r="BT94" s="66"/>
      <c r="BU94" s="66"/>
      <c r="BV94" s="66"/>
      <c r="BW94" s="66"/>
      <c r="BX94" s="66"/>
      <c r="BY94" s="66"/>
      <c r="BZ94" s="66"/>
      <c r="CA94" s="66"/>
      <c r="CB94" s="66"/>
      <c r="CC94" s="66"/>
      <c r="CD94" s="66"/>
      <c r="CE94" s="66"/>
      <c r="CF94" s="66"/>
      <c r="CG94" s="66"/>
      <c r="CH94" s="66"/>
      <c r="CI94" s="66"/>
      <c r="CJ94" s="66"/>
      <c r="CK94" s="66"/>
      <c r="CL94" s="66"/>
      <c r="CM94" s="66"/>
      <c r="CN94" s="66"/>
      <c r="CO94" s="66"/>
      <c r="CP94" s="66"/>
      <c r="CQ94" s="66"/>
      <c r="CR94" s="66"/>
      <c r="CS94" s="66"/>
      <c r="CT94" s="66"/>
      <c r="CU94" s="66"/>
      <c r="CV94" s="66"/>
      <c r="CW94" s="66"/>
      <c r="CX94" s="66"/>
      <c r="CY94" s="66"/>
      <c r="CZ94" s="66"/>
      <c r="DA94" s="66"/>
      <c r="DB94" s="66"/>
      <c r="DC94" s="66"/>
      <c r="DD94" s="66"/>
      <c r="DE94" s="66"/>
      <c r="DF94" s="66"/>
      <c r="DG94" s="66"/>
      <c r="DH94" s="66"/>
      <c r="DI94" s="66"/>
      <c r="DJ94" s="66"/>
      <c r="DK94" s="66"/>
      <c r="DL94" s="66"/>
      <c r="DM94" s="66"/>
      <c r="DN94" s="66"/>
      <c r="DO94" s="66"/>
      <c r="DP94" s="66"/>
      <c r="DQ94" s="66"/>
      <c r="DR94" s="66"/>
      <c r="DS94" s="66"/>
      <c r="DT94" s="66"/>
      <c r="DU94" s="66"/>
      <c r="DV94" s="66"/>
      <c r="DW94" s="66"/>
      <c r="DX94" s="66"/>
      <c r="DY94" s="66"/>
      <c r="DZ94" s="66"/>
      <c r="EA94" s="66"/>
      <c r="EB94" s="66"/>
      <c r="EC94" s="66"/>
      <c r="ED94" s="66"/>
      <c r="EE94" s="66"/>
      <c r="EF94" s="66"/>
      <c r="EG94" s="66"/>
      <c r="EH94" s="66"/>
      <c r="EI94" s="66"/>
      <c r="EJ94" s="66"/>
      <c r="EK94" s="66"/>
      <c r="EL94" s="66"/>
      <c r="EM94" s="66"/>
      <c r="EN94" s="66"/>
      <c r="EO94" s="66"/>
      <c r="EP94" s="66"/>
      <c r="EQ94" s="66"/>
      <c r="ER94" s="66"/>
      <c r="ES94" s="66"/>
      <c r="ET94" s="66"/>
      <c r="EU94" s="66"/>
      <c r="EV94" s="66"/>
      <c r="EW94" s="66"/>
      <c r="EX94" s="66"/>
      <c r="EY94" s="66"/>
      <c r="EZ94" s="66"/>
      <c r="FA94" s="66"/>
      <c r="FB94" s="66"/>
      <c r="FC94" s="66"/>
      <c r="FD94" s="66"/>
      <c r="FE94" s="66"/>
      <c r="FF94" s="66"/>
      <c r="FG94" s="66"/>
      <c r="FH94" s="66"/>
      <c r="FI94" s="66"/>
      <c r="FJ94" s="66"/>
      <c r="FK94" s="66"/>
      <c r="FL94" s="66"/>
      <c r="FM94" s="66"/>
      <c r="FN94" s="66"/>
      <c r="FO94" s="66"/>
      <c r="FP94" s="66"/>
      <c r="FQ94" s="66"/>
      <c r="FR94" s="66"/>
      <c r="FS94" s="66"/>
      <c r="FT94" s="66"/>
      <c r="FU94" s="66"/>
      <c r="FV94" s="66"/>
      <c r="FW94" s="66"/>
      <c r="FX94" s="66"/>
      <c r="FY94" s="66"/>
      <c r="FZ94" s="66"/>
      <c r="GA94" s="66"/>
      <c r="GB94" s="66"/>
      <c r="GC94" s="66"/>
      <c r="GD94" s="66"/>
      <c r="GE94" s="66"/>
      <c r="GF94" s="66"/>
      <c r="GG94" s="66"/>
      <c r="GH94" s="66"/>
      <c r="GI94" s="66"/>
      <c r="GJ94" s="66"/>
      <c r="GK94" s="66"/>
      <c r="GL94" s="66"/>
      <c r="GM94" s="66"/>
      <c r="GN94" s="66"/>
      <c r="GO94" s="66"/>
      <c r="GP94" s="66"/>
      <c r="GQ94" s="66"/>
      <c r="GR94" s="66"/>
      <c r="GS94" s="66"/>
      <c r="GT94" s="66"/>
      <c r="GU94" s="66"/>
      <c r="GV94" s="66"/>
      <c r="GW94" s="66"/>
      <c r="GX94" s="66"/>
      <c r="GY94" s="66"/>
      <c r="GZ94" s="66"/>
      <c r="HA94" s="66"/>
      <c r="HB94" s="66"/>
      <c r="HC94" s="66"/>
      <c r="HD94" s="66"/>
      <c r="HE94" s="66"/>
      <c r="HF94" s="66"/>
      <c r="HG94" s="66"/>
      <c r="HH94" s="66"/>
      <c r="HI94" s="66"/>
      <c r="HJ94" s="66"/>
      <c r="HK94" s="66"/>
      <c r="HL94" s="66"/>
      <c r="HM94" s="66"/>
      <c r="HN94" s="66"/>
      <c r="HO94" s="66"/>
      <c r="HP94" s="66"/>
      <c r="HQ94" s="66"/>
      <c r="HR94" s="66"/>
      <c r="HS94" s="66"/>
      <c r="HT94" s="66"/>
      <c r="HU94" s="66"/>
      <c r="HV94" s="66"/>
      <c r="HW94" s="66"/>
      <c r="HX94" s="66"/>
      <c r="HY94" s="66"/>
      <c r="HZ94" s="66"/>
      <c r="IA94" s="66"/>
      <c r="IB94" s="66"/>
      <c r="IC94" s="66"/>
      <c r="ID94" s="66"/>
      <c r="IE94" s="66"/>
      <c r="IF94" s="66"/>
      <c r="IG94" s="66"/>
      <c r="IH94" s="66"/>
      <c r="II94" s="66"/>
      <c r="IJ94" s="66"/>
      <c r="IK94" s="66"/>
      <c r="IL94" s="66"/>
      <c r="IM94" s="66"/>
      <c r="IN94" s="66"/>
      <c r="IO94" s="66"/>
      <c r="IP94" s="66"/>
      <c r="IQ94" s="66"/>
      <c r="IR94" s="66"/>
      <c r="IS94" s="66"/>
      <c r="IT94" s="66"/>
      <c r="IU94" s="66"/>
      <c r="IV94" s="66"/>
    </row>
    <row r="95" spans="1:256" s="196" customFormat="1" ht="112.5">
      <c r="A95" s="302">
        <v>57</v>
      </c>
      <c r="B95" s="380" t="s">
        <v>1094</v>
      </c>
      <c r="C95" s="302" t="s">
        <v>187</v>
      </c>
      <c r="D95" s="149" t="s">
        <v>189</v>
      </c>
      <c r="E95" s="302" t="s">
        <v>61</v>
      </c>
      <c r="F95" s="302">
        <v>1</v>
      </c>
      <c r="G95" s="197" t="s">
        <v>96</v>
      </c>
      <c r="H95" s="150" t="s">
        <v>109</v>
      </c>
      <c r="I95" s="302" t="s">
        <v>68</v>
      </c>
      <c r="J95" s="302" t="s">
        <v>47</v>
      </c>
      <c r="K95" s="302" t="s">
        <v>59</v>
      </c>
      <c r="L95" s="152">
        <v>4640000</v>
      </c>
      <c r="M95" s="152">
        <v>4640000</v>
      </c>
      <c r="N95" s="302" t="s">
        <v>64</v>
      </c>
      <c r="O95" s="302" t="s">
        <v>48</v>
      </c>
      <c r="P95" s="302" t="s">
        <v>837</v>
      </c>
      <c r="Q95" s="355"/>
      <c r="R95" s="199" t="s">
        <v>629</v>
      </c>
      <c r="S95" s="199" t="s">
        <v>630</v>
      </c>
      <c r="T95" s="153">
        <v>42782</v>
      </c>
      <c r="U95" s="154" t="s">
        <v>631</v>
      </c>
      <c r="V95" s="155" t="s">
        <v>494</v>
      </c>
      <c r="W95" s="244">
        <v>4639407</v>
      </c>
      <c r="X95" s="245"/>
      <c r="Y95" s="250">
        <f>W95</f>
        <v>4639407</v>
      </c>
      <c r="Z95" s="244">
        <f>W95</f>
        <v>4639407</v>
      </c>
      <c r="AA95" s="157" t="s">
        <v>632</v>
      </c>
      <c r="AB95" s="167"/>
      <c r="AC95" s="167"/>
      <c r="AD95" s="167"/>
      <c r="AE95" s="167"/>
      <c r="AF95" s="167"/>
      <c r="AG95" s="167"/>
      <c r="AH95" s="157" t="s">
        <v>633</v>
      </c>
      <c r="AI95" s="305">
        <v>42782</v>
      </c>
      <c r="AJ95" s="305">
        <v>42809</v>
      </c>
      <c r="AK95" s="304" t="s">
        <v>634</v>
      </c>
      <c r="AL95" s="439" t="s">
        <v>277</v>
      </c>
      <c r="AM95" s="206"/>
      <c r="AN95" s="300"/>
      <c r="AO95" s="300"/>
      <c r="AP95" s="300"/>
      <c r="AQ95" s="300"/>
      <c r="AR95" s="194"/>
      <c r="AS95" s="194"/>
      <c r="AT95" s="195"/>
      <c r="AU95" s="195"/>
      <c r="AV95" s="195"/>
      <c r="AW95" s="195"/>
      <c r="AX95" s="195"/>
      <c r="AY95" s="195"/>
      <c r="AZ95" s="195"/>
      <c r="BA95" s="195"/>
      <c r="BB95" s="175"/>
      <c r="BC95" s="175"/>
      <c r="BD95" s="175"/>
      <c r="BE95" s="175"/>
      <c r="BF95" s="175"/>
      <c r="BG95" s="175"/>
      <c r="BH95" s="175"/>
      <c r="BI95" s="175"/>
      <c r="BJ95" s="175"/>
      <c r="BK95" s="175"/>
      <c r="BL95" s="175"/>
      <c r="BM95" s="175"/>
      <c r="BN95" s="175"/>
      <c r="BO95" s="175"/>
      <c r="BP95" s="175"/>
      <c r="BQ95" s="175"/>
      <c r="BR95" s="175"/>
      <c r="BS95" s="175"/>
      <c r="BT95" s="175"/>
      <c r="BU95" s="175"/>
      <c r="BV95" s="175"/>
      <c r="BW95" s="175"/>
      <c r="BX95" s="175"/>
      <c r="BY95" s="175"/>
      <c r="BZ95" s="175"/>
      <c r="CA95" s="175"/>
      <c r="CB95" s="175"/>
      <c r="CC95" s="175"/>
      <c r="CD95" s="175"/>
      <c r="CE95" s="175"/>
      <c r="CF95" s="175"/>
      <c r="CG95" s="175"/>
      <c r="CH95" s="175"/>
      <c r="CI95" s="175"/>
      <c r="CJ95" s="175"/>
      <c r="CK95" s="175"/>
      <c r="CL95" s="175"/>
      <c r="CM95" s="175"/>
      <c r="CN95" s="175"/>
      <c r="CO95" s="175"/>
      <c r="CP95" s="175"/>
      <c r="CQ95" s="175"/>
      <c r="CR95" s="175"/>
      <c r="CS95" s="175"/>
      <c r="CT95" s="175"/>
      <c r="CU95" s="175"/>
      <c r="CV95" s="175"/>
      <c r="CW95" s="175"/>
      <c r="CX95" s="175"/>
      <c r="CY95" s="175"/>
      <c r="CZ95" s="175"/>
      <c r="DA95" s="175"/>
      <c r="DB95" s="175"/>
      <c r="DC95" s="175"/>
      <c r="DD95" s="175"/>
      <c r="DE95" s="175"/>
      <c r="DF95" s="175"/>
      <c r="DG95" s="175"/>
      <c r="DH95" s="175"/>
      <c r="DI95" s="175"/>
      <c r="DJ95" s="175"/>
      <c r="DK95" s="175"/>
      <c r="DL95" s="175"/>
      <c r="DM95" s="175"/>
      <c r="DN95" s="175"/>
      <c r="DO95" s="175"/>
      <c r="DP95" s="175"/>
      <c r="DQ95" s="175"/>
      <c r="DR95" s="175"/>
      <c r="DS95" s="175"/>
      <c r="DT95" s="175"/>
      <c r="DU95" s="175"/>
      <c r="DV95" s="175"/>
      <c r="DW95" s="175"/>
      <c r="DX95" s="175"/>
      <c r="DY95" s="175"/>
      <c r="DZ95" s="175"/>
      <c r="EA95" s="175"/>
      <c r="EB95" s="175"/>
      <c r="EC95" s="175"/>
      <c r="ED95" s="175"/>
      <c r="EE95" s="175"/>
      <c r="EF95" s="175"/>
      <c r="EG95" s="175"/>
      <c r="EH95" s="175"/>
      <c r="EI95" s="175"/>
      <c r="EJ95" s="175"/>
      <c r="EK95" s="175"/>
      <c r="EL95" s="175"/>
      <c r="EM95" s="175"/>
      <c r="EN95" s="175"/>
      <c r="EO95" s="175"/>
      <c r="EP95" s="175"/>
      <c r="EQ95" s="175"/>
      <c r="ER95" s="175"/>
      <c r="ES95" s="175"/>
      <c r="ET95" s="175"/>
      <c r="EU95" s="175"/>
      <c r="EV95" s="175"/>
      <c r="EW95" s="175"/>
      <c r="EX95" s="175"/>
      <c r="EY95" s="175"/>
      <c r="EZ95" s="175"/>
      <c r="FA95" s="175"/>
      <c r="FB95" s="175"/>
      <c r="FC95" s="175"/>
      <c r="FD95" s="175"/>
      <c r="FE95" s="175"/>
      <c r="FF95" s="175"/>
      <c r="FG95" s="175"/>
      <c r="FH95" s="175"/>
      <c r="FI95" s="175"/>
      <c r="FJ95" s="175"/>
      <c r="FK95" s="175"/>
      <c r="FL95" s="175"/>
      <c r="FM95" s="175"/>
      <c r="FN95" s="175"/>
      <c r="FO95" s="175"/>
      <c r="FP95" s="175"/>
      <c r="FQ95" s="175"/>
      <c r="FR95" s="175"/>
      <c r="FS95" s="175"/>
      <c r="FT95" s="175"/>
      <c r="FU95" s="175"/>
      <c r="FV95" s="175"/>
      <c r="FW95" s="175"/>
      <c r="FX95" s="175"/>
      <c r="FY95" s="175"/>
      <c r="FZ95" s="175"/>
      <c r="GA95" s="175"/>
      <c r="GB95" s="175"/>
      <c r="GC95" s="175"/>
      <c r="GD95" s="175"/>
      <c r="GE95" s="175"/>
      <c r="GF95" s="175"/>
      <c r="GG95" s="175"/>
      <c r="GH95" s="175"/>
      <c r="GI95" s="175"/>
      <c r="GJ95" s="175"/>
      <c r="GK95" s="175"/>
      <c r="GL95" s="175"/>
      <c r="GM95" s="175"/>
      <c r="GN95" s="175"/>
      <c r="GO95" s="175"/>
      <c r="GP95" s="175"/>
      <c r="GQ95" s="175"/>
      <c r="GR95" s="175"/>
      <c r="GS95" s="175"/>
      <c r="GT95" s="175"/>
      <c r="GU95" s="175"/>
      <c r="GV95" s="175"/>
      <c r="GW95" s="175"/>
      <c r="GX95" s="175"/>
      <c r="GY95" s="175"/>
      <c r="GZ95" s="175"/>
      <c r="HA95" s="175"/>
      <c r="HB95" s="175"/>
      <c r="HC95" s="175"/>
      <c r="HD95" s="175"/>
      <c r="HE95" s="175"/>
      <c r="HF95" s="175"/>
      <c r="HG95" s="175"/>
      <c r="HH95" s="175"/>
      <c r="HI95" s="175"/>
      <c r="HJ95" s="175"/>
      <c r="HK95" s="175"/>
      <c r="HL95" s="175"/>
      <c r="HM95" s="175"/>
      <c r="HN95" s="175"/>
      <c r="HO95" s="175"/>
      <c r="HP95" s="175"/>
      <c r="HQ95" s="175"/>
      <c r="HR95" s="175"/>
      <c r="HS95" s="175"/>
      <c r="HT95" s="175"/>
      <c r="HU95" s="175"/>
      <c r="HV95" s="175"/>
      <c r="HW95" s="175"/>
      <c r="HX95" s="175"/>
      <c r="HY95" s="175"/>
      <c r="HZ95" s="175"/>
      <c r="IA95" s="175"/>
      <c r="IB95" s="175"/>
      <c r="IC95" s="175"/>
      <c r="ID95" s="175"/>
      <c r="IE95" s="175"/>
      <c r="IF95" s="175"/>
      <c r="IG95" s="175"/>
      <c r="IH95" s="175"/>
      <c r="II95" s="175"/>
      <c r="IJ95" s="175"/>
      <c r="IK95" s="175"/>
      <c r="IL95" s="175"/>
      <c r="IM95" s="175"/>
      <c r="IN95" s="175"/>
      <c r="IO95" s="175"/>
      <c r="IP95" s="175"/>
      <c r="IQ95" s="175"/>
      <c r="IR95" s="175"/>
      <c r="IS95" s="175"/>
      <c r="IT95" s="175"/>
      <c r="IU95" s="175"/>
      <c r="IV95" s="175"/>
    </row>
    <row r="96" spans="1:256" s="67" customFormat="1" ht="153" customHeight="1">
      <c r="A96" s="303">
        <v>58</v>
      </c>
      <c r="B96" s="283" t="s">
        <v>225</v>
      </c>
      <c r="C96" s="362">
        <v>72101506</v>
      </c>
      <c r="D96" s="236" t="s">
        <v>188</v>
      </c>
      <c r="E96" s="362" t="s">
        <v>61</v>
      </c>
      <c r="F96" s="362">
        <v>1</v>
      </c>
      <c r="G96" s="237" t="s">
        <v>118</v>
      </c>
      <c r="H96" s="238" t="s">
        <v>108</v>
      </c>
      <c r="I96" s="362" t="s">
        <v>68</v>
      </c>
      <c r="J96" s="362" t="s">
        <v>47</v>
      </c>
      <c r="K96" s="362" t="s">
        <v>49</v>
      </c>
      <c r="L96" s="239"/>
      <c r="M96" s="240"/>
      <c r="N96" s="362" t="s">
        <v>64</v>
      </c>
      <c r="O96" s="362" t="s">
        <v>48</v>
      </c>
      <c r="P96" s="362" t="s">
        <v>836</v>
      </c>
      <c r="Q96" s="355"/>
      <c r="R96" s="306"/>
      <c r="S96" s="477" t="s">
        <v>1073</v>
      </c>
      <c r="T96" s="76"/>
      <c r="U96" s="69"/>
      <c r="V96" s="307"/>
      <c r="W96" s="242"/>
      <c r="X96" s="243"/>
      <c r="Y96" s="242"/>
      <c r="Z96" s="331"/>
      <c r="AA96" s="307"/>
      <c r="AB96" s="307"/>
      <c r="AC96" s="307"/>
      <c r="AD96" s="307"/>
      <c r="AE96" s="307"/>
      <c r="AF96" s="307"/>
      <c r="AG96" s="307"/>
      <c r="AH96" s="104"/>
      <c r="AI96" s="308"/>
      <c r="AJ96" s="308"/>
      <c r="AK96" s="307"/>
      <c r="AL96" s="445"/>
      <c r="AM96" s="135"/>
      <c r="AN96" s="136"/>
      <c r="AO96" s="136"/>
      <c r="AP96" s="136"/>
      <c r="AQ96" s="136"/>
      <c r="AR96" s="129"/>
      <c r="AS96" s="129"/>
      <c r="AT96" s="130"/>
      <c r="AU96" s="130"/>
      <c r="AV96" s="130"/>
      <c r="AW96" s="130"/>
      <c r="AX96" s="130"/>
      <c r="AY96" s="130"/>
      <c r="AZ96" s="130"/>
      <c r="BA96" s="130"/>
      <c r="BB96" s="66"/>
      <c r="BC96" s="66"/>
      <c r="BD96" s="66"/>
      <c r="BE96" s="66"/>
      <c r="BF96" s="66"/>
      <c r="BG96" s="66"/>
      <c r="BH96" s="66"/>
      <c r="BI96" s="66"/>
      <c r="BJ96" s="66"/>
      <c r="BK96" s="66"/>
      <c r="BL96" s="66"/>
      <c r="BM96" s="66"/>
      <c r="BN96" s="66"/>
      <c r="BO96" s="66"/>
      <c r="BP96" s="66"/>
      <c r="BQ96" s="66"/>
      <c r="BR96" s="66"/>
      <c r="BS96" s="66"/>
      <c r="BT96" s="66"/>
      <c r="BU96" s="66"/>
      <c r="BV96" s="66"/>
      <c r="BW96" s="66"/>
      <c r="BX96" s="66"/>
      <c r="BY96" s="66"/>
      <c r="BZ96" s="66"/>
      <c r="CA96" s="66"/>
      <c r="CB96" s="66"/>
      <c r="CC96" s="66"/>
      <c r="CD96" s="66"/>
      <c r="CE96" s="66"/>
      <c r="CF96" s="66"/>
      <c r="CG96" s="66"/>
      <c r="CH96" s="66"/>
      <c r="CI96" s="66"/>
      <c r="CJ96" s="66"/>
      <c r="CK96" s="66"/>
      <c r="CL96" s="66"/>
      <c r="CM96" s="66"/>
      <c r="CN96" s="66"/>
      <c r="CO96" s="66"/>
      <c r="CP96" s="66"/>
      <c r="CQ96" s="66"/>
      <c r="CR96" s="66"/>
      <c r="CS96" s="66"/>
      <c r="CT96" s="66"/>
      <c r="CU96" s="66"/>
      <c r="CV96" s="66"/>
      <c r="CW96" s="66"/>
      <c r="CX96" s="66"/>
      <c r="CY96" s="66"/>
      <c r="CZ96" s="66"/>
      <c r="DA96" s="66"/>
      <c r="DB96" s="66"/>
      <c r="DC96" s="66"/>
      <c r="DD96" s="66"/>
      <c r="DE96" s="66"/>
      <c r="DF96" s="66"/>
      <c r="DG96" s="66"/>
      <c r="DH96" s="66"/>
      <c r="DI96" s="66"/>
      <c r="DJ96" s="66"/>
      <c r="DK96" s="66"/>
      <c r="DL96" s="66"/>
      <c r="DM96" s="66"/>
      <c r="DN96" s="66"/>
      <c r="DO96" s="66"/>
      <c r="DP96" s="66"/>
      <c r="DQ96" s="66"/>
      <c r="DR96" s="66"/>
      <c r="DS96" s="66"/>
      <c r="DT96" s="66"/>
      <c r="DU96" s="66"/>
      <c r="DV96" s="66"/>
      <c r="DW96" s="66"/>
      <c r="DX96" s="66"/>
      <c r="DY96" s="66"/>
      <c r="DZ96" s="66"/>
      <c r="EA96" s="66"/>
      <c r="EB96" s="66"/>
      <c r="EC96" s="66"/>
      <c r="ED96" s="66"/>
      <c r="EE96" s="66"/>
      <c r="EF96" s="66"/>
      <c r="EG96" s="66"/>
      <c r="EH96" s="66"/>
      <c r="EI96" s="66"/>
      <c r="EJ96" s="66"/>
      <c r="EK96" s="66"/>
      <c r="EL96" s="66"/>
      <c r="EM96" s="66"/>
      <c r="EN96" s="66"/>
      <c r="EO96" s="66"/>
      <c r="EP96" s="66"/>
      <c r="EQ96" s="66"/>
      <c r="ER96" s="66"/>
      <c r="ES96" s="66"/>
      <c r="ET96" s="66"/>
      <c r="EU96" s="66"/>
      <c r="EV96" s="66"/>
      <c r="EW96" s="66"/>
      <c r="EX96" s="66"/>
      <c r="EY96" s="66"/>
      <c r="EZ96" s="66"/>
      <c r="FA96" s="66"/>
      <c r="FB96" s="66"/>
      <c r="FC96" s="66"/>
      <c r="FD96" s="66"/>
      <c r="FE96" s="66"/>
      <c r="FF96" s="66"/>
      <c r="FG96" s="66"/>
      <c r="FH96" s="66"/>
      <c r="FI96" s="66"/>
      <c r="FJ96" s="66"/>
      <c r="FK96" s="66"/>
      <c r="FL96" s="66"/>
      <c r="FM96" s="66"/>
      <c r="FN96" s="66"/>
      <c r="FO96" s="66"/>
      <c r="FP96" s="66"/>
      <c r="FQ96" s="66"/>
      <c r="FR96" s="66"/>
      <c r="FS96" s="66"/>
      <c r="FT96" s="66"/>
      <c r="FU96" s="66"/>
      <c r="FV96" s="66"/>
      <c r="FW96" s="66"/>
      <c r="FX96" s="66"/>
      <c r="FY96" s="66"/>
      <c r="FZ96" s="66"/>
      <c r="GA96" s="66"/>
      <c r="GB96" s="66"/>
      <c r="GC96" s="66"/>
      <c r="GD96" s="66"/>
      <c r="GE96" s="66"/>
      <c r="GF96" s="66"/>
      <c r="GG96" s="66"/>
      <c r="GH96" s="66"/>
      <c r="GI96" s="66"/>
      <c r="GJ96" s="66"/>
      <c r="GK96" s="66"/>
      <c r="GL96" s="66"/>
      <c r="GM96" s="66"/>
      <c r="GN96" s="66"/>
      <c r="GO96" s="66"/>
      <c r="GP96" s="66"/>
      <c r="GQ96" s="66"/>
      <c r="GR96" s="66"/>
      <c r="GS96" s="66"/>
      <c r="GT96" s="66"/>
      <c r="GU96" s="66"/>
      <c r="GV96" s="66"/>
      <c r="GW96" s="66"/>
      <c r="GX96" s="66"/>
      <c r="GY96" s="66"/>
      <c r="GZ96" s="66"/>
      <c r="HA96" s="66"/>
      <c r="HB96" s="66"/>
      <c r="HC96" s="66"/>
      <c r="HD96" s="66"/>
      <c r="HE96" s="66"/>
      <c r="HF96" s="66"/>
      <c r="HG96" s="66"/>
      <c r="HH96" s="66"/>
      <c r="HI96" s="66"/>
      <c r="HJ96" s="66"/>
      <c r="HK96" s="66"/>
      <c r="HL96" s="66"/>
      <c r="HM96" s="66"/>
      <c r="HN96" s="66"/>
      <c r="HO96" s="66"/>
      <c r="HP96" s="66"/>
      <c r="HQ96" s="66"/>
      <c r="HR96" s="66"/>
      <c r="HS96" s="66"/>
      <c r="HT96" s="66"/>
      <c r="HU96" s="66"/>
      <c r="HV96" s="66"/>
      <c r="HW96" s="66"/>
      <c r="HX96" s="66"/>
      <c r="HY96" s="66"/>
      <c r="HZ96" s="66"/>
      <c r="IA96" s="66"/>
      <c r="IB96" s="66"/>
      <c r="IC96" s="66"/>
      <c r="ID96" s="66"/>
      <c r="IE96" s="66"/>
      <c r="IF96" s="66"/>
      <c r="IG96" s="66"/>
      <c r="IH96" s="66"/>
      <c r="II96" s="66"/>
      <c r="IJ96" s="66"/>
      <c r="IK96" s="66"/>
      <c r="IL96" s="66"/>
      <c r="IM96" s="66"/>
      <c r="IN96" s="66"/>
      <c r="IO96" s="66"/>
      <c r="IP96" s="66"/>
      <c r="IQ96" s="66"/>
      <c r="IR96" s="66"/>
      <c r="IS96" s="66"/>
      <c r="IT96" s="66"/>
      <c r="IU96" s="66"/>
      <c r="IV96" s="66"/>
    </row>
    <row r="97" spans="1:256" s="196" customFormat="1" ht="131.25">
      <c r="A97" s="302">
        <v>59</v>
      </c>
      <c r="B97" s="186" t="s">
        <v>202</v>
      </c>
      <c r="C97" s="302">
        <v>81112006</v>
      </c>
      <c r="D97" s="149" t="s">
        <v>191</v>
      </c>
      <c r="E97" s="302" t="s">
        <v>61</v>
      </c>
      <c r="F97" s="302">
        <v>1</v>
      </c>
      <c r="G97" s="197" t="s">
        <v>96</v>
      </c>
      <c r="H97" s="150" t="s">
        <v>129</v>
      </c>
      <c r="I97" s="302" t="s">
        <v>68</v>
      </c>
      <c r="J97" s="302" t="s">
        <v>47</v>
      </c>
      <c r="K97" s="302" t="s">
        <v>190</v>
      </c>
      <c r="L97" s="152">
        <f>3500000*1.1</f>
        <v>3850000.0000000005</v>
      </c>
      <c r="M97" s="152">
        <f>3500000*1.1</f>
        <v>3850000.0000000005</v>
      </c>
      <c r="N97" s="302" t="s">
        <v>64</v>
      </c>
      <c r="O97" s="302" t="s">
        <v>48</v>
      </c>
      <c r="P97" s="302" t="s">
        <v>845</v>
      </c>
      <c r="Q97" s="355"/>
      <c r="R97" s="199" t="s">
        <v>582</v>
      </c>
      <c r="S97" s="199" t="s">
        <v>583</v>
      </c>
      <c r="T97" s="153">
        <v>42772</v>
      </c>
      <c r="U97" s="154" t="s">
        <v>584</v>
      </c>
      <c r="V97" s="155" t="s">
        <v>494</v>
      </c>
      <c r="W97" s="244">
        <v>3053864</v>
      </c>
      <c r="X97" s="245"/>
      <c r="Y97" s="250">
        <f>W97</f>
        <v>3053864</v>
      </c>
      <c r="Z97" s="244">
        <f>W97</f>
        <v>3053864</v>
      </c>
      <c r="AA97" s="157" t="s">
        <v>585</v>
      </c>
      <c r="AB97" s="167"/>
      <c r="AC97" s="167"/>
      <c r="AD97" s="167"/>
      <c r="AE97" s="167"/>
      <c r="AF97" s="167"/>
      <c r="AG97" s="167"/>
      <c r="AH97" s="157" t="s">
        <v>586</v>
      </c>
      <c r="AI97" s="305">
        <v>42772</v>
      </c>
      <c r="AJ97" s="305">
        <v>43097</v>
      </c>
      <c r="AK97" s="304" t="s">
        <v>587</v>
      </c>
      <c r="AL97" s="439" t="s">
        <v>202</v>
      </c>
      <c r="AM97" s="206"/>
      <c r="AN97" s="300"/>
      <c r="AO97" s="300"/>
      <c r="AP97" s="300"/>
      <c r="AQ97" s="300"/>
      <c r="AR97" s="194"/>
      <c r="AS97" s="194"/>
      <c r="AT97" s="195"/>
      <c r="AU97" s="195"/>
      <c r="AV97" s="195"/>
      <c r="AW97" s="195"/>
      <c r="AX97" s="195"/>
      <c r="AY97" s="195"/>
      <c r="AZ97" s="195"/>
      <c r="BA97" s="195"/>
      <c r="BB97" s="175"/>
      <c r="BC97" s="175"/>
      <c r="BD97" s="175"/>
      <c r="BE97" s="175"/>
      <c r="BF97" s="175"/>
      <c r="BG97" s="175"/>
      <c r="BH97" s="175"/>
      <c r="BI97" s="175"/>
      <c r="BJ97" s="175"/>
      <c r="BK97" s="175"/>
      <c r="BL97" s="175"/>
      <c r="BM97" s="175"/>
      <c r="BN97" s="175"/>
      <c r="BO97" s="175"/>
      <c r="BP97" s="175"/>
      <c r="BQ97" s="175"/>
      <c r="BR97" s="175"/>
      <c r="BS97" s="175"/>
      <c r="BT97" s="175"/>
      <c r="BU97" s="175"/>
      <c r="BV97" s="175"/>
      <c r="BW97" s="175"/>
      <c r="BX97" s="175"/>
      <c r="BY97" s="175"/>
      <c r="BZ97" s="175"/>
      <c r="CA97" s="175"/>
      <c r="CB97" s="175"/>
      <c r="CC97" s="175"/>
      <c r="CD97" s="175"/>
      <c r="CE97" s="175"/>
      <c r="CF97" s="175"/>
      <c r="CG97" s="175"/>
      <c r="CH97" s="175"/>
      <c r="CI97" s="175"/>
      <c r="CJ97" s="175"/>
      <c r="CK97" s="175"/>
      <c r="CL97" s="175"/>
      <c r="CM97" s="175"/>
      <c r="CN97" s="175"/>
      <c r="CO97" s="175"/>
      <c r="CP97" s="175"/>
      <c r="CQ97" s="175"/>
      <c r="CR97" s="175"/>
      <c r="CS97" s="175"/>
      <c r="CT97" s="175"/>
      <c r="CU97" s="175"/>
      <c r="CV97" s="175"/>
      <c r="CW97" s="175"/>
      <c r="CX97" s="175"/>
      <c r="CY97" s="175"/>
      <c r="CZ97" s="175"/>
      <c r="DA97" s="175"/>
      <c r="DB97" s="175"/>
      <c r="DC97" s="175"/>
      <c r="DD97" s="175"/>
      <c r="DE97" s="175"/>
      <c r="DF97" s="175"/>
      <c r="DG97" s="175"/>
      <c r="DH97" s="175"/>
      <c r="DI97" s="175"/>
      <c r="DJ97" s="175"/>
      <c r="DK97" s="175"/>
      <c r="DL97" s="175"/>
      <c r="DM97" s="175"/>
      <c r="DN97" s="175"/>
      <c r="DO97" s="175"/>
      <c r="DP97" s="175"/>
      <c r="DQ97" s="175"/>
      <c r="DR97" s="175"/>
      <c r="DS97" s="175"/>
      <c r="DT97" s="175"/>
      <c r="DU97" s="175"/>
      <c r="DV97" s="175"/>
      <c r="DW97" s="175"/>
      <c r="DX97" s="175"/>
      <c r="DY97" s="175"/>
      <c r="DZ97" s="175"/>
      <c r="EA97" s="175"/>
      <c r="EB97" s="175"/>
      <c r="EC97" s="175"/>
      <c r="ED97" s="175"/>
      <c r="EE97" s="175"/>
      <c r="EF97" s="175"/>
      <c r="EG97" s="175"/>
      <c r="EH97" s="175"/>
      <c r="EI97" s="175"/>
      <c r="EJ97" s="175"/>
      <c r="EK97" s="175"/>
      <c r="EL97" s="175"/>
      <c r="EM97" s="175"/>
      <c r="EN97" s="175"/>
      <c r="EO97" s="175"/>
      <c r="EP97" s="175"/>
      <c r="EQ97" s="175"/>
      <c r="ER97" s="175"/>
      <c r="ES97" s="175"/>
      <c r="ET97" s="175"/>
      <c r="EU97" s="175"/>
      <c r="EV97" s="175"/>
      <c r="EW97" s="175"/>
      <c r="EX97" s="175"/>
      <c r="EY97" s="175"/>
      <c r="EZ97" s="175"/>
      <c r="FA97" s="175"/>
      <c r="FB97" s="175"/>
      <c r="FC97" s="175"/>
      <c r="FD97" s="175"/>
      <c r="FE97" s="175"/>
      <c r="FF97" s="175"/>
      <c r="FG97" s="175"/>
      <c r="FH97" s="175"/>
      <c r="FI97" s="175"/>
      <c r="FJ97" s="175"/>
      <c r="FK97" s="175"/>
      <c r="FL97" s="175"/>
      <c r="FM97" s="175"/>
      <c r="FN97" s="175"/>
      <c r="FO97" s="175"/>
      <c r="FP97" s="175"/>
      <c r="FQ97" s="175"/>
      <c r="FR97" s="175"/>
      <c r="FS97" s="175"/>
      <c r="FT97" s="175"/>
      <c r="FU97" s="175"/>
      <c r="FV97" s="175"/>
      <c r="FW97" s="175"/>
      <c r="FX97" s="175"/>
      <c r="FY97" s="175"/>
      <c r="FZ97" s="175"/>
      <c r="GA97" s="175"/>
      <c r="GB97" s="175"/>
      <c r="GC97" s="175"/>
      <c r="GD97" s="175"/>
      <c r="GE97" s="175"/>
      <c r="GF97" s="175"/>
      <c r="GG97" s="175"/>
      <c r="GH97" s="175"/>
      <c r="GI97" s="175"/>
      <c r="GJ97" s="175"/>
      <c r="GK97" s="175"/>
      <c r="GL97" s="175"/>
      <c r="GM97" s="175"/>
      <c r="GN97" s="175"/>
      <c r="GO97" s="175"/>
      <c r="GP97" s="175"/>
      <c r="GQ97" s="175"/>
      <c r="GR97" s="175"/>
      <c r="GS97" s="175"/>
      <c r="GT97" s="175"/>
      <c r="GU97" s="175"/>
      <c r="GV97" s="175"/>
      <c r="GW97" s="175"/>
      <c r="GX97" s="175"/>
      <c r="GY97" s="175"/>
      <c r="GZ97" s="175"/>
      <c r="HA97" s="175"/>
      <c r="HB97" s="175"/>
      <c r="HC97" s="175"/>
      <c r="HD97" s="175"/>
      <c r="HE97" s="175"/>
      <c r="HF97" s="175"/>
      <c r="HG97" s="175"/>
      <c r="HH97" s="175"/>
      <c r="HI97" s="175"/>
      <c r="HJ97" s="175"/>
      <c r="HK97" s="175"/>
      <c r="HL97" s="175"/>
      <c r="HM97" s="175"/>
      <c r="HN97" s="175"/>
      <c r="HO97" s="175"/>
      <c r="HP97" s="175"/>
      <c r="HQ97" s="175"/>
      <c r="HR97" s="175"/>
      <c r="HS97" s="175"/>
      <c r="HT97" s="175"/>
      <c r="HU97" s="175"/>
      <c r="HV97" s="175"/>
      <c r="HW97" s="175"/>
      <c r="HX97" s="175"/>
      <c r="HY97" s="175"/>
      <c r="HZ97" s="175"/>
      <c r="IA97" s="175"/>
      <c r="IB97" s="175"/>
      <c r="IC97" s="175"/>
      <c r="ID97" s="175"/>
      <c r="IE97" s="175"/>
      <c r="IF97" s="175"/>
      <c r="IG97" s="175"/>
      <c r="IH97" s="175"/>
      <c r="II97" s="175"/>
      <c r="IJ97" s="175"/>
      <c r="IK97" s="175"/>
      <c r="IL97" s="175"/>
      <c r="IM97" s="175"/>
      <c r="IN97" s="175"/>
      <c r="IO97" s="175"/>
      <c r="IP97" s="175"/>
      <c r="IQ97" s="175"/>
      <c r="IR97" s="175"/>
      <c r="IS97" s="175"/>
      <c r="IT97" s="175"/>
      <c r="IU97" s="175"/>
      <c r="IV97" s="175"/>
    </row>
    <row r="98" spans="1:256" s="67" customFormat="1" ht="46.5">
      <c r="A98" s="303">
        <v>60</v>
      </c>
      <c r="B98" s="303" t="s">
        <v>659</v>
      </c>
      <c r="C98" s="303">
        <v>80000000</v>
      </c>
      <c r="D98" s="278" t="s">
        <v>233</v>
      </c>
      <c r="E98" s="303" t="s">
        <v>147</v>
      </c>
      <c r="F98" s="303">
        <v>1</v>
      </c>
      <c r="G98" s="279" t="s">
        <v>95</v>
      </c>
      <c r="H98" s="277" t="s">
        <v>176</v>
      </c>
      <c r="I98" s="303" t="s">
        <v>74</v>
      </c>
      <c r="J98" s="303" t="s">
        <v>47</v>
      </c>
      <c r="K98" s="303" t="s">
        <v>80</v>
      </c>
      <c r="L98" s="275">
        <v>41355396</v>
      </c>
      <c r="M98" s="276">
        <v>41355396</v>
      </c>
      <c r="N98" s="303" t="s">
        <v>148</v>
      </c>
      <c r="O98" s="303" t="s">
        <v>48</v>
      </c>
      <c r="P98" s="303" t="s">
        <v>838</v>
      </c>
      <c r="Q98" s="355"/>
      <c r="R98" s="306"/>
      <c r="S98" s="306"/>
      <c r="T98" s="76"/>
      <c r="U98" s="69"/>
      <c r="V98" s="307"/>
      <c r="W98" s="242"/>
      <c r="X98" s="243"/>
      <c r="Y98" s="242"/>
      <c r="Z98" s="257"/>
      <c r="AA98" s="307"/>
      <c r="AB98" s="307"/>
      <c r="AC98" s="307"/>
      <c r="AD98" s="307"/>
      <c r="AE98" s="307"/>
      <c r="AF98" s="307"/>
      <c r="AG98" s="307"/>
      <c r="AH98" s="104"/>
      <c r="AI98" s="308"/>
      <c r="AJ98" s="308"/>
      <c r="AK98" s="307"/>
      <c r="AL98" s="445"/>
      <c r="AM98" s="135"/>
      <c r="AN98" s="136"/>
      <c r="AO98" s="136"/>
      <c r="AP98" s="136"/>
      <c r="AQ98" s="136"/>
      <c r="AR98" s="129"/>
      <c r="AS98" s="129"/>
      <c r="AT98" s="130"/>
      <c r="AU98" s="130"/>
      <c r="AV98" s="130"/>
      <c r="AW98" s="130"/>
      <c r="AX98" s="130"/>
      <c r="AY98" s="130"/>
      <c r="AZ98" s="130"/>
      <c r="BA98" s="130"/>
      <c r="BB98" s="66"/>
      <c r="BC98" s="66"/>
      <c r="BD98" s="66"/>
      <c r="BE98" s="66"/>
      <c r="BF98" s="66"/>
      <c r="BG98" s="66"/>
      <c r="BH98" s="66"/>
      <c r="BI98" s="66"/>
      <c r="BJ98" s="66"/>
      <c r="BK98" s="66"/>
      <c r="BL98" s="66"/>
      <c r="BM98" s="66"/>
      <c r="BN98" s="66"/>
      <c r="BO98" s="66"/>
      <c r="BP98" s="66"/>
      <c r="BQ98" s="66"/>
      <c r="BR98" s="66"/>
      <c r="BS98" s="66"/>
      <c r="BT98" s="66"/>
      <c r="BU98" s="66"/>
      <c r="BV98" s="66"/>
      <c r="BW98" s="66"/>
      <c r="BX98" s="66"/>
      <c r="BY98" s="66"/>
      <c r="BZ98" s="66"/>
      <c r="CA98" s="66"/>
      <c r="CB98" s="66"/>
      <c r="CC98" s="66"/>
      <c r="CD98" s="66"/>
      <c r="CE98" s="66"/>
      <c r="CF98" s="66"/>
      <c r="CG98" s="66"/>
      <c r="CH98" s="66"/>
      <c r="CI98" s="66"/>
      <c r="CJ98" s="66"/>
      <c r="CK98" s="66"/>
      <c r="CL98" s="66"/>
      <c r="CM98" s="66"/>
      <c r="CN98" s="66"/>
      <c r="CO98" s="66"/>
      <c r="CP98" s="66"/>
      <c r="CQ98" s="66"/>
      <c r="CR98" s="66"/>
      <c r="CS98" s="66"/>
      <c r="CT98" s="66"/>
      <c r="CU98" s="66"/>
      <c r="CV98" s="66"/>
      <c r="CW98" s="66"/>
      <c r="CX98" s="66"/>
      <c r="CY98" s="66"/>
      <c r="CZ98" s="66"/>
      <c r="DA98" s="66"/>
      <c r="DB98" s="66"/>
      <c r="DC98" s="66"/>
      <c r="DD98" s="66"/>
      <c r="DE98" s="66"/>
      <c r="DF98" s="66"/>
      <c r="DG98" s="66"/>
      <c r="DH98" s="66"/>
      <c r="DI98" s="66"/>
      <c r="DJ98" s="66"/>
      <c r="DK98" s="66"/>
      <c r="DL98" s="66"/>
      <c r="DM98" s="66"/>
      <c r="DN98" s="66"/>
      <c r="DO98" s="66"/>
      <c r="DP98" s="66"/>
      <c r="DQ98" s="66"/>
      <c r="DR98" s="66"/>
      <c r="DS98" s="66"/>
      <c r="DT98" s="66"/>
      <c r="DU98" s="66"/>
      <c r="DV98" s="66"/>
      <c r="DW98" s="66"/>
      <c r="DX98" s="66"/>
      <c r="DY98" s="66"/>
      <c r="DZ98" s="66"/>
      <c r="EA98" s="66"/>
      <c r="EB98" s="66"/>
      <c r="EC98" s="66"/>
      <c r="ED98" s="66"/>
      <c r="EE98" s="66"/>
      <c r="EF98" s="66"/>
      <c r="EG98" s="66"/>
      <c r="EH98" s="66"/>
      <c r="EI98" s="66"/>
      <c r="EJ98" s="66"/>
      <c r="EK98" s="66"/>
      <c r="EL98" s="66"/>
      <c r="EM98" s="66"/>
      <c r="EN98" s="66"/>
      <c r="EO98" s="66"/>
      <c r="EP98" s="66"/>
      <c r="EQ98" s="66"/>
      <c r="ER98" s="66"/>
      <c r="ES98" s="66"/>
      <c r="ET98" s="66"/>
      <c r="EU98" s="66"/>
      <c r="EV98" s="66"/>
      <c r="EW98" s="66"/>
      <c r="EX98" s="66"/>
      <c r="EY98" s="66"/>
      <c r="EZ98" s="66"/>
      <c r="FA98" s="66"/>
      <c r="FB98" s="66"/>
      <c r="FC98" s="66"/>
      <c r="FD98" s="66"/>
      <c r="FE98" s="66"/>
      <c r="FF98" s="66"/>
      <c r="FG98" s="66"/>
      <c r="FH98" s="66"/>
      <c r="FI98" s="66"/>
      <c r="FJ98" s="66"/>
      <c r="FK98" s="66"/>
      <c r="FL98" s="66"/>
      <c r="FM98" s="66"/>
      <c r="FN98" s="66"/>
      <c r="FO98" s="66"/>
      <c r="FP98" s="66"/>
      <c r="FQ98" s="66"/>
      <c r="FR98" s="66"/>
      <c r="FS98" s="66"/>
      <c r="FT98" s="66"/>
      <c r="FU98" s="66"/>
      <c r="FV98" s="66"/>
      <c r="FW98" s="66"/>
      <c r="FX98" s="66"/>
      <c r="FY98" s="66"/>
      <c r="FZ98" s="66"/>
      <c r="GA98" s="66"/>
      <c r="GB98" s="66"/>
      <c r="GC98" s="66"/>
      <c r="GD98" s="66"/>
      <c r="GE98" s="66"/>
      <c r="GF98" s="66"/>
      <c r="GG98" s="66"/>
      <c r="GH98" s="66"/>
      <c r="GI98" s="66"/>
      <c r="GJ98" s="66"/>
      <c r="GK98" s="66"/>
      <c r="GL98" s="66"/>
      <c r="GM98" s="66"/>
      <c r="GN98" s="66"/>
      <c r="GO98" s="66"/>
      <c r="GP98" s="66"/>
      <c r="GQ98" s="66"/>
      <c r="GR98" s="66"/>
      <c r="GS98" s="66"/>
      <c r="GT98" s="66"/>
      <c r="GU98" s="66"/>
      <c r="GV98" s="66"/>
      <c r="GW98" s="66"/>
      <c r="GX98" s="66"/>
      <c r="GY98" s="66"/>
      <c r="GZ98" s="66"/>
      <c r="HA98" s="66"/>
      <c r="HB98" s="66"/>
      <c r="HC98" s="66"/>
      <c r="HD98" s="66"/>
      <c r="HE98" s="66"/>
      <c r="HF98" s="66"/>
      <c r="HG98" s="66"/>
      <c r="HH98" s="66"/>
      <c r="HI98" s="66"/>
      <c r="HJ98" s="66"/>
      <c r="HK98" s="66"/>
      <c r="HL98" s="66"/>
      <c r="HM98" s="66"/>
      <c r="HN98" s="66"/>
      <c r="HO98" s="66"/>
      <c r="HP98" s="66"/>
      <c r="HQ98" s="66"/>
      <c r="HR98" s="66"/>
      <c r="HS98" s="66"/>
      <c r="HT98" s="66"/>
      <c r="HU98" s="66"/>
      <c r="HV98" s="66"/>
      <c r="HW98" s="66"/>
      <c r="HX98" s="66"/>
      <c r="HY98" s="66"/>
      <c r="HZ98" s="66"/>
      <c r="IA98" s="66"/>
      <c r="IB98" s="66"/>
      <c r="IC98" s="66"/>
      <c r="ID98" s="66"/>
      <c r="IE98" s="66"/>
      <c r="IF98" s="66"/>
      <c r="IG98" s="66"/>
      <c r="IH98" s="66"/>
      <c r="II98" s="66"/>
      <c r="IJ98" s="66"/>
      <c r="IK98" s="66"/>
      <c r="IL98" s="66"/>
      <c r="IM98" s="66"/>
      <c r="IN98" s="66"/>
      <c r="IO98" s="66"/>
      <c r="IP98" s="66"/>
      <c r="IQ98" s="66"/>
      <c r="IR98" s="66"/>
      <c r="IS98" s="66"/>
      <c r="IT98" s="66"/>
      <c r="IU98" s="66"/>
      <c r="IV98" s="66"/>
    </row>
    <row r="99" spans="1:256" s="196" customFormat="1" ht="168.75">
      <c r="A99" s="302">
        <v>61</v>
      </c>
      <c r="B99" s="302" t="s">
        <v>125</v>
      </c>
      <c r="C99" s="302">
        <v>80101706</v>
      </c>
      <c r="D99" s="149" t="s">
        <v>203</v>
      </c>
      <c r="E99" s="302" t="s">
        <v>83</v>
      </c>
      <c r="F99" s="302">
        <v>1</v>
      </c>
      <c r="G99" s="197" t="s">
        <v>96</v>
      </c>
      <c r="H99" s="198" t="s">
        <v>129</v>
      </c>
      <c r="I99" s="302" t="s">
        <v>74</v>
      </c>
      <c r="J99" s="302" t="s">
        <v>81</v>
      </c>
      <c r="K99" s="302" t="s">
        <v>847</v>
      </c>
      <c r="L99" s="151">
        <v>57592000</v>
      </c>
      <c r="M99" s="152">
        <v>57592000</v>
      </c>
      <c r="N99" s="302" t="s">
        <v>148</v>
      </c>
      <c r="O99" s="302" t="s">
        <v>48</v>
      </c>
      <c r="P99" s="302" t="s">
        <v>841</v>
      </c>
      <c r="Q99" s="355"/>
      <c r="R99" s="199" t="s">
        <v>589</v>
      </c>
      <c r="S99" s="199" t="s">
        <v>590</v>
      </c>
      <c r="T99" s="153">
        <v>42776</v>
      </c>
      <c r="U99" s="154" t="s">
        <v>433</v>
      </c>
      <c r="V99" s="155" t="s">
        <v>264</v>
      </c>
      <c r="W99" s="244">
        <v>52417100</v>
      </c>
      <c r="X99" s="245"/>
      <c r="Y99" s="250">
        <f>W99</f>
        <v>52417100</v>
      </c>
      <c r="Z99" s="244">
        <f>W99</f>
        <v>52417100</v>
      </c>
      <c r="AA99" s="157" t="s">
        <v>608</v>
      </c>
      <c r="AB99" s="167"/>
      <c r="AC99" s="167"/>
      <c r="AD99" s="167"/>
      <c r="AE99" s="167"/>
      <c r="AF99" s="167"/>
      <c r="AG99" s="167"/>
      <c r="AH99" s="157" t="s">
        <v>544</v>
      </c>
      <c r="AI99" s="305">
        <v>42776</v>
      </c>
      <c r="AJ99" s="305">
        <v>43091</v>
      </c>
      <c r="AK99" s="304" t="s">
        <v>435</v>
      </c>
      <c r="AL99" s="439" t="s">
        <v>296</v>
      </c>
      <c r="AM99" s="301" t="s">
        <v>48</v>
      </c>
      <c r="AN99" s="219">
        <v>5008000</v>
      </c>
      <c r="AO99" s="220"/>
      <c r="AP99" s="300"/>
      <c r="AQ99" s="300"/>
      <c r="AR99" s="194"/>
      <c r="AS99" s="194"/>
      <c r="AT99" s="195"/>
      <c r="AU99" s="195"/>
      <c r="AV99" s="195"/>
      <c r="AW99" s="195"/>
      <c r="AX99" s="195"/>
      <c r="AY99" s="195"/>
      <c r="AZ99" s="195"/>
      <c r="BA99" s="195"/>
      <c r="BB99" s="175"/>
      <c r="BC99" s="175"/>
      <c r="BD99" s="175"/>
      <c r="BE99" s="175"/>
      <c r="BF99" s="175"/>
      <c r="BG99" s="175"/>
      <c r="BH99" s="175"/>
      <c r="BI99" s="175"/>
      <c r="BJ99" s="175"/>
      <c r="BK99" s="175"/>
      <c r="BL99" s="175"/>
      <c r="BM99" s="175"/>
      <c r="BN99" s="175"/>
      <c r="BO99" s="175"/>
      <c r="BP99" s="175"/>
      <c r="BQ99" s="175"/>
      <c r="BR99" s="175"/>
      <c r="BS99" s="175"/>
      <c r="BT99" s="175"/>
      <c r="BU99" s="175"/>
      <c r="BV99" s="175"/>
      <c r="BW99" s="175"/>
      <c r="BX99" s="175"/>
      <c r="BY99" s="175"/>
      <c r="BZ99" s="175"/>
      <c r="CA99" s="175"/>
      <c r="CB99" s="175"/>
      <c r="CC99" s="175"/>
      <c r="CD99" s="175"/>
      <c r="CE99" s="175"/>
      <c r="CF99" s="175"/>
      <c r="CG99" s="175"/>
      <c r="CH99" s="175"/>
      <c r="CI99" s="175"/>
      <c r="CJ99" s="175"/>
      <c r="CK99" s="175"/>
      <c r="CL99" s="175"/>
      <c r="CM99" s="175"/>
      <c r="CN99" s="175"/>
      <c r="CO99" s="175"/>
      <c r="CP99" s="175"/>
      <c r="CQ99" s="175"/>
      <c r="CR99" s="175"/>
      <c r="CS99" s="175"/>
      <c r="CT99" s="175"/>
      <c r="CU99" s="175"/>
      <c r="CV99" s="175"/>
      <c r="CW99" s="175"/>
      <c r="CX99" s="175"/>
      <c r="CY99" s="175"/>
      <c r="CZ99" s="175"/>
      <c r="DA99" s="175"/>
      <c r="DB99" s="175"/>
      <c r="DC99" s="175"/>
      <c r="DD99" s="175"/>
      <c r="DE99" s="175"/>
      <c r="DF99" s="175"/>
      <c r="DG99" s="175"/>
      <c r="DH99" s="175"/>
      <c r="DI99" s="175"/>
      <c r="DJ99" s="175"/>
      <c r="DK99" s="175"/>
      <c r="DL99" s="175"/>
      <c r="DM99" s="175"/>
      <c r="DN99" s="175"/>
      <c r="DO99" s="175"/>
      <c r="DP99" s="175"/>
      <c r="DQ99" s="175"/>
      <c r="DR99" s="175"/>
      <c r="DS99" s="175"/>
      <c r="DT99" s="175"/>
      <c r="DU99" s="175"/>
      <c r="DV99" s="175"/>
      <c r="DW99" s="175"/>
      <c r="DX99" s="175"/>
      <c r="DY99" s="175"/>
      <c r="DZ99" s="175"/>
      <c r="EA99" s="175"/>
      <c r="EB99" s="175"/>
      <c r="EC99" s="175"/>
      <c r="ED99" s="175"/>
      <c r="EE99" s="175"/>
      <c r="EF99" s="175"/>
      <c r="EG99" s="175"/>
      <c r="EH99" s="175"/>
      <c r="EI99" s="175"/>
      <c r="EJ99" s="175"/>
      <c r="EK99" s="175"/>
      <c r="EL99" s="175"/>
      <c r="EM99" s="175"/>
      <c r="EN99" s="175"/>
      <c r="EO99" s="175"/>
      <c r="EP99" s="175"/>
      <c r="EQ99" s="175"/>
      <c r="ER99" s="175"/>
      <c r="ES99" s="175"/>
      <c r="ET99" s="175"/>
      <c r="EU99" s="175"/>
      <c r="EV99" s="175"/>
      <c r="EW99" s="175"/>
      <c r="EX99" s="175"/>
      <c r="EY99" s="175"/>
      <c r="EZ99" s="175"/>
      <c r="FA99" s="175"/>
      <c r="FB99" s="175"/>
      <c r="FC99" s="175"/>
      <c r="FD99" s="175"/>
      <c r="FE99" s="175"/>
      <c r="FF99" s="175"/>
      <c r="FG99" s="175"/>
      <c r="FH99" s="175"/>
      <c r="FI99" s="175"/>
      <c r="FJ99" s="175"/>
      <c r="FK99" s="175"/>
      <c r="FL99" s="175"/>
      <c r="FM99" s="175"/>
      <c r="FN99" s="175"/>
      <c r="FO99" s="175"/>
      <c r="FP99" s="175"/>
      <c r="FQ99" s="175"/>
      <c r="FR99" s="175"/>
      <c r="FS99" s="175"/>
      <c r="FT99" s="175"/>
      <c r="FU99" s="175"/>
      <c r="FV99" s="175"/>
      <c r="FW99" s="175"/>
      <c r="FX99" s="175"/>
      <c r="FY99" s="175"/>
      <c r="FZ99" s="175"/>
      <c r="GA99" s="175"/>
      <c r="GB99" s="175"/>
      <c r="GC99" s="175"/>
      <c r="GD99" s="175"/>
      <c r="GE99" s="175"/>
      <c r="GF99" s="175"/>
      <c r="GG99" s="175"/>
      <c r="GH99" s="175"/>
      <c r="GI99" s="175"/>
      <c r="GJ99" s="175"/>
      <c r="GK99" s="175"/>
      <c r="GL99" s="175"/>
      <c r="GM99" s="175"/>
      <c r="GN99" s="175"/>
      <c r="GO99" s="175"/>
      <c r="GP99" s="175"/>
      <c r="GQ99" s="175"/>
      <c r="GR99" s="175"/>
      <c r="GS99" s="175"/>
      <c r="GT99" s="175"/>
      <c r="GU99" s="175"/>
      <c r="GV99" s="175"/>
      <c r="GW99" s="175"/>
      <c r="GX99" s="175"/>
      <c r="GY99" s="175"/>
      <c r="GZ99" s="175"/>
      <c r="HA99" s="175"/>
      <c r="HB99" s="175"/>
      <c r="HC99" s="175"/>
      <c r="HD99" s="175"/>
      <c r="HE99" s="175"/>
      <c r="HF99" s="175"/>
      <c r="HG99" s="175"/>
      <c r="HH99" s="175"/>
      <c r="HI99" s="175"/>
      <c r="HJ99" s="175"/>
      <c r="HK99" s="175"/>
      <c r="HL99" s="175"/>
      <c r="HM99" s="175"/>
      <c r="HN99" s="175"/>
      <c r="HO99" s="175"/>
      <c r="HP99" s="175"/>
      <c r="HQ99" s="175"/>
      <c r="HR99" s="175"/>
      <c r="HS99" s="175"/>
      <c r="HT99" s="175"/>
      <c r="HU99" s="175"/>
      <c r="HV99" s="175"/>
      <c r="HW99" s="175"/>
      <c r="HX99" s="175"/>
      <c r="HY99" s="175"/>
      <c r="HZ99" s="175"/>
      <c r="IA99" s="175"/>
      <c r="IB99" s="175"/>
      <c r="IC99" s="175"/>
      <c r="ID99" s="175"/>
      <c r="IE99" s="175"/>
      <c r="IF99" s="175"/>
      <c r="IG99" s="175"/>
      <c r="IH99" s="175"/>
      <c r="II99" s="175"/>
      <c r="IJ99" s="175"/>
      <c r="IK99" s="175"/>
      <c r="IL99" s="175"/>
      <c r="IM99" s="175"/>
      <c r="IN99" s="175"/>
      <c r="IO99" s="175"/>
      <c r="IP99" s="175"/>
      <c r="IQ99" s="175"/>
      <c r="IR99" s="175"/>
      <c r="IS99" s="175"/>
      <c r="IT99" s="175"/>
      <c r="IU99" s="175"/>
      <c r="IV99" s="175"/>
    </row>
    <row r="100" spans="1:256" s="196" customFormat="1" ht="187.5">
      <c r="A100" s="302">
        <v>62</v>
      </c>
      <c r="B100" s="380" t="s">
        <v>659</v>
      </c>
      <c r="C100" s="302">
        <v>80101706</v>
      </c>
      <c r="D100" s="149" t="s">
        <v>204</v>
      </c>
      <c r="E100" s="302" t="s">
        <v>83</v>
      </c>
      <c r="F100" s="302">
        <v>1</v>
      </c>
      <c r="G100" s="197" t="s">
        <v>89</v>
      </c>
      <c r="H100" s="198" t="s">
        <v>129</v>
      </c>
      <c r="I100" s="302" t="s">
        <v>74</v>
      </c>
      <c r="J100" s="302" t="s">
        <v>81</v>
      </c>
      <c r="K100" s="302" t="s">
        <v>847</v>
      </c>
      <c r="L100" s="151">
        <v>42845000</v>
      </c>
      <c r="M100" s="152">
        <v>42845000</v>
      </c>
      <c r="N100" s="302" t="s">
        <v>148</v>
      </c>
      <c r="O100" s="302" t="s">
        <v>48</v>
      </c>
      <c r="P100" s="302" t="s">
        <v>838</v>
      </c>
      <c r="Q100" s="355"/>
      <c r="R100" s="199" t="s">
        <v>449</v>
      </c>
      <c r="S100" s="200" t="s">
        <v>450</v>
      </c>
      <c r="T100" s="305">
        <v>42761</v>
      </c>
      <c r="U100" s="157" t="s">
        <v>451</v>
      </c>
      <c r="V100" s="304" t="s">
        <v>264</v>
      </c>
      <c r="W100" s="246">
        <v>42455500</v>
      </c>
      <c r="X100" s="245"/>
      <c r="Y100" s="246">
        <v>42455500</v>
      </c>
      <c r="Z100" s="244">
        <v>42455500</v>
      </c>
      <c r="AA100" s="157" t="s">
        <v>452</v>
      </c>
      <c r="AB100" s="167"/>
      <c r="AC100" s="167"/>
      <c r="AD100" s="167"/>
      <c r="AE100" s="167"/>
      <c r="AF100" s="167"/>
      <c r="AG100" s="167"/>
      <c r="AH100" s="157" t="s">
        <v>327</v>
      </c>
      <c r="AI100" s="305">
        <v>42761</v>
      </c>
      <c r="AJ100" s="305">
        <v>43091</v>
      </c>
      <c r="AK100" s="304" t="s">
        <v>425</v>
      </c>
      <c r="AL100" s="444" t="s">
        <v>193</v>
      </c>
      <c r="AM100" s="301" t="s">
        <v>48</v>
      </c>
      <c r="AN100" s="219">
        <v>3895000</v>
      </c>
      <c r="AO100" s="220"/>
      <c r="AP100" s="300"/>
      <c r="AQ100" s="300"/>
      <c r="AR100" s="194"/>
      <c r="AS100" s="194"/>
      <c r="AT100" s="195"/>
      <c r="AU100" s="195"/>
      <c r="AV100" s="195"/>
      <c r="AW100" s="195"/>
      <c r="AX100" s="195"/>
      <c r="AY100" s="195"/>
      <c r="AZ100" s="195"/>
      <c r="BA100" s="195"/>
      <c r="BB100" s="175"/>
      <c r="BC100" s="175"/>
      <c r="BD100" s="175"/>
      <c r="BE100" s="175"/>
      <c r="BF100" s="175"/>
      <c r="BG100" s="175"/>
      <c r="BH100" s="175"/>
      <c r="BI100" s="175"/>
      <c r="BJ100" s="175"/>
      <c r="BK100" s="175"/>
      <c r="BL100" s="175"/>
      <c r="BM100" s="175"/>
      <c r="BN100" s="175"/>
      <c r="BO100" s="175"/>
      <c r="BP100" s="175"/>
      <c r="BQ100" s="175"/>
      <c r="BR100" s="175"/>
      <c r="BS100" s="175"/>
      <c r="BT100" s="175"/>
      <c r="BU100" s="175"/>
      <c r="BV100" s="175"/>
      <c r="BW100" s="175"/>
      <c r="BX100" s="175"/>
      <c r="BY100" s="175"/>
      <c r="BZ100" s="175"/>
      <c r="CA100" s="175"/>
      <c r="CB100" s="175"/>
      <c r="CC100" s="175"/>
      <c r="CD100" s="175"/>
      <c r="CE100" s="175"/>
      <c r="CF100" s="175"/>
      <c r="CG100" s="175"/>
      <c r="CH100" s="175"/>
      <c r="CI100" s="175"/>
      <c r="CJ100" s="175"/>
      <c r="CK100" s="175"/>
      <c r="CL100" s="175"/>
      <c r="CM100" s="175"/>
      <c r="CN100" s="175"/>
      <c r="CO100" s="175"/>
      <c r="CP100" s="175"/>
      <c r="CQ100" s="175"/>
      <c r="CR100" s="175"/>
      <c r="CS100" s="175"/>
      <c r="CT100" s="175"/>
      <c r="CU100" s="175"/>
      <c r="CV100" s="175"/>
      <c r="CW100" s="175"/>
      <c r="CX100" s="175"/>
      <c r="CY100" s="175"/>
      <c r="CZ100" s="175"/>
      <c r="DA100" s="175"/>
      <c r="DB100" s="175"/>
      <c r="DC100" s="175"/>
      <c r="DD100" s="175"/>
      <c r="DE100" s="175"/>
      <c r="DF100" s="175"/>
      <c r="DG100" s="175"/>
      <c r="DH100" s="175"/>
      <c r="DI100" s="175"/>
      <c r="DJ100" s="175"/>
      <c r="DK100" s="175"/>
      <c r="DL100" s="175"/>
      <c r="DM100" s="175"/>
      <c r="DN100" s="175"/>
      <c r="DO100" s="175"/>
      <c r="DP100" s="175"/>
      <c r="DQ100" s="175"/>
      <c r="DR100" s="175"/>
      <c r="DS100" s="175"/>
      <c r="DT100" s="175"/>
      <c r="DU100" s="175"/>
      <c r="DV100" s="175"/>
      <c r="DW100" s="175"/>
      <c r="DX100" s="175"/>
      <c r="DY100" s="175"/>
      <c r="DZ100" s="175"/>
      <c r="EA100" s="175"/>
      <c r="EB100" s="175"/>
      <c r="EC100" s="175"/>
      <c r="ED100" s="175"/>
      <c r="EE100" s="175"/>
      <c r="EF100" s="175"/>
      <c r="EG100" s="175"/>
      <c r="EH100" s="175"/>
      <c r="EI100" s="175"/>
      <c r="EJ100" s="175"/>
      <c r="EK100" s="175"/>
      <c r="EL100" s="175"/>
      <c r="EM100" s="175"/>
      <c r="EN100" s="175"/>
      <c r="EO100" s="175"/>
      <c r="EP100" s="175"/>
      <c r="EQ100" s="175"/>
      <c r="ER100" s="175"/>
      <c r="ES100" s="175"/>
      <c r="ET100" s="175"/>
      <c r="EU100" s="175"/>
      <c r="EV100" s="175"/>
      <c r="EW100" s="175"/>
      <c r="EX100" s="175"/>
      <c r="EY100" s="175"/>
      <c r="EZ100" s="175"/>
      <c r="FA100" s="175"/>
      <c r="FB100" s="175"/>
      <c r="FC100" s="175"/>
      <c r="FD100" s="175"/>
      <c r="FE100" s="175"/>
      <c r="FF100" s="175"/>
      <c r="FG100" s="175"/>
      <c r="FH100" s="175"/>
      <c r="FI100" s="175"/>
      <c r="FJ100" s="175"/>
      <c r="FK100" s="175"/>
      <c r="FL100" s="175"/>
      <c r="FM100" s="175"/>
      <c r="FN100" s="175"/>
      <c r="FO100" s="175"/>
      <c r="FP100" s="175"/>
      <c r="FQ100" s="175"/>
      <c r="FR100" s="175"/>
      <c r="FS100" s="175"/>
      <c r="FT100" s="175"/>
      <c r="FU100" s="175"/>
      <c r="FV100" s="175"/>
      <c r="FW100" s="175"/>
      <c r="FX100" s="175"/>
      <c r="FY100" s="175"/>
      <c r="FZ100" s="175"/>
      <c r="GA100" s="175"/>
      <c r="GB100" s="175"/>
      <c r="GC100" s="175"/>
      <c r="GD100" s="175"/>
      <c r="GE100" s="175"/>
      <c r="GF100" s="175"/>
      <c r="GG100" s="175"/>
      <c r="GH100" s="175"/>
      <c r="GI100" s="175"/>
      <c r="GJ100" s="175"/>
      <c r="GK100" s="175"/>
      <c r="GL100" s="175"/>
      <c r="GM100" s="175"/>
      <c r="GN100" s="175"/>
      <c r="GO100" s="175"/>
      <c r="GP100" s="175"/>
      <c r="GQ100" s="175"/>
      <c r="GR100" s="175"/>
      <c r="GS100" s="175"/>
      <c r="GT100" s="175"/>
      <c r="GU100" s="175"/>
      <c r="GV100" s="175"/>
      <c r="GW100" s="175"/>
      <c r="GX100" s="175"/>
      <c r="GY100" s="175"/>
      <c r="GZ100" s="175"/>
      <c r="HA100" s="175"/>
      <c r="HB100" s="175"/>
      <c r="HC100" s="175"/>
      <c r="HD100" s="175"/>
      <c r="HE100" s="175"/>
      <c r="HF100" s="175"/>
      <c r="HG100" s="175"/>
      <c r="HH100" s="175"/>
      <c r="HI100" s="175"/>
      <c r="HJ100" s="175"/>
      <c r="HK100" s="175"/>
      <c r="HL100" s="175"/>
      <c r="HM100" s="175"/>
      <c r="HN100" s="175"/>
      <c r="HO100" s="175"/>
      <c r="HP100" s="175"/>
      <c r="HQ100" s="175"/>
      <c r="HR100" s="175"/>
      <c r="HS100" s="175"/>
      <c r="HT100" s="175"/>
      <c r="HU100" s="175"/>
      <c r="HV100" s="175"/>
      <c r="HW100" s="175"/>
      <c r="HX100" s="175"/>
      <c r="HY100" s="175"/>
      <c r="HZ100" s="175"/>
      <c r="IA100" s="175"/>
      <c r="IB100" s="175"/>
      <c r="IC100" s="175"/>
      <c r="ID100" s="175"/>
      <c r="IE100" s="175"/>
      <c r="IF100" s="175"/>
      <c r="IG100" s="175"/>
      <c r="IH100" s="175"/>
      <c r="II100" s="175"/>
      <c r="IJ100" s="175"/>
      <c r="IK100" s="175"/>
      <c r="IL100" s="175"/>
      <c r="IM100" s="175"/>
      <c r="IN100" s="175"/>
      <c r="IO100" s="175"/>
      <c r="IP100" s="175"/>
      <c r="IQ100" s="175"/>
      <c r="IR100" s="175"/>
      <c r="IS100" s="175"/>
      <c r="IT100" s="175"/>
      <c r="IU100" s="175"/>
      <c r="IV100" s="175"/>
    </row>
    <row r="101" spans="1:256" s="196" customFormat="1" ht="168.75">
      <c r="A101" s="302">
        <v>63</v>
      </c>
      <c r="B101" s="302" t="s">
        <v>125</v>
      </c>
      <c r="C101" s="302">
        <v>80101706</v>
      </c>
      <c r="D101" s="149" t="s">
        <v>203</v>
      </c>
      <c r="E101" s="302" t="s">
        <v>83</v>
      </c>
      <c r="F101" s="302">
        <v>1</v>
      </c>
      <c r="G101" s="197" t="s">
        <v>89</v>
      </c>
      <c r="H101" s="198" t="s">
        <v>257</v>
      </c>
      <c r="I101" s="302" t="s">
        <v>74</v>
      </c>
      <c r="J101" s="302" t="s">
        <v>81</v>
      </c>
      <c r="K101" s="302" t="s">
        <v>847</v>
      </c>
      <c r="L101" s="151">
        <v>57592000</v>
      </c>
      <c r="M101" s="152">
        <v>57592000</v>
      </c>
      <c r="N101" s="302" t="s">
        <v>148</v>
      </c>
      <c r="O101" s="302" t="s">
        <v>48</v>
      </c>
      <c r="P101" s="302" t="s">
        <v>841</v>
      </c>
      <c r="Q101" s="355"/>
      <c r="R101" s="199" t="s">
        <v>431</v>
      </c>
      <c r="S101" s="200" t="s">
        <v>432</v>
      </c>
      <c r="T101" s="305">
        <v>42760</v>
      </c>
      <c r="U101" s="157" t="s">
        <v>433</v>
      </c>
      <c r="V101" s="304" t="s">
        <v>264</v>
      </c>
      <c r="W101" s="246">
        <v>55088000</v>
      </c>
      <c r="X101" s="245"/>
      <c r="Y101" s="246">
        <v>55088000</v>
      </c>
      <c r="Z101" s="244">
        <v>55088000</v>
      </c>
      <c r="AA101" s="157" t="s">
        <v>434</v>
      </c>
      <c r="AB101" s="167"/>
      <c r="AC101" s="167"/>
      <c r="AD101" s="167"/>
      <c r="AE101" s="167"/>
      <c r="AF101" s="167"/>
      <c r="AG101" s="167"/>
      <c r="AH101" s="157" t="s">
        <v>327</v>
      </c>
      <c r="AI101" s="305">
        <v>42761</v>
      </c>
      <c r="AJ101" s="305">
        <v>43091</v>
      </c>
      <c r="AK101" s="304" t="s">
        <v>435</v>
      </c>
      <c r="AL101" s="444" t="s">
        <v>296</v>
      </c>
      <c r="AM101" s="301" t="s">
        <v>48</v>
      </c>
      <c r="AN101" s="219">
        <v>5008000</v>
      </c>
      <c r="AO101" s="220"/>
      <c r="AP101" s="300"/>
      <c r="AQ101" s="300"/>
      <c r="AR101" s="194"/>
      <c r="AS101" s="194"/>
      <c r="AT101" s="195"/>
      <c r="AU101" s="195"/>
      <c r="AV101" s="195"/>
      <c r="AW101" s="195"/>
      <c r="AX101" s="195"/>
      <c r="AY101" s="195"/>
      <c r="AZ101" s="195"/>
      <c r="BA101" s="195"/>
      <c r="BB101" s="175"/>
      <c r="BC101" s="175"/>
      <c r="BD101" s="175"/>
      <c r="BE101" s="175"/>
      <c r="BF101" s="175"/>
      <c r="BG101" s="175"/>
      <c r="BH101" s="175"/>
      <c r="BI101" s="175"/>
      <c r="BJ101" s="175"/>
      <c r="BK101" s="175"/>
      <c r="BL101" s="175"/>
      <c r="BM101" s="175"/>
      <c r="BN101" s="175"/>
      <c r="BO101" s="175"/>
      <c r="BP101" s="175"/>
      <c r="BQ101" s="175"/>
      <c r="BR101" s="175"/>
      <c r="BS101" s="175"/>
      <c r="BT101" s="175"/>
      <c r="BU101" s="175"/>
      <c r="BV101" s="175"/>
      <c r="BW101" s="175"/>
      <c r="BX101" s="175"/>
      <c r="BY101" s="175"/>
      <c r="BZ101" s="175"/>
      <c r="CA101" s="175"/>
      <c r="CB101" s="175"/>
      <c r="CC101" s="175"/>
      <c r="CD101" s="175"/>
      <c r="CE101" s="175"/>
      <c r="CF101" s="175"/>
      <c r="CG101" s="175"/>
      <c r="CH101" s="175"/>
      <c r="CI101" s="175"/>
      <c r="CJ101" s="175"/>
      <c r="CK101" s="175"/>
      <c r="CL101" s="175"/>
      <c r="CM101" s="175"/>
      <c r="CN101" s="175"/>
      <c r="CO101" s="175"/>
      <c r="CP101" s="175"/>
      <c r="CQ101" s="175"/>
      <c r="CR101" s="175"/>
      <c r="CS101" s="175"/>
      <c r="CT101" s="175"/>
      <c r="CU101" s="175"/>
      <c r="CV101" s="175"/>
      <c r="CW101" s="175"/>
      <c r="CX101" s="175"/>
      <c r="CY101" s="175"/>
      <c r="CZ101" s="175"/>
      <c r="DA101" s="175"/>
      <c r="DB101" s="175"/>
      <c r="DC101" s="175"/>
      <c r="DD101" s="175"/>
      <c r="DE101" s="175"/>
      <c r="DF101" s="175"/>
      <c r="DG101" s="175"/>
      <c r="DH101" s="175"/>
      <c r="DI101" s="175"/>
      <c r="DJ101" s="175"/>
      <c r="DK101" s="175"/>
      <c r="DL101" s="175"/>
      <c r="DM101" s="175"/>
      <c r="DN101" s="175"/>
      <c r="DO101" s="175"/>
      <c r="DP101" s="175"/>
      <c r="DQ101" s="175"/>
      <c r="DR101" s="175"/>
      <c r="DS101" s="175"/>
      <c r="DT101" s="175"/>
      <c r="DU101" s="175"/>
      <c r="DV101" s="175"/>
      <c r="DW101" s="175"/>
      <c r="DX101" s="175"/>
      <c r="DY101" s="175"/>
      <c r="DZ101" s="175"/>
      <c r="EA101" s="175"/>
      <c r="EB101" s="175"/>
      <c r="EC101" s="175"/>
      <c r="ED101" s="175"/>
      <c r="EE101" s="175"/>
      <c r="EF101" s="175"/>
      <c r="EG101" s="175"/>
      <c r="EH101" s="175"/>
      <c r="EI101" s="175"/>
      <c r="EJ101" s="175"/>
      <c r="EK101" s="175"/>
      <c r="EL101" s="175"/>
      <c r="EM101" s="175"/>
      <c r="EN101" s="175"/>
      <c r="EO101" s="175"/>
      <c r="EP101" s="175"/>
      <c r="EQ101" s="175"/>
      <c r="ER101" s="175"/>
      <c r="ES101" s="175"/>
      <c r="ET101" s="175"/>
      <c r="EU101" s="175"/>
      <c r="EV101" s="175"/>
      <c r="EW101" s="175"/>
      <c r="EX101" s="175"/>
      <c r="EY101" s="175"/>
      <c r="EZ101" s="175"/>
      <c r="FA101" s="175"/>
      <c r="FB101" s="175"/>
      <c r="FC101" s="175"/>
      <c r="FD101" s="175"/>
      <c r="FE101" s="175"/>
      <c r="FF101" s="175"/>
      <c r="FG101" s="175"/>
      <c r="FH101" s="175"/>
      <c r="FI101" s="175"/>
      <c r="FJ101" s="175"/>
      <c r="FK101" s="175"/>
      <c r="FL101" s="175"/>
      <c r="FM101" s="175"/>
      <c r="FN101" s="175"/>
      <c r="FO101" s="175"/>
      <c r="FP101" s="175"/>
      <c r="FQ101" s="175"/>
      <c r="FR101" s="175"/>
      <c r="FS101" s="175"/>
      <c r="FT101" s="175"/>
      <c r="FU101" s="175"/>
      <c r="FV101" s="175"/>
      <c r="FW101" s="175"/>
      <c r="FX101" s="175"/>
      <c r="FY101" s="175"/>
      <c r="FZ101" s="175"/>
      <c r="GA101" s="175"/>
      <c r="GB101" s="175"/>
      <c r="GC101" s="175"/>
      <c r="GD101" s="175"/>
      <c r="GE101" s="175"/>
      <c r="GF101" s="175"/>
      <c r="GG101" s="175"/>
      <c r="GH101" s="175"/>
      <c r="GI101" s="175"/>
      <c r="GJ101" s="175"/>
      <c r="GK101" s="175"/>
      <c r="GL101" s="175"/>
      <c r="GM101" s="175"/>
      <c r="GN101" s="175"/>
      <c r="GO101" s="175"/>
      <c r="GP101" s="175"/>
      <c r="GQ101" s="175"/>
      <c r="GR101" s="175"/>
      <c r="GS101" s="175"/>
      <c r="GT101" s="175"/>
      <c r="GU101" s="175"/>
      <c r="GV101" s="175"/>
      <c r="GW101" s="175"/>
      <c r="GX101" s="175"/>
      <c r="GY101" s="175"/>
      <c r="GZ101" s="175"/>
      <c r="HA101" s="175"/>
      <c r="HB101" s="175"/>
      <c r="HC101" s="175"/>
      <c r="HD101" s="175"/>
      <c r="HE101" s="175"/>
      <c r="HF101" s="175"/>
      <c r="HG101" s="175"/>
      <c r="HH101" s="175"/>
      <c r="HI101" s="175"/>
      <c r="HJ101" s="175"/>
      <c r="HK101" s="175"/>
      <c r="HL101" s="175"/>
      <c r="HM101" s="175"/>
      <c r="HN101" s="175"/>
      <c r="HO101" s="175"/>
      <c r="HP101" s="175"/>
      <c r="HQ101" s="175"/>
      <c r="HR101" s="175"/>
      <c r="HS101" s="175"/>
      <c r="HT101" s="175"/>
      <c r="HU101" s="175"/>
      <c r="HV101" s="175"/>
      <c r="HW101" s="175"/>
      <c r="HX101" s="175"/>
      <c r="HY101" s="175"/>
      <c r="HZ101" s="175"/>
      <c r="IA101" s="175"/>
      <c r="IB101" s="175"/>
      <c r="IC101" s="175"/>
      <c r="ID101" s="175"/>
      <c r="IE101" s="175"/>
      <c r="IF101" s="175"/>
      <c r="IG101" s="175"/>
      <c r="IH101" s="175"/>
      <c r="II101" s="175"/>
      <c r="IJ101" s="175"/>
      <c r="IK101" s="175"/>
      <c r="IL101" s="175"/>
      <c r="IM101" s="175"/>
      <c r="IN101" s="175"/>
      <c r="IO101" s="175"/>
      <c r="IP101" s="175"/>
      <c r="IQ101" s="175"/>
      <c r="IR101" s="175"/>
      <c r="IS101" s="175"/>
      <c r="IT101" s="175"/>
      <c r="IU101" s="175"/>
      <c r="IV101" s="175"/>
    </row>
    <row r="102" spans="1:256" s="196" customFormat="1" ht="187.5">
      <c r="A102" s="302">
        <v>64</v>
      </c>
      <c r="B102" s="302" t="s">
        <v>123</v>
      </c>
      <c r="C102" s="302">
        <v>80101706</v>
      </c>
      <c r="D102" s="149" t="s">
        <v>205</v>
      </c>
      <c r="E102" s="302" t="s">
        <v>83</v>
      </c>
      <c r="F102" s="302">
        <v>1</v>
      </c>
      <c r="G102" s="197" t="s">
        <v>89</v>
      </c>
      <c r="H102" s="198" t="s">
        <v>253</v>
      </c>
      <c r="I102" s="302" t="s">
        <v>74</v>
      </c>
      <c r="J102" s="302" t="s">
        <v>81</v>
      </c>
      <c r="K102" s="302" t="s">
        <v>847</v>
      </c>
      <c r="L102" s="151">
        <v>30576000</v>
      </c>
      <c r="M102" s="152">
        <v>30576000</v>
      </c>
      <c r="N102" s="302" t="s">
        <v>148</v>
      </c>
      <c r="O102" s="302" t="s">
        <v>48</v>
      </c>
      <c r="P102" s="302" t="s">
        <v>832</v>
      </c>
      <c r="Q102" s="355"/>
      <c r="R102" s="199" t="s">
        <v>498</v>
      </c>
      <c r="S102" s="199" t="s">
        <v>499</v>
      </c>
      <c r="T102" s="153">
        <v>42768</v>
      </c>
      <c r="U102" s="154" t="s">
        <v>500</v>
      </c>
      <c r="V102" s="155" t="s">
        <v>264</v>
      </c>
      <c r="W102" s="256">
        <v>26208000</v>
      </c>
      <c r="X102" s="245"/>
      <c r="Y102" s="256">
        <v>26208000</v>
      </c>
      <c r="Z102" s="244">
        <v>26208000</v>
      </c>
      <c r="AA102" s="157" t="s">
        <v>501</v>
      </c>
      <c r="AB102" s="167"/>
      <c r="AC102" s="167"/>
      <c r="AD102" s="167"/>
      <c r="AE102" s="167"/>
      <c r="AF102" s="167"/>
      <c r="AG102" s="167"/>
      <c r="AH102" s="157" t="s">
        <v>502</v>
      </c>
      <c r="AI102" s="305">
        <v>42768</v>
      </c>
      <c r="AJ102" s="305">
        <v>42856</v>
      </c>
      <c r="AK102" s="304" t="s">
        <v>503</v>
      </c>
      <c r="AL102" s="444" t="s">
        <v>504</v>
      </c>
      <c r="AM102" s="301" t="s">
        <v>48</v>
      </c>
      <c r="AN102" s="219">
        <v>8736000</v>
      </c>
      <c r="AO102" s="220"/>
      <c r="AP102" s="300"/>
      <c r="AQ102" s="300"/>
      <c r="AR102" s="194"/>
      <c r="AS102" s="194"/>
      <c r="AT102" s="195"/>
      <c r="AU102" s="195"/>
      <c r="AV102" s="195"/>
      <c r="AW102" s="195"/>
      <c r="AX102" s="195"/>
      <c r="AY102" s="195"/>
      <c r="AZ102" s="195"/>
      <c r="BA102" s="195"/>
      <c r="BB102" s="175"/>
      <c r="BC102" s="175"/>
      <c r="BD102" s="175"/>
      <c r="BE102" s="175"/>
      <c r="BF102" s="175"/>
      <c r="BG102" s="175"/>
      <c r="BH102" s="175"/>
      <c r="BI102" s="175"/>
      <c r="BJ102" s="175"/>
      <c r="BK102" s="175"/>
      <c r="BL102" s="175"/>
      <c r="BM102" s="175"/>
      <c r="BN102" s="175"/>
      <c r="BO102" s="175"/>
      <c r="BP102" s="175"/>
      <c r="BQ102" s="175"/>
      <c r="BR102" s="175"/>
      <c r="BS102" s="175"/>
      <c r="BT102" s="175"/>
      <c r="BU102" s="175"/>
      <c r="BV102" s="175"/>
      <c r="BW102" s="175"/>
      <c r="BX102" s="175"/>
      <c r="BY102" s="175"/>
      <c r="BZ102" s="175"/>
      <c r="CA102" s="175"/>
      <c r="CB102" s="175"/>
      <c r="CC102" s="175"/>
      <c r="CD102" s="175"/>
      <c r="CE102" s="175"/>
      <c r="CF102" s="175"/>
      <c r="CG102" s="175"/>
      <c r="CH102" s="175"/>
      <c r="CI102" s="175"/>
      <c r="CJ102" s="175"/>
      <c r="CK102" s="175"/>
      <c r="CL102" s="175"/>
      <c r="CM102" s="175"/>
      <c r="CN102" s="175"/>
      <c r="CO102" s="175"/>
      <c r="CP102" s="175"/>
      <c r="CQ102" s="175"/>
      <c r="CR102" s="175"/>
      <c r="CS102" s="175"/>
      <c r="CT102" s="175"/>
      <c r="CU102" s="175"/>
      <c r="CV102" s="175"/>
      <c r="CW102" s="175"/>
      <c r="CX102" s="175"/>
      <c r="CY102" s="175"/>
      <c r="CZ102" s="175"/>
      <c r="DA102" s="175"/>
      <c r="DB102" s="175"/>
      <c r="DC102" s="175"/>
      <c r="DD102" s="175"/>
      <c r="DE102" s="175"/>
      <c r="DF102" s="175"/>
      <c r="DG102" s="175"/>
      <c r="DH102" s="175"/>
      <c r="DI102" s="175"/>
      <c r="DJ102" s="175"/>
      <c r="DK102" s="175"/>
      <c r="DL102" s="175"/>
      <c r="DM102" s="175"/>
      <c r="DN102" s="175"/>
      <c r="DO102" s="175"/>
      <c r="DP102" s="175"/>
      <c r="DQ102" s="175"/>
      <c r="DR102" s="175"/>
      <c r="DS102" s="175"/>
      <c r="DT102" s="175"/>
      <c r="DU102" s="175"/>
      <c r="DV102" s="175"/>
      <c r="DW102" s="175"/>
      <c r="DX102" s="175"/>
      <c r="DY102" s="175"/>
      <c r="DZ102" s="175"/>
      <c r="EA102" s="175"/>
      <c r="EB102" s="175"/>
      <c r="EC102" s="175"/>
      <c r="ED102" s="175"/>
      <c r="EE102" s="175"/>
      <c r="EF102" s="175"/>
      <c r="EG102" s="175"/>
      <c r="EH102" s="175"/>
      <c r="EI102" s="175"/>
      <c r="EJ102" s="175"/>
      <c r="EK102" s="175"/>
      <c r="EL102" s="175"/>
      <c r="EM102" s="175"/>
      <c r="EN102" s="175"/>
      <c r="EO102" s="175"/>
      <c r="EP102" s="175"/>
      <c r="EQ102" s="175"/>
      <c r="ER102" s="175"/>
      <c r="ES102" s="175"/>
      <c r="ET102" s="175"/>
      <c r="EU102" s="175"/>
      <c r="EV102" s="175"/>
      <c r="EW102" s="175"/>
      <c r="EX102" s="175"/>
      <c r="EY102" s="175"/>
      <c r="EZ102" s="175"/>
      <c r="FA102" s="175"/>
      <c r="FB102" s="175"/>
      <c r="FC102" s="175"/>
      <c r="FD102" s="175"/>
      <c r="FE102" s="175"/>
      <c r="FF102" s="175"/>
      <c r="FG102" s="175"/>
      <c r="FH102" s="175"/>
      <c r="FI102" s="175"/>
      <c r="FJ102" s="175"/>
      <c r="FK102" s="175"/>
      <c r="FL102" s="175"/>
      <c r="FM102" s="175"/>
      <c r="FN102" s="175"/>
      <c r="FO102" s="175"/>
      <c r="FP102" s="175"/>
      <c r="FQ102" s="175"/>
      <c r="FR102" s="175"/>
      <c r="FS102" s="175"/>
      <c r="FT102" s="175"/>
      <c r="FU102" s="175"/>
      <c r="FV102" s="175"/>
      <c r="FW102" s="175"/>
      <c r="FX102" s="175"/>
      <c r="FY102" s="175"/>
      <c r="FZ102" s="175"/>
      <c r="GA102" s="175"/>
      <c r="GB102" s="175"/>
      <c r="GC102" s="175"/>
      <c r="GD102" s="175"/>
      <c r="GE102" s="175"/>
      <c r="GF102" s="175"/>
      <c r="GG102" s="175"/>
      <c r="GH102" s="175"/>
      <c r="GI102" s="175"/>
      <c r="GJ102" s="175"/>
      <c r="GK102" s="175"/>
      <c r="GL102" s="175"/>
      <c r="GM102" s="175"/>
      <c r="GN102" s="175"/>
      <c r="GO102" s="175"/>
      <c r="GP102" s="175"/>
      <c r="GQ102" s="175"/>
      <c r="GR102" s="175"/>
      <c r="GS102" s="175"/>
      <c r="GT102" s="175"/>
      <c r="GU102" s="175"/>
      <c r="GV102" s="175"/>
      <c r="GW102" s="175"/>
      <c r="GX102" s="175"/>
      <c r="GY102" s="175"/>
      <c r="GZ102" s="175"/>
      <c r="HA102" s="175"/>
      <c r="HB102" s="175"/>
      <c r="HC102" s="175"/>
      <c r="HD102" s="175"/>
      <c r="HE102" s="175"/>
      <c r="HF102" s="175"/>
      <c r="HG102" s="175"/>
      <c r="HH102" s="175"/>
      <c r="HI102" s="175"/>
      <c r="HJ102" s="175"/>
      <c r="HK102" s="175"/>
      <c r="HL102" s="175"/>
      <c r="HM102" s="175"/>
      <c r="HN102" s="175"/>
      <c r="HO102" s="175"/>
      <c r="HP102" s="175"/>
      <c r="HQ102" s="175"/>
      <c r="HR102" s="175"/>
      <c r="HS102" s="175"/>
      <c r="HT102" s="175"/>
      <c r="HU102" s="175"/>
      <c r="HV102" s="175"/>
      <c r="HW102" s="175"/>
      <c r="HX102" s="175"/>
      <c r="HY102" s="175"/>
      <c r="HZ102" s="175"/>
      <c r="IA102" s="175"/>
      <c r="IB102" s="175"/>
      <c r="IC102" s="175"/>
      <c r="ID102" s="175"/>
      <c r="IE102" s="175"/>
      <c r="IF102" s="175"/>
      <c r="IG102" s="175"/>
      <c r="IH102" s="175"/>
      <c r="II102" s="175"/>
      <c r="IJ102" s="175"/>
      <c r="IK102" s="175"/>
      <c r="IL102" s="175"/>
      <c r="IM102" s="175"/>
      <c r="IN102" s="175"/>
      <c r="IO102" s="175"/>
      <c r="IP102" s="175"/>
      <c r="IQ102" s="175"/>
      <c r="IR102" s="175"/>
      <c r="IS102" s="175"/>
      <c r="IT102" s="175"/>
      <c r="IU102" s="175"/>
      <c r="IV102" s="175"/>
    </row>
    <row r="103" spans="1:256" s="196" customFormat="1" ht="187.5">
      <c r="A103" s="302">
        <v>65</v>
      </c>
      <c r="B103" s="186" t="s">
        <v>222</v>
      </c>
      <c r="C103" s="302">
        <v>80101706</v>
      </c>
      <c r="D103" s="149" t="s">
        <v>206</v>
      </c>
      <c r="E103" s="302" t="s">
        <v>83</v>
      </c>
      <c r="F103" s="302">
        <v>1</v>
      </c>
      <c r="G103" s="197" t="s">
        <v>89</v>
      </c>
      <c r="H103" s="198" t="s">
        <v>253</v>
      </c>
      <c r="I103" s="302" t="s">
        <v>74</v>
      </c>
      <c r="J103" s="302" t="s">
        <v>81</v>
      </c>
      <c r="K103" s="302" t="s">
        <v>847</v>
      </c>
      <c r="L103" s="151">
        <v>15190000</v>
      </c>
      <c r="M103" s="152">
        <v>15190000</v>
      </c>
      <c r="N103" s="302" t="s">
        <v>148</v>
      </c>
      <c r="O103" s="302" t="s">
        <v>48</v>
      </c>
      <c r="P103" s="302" t="s">
        <v>838</v>
      </c>
      <c r="Q103" s="355"/>
      <c r="R103" s="199" t="s">
        <v>408</v>
      </c>
      <c r="S103" s="200" t="s">
        <v>409</v>
      </c>
      <c r="T103" s="305">
        <v>42758</v>
      </c>
      <c r="U103" s="157" t="s">
        <v>410</v>
      </c>
      <c r="V103" s="304" t="s">
        <v>264</v>
      </c>
      <c r="W103" s="246">
        <v>15190000</v>
      </c>
      <c r="X103" s="245"/>
      <c r="Y103" s="246">
        <v>15190000</v>
      </c>
      <c r="Z103" s="244">
        <v>15190000</v>
      </c>
      <c r="AA103" s="157" t="s">
        <v>411</v>
      </c>
      <c r="AB103" s="167"/>
      <c r="AC103" s="167"/>
      <c r="AD103" s="167"/>
      <c r="AE103" s="167"/>
      <c r="AF103" s="167"/>
      <c r="AG103" s="167"/>
      <c r="AH103" s="157" t="s">
        <v>334</v>
      </c>
      <c r="AI103" s="305">
        <v>42758</v>
      </c>
      <c r="AJ103" s="305">
        <v>42862</v>
      </c>
      <c r="AK103" s="304" t="s">
        <v>298</v>
      </c>
      <c r="AL103" s="444" t="s">
        <v>201</v>
      </c>
      <c r="AM103" s="301" t="s">
        <v>48</v>
      </c>
      <c r="AN103" s="219">
        <v>4340000</v>
      </c>
      <c r="AO103" s="220"/>
      <c r="AP103" s="300"/>
      <c r="AQ103" s="300"/>
      <c r="AR103" s="194"/>
      <c r="AS103" s="194"/>
      <c r="AT103" s="195"/>
      <c r="AU103" s="195"/>
      <c r="AV103" s="195"/>
      <c r="AW103" s="195"/>
      <c r="AX103" s="195"/>
      <c r="AY103" s="195"/>
      <c r="AZ103" s="195"/>
      <c r="BA103" s="195"/>
      <c r="BB103" s="175"/>
      <c r="BC103" s="175"/>
      <c r="BD103" s="175"/>
      <c r="BE103" s="175"/>
      <c r="BF103" s="175"/>
      <c r="BG103" s="175"/>
      <c r="BH103" s="175"/>
      <c r="BI103" s="175"/>
      <c r="BJ103" s="175"/>
      <c r="BK103" s="175"/>
      <c r="BL103" s="175"/>
      <c r="BM103" s="175"/>
      <c r="BN103" s="175"/>
      <c r="BO103" s="175"/>
      <c r="BP103" s="175"/>
      <c r="BQ103" s="175"/>
      <c r="BR103" s="175"/>
      <c r="BS103" s="175"/>
      <c r="BT103" s="175"/>
      <c r="BU103" s="175"/>
      <c r="BV103" s="175"/>
      <c r="BW103" s="175"/>
      <c r="BX103" s="175"/>
      <c r="BY103" s="175"/>
      <c r="BZ103" s="175"/>
      <c r="CA103" s="175"/>
      <c r="CB103" s="175"/>
      <c r="CC103" s="175"/>
      <c r="CD103" s="175"/>
      <c r="CE103" s="175"/>
      <c r="CF103" s="175"/>
      <c r="CG103" s="175"/>
      <c r="CH103" s="175"/>
      <c r="CI103" s="175"/>
      <c r="CJ103" s="175"/>
      <c r="CK103" s="175"/>
      <c r="CL103" s="175"/>
      <c r="CM103" s="175"/>
      <c r="CN103" s="175"/>
      <c r="CO103" s="175"/>
      <c r="CP103" s="175"/>
      <c r="CQ103" s="175"/>
      <c r="CR103" s="175"/>
      <c r="CS103" s="175"/>
      <c r="CT103" s="175"/>
      <c r="CU103" s="175"/>
      <c r="CV103" s="175"/>
      <c r="CW103" s="175"/>
      <c r="CX103" s="175"/>
      <c r="CY103" s="175"/>
      <c r="CZ103" s="175"/>
      <c r="DA103" s="175"/>
      <c r="DB103" s="175"/>
      <c r="DC103" s="175"/>
      <c r="DD103" s="175"/>
      <c r="DE103" s="175"/>
      <c r="DF103" s="175"/>
      <c r="DG103" s="175"/>
      <c r="DH103" s="175"/>
      <c r="DI103" s="175"/>
      <c r="DJ103" s="175"/>
      <c r="DK103" s="175"/>
      <c r="DL103" s="175"/>
      <c r="DM103" s="175"/>
      <c r="DN103" s="175"/>
      <c r="DO103" s="175"/>
      <c r="DP103" s="175"/>
      <c r="DQ103" s="175"/>
      <c r="DR103" s="175"/>
      <c r="DS103" s="175"/>
      <c r="DT103" s="175"/>
      <c r="DU103" s="175"/>
      <c r="DV103" s="175"/>
      <c r="DW103" s="175"/>
      <c r="DX103" s="175"/>
      <c r="DY103" s="175"/>
      <c r="DZ103" s="175"/>
      <c r="EA103" s="175"/>
      <c r="EB103" s="175"/>
      <c r="EC103" s="175"/>
      <c r="ED103" s="175"/>
      <c r="EE103" s="175"/>
      <c r="EF103" s="175"/>
      <c r="EG103" s="175"/>
      <c r="EH103" s="175"/>
      <c r="EI103" s="175"/>
      <c r="EJ103" s="175"/>
      <c r="EK103" s="175"/>
      <c r="EL103" s="175"/>
      <c r="EM103" s="175"/>
      <c r="EN103" s="175"/>
      <c r="EO103" s="175"/>
      <c r="EP103" s="175"/>
      <c r="EQ103" s="175"/>
      <c r="ER103" s="175"/>
      <c r="ES103" s="175"/>
      <c r="ET103" s="175"/>
      <c r="EU103" s="175"/>
      <c r="EV103" s="175"/>
      <c r="EW103" s="175"/>
      <c r="EX103" s="175"/>
      <c r="EY103" s="175"/>
      <c r="EZ103" s="175"/>
      <c r="FA103" s="175"/>
      <c r="FB103" s="175"/>
      <c r="FC103" s="175"/>
      <c r="FD103" s="175"/>
      <c r="FE103" s="175"/>
      <c r="FF103" s="175"/>
      <c r="FG103" s="175"/>
      <c r="FH103" s="175"/>
      <c r="FI103" s="175"/>
      <c r="FJ103" s="175"/>
      <c r="FK103" s="175"/>
      <c r="FL103" s="175"/>
      <c r="FM103" s="175"/>
      <c r="FN103" s="175"/>
      <c r="FO103" s="175"/>
      <c r="FP103" s="175"/>
      <c r="FQ103" s="175"/>
      <c r="FR103" s="175"/>
      <c r="FS103" s="175"/>
      <c r="FT103" s="175"/>
      <c r="FU103" s="175"/>
      <c r="FV103" s="175"/>
      <c r="FW103" s="175"/>
      <c r="FX103" s="175"/>
      <c r="FY103" s="175"/>
      <c r="FZ103" s="175"/>
      <c r="GA103" s="175"/>
      <c r="GB103" s="175"/>
      <c r="GC103" s="175"/>
      <c r="GD103" s="175"/>
      <c r="GE103" s="175"/>
      <c r="GF103" s="175"/>
      <c r="GG103" s="175"/>
      <c r="GH103" s="175"/>
      <c r="GI103" s="175"/>
      <c r="GJ103" s="175"/>
      <c r="GK103" s="175"/>
      <c r="GL103" s="175"/>
      <c r="GM103" s="175"/>
      <c r="GN103" s="175"/>
      <c r="GO103" s="175"/>
      <c r="GP103" s="175"/>
      <c r="GQ103" s="175"/>
      <c r="GR103" s="175"/>
      <c r="GS103" s="175"/>
      <c r="GT103" s="175"/>
      <c r="GU103" s="175"/>
      <c r="GV103" s="175"/>
      <c r="GW103" s="175"/>
      <c r="GX103" s="175"/>
      <c r="GY103" s="175"/>
      <c r="GZ103" s="175"/>
      <c r="HA103" s="175"/>
      <c r="HB103" s="175"/>
      <c r="HC103" s="175"/>
      <c r="HD103" s="175"/>
      <c r="HE103" s="175"/>
      <c r="HF103" s="175"/>
      <c r="HG103" s="175"/>
      <c r="HH103" s="175"/>
      <c r="HI103" s="175"/>
      <c r="HJ103" s="175"/>
      <c r="HK103" s="175"/>
      <c r="HL103" s="175"/>
      <c r="HM103" s="175"/>
      <c r="HN103" s="175"/>
      <c r="HO103" s="175"/>
      <c r="HP103" s="175"/>
      <c r="HQ103" s="175"/>
      <c r="HR103" s="175"/>
      <c r="HS103" s="175"/>
      <c r="HT103" s="175"/>
      <c r="HU103" s="175"/>
      <c r="HV103" s="175"/>
      <c r="HW103" s="175"/>
      <c r="HX103" s="175"/>
      <c r="HY103" s="175"/>
      <c r="HZ103" s="175"/>
      <c r="IA103" s="175"/>
      <c r="IB103" s="175"/>
      <c r="IC103" s="175"/>
      <c r="ID103" s="175"/>
      <c r="IE103" s="175"/>
      <c r="IF103" s="175"/>
      <c r="IG103" s="175"/>
      <c r="IH103" s="175"/>
      <c r="II103" s="175"/>
      <c r="IJ103" s="175"/>
      <c r="IK103" s="175"/>
      <c r="IL103" s="175"/>
      <c r="IM103" s="175"/>
      <c r="IN103" s="175"/>
      <c r="IO103" s="175"/>
      <c r="IP103" s="175"/>
      <c r="IQ103" s="175"/>
      <c r="IR103" s="175"/>
      <c r="IS103" s="175"/>
      <c r="IT103" s="175"/>
      <c r="IU103" s="175"/>
      <c r="IV103" s="175"/>
    </row>
    <row r="104" spans="1:256" s="196" customFormat="1" ht="150">
      <c r="A104" s="302">
        <v>66</v>
      </c>
      <c r="B104" s="380" t="s">
        <v>659</v>
      </c>
      <c r="C104" s="302">
        <v>80101706</v>
      </c>
      <c r="D104" s="149" t="s">
        <v>204</v>
      </c>
      <c r="E104" s="302" t="s">
        <v>83</v>
      </c>
      <c r="F104" s="302">
        <v>1</v>
      </c>
      <c r="G104" s="197" t="s">
        <v>89</v>
      </c>
      <c r="H104" s="198" t="s">
        <v>253</v>
      </c>
      <c r="I104" s="302" t="s">
        <v>74</v>
      </c>
      <c r="J104" s="302" t="s">
        <v>81</v>
      </c>
      <c r="K104" s="302" t="s">
        <v>847</v>
      </c>
      <c r="L104" s="151">
        <v>31500000</v>
      </c>
      <c r="M104" s="152">
        <v>31500000</v>
      </c>
      <c r="N104" s="302" t="s">
        <v>148</v>
      </c>
      <c r="O104" s="302" t="s">
        <v>48</v>
      </c>
      <c r="P104" s="302" t="s">
        <v>838</v>
      </c>
      <c r="Q104" s="355"/>
      <c r="R104" s="199" t="s">
        <v>297</v>
      </c>
      <c r="S104" s="200" t="s">
        <v>298</v>
      </c>
      <c r="T104" s="305">
        <v>42745</v>
      </c>
      <c r="U104" s="157" t="s">
        <v>299</v>
      </c>
      <c r="V104" s="304" t="s">
        <v>264</v>
      </c>
      <c r="W104" s="246">
        <v>31500000</v>
      </c>
      <c r="X104" s="245"/>
      <c r="Y104" s="246">
        <v>31500000</v>
      </c>
      <c r="Z104" s="244">
        <v>31500000</v>
      </c>
      <c r="AA104" s="157" t="s">
        <v>300</v>
      </c>
      <c r="AB104" s="167"/>
      <c r="AC104" s="167"/>
      <c r="AD104" s="167"/>
      <c r="AE104" s="167"/>
      <c r="AF104" s="167"/>
      <c r="AG104" s="167"/>
      <c r="AH104" s="157" t="s">
        <v>267</v>
      </c>
      <c r="AI104" s="305">
        <v>42745</v>
      </c>
      <c r="AJ104" s="305">
        <v>42849</v>
      </c>
      <c r="AK104" s="304" t="s">
        <v>301</v>
      </c>
      <c r="AL104" s="444" t="s">
        <v>193</v>
      </c>
      <c r="AM104" s="221" t="s">
        <v>48</v>
      </c>
      <c r="AN104" s="221">
        <v>9000000</v>
      </c>
      <c r="AO104" s="221">
        <v>9000000</v>
      </c>
      <c r="AP104" s="300"/>
      <c r="AQ104" s="300"/>
      <c r="AR104" s="194"/>
      <c r="AS104" s="194"/>
      <c r="AT104" s="195"/>
      <c r="AU104" s="195"/>
      <c r="AV104" s="195"/>
      <c r="AW104" s="195"/>
      <c r="AX104" s="195"/>
      <c r="AY104" s="195"/>
      <c r="AZ104" s="195"/>
      <c r="BA104" s="195"/>
      <c r="BB104" s="175"/>
      <c r="BC104" s="175"/>
      <c r="BD104" s="175"/>
      <c r="BE104" s="175"/>
      <c r="BF104" s="175"/>
      <c r="BG104" s="175"/>
      <c r="BH104" s="175"/>
      <c r="BI104" s="175"/>
      <c r="BJ104" s="175"/>
      <c r="BK104" s="175"/>
      <c r="BL104" s="175"/>
      <c r="BM104" s="175"/>
      <c r="BN104" s="175"/>
      <c r="BO104" s="175"/>
      <c r="BP104" s="175"/>
      <c r="BQ104" s="175"/>
      <c r="BR104" s="175"/>
      <c r="BS104" s="175"/>
      <c r="BT104" s="175"/>
      <c r="BU104" s="175"/>
      <c r="BV104" s="175"/>
      <c r="BW104" s="175"/>
      <c r="BX104" s="175"/>
      <c r="BY104" s="175"/>
      <c r="BZ104" s="175"/>
      <c r="CA104" s="175"/>
      <c r="CB104" s="175"/>
      <c r="CC104" s="175"/>
      <c r="CD104" s="175"/>
      <c r="CE104" s="175"/>
      <c r="CF104" s="175"/>
      <c r="CG104" s="175"/>
      <c r="CH104" s="175"/>
      <c r="CI104" s="175"/>
      <c r="CJ104" s="175"/>
      <c r="CK104" s="175"/>
      <c r="CL104" s="175"/>
      <c r="CM104" s="175"/>
      <c r="CN104" s="175"/>
      <c r="CO104" s="175"/>
      <c r="CP104" s="175"/>
      <c r="CQ104" s="175"/>
      <c r="CR104" s="175"/>
      <c r="CS104" s="175"/>
      <c r="CT104" s="175"/>
      <c r="CU104" s="175"/>
      <c r="CV104" s="175"/>
      <c r="CW104" s="175"/>
      <c r="CX104" s="175"/>
      <c r="CY104" s="175"/>
      <c r="CZ104" s="175"/>
      <c r="DA104" s="175"/>
      <c r="DB104" s="175"/>
      <c r="DC104" s="175"/>
      <c r="DD104" s="175"/>
      <c r="DE104" s="175"/>
      <c r="DF104" s="175"/>
      <c r="DG104" s="175"/>
      <c r="DH104" s="175"/>
      <c r="DI104" s="175"/>
      <c r="DJ104" s="175"/>
      <c r="DK104" s="175"/>
      <c r="DL104" s="175"/>
      <c r="DM104" s="175"/>
      <c r="DN104" s="175"/>
      <c r="DO104" s="175"/>
      <c r="DP104" s="175"/>
      <c r="DQ104" s="175"/>
      <c r="DR104" s="175"/>
      <c r="DS104" s="175"/>
      <c r="DT104" s="175"/>
      <c r="DU104" s="175"/>
      <c r="DV104" s="175"/>
      <c r="DW104" s="175"/>
      <c r="DX104" s="175"/>
      <c r="DY104" s="175"/>
      <c r="DZ104" s="175"/>
      <c r="EA104" s="175"/>
      <c r="EB104" s="175"/>
      <c r="EC104" s="175"/>
      <c r="ED104" s="175"/>
      <c r="EE104" s="175"/>
      <c r="EF104" s="175"/>
      <c r="EG104" s="175"/>
      <c r="EH104" s="175"/>
      <c r="EI104" s="175"/>
      <c r="EJ104" s="175"/>
      <c r="EK104" s="175"/>
      <c r="EL104" s="175"/>
      <c r="EM104" s="175"/>
      <c r="EN104" s="175"/>
      <c r="EO104" s="175"/>
      <c r="EP104" s="175"/>
      <c r="EQ104" s="175"/>
      <c r="ER104" s="175"/>
      <c r="ES104" s="175"/>
      <c r="ET104" s="175"/>
      <c r="EU104" s="175"/>
      <c r="EV104" s="175"/>
      <c r="EW104" s="175"/>
      <c r="EX104" s="175"/>
      <c r="EY104" s="175"/>
      <c r="EZ104" s="175"/>
      <c r="FA104" s="175"/>
      <c r="FB104" s="175"/>
      <c r="FC104" s="175"/>
      <c r="FD104" s="175"/>
      <c r="FE104" s="175"/>
      <c r="FF104" s="175"/>
      <c r="FG104" s="175"/>
      <c r="FH104" s="175"/>
      <c r="FI104" s="175"/>
      <c r="FJ104" s="175"/>
      <c r="FK104" s="175"/>
      <c r="FL104" s="175"/>
      <c r="FM104" s="175"/>
      <c r="FN104" s="175"/>
      <c r="FO104" s="175"/>
      <c r="FP104" s="175"/>
      <c r="FQ104" s="175"/>
      <c r="FR104" s="175"/>
      <c r="FS104" s="175"/>
      <c r="FT104" s="175"/>
      <c r="FU104" s="175"/>
      <c r="FV104" s="175"/>
      <c r="FW104" s="175"/>
      <c r="FX104" s="175"/>
      <c r="FY104" s="175"/>
      <c r="FZ104" s="175"/>
      <c r="GA104" s="175"/>
      <c r="GB104" s="175"/>
      <c r="GC104" s="175"/>
      <c r="GD104" s="175"/>
      <c r="GE104" s="175"/>
      <c r="GF104" s="175"/>
      <c r="GG104" s="175"/>
      <c r="GH104" s="175"/>
      <c r="GI104" s="175"/>
      <c r="GJ104" s="175"/>
      <c r="GK104" s="175"/>
      <c r="GL104" s="175"/>
      <c r="GM104" s="175"/>
      <c r="GN104" s="175"/>
      <c r="GO104" s="175"/>
      <c r="GP104" s="175"/>
      <c r="GQ104" s="175"/>
      <c r="GR104" s="175"/>
      <c r="GS104" s="175"/>
      <c r="GT104" s="175"/>
      <c r="GU104" s="175"/>
      <c r="GV104" s="175"/>
      <c r="GW104" s="175"/>
      <c r="GX104" s="175"/>
      <c r="GY104" s="175"/>
      <c r="GZ104" s="175"/>
      <c r="HA104" s="175"/>
      <c r="HB104" s="175"/>
      <c r="HC104" s="175"/>
      <c r="HD104" s="175"/>
      <c r="HE104" s="175"/>
      <c r="HF104" s="175"/>
      <c r="HG104" s="175"/>
      <c r="HH104" s="175"/>
      <c r="HI104" s="175"/>
      <c r="HJ104" s="175"/>
      <c r="HK104" s="175"/>
      <c r="HL104" s="175"/>
      <c r="HM104" s="175"/>
      <c r="HN104" s="175"/>
      <c r="HO104" s="175"/>
      <c r="HP104" s="175"/>
      <c r="HQ104" s="175"/>
      <c r="HR104" s="175"/>
      <c r="HS104" s="175"/>
      <c r="HT104" s="175"/>
      <c r="HU104" s="175"/>
      <c r="HV104" s="175"/>
      <c r="HW104" s="175"/>
      <c r="HX104" s="175"/>
      <c r="HY104" s="175"/>
      <c r="HZ104" s="175"/>
      <c r="IA104" s="175"/>
      <c r="IB104" s="175"/>
      <c r="IC104" s="175"/>
      <c r="ID104" s="175"/>
      <c r="IE104" s="175"/>
      <c r="IF104" s="175"/>
      <c r="IG104" s="175"/>
      <c r="IH104" s="175"/>
      <c r="II104" s="175"/>
      <c r="IJ104" s="175"/>
      <c r="IK104" s="175"/>
      <c r="IL104" s="175"/>
      <c r="IM104" s="175"/>
      <c r="IN104" s="175"/>
      <c r="IO104" s="175"/>
      <c r="IP104" s="175"/>
      <c r="IQ104" s="175"/>
      <c r="IR104" s="175"/>
      <c r="IS104" s="175"/>
      <c r="IT104" s="175"/>
      <c r="IU104" s="175"/>
      <c r="IV104" s="175"/>
    </row>
    <row r="105" spans="1:256" s="67" customFormat="1" ht="139.5">
      <c r="A105" s="303">
        <v>67</v>
      </c>
      <c r="B105" s="303" t="s">
        <v>125</v>
      </c>
      <c r="C105" s="303">
        <v>80101706</v>
      </c>
      <c r="D105" s="278" t="s">
        <v>203</v>
      </c>
      <c r="E105" s="303" t="s">
        <v>83</v>
      </c>
      <c r="F105" s="303">
        <v>1</v>
      </c>
      <c r="G105" s="279" t="s">
        <v>95</v>
      </c>
      <c r="H105" s="280" t="s">
        <v>254</v>
      </c>
      <c r="I105" s="303" t="s">
        <v>74</v>
      </c>
      <c r="J105" s="303" t="s">
        <v>81</v>
      </c>
      <c r="K105" s="303" t="s">
        <v>847</v>
      </c>
      <c r="L105" s="275">
        <v>25040000</v>
      </c>
      <c r="M105" s="276">
        <v>25040000</v>
      </c>
      <c r="N105" s="303" t="s">
        <v>148</v>
      </c>
      <c r="O105" s="303" t="s">
        <v>48</v>
      </c>
      <c r="P105" s="303" t="s">
        <v>841</v>
      </c>
      <c r="Q105" s="355"/>
      <c r="R105" s="131"/>
      <c r="S105" s="306"/>
      <c r="T105" s="76"/>
      <c r="U105" s="69"/>
      <c r="V105" s="307"/>
      <c r="W105" s="242"/>
      <c r="X105" s="243"/>
      <c r="Y105" s="242"/>
      <c r="Z105" s="331"/>
      <c r="AA105" s="307"/>
      <c r="AB105" s="307"/>
      <c r="AC105" s="307"/>
      <c r="AD105" s="307"/>
      <c r="AE105" s="307"/>
      <c r="AF105" s="307"/>
      <c r="AG105" s="307"/>
      <c r="AH105" s="104"/>
      <c r="AI105" s="308"/>
      <c r="AJ105" s="308"/>
      <c r="AK105" s="307"/>
      <c r="AL105" s="445"/>
      <c r="AM105" s="135"/>
      <c r="AN105" s="136"/>
      <c r="AO105" s="136"/>
      <c r="AP105" s="136"/>
      <c r="AQ105" s="136"/>
      <c r="AR105" s="129"/>
      <c r="AS105" s="129"/>
      <c r="AT105" s="130"/>
      <c r="AU105" s="130"/>
      <c r="AV105" s="130"/>
      <c r="AW105" s="130"/>
      <c r="AX105" s="130"/>
      <c r="AY105" s="130"/>
      <c r="AZ105" s="130"/>
      <c r="BA105" s="130"/>
      <c r="BB105" s="66"/>
      <c r="BC105" s="66"/>
      <c r="BD105" s="66"/>
      <c r="BE105" s="66"/>
      <c r="BF105" s="66"/>
      <c r="BG105" s="66"/>
      <c r="BH105" s="66"/>
      <c r="BI105" s="66"/>
      <c r="BJ105" s="66"/>
      <c r="BK105" s="66"/>
      <c r="BL105" s="66"/>
      <c r="BM105" s="66"/>
      <c r="BN105" s="66"/>
      <c r="BO105" s="66"/>
      <c r="BP105" s="66"/>
      <c r="BQ105" s="66"/>
      <c r="BR105" s="66"/>
      <c r="BS105" s="66"/>
      <c r="BT105" s="66"/>
      <c r="BU105" s="66"/>
      <c r="BV105" s="66"/>
      <c r="BW105" s="66"/>
      <c r="BX105" s="66"/>
      <c r="BY105" s="66"/>
      <c r="BZ105" s="66"/>
      <c r="CA105" s="66"/>
      <c r="CB105" s="66"/>
      <c r="CC105" s="66"/>
      <c r="CD105" s="66"/>
      <c r="CE105" s="66"/>
      <c r="CF105" s="66"/>
      <c r="CG105" s="66"/>
      <c r="CH105" s="66"/>
      <c r="CI105" s="66"/>
      <c r="CJ105" s="66"/>
      <c r="CK105" s="66"/>
      <c r="CL105" s="66"/>
      <c r="CM105" s="66"/>
      <c r="CN105" s="66"/>
      <c r="CO105" s="66"/>
      <c r="CP105" s="66"/>
      <c r="CQ105" s="66"/>
      <c r="CR105" s="66"/>
      <c r="CS105" s="66"/>
      <c r="CT105" s="66"/>
      <c r="CU105" s="66"/>
      <c r="CV105" s="66"/>
      <c r="CW105" s="66"/>
      <c r="CX105" s="66"/>
      <c r="CY105" s="66"/>
      <c r="CZ105" s="66"/>
      <c r="DA105" s="66"/>
      <c r="DB105" s="66"/>
      <c r="DC105" s="66"/>
      <c r="DD105" s="66"/>
      <c r="DE105" s="66"/>
      <c r="DF105" s="66"/>
      <c r="DG105" s="66"/>
      <c r="DH105" s="66"/>
      <c r="DI105" s="66"/>
      <c r="DJ105" s="66"/>
      <c r="DK105" s="66"/>
      <c r="DL105" s="66"/>
      <c r="DM105" s="66"/>
      <c r="DN105" s="66"/>
      <c r="DO105" s="66"/>
      <c r="DP105" s="66"/>
      <c r="DQ105" s="66"/>
      <c r="DR105" s="66"/>
      <c r="DS105" s="66"/>
      <c r="DT105" s="66"/>
      <c r="DU105" s="66"/>
      <c r="DV105" s="66"/>
      <c r="DW105" s="66"/>
      <c r="DX105" s="66"/>
      <c r="DY105" s="66"/>
      <c r="DZ105" s="66"/>
      <c r="EA105" s="66"/>
      <c r="EB105" s="66"/>
      <c r="EC105" s="66"/>
      <c r="ED105" s="66"/>
      <c r="EE105" s="66"/>
      <c r="EF105" s="66"/>
      <c r="EG105" s="66"/>
      <c r="EH105" s="66"/>
      <c r="EI105" s="66"/>
      <c r="EJ105" s="66"/>
      <c r="EK105" s="66"/>
      <c r="EL105" s="66"/>
      <c r="EM105" s="66"/>
      <c r="EN105" s="66"/>
      <c r="EO105" s="66"/>
      <c r="EP105" s="66"/>
      <c r="EQ105" s="66"/>
      <c r="ER105" s="66"/>
      <c r="ES105" s="66"/>
      <c r="ET105" s="66"/>
      <c r="EU105" s="66"/>
      <c r="EV105" s="66"/>
      <c r="EW105" s="66"/>
      <c r="EX105" s="66"/>
      <c r="EY105" s="66"/>
      <c r="EZ105" s="66"/>
      <c r="FA105" s="66"/>
      <c r="FB105" s="66"/>
      <c r="FC105" s="66"/>
      <c r="FD105" s="66"/>
      <c r="FE105" s="66"/>
      <c r="FF105" s="66"/>
      <c r="FG105" s="66"/>
      <c r="FH105" s="66"/>
      <c r="FI105" s="66"/>
      <c r="FJ105" s="66"/>
      <c r="FK105" s="66"/>
      <c r="FL105" s="66"/>
      <c r="FM105" s="66"/>
      <c r="FN105" s="66"/>
      <c r="FO105" s="66"/>
      <c r="FP105" s="66"/>
      <c r="FQ105" s="66"/>
      <c r="FR105" s="66"/>
      <c r="FS105" s="66"/>
      <c r="FT105" s="66"/>
      <c r="FU105" s="66"/>
      <c r="FV105" s="66"/>
      <c r="FW105" s="66"/>
      <c r="FX105" s="66"/>
      <c r="FY105" s="66"/>
      <c r="FZ105" s="66"/>
      <c r="GA105" s="66"/>
      <c r="GB105" s="66"/>
      <c r="GC105" s="66"/>
      <c r="GD105" s="66"/>
      <c r="GE105" s="66"/>
      <c r="GF105" s="66"/>
      <c r="GG105" s="66"/>
      <c r="GH105" s="66"/>
      <c r="GI105" s="66"/>
      <c r="GJ105" s="66"/>
      <c r="GK105" s="66"/>
      <c r="GL105" s="66"/>
      <c r="GM105" s="66"/>
      <c r="GN105" s="66"/>
      <c r="GO105" s="66"/>
      <c r="GP105" s="66"/>
      <c r="GQ105" s="66"/>
      <c r="GR105" s="66"/>
      <c r="GS105" s="66"/>
      <c r="GT105" s="66"/>
      <c r="GU105" s="66"/>
      <c r="GV105" s="66"/>
      <c r="GW105" s="66"/>
      <c r="GX105" s="66"/>
      <c r="GY105" s="66"/>
      <c r="GZ105" s="66"/>
      <c r="HA105" s="66"/>
      <c r="HB105" s="66"/>
      <c r="HC105" s="66"/>
      <c r="HD105" s="66"/>
      <c r="HE105" s="66"/>
      <c r="HF105" s="66"/>
      <c r="HG105" s="66"/>
      <c r="HH105" s="66"/>
      <c r="HI105" s="66"/>
      <c r="HJ105" s="66"/>
      <c r="HK105" s="66"/>
      <c r="HL105" s="66"/>
      <c r="HM105" s="66"/>
      <c r="HN105" s="66"/>
      <c r="HO105" s="66"/>
      <c r="HP105" s="66"/>
      <c r="HQ105" s="66"/>
      <c r="HR105" s="66"/>
      <c r="HS105" s="66"/>
      <c r="HT105" s="66"/>
      <c r="HU105" s="66"/>
      <c r="HV105" s="66"/>
      <c r="HW105" s="66"/>
      <c r="HX105" s="66"/>
      <c r="HY105" s="66"/>
      <c r="HZ105" s="66"/>
      <c r="IA105" s="66"/>
      <c r="IB105" s="66"/>
      <c r="IC105" s="66"/>
      <c r="ID105" s="66"/>
      <c r="IE105" s="66"/>
      <c r="IF105" s="66"/>
      <c r="IG105" s="66"/>
      <c r="IH105" s="66"/>
      <c r="II105" s="66"/>
      <c r="IJ105" s="66"/>
      <c r="IK105" s="66"/>
      <c r="IL105" s="66"/>
      <c r="IM105" s="66"/>
      <c r="IN105" s="66"/>
      <c r="IO105" s="66"/>
      <c r="IP105" s="66"/>
      <c r="IQ105" s="66"/>
      <c r="IR105" s="66"/>
      <c r="IS105" s="66"/>
      <c r="IT105" s="66"/>
      <c r="IU105" s="66"/>
      <c r="IV105" s="66"/>
    </row>
    <row r="106" spans="1:256" s="196" customFormat="1" ht="206.25">
      <c r="A106" s="302">
        <v>68</v>
      </c>
      <c r="B106" s="380" t="s">
        <v>661</v>
      </c>
      <c r="C106" s="302">
        <v>80101706</v>
      </c>
      <c r="D106" s="149" t="s">
        <v>207</v>
      </c>
      <c r="E106" s="302" t="s">
        <v>83</v>
      </c>
      <c r="F106" s="302">
        <v>1</v>
      </c>
      <c r="G106" s="197" t="s">
        <v>96</v>
      </c>
      <c r="H106" s="198" t="s">
        <v>253</v>
      </c>
      <c r="I106" s="302" t="s">
        <v>74</v>
      </c>
      <c r="J106" s="302" t="s">
        <v>81</v>
      </c>
      <c r="K106" s="302" t="s">
        <v>847</v>
      </c>
      <c r="L106" s="151">
        <v>22050000</v>
      </c>
      <c r="M106" s="152">
        <v>22050000</v>
      </c>
      <c r="N106" s="302" t="s">
        <v>148</v>
      </c>
      <c r="O106" s="302" t="s">
        <v>48</v>
      </c>
      <c r="P106" s="302" t="s">
        <v>829</v>
      </c>
      <c r="Q106" s="355"/>
      <c r="R106" s="199" t="s">
        <v>686</v>
      </c>
      <c r="S106" s="199" t="s">
        <v>687</v>
      </c>
      <c r="T106" s="153">
        <v>42793</v>
      </c>
      <c r="U106" s="154" t="s">
        <v>688</v>
      </c>
      <c r="V106" s="155" t="s">
        <v>264</v>
      </c>
      <c r="W106" s="244">
        <v>18900000</v>
      </c>
      <c r="X106" s="249"/>
      <c r="Y106" s="250">
        <f>W106</f>
        <v>18900000</v>
      </c>
      <c r="Z106" s="244">
        <f>W106</f>
        <v>18900000</v>
      </c>
      <c r="AA106" s="157" t="s">
        <v>689</v>
      </c>
      <c r="AB106" s="167"/>
      <c r="AC106" s="167"/>
      <c r="AD106" s="167"/>
      <c r="AE106" s="167"/>
      <c r="AF106" s="167"/>
      <c r="AG106" s="167"/>
      <c r="AH106" s="157" t="s">
        <v>502</v>
      </c>
      <c r="AI106" s="305">
        <v>42793</v>
      </c>
      <c r="AJ106" s="305">
        <v>42881</v>
      </c>
      <c r="AK106" s="304" t="s">
        <v>521</v>
      </c>
      <c r="AL106" s="439" t="s">
        <v>197</v>
      </c>
      <c r="AM106" s="206"/>
      <c r="AN106" s="300"/>
      <c r="AO106" s="300"/>
      <c r="AP106" s="300"/>
      <c r="AQ106" s="300"/>
      <c r="AR106" s="194"/>
      <c r="AS106" s="194"/>
      <c r="AT106" s="195"/>
      <c r="AU106" s="195"/>
      <c r="AV106" s="195"/>
      <c r="AW106" s="195"/>
      <c r="AX106" s="195"/>
      <c r="AY106" s="195"/>
      <c r="AZ106" s="195"/>
      <c r="BA106" s="195"/>
      <c r="BB106" s="175"/>
      <c r="BC106" s="175"/>
      <c r="BD106" s="175"/>
      <c r="BE106" s="175"/>
      <c r="BF106" s="175"/>
      <c r="BG106" s="175"/>
      <c r="BH106" s="175"/>
      <c r="BI106" s="175"/>
      <c r="BJ106" s="175"/>
      <c r="BK106" s="175"/>
      <c r="BL106" s="175"/>
      <c r="BM106" s="175"/>
      <c r="BN106" s="175"/>
      <c r="BO106" s="175"/>
      <c r="BP106" s="175"/>
      <c r="BQ106" s="175"/>
      <c r="BR106" s="175"/>
      <c r="BS106" s="175"/>
      <c r="BT106" s="175"/>
      <c r="BU106" s="175"/>
      <c r="BV106" s="175"/>
      <c r="BW106" s="175"/>
      <c r="BX106" s="175"/>
      <c r="BY106" s="175"/>
      <c r="BZ106" s="175"/>
      <c r="CA106" s="175"/>
      <c r="CB106" s="175"/>
      <c r="CC106" s="175"/>
      <c r="CD106" s="175"/>
      <c r="CE106" s="175"/>
      <c r="CF106" s="175"/>
      <c r="CG106" s="175"/>
      <c r="CH106" s="175"/>
      <c r="CI106" s="175"/>
      <c r="CJ106" s="175"/>
      <c r="CK106" s="175"/>
      <c r="CL106" s="175"/>
      <c r="CM106" s="175"/>
      <c r="CN106" s="175"/>
      <c r="CO106" s="175"/>
      <c r="CP106" s="175"/>
      <c r="CQ106" s="175"/>
      <c r="CR106" s="175"/>
      <c r="CS106" s="175"/>
      <c r="CT106" s="175"/>
      <c r="CU106" s="175"/>
      <c r="CV106" s="175"/>
      <c r="CW106" s="175"/>
      <c r="CX106" s="175"/>
      <c r="CY106" s="175"/>
      <c r="CZ106" s="175"/>
      <c r="DA106" s="175"/>
      <c r="DB106" s="175"/>
      <c r="DC106" s="175"/>
      <c r="DD106" s="175"/>
      <c r="DE106" s="175"/>
      <c r="DF106" s="175"/>
      <c r="DG106" s="175"/>
      <c r="DH106" s="175"/>
      <c r="DI106" s="175"/>
      <c r="DJ106" s="175"/>
      <c r="DK106" s="175"/>
      <c r="DL106" s="175"/>
      <c r="DM106" s="175"/>
      <c r="DN106" s="175"/>
      <c r="DO106" s="175"/>
      <c r="DP106" s="175"/>
      <c r="DQ106" s="175"/>
      <c r="DR106" s="175"/>
      <c r="DS106" s="175"/>
      <c r="DT106" s="175"/>
      <c r="DU106" s="175"/>
      <c r="DV106" s="175"/>
      <c r="DW106" s="175"/>
      <c r="DX106" s="175"/>
      <c r="DY106" s="175"/>
      <c r="DZ106" s="175"/>
      <c r="EA106" s="175"/>
      <c r="EB106" s="175"/>
      <c r="EC106" s="175"/>
      <c r="ED106" s="175"/>
      <c r="EE106" s="175"/>
      <c r="EF106" s="175"/>
      <c r="EG106" s="175"/>
      <c r="EH106" s="175"/>
      <c r="EI106" s="175"/>
      <c r="EJ106" s="175"/>
      <c r="EK106" s="175"/>
      <c r="EL106" s="175"/>
      <c r="EM106" s="175"/>
      <c r="EN106" s="175"/>
      <c r="EO106" s="175"/>
      <c r="EP106" s="175"/>
      <c r="EQ106" s="175"/>
      <c r="ER106" s="175"/>
      <c r="ES106" s="175"/>
      <c r="ET106" s="175"/>
      <c r="EU106" s="175"/>
      <c r="EV106" s="175"/>
      <c r="EW106" s="175"/>
      <c r="EX106" s="175"/>
      <c r="EY106" s="175"/>
      <c r="EZ106" s="175"/>
      <c r="FA106" s="175"/>
      <c r="FB106" s="175"/>
      <c r="FC106" s="175"/>
      <c r="FD106" s="175"/>
      <c r="FE106" s="175"/>
      <c r="FF106" s="175"/>
      <c r="FG106" s="175"/>
      <c r="FH106" s="175"/>
      <c r="FI106" s="175"/>
      <c r="FJ106" s="175"/>
      <c r="FK106" s="175"/>
      <c r="FL106" s="175"/>
      <c r="FM106" s="175"/>
      <c r="FN106" s="175"/>
      <c r="FO106" s="175"/>
      <c r="FP106" s="175"/>
      <c r="FQ106" s="175"/>
      <c r="FR106" s="175"/>
      <c r="FS106" s="175"/>
      <c r="FT106" s="175"/>
      <c r="FU106" s="175"/>
      <c r="FV106" s="175"/>
      <c r="FW106" s="175"/>
      <c r="FX106" s="175"/>
      <c r="FY106" s="175"/>
      <c r="FZ106" s="175"/>
      <c r="GA106" s="175"/>
      <c r="GB106" s="175"/>
      <c r="GC106" s="175"/>
      <c r="GD106" s="175"/>
      <c r="GE106" s="175"/>
      <c r="GF106" s="175"/>
      <c r="GG106" s="175"/>
      <c r="GH106" s="175"/>
      <c r="GI106" s="175"/>
      <c r="GJ106" s="175"/>
      <c r="GK106" s="175"/>
      <c r="GL106" s="175"/>
      <c r="GM106" s="175"/>
      <c r="GN106" s="175"/>
      <c r="GO106" s="175"/>
      <c r="GP106" s="175"/>
      <c r="GQ106" s="175"/>
      <c r="GR106" s="175"/>
      <c r="GS106" s="175"/>
      <c r="GT106" s="175"/>
      <c r="GU106" s="175"/>
      <c r="GV106" s="175"/>
      <c r="GW106" s="175"/>
      <c r="GX106" s="175"/>
      <c r="GY106" s="175"/>
      <c r="GZ106" s="175"/>
      <c r="HA106" s="175"/>
      <c r="HB106" s="175"/>
      <c r="HC106" s="175"/>
      <c r="HD106" s="175"/>
      <c r="HE106" s="175"/>
      <c r="HF106" s="175"/>
      <c r="HG106" s="175"/>
      <c r="HH106" s="175"/>
      <c r="HI106" s="175"/>
      <c r="HJ106" s="175"/>
      <c r="HK106" s="175"/>
      <c r="HL106" s="175"/>
      <c r="HM106" s="175"/>
      <c r="HN106" s="175"/>
      <c r="HO106" s="175"/>
      <c r="HP106" s="175"/>
      <c r="HQ106" s="175"/>
      <c r="HR106" s="175"/>
      <c r="HS106" s="175"/>
      <c r="HT106" s="175"/>
      <c r="HU106" s="175"/>
      <c r="HV106" s="175"/>
      <c r="HW106" s="175"/>
      <c r="HX106" s="175"/>
      <c r="HY106" s="175"/>
      <c r="HZ106" s="175"/>
      <c r="IA106" s="175"/>
      <c r="IB106" s="175"/>
      <c r="IC106" s="175"/>
      <c r="ID106" s="175"/>
      <c r="IE106" s="175"/>
      <c r="IF106" s="175"/>
      <c r="IG106" s="175"/>
      <c r="IH106" s="175"/>
      <c r="II106" s="175"/>
      <c r="IJ106" s="175"/>
      <c r="IK106" s="175"/>
      <c r="IL106" s="175"/>
      <c r="IM106" s="175"/>
      <c r="IN106" s="175"/>
      <c r="IO106" s="175"/>
      <c r="IP106" s="175"/>
      <c r="IQ106" s="175"/>
      <c r="IR106" s="175"/>
      <c r="IS106" s="175"/>
      <c r="IT106" s="175"/>
      <c r="IU106" s="175"/>
      <c r="IV106" s="175"/>
    </row>
    <row r="107" spans="1:256" s="196" customFormat="1" ht="206.25">
      <c r="A107" s="302">
        <v>69</v>
      </c>
      <c r="B107" s="186" t="s">
        <v>663</v>
      </c>
      <c r="C107" s="302">
        <v>80101706</v>
      </c>
      <c r="D107" s="149" t="s">
        <v>208</v>
      </c>
      <c r="E107" s="302" t="s">
        <v>83</v>
      </c>
      <c r="F107" s="302">
        <v>1</v>
      </c>
      <c r="G107" s="197" t="s">
        <v>96</v>
      </c>
      <c r="H107" s="198" t="s">
        <v>253</v>
      </c>
      <c r="I107" s="302" t="s">
        <v>74</v>
      </c>
      <c r="J107" s="302" t="s">
        <v>81</v>
      </c>
      <c r="K107" s="302" t="s">
        <v>847</v>
      </c>
      <c r="L107" s="151">
        <v>19831000</v>
      </c>
      <c r="M107" s="152">
        <v>19831000</v>
      </c>
      <c r="N107" s="302" t="s">
        <v>148</v>
      </c>
      <c r="O107" s="302" t="s">
        <v>48</v>
      </c>
      <c r="P107" s="302" t="s">
        <v>833</v>
      </c>
      <c r="Q107" s="355"/>
      <c r="R107" s="199" t="s">
        <v>704</v>
      </c>
      <c r="S107" s="199" t="s">
        <v>705</v>
      </c>
      <c r="T107" s="376">
        <v>42802</v>
      </c>
      <c r="U107" s="154" t="s">
        <v>706</v>
      </c>
      <c r="V107" s="155" t="s">
        <v>264</v>
      </c>
      <c r="W107" s="244">
        <v>17100000</v>
      </c>
      <c r="X107" s="249"/>
      <c r="Y107" s="244">
        <v>17100000</v>
      </c>
      <c r="Z107" s="244">
        <v>17100000</v>
      </c>
      <c r="AA107" s="157" t="s">
        <v>707</v>
      </c>
      <c r="AB107" s="167"/>
      <c r="AC107" s="167"/>
      <c r="AD107" s="167"/>
      <c r="AE107" s="167"/>
      <c r="AF107" s="167"/>
      <c r="AG107" s="167"/>
      <c r="AH107" s="157" t="s">
        <v>502</v>
      </c>
      <c r="AI107" s="466">
        <v>42802</v>
      </c>
      <c r="AJ107" s="466">
        <v>42893</v>
      </c>
      <c r="AK107" s="304" t="s">
        <v>285</v>
      </c>
      <c r="AL107" s="439" t="s">
        <v>201</v>
      </c>
      <c r="AM107" s="206"/>
      <c r="AN107" s="300"/>
      <c r="AO107" s="300"/>
      <c r="AP107" s="300"/>
      <c r="AQ107" s="300"/>
      <c r="AR107" s="194"/>
      <c r="AS107" s="194"/>
      <c r="AT107" s="195"/>
      <c r="AU107" s="195"/>
      <c r="AV107" s="195"/>
      <c r="AW107" s="195"/>
      <c r="AX107" s="195"/>
      <c r="AY107" s="195"/>
      <c r="AZ107" s="195"/>
      <c r="BA107" s="195"/>
      <c r="BB107" s="175"/>
      <c r="BC107" s="175"/>
      <c r="BD107" s="175"/>
      <c r="BE107" s="175"/>
      <c r="BF107" s="175"/>
      <c r="BG107" s="175"/>
      <c r="BH107" s="175"/>
      <c r="BI107" s="175"/>
      <c r="BJ107" s="175"/>
      <c r="BK107" s="175"/>
      <c r="BL107" s="175"/>
      <c r="BM107" s="175"/>
      <c r="BN107" s="175"/>
      <c r="BO107" s="175"/>
      <c r="BP107" s="175"/>
      <c r="BQ107" s="175"/>
      <c r="BR107" s="175"/>
      <c r="BS107" s="175"/>
      <c r="BT107" s="175"/>
      <c r="BU107" s="175"/>
      <c r="BV107" s="175"/>
      <c r="BW107" s="175"/>
      <c r="BX107" s="175"/>
      <c r="BY107" s="175"/>
      <c r="BZ107" s="175"/>
      <c r="CA107" s="175"/>
      <c r="CB107" s="175"/>
      <c r="CC107" s="175"/>
      <c r="CD107" s="175"/>
      <c r="CE107" s="175"/>
      <c r="CF107" s="175"/>
      <c r="CG107" s="175"/>
      <c r="CH107" s="175"/>
      <c r="CI107" s="175"/>
      <c r="CJ107" s="175"/>
      <c r="CK107" s="175"/>
      <c r="CL107" s="175"/>
      <c r="CM107" s="175"/>
      <c r="CN107" s="175"/>
      <c r="CO107" s="175"/>
      <c r="CP107" s="175"/>
      <c r="CQ107" s="175"/>
      <c r="CR107" s="175"/>
      <c r="CS107" s="175"/>
      <c r="CT107" s="175"/>
      <c r="CU107" s="175"/>
      <c r="CV107" s="175"/>
      <c r="CW107" s="175"/>
      <c r="CX107" s="175"/>
      <c r="CY107" s="175"/>
      <c r="CZ107" s="175"/>
      <c r="DA107" s="175"/>
      <c r="DB107" s="175"/>
      <c r="DC107" s="175"/>
      <c r="DD107" s="175"/>
      <c r="DE107" s="175"/>
      <c r="DF107" s="175"/>
      <c r="DG107" s="175"/>
      <c r="DH107" s="175"/>
      <c r="DI107" s="175"/>
      <c r="DJ107" s="175"/>
      <c r="DK107" s="175"/>
      <c r="DL107" s="175"/>
      <c r="DM107" s="175"/>
      <c r="DN107" s="175"/>
      <c r="DO107" s="175"/>
      <c r="DP107" s="175"/>
      <c r="DQ107" s="175"/>
      <c r="DR107" s="175"/>
      <c r="DS107" s="175"/>
      <c r="DT107" s="175"/>
      <c r="DU107" s="175"/>
      <c r="DV107" s="175"/>
      <c r="DW107" s="175"/>
      <c r="DX107" s="175"/>
      <c r="DY107" s="175"/>
      <c r="DZ107" s="175"/>
      <c r="EA107" s="175"/>
      <c r="EB107" s="175"/>
      <c r="EC107" s="175"/>
      <c r="ED107" s="175"/>
      <c r="EE107" s="175"/>
      <c r="EF107" s="175"/>
      <c r="EG107" s="175"/>
      <c r="EH107" s="175"/>
      <c r="EI107" s="175"/>
      <c r="EJ107" s="175"/>
      <c r="EK107" s="175"/>
      <c r="EL107" s="175"/>
      <c r="EM107" s="175"/>
      <c r="EN107" s="175"/>
      <c r="EO107" s="175"/>
      <c r="EP107" s="175"/>
      <c r="EQ107" s="175"/>
      <c r="ER107" s="175"/>
      <c r="ES107" s="175"/>
      <c r="ET107" s="175"/>
      <c r="EU107" s="175"/>
      <c r="EV107" s="175"/>
      <c r="EW107" s="175"/>
      <c r="EX107" s="175"/>
      <c r="EY107" s="175"/>
      <c r="EZ107" s="175"/>
      <c r="FA107" s="175"/>
      <c r="FB107" s="175"/>
      <c r="FC107" s="175"/>
      <c r="FD107" s="175"/>
      <c r="FE107" s="175"/>
      <c r="FF107" s="175"/>
      <c r="FG107" s="175"/>
      <c r="FH107" s="175"/>
      <c r="FI107" s="175"/>
      <c r="FJ107" s="175"/>
      <c r="FK107" s="175"/>
      <c r="FL107" s="175"/>
      <c r="FM107" s="175"/>
      <c r="FN107" s="175"/>
      <c r="FO107" s="175"/>
      <c r="FP107" s="175"/>
      <c r="FQ107" s="175"/>
      <c r="FR107" s="175"/>
      <c r="FS107" s="175"/>
      <c r="FT107" s="175"/>
      <c r="FU107" s="175"/>
      <c r="FV107" s="175"/>
      <c r="FW107" s="175"/>
      <c r="FX107" s="175"/>
      <c r="FY107" s="175"/>
      <c r="FZ107" s="175"/>
      <c r="GA107" s="175"/>
      <c r="GB107" s="175"/>
      <c r="GC107" s="175"/>
      <c r="GD107" s="175"/>
      <c r="GE107" s="175"/>
      <c r="GF107" s="175"/>
      <c r="GG107" s="175"/>
      <c r="GH107" s="175"/>
      <c r="GI107" s="175"/>
      <c r="GJ107" s="175"/>
      <c r="GK107" s="175"/>
      <c r="GL107" s="175"/>
      <c r="GM107" s="175"/>
      <c r="GN107" s="175"/>
      <c r="GO107" s="175"/>
      <c r="GP107" s="175"/>
      <c r="GQ107" s="175"/>
      <c r="GR107" s="175"/>
      <c r="GS107" s="175"/>
      <c r="GT107" s="175"/>
      <c r="GU107" s="175"/>
      <c r="GV107" s="175"/>
      <c r="GW107" s="175"/>
      <c r="GX107" s="175"/>
      <c r="GY107" s="175"/>
      <c r="GZ107" s="175"/>
      <c r="HA107" s="175"/>
      <c r="HB107" s="175"/>
      <c r="HC107" s="175"/>
      <c r="HD107" s="175"/>
      <c r="HE107" s="175"/>
      <c r="HF107" s="175"/>
      <c r="HG107" s="175"/>
      <c r="HH107" s="175"/>
      <c r="HI107" s="175"/>
      <c r="HJ107" s="175"/>
      <c r="HK107" s="175"/>
      <c r="HL107" s="175"/>
      <c r="HM107" s="175"/>
      <c r="HN107" s="175"/>
      <c r="HO107" s="175"/>
      <c r="HP107" s="175"/>
      <c r="HQ107" s="175"/>
      <c r="HR107" s="175"/>
      <c r="HS107" s="175"/>
      <c r="HT107" s="175"/>
      <c r="HU107" s="175"/>
      <c r="HV107" s="175"/>
      <c r="HW107" s="175"/>
      <c r="HX107" s="175"/>
      <c r="HY107" s="175"/>
      <c r="HZ107" s="175"/>
      <c r="IA107" s="175"/>
      <c r="IB107" s="175"/>
      <c r="IC107" s="175"/>
      <c r="ID107" s="175"/>
      <c r="IE107" s="175"/>
      <c r="IF107" s="175"/>
      <c r="IG107" s="175"/>
      <c r="IH107" s="175"/>
      <c r="II107" s="175"/>
      <c r="IJ107" s="175"/>
      <c r="IK107" s="175"/>
      <c r="IL107" s="175"/>
      <c r="IM107" s="175"/>
      <c r="IN107" s="175"/>
      <c r="IO107" s="175"/>
      <c r="IP107" s="175"/>
      <c r="IQ107" s="175"/>
      <c r="IR107" s="175"/>
      <c r="IS107" s="175"/>
      <c r="IT107" s="175"/>
      <c r="IU107" s="175"/>
      <c r="IV107" s="175"/>
    </row>
    <row r="108" spans="1:256" s="67" customFormat="1" ht="180.75" customHeight="1">
      <c r="A108" s="303">
        <v>70</v>
      </c>
      <c r="B108" s="281" t="s">
        <v>202</v>
      </c>
      <c r="C108" s="303">
        <v>80101706</v>
      </c>
      <c r="D108" s="278" t="s">
        <v>708</v>
      </c>
      <c r="E108" s="303" t="s">
        <v>83</v>
      </c>
      <c r="F108" s="303">
        <v>1</v>
      </c>
      <c r="G108" s="462" t="s">
        <v>95</v>
      </c>
      <c r="H108" s="277" t="s">
        <v>176</v>
      </c>
      <c r="I108" s="303" t="s">
        <v>74</v>
      </c>
      <c r="J108" s="303" t="s">
        <v>81</v>
      </c>
      <c r="K108" s="303" t="s">
        <v>848</v>
      </c>
      <c r="L108" s="275">
        <v>500000000</v>
      </c>
      <c r="M108" s="276">
        <v>500000000</v>
      </c>
      <c r="N108" s="303" t="s">
        <v>64</v>
      </c>
      <c r="O108" s="303" t="s">
        <v>653</v>
      </c>
      <c r="P108" s="303" t="s">
        <v>845</v>
      </c>
      <c r="Q108" s="355"/>
      <c r="R108" s="131"/>
      <c r="S108" s="131"/>
      <c r="T108" s="94"/>
      <c r="U108" s="95"/>
      <c r="V108" s="96"/>
      <c r="W108" s="257"/>
      <c r="X108" s="243"/>
      <c r="Y108" s="257"/>
      <c r="Z108" s="331"/>
      <c r="AA108" s="97"/>
      <c r="AB108" s="307"/>
      <c r="AC108" s="307"/>
      <c r="AD108" s="307"/>
      <c r="AE108" s="307"/>
      <c r="AF108" s="307"/>
      <c r="AG108" s="307"/>
      <c r="AH108" s="97"/>
      <c r="AI108" s="132"/>
      <c r="AJ108" s="132"/>
      <c r="AK108" s="133"/>
      <c r="AL108" s="450"/>
      <c r="AM108" s="135"/>
      <c r="AN108" s="136"/>
      <c r="AO108" s="136"/>
      <c r="AP108" s="136"/>
      <c r="AQ108" s="136"/>
      <c r="AR108" s="129"/>
      <c r="AS108" s="129"/>
      <c r="AT108" s="130"/>
      <c r="AU108" s="130"/>
      <c r="AV108" s="130"/>
      <c r="AW108" s="130"/>
      <c r="AX108" s="130"/>
      <c r="AY108" s="130"/>
      <c r="AZ108" s="130"/>
      <c r="BA108" s="130"/>
      <c r="BB108" s="66"/>
      <c r="BC108" s="66"/>
      <c r="BD108" s="66"/>
      <c r="BE108" s="66"/>
      <c r="BF108" s="66"/>
      <c r="BG108" s="66"/>
      <c r="BH108" s="66"/>
      <c r="BI108" s="66"/>
      <c r="BJ108" s="66"/>
      <c r="BK108" s="66"/>
      <c r="BL108" s="66"/>
      <c r="BM108" s="66"/>
      <c r="BN108" s="66"/>
      <c r="BO108" s="66"/>
      <c r="BP108" s="66"/>
      <c r="BQ108" s="66"/>
      <c r="BR108" s="66"/>
      <c r="BS108" s="66"/>
      <c r="BT108" s="66"/>
      <c r="BU108" s="66"/>
      <c r="BV108" s="66"/>
      <c r="BW108" s="66"/>
      <c r="BX108" s="66"/>
      <c r="BY108" s="66"/>
      <c r="BZ108" s="66"/>
      <c r="CA108" s="66"/>
      <c r="CB108" s="66"/>
      <c r="CC108" s="66"/>
      <c r="CD108" s="66"/>
      <c r="CE108" s="66"/>
      <c r="CF108" s="66"/>
      <c r="CG108" s="66"/>
      <c r="CH108" s="66"/>
      <c r="CI108" s="66"/>
      <c r="CJ108" s="66"/>
      <c r="CK108" s="66"/>
      <c r="CL108" s="66"/>
      <c r="CM108" s="66"/>
      <c r="CN108" s="66"/>
      <c r="CO108" s="66"/>
      <c r="CP108" s="66"/>
      <c r="CQ108" s="66"/>
      <c r="CR108" s="66"/>
      <c r="CS108" s="66"/>
      <c r="CT108" s="66"/>
      <c r="CU108" s="66"/>
      <c r="CV108" s="66"/>
      <c r="CW108" s="66"/>
      <c r="CX108" s="66"/>
      <c r="CY108" s="66"/>
      <c r="CZ108" s="66"/>
      <c r="DA108" s="66"/>
      <c r="DB108" s="66"/>
      <c r="DC108" s="66"/>
      <c r="DD108" s="66"/>
      <c r="DE108" s="66"/>
      <c r="DF108" s="66"/>
      <c r="DG108" s="66"/>
      <c r="DH108" s="66"/>
      <c r="DI108" s="66"/>
      <c r="DJ108" s="66"/>
      <c r="DK108" s="66"/>
      <c r="DL108" s="66"/>
      <c r="DM108" s="66"/>
      <c r="DN108" s="66"/>
      <c r="DO108" s="66"/>
      <c r="DP108" s="66"/>
      <c r="DQ108" s="66"/>
      <c r="DR108" s="66"/>
      <c r="DS108" s="66"/>
      <c r="DT108" s="66"/>
      <c r="DU108" s="66"/>
      <c r="DV108" s="66"/>
      <c r="DW108" s="66"/>
      <c r="DX108" s="66"/>
      <c r="DY108" s="66"/>
      <c r="DZ108" s="66"/>
      <c r="EA108" s="66"/>
      <c r="EB108" s="66"/>
      <c r="EC108" s="66"/>
      <c r="ED108" s="66"/>
      <c r="EE108" s="66"/>
      <c r="EF108" s="66"/>
      <c r="EG108" s="66"/>
      <c r="EH108" s="66"/>
      <c r="EI108" s="66"/>
      <c r="EJ108" s="66"/>
      <c r="EK108" s="66"/>
      <c r="EL108" s="66"/>
      <c r="EM108" s="66"/>
      <c r="EN108" s="66"/>
      <c r="EO108" s="66"/>
      <c r="EP108" s="66"/>
      <c r="EQ108" s="66"/>
      <c r="ER108" s="66"/>
      <c r="ES108" s="66"/>
      <c r="ET108" s="66"/>
      <c r="EU108" s="66"/>
      <c r="EV108" s="66"/>
      <c r="EW108" s="66"/>
      <c r="EX108" s="66"/>
      <c r="EY108" s="66"/>
      <c r="EZ108" s="66"/>
      <c r="FA108" s="66"/>
      <c r="FB108" s="66"/>
      <c r="FC108" s="66"/>
      <c r="FD108" s="66"/>
      <c r="FE108" s="66"/>
      <c r="FF108" s="66"/>
      <c r="FG108" s="66"/>
      <c r="FH108" s="66"/>
      <c r="FI108" s="66"/>
      <c r="FJ108" s="66"/>
      <c r="FK108" s="66"/>
      <c r="FL108" s="66"/>
      <c r="FM108" s="66"/>
      <c r="FN108" s="66"/>
      <c r="FO108" s="66"/>
      <c r="FP108" s="66"/>
      <c r="FQ108" s="66"/>
      <c r="FR108" s="66"/>
      <c r="FS108" s="66"/>
      <c r="FT108" s="66"/>
      <c r="FU108" s="66"/>
      <c r="FV108" s="66"/>
      <c r="FW108" s="66"/>
      <c r="FX108" s="66"/>
      <c r="FY108" s="66"/>
      <c r="FZ108" s="66"/>
      <c r="GA108" s="66"/>
      <c r="GB108" s="66"/>
      <c r="GC108" s="66"/>
      <c r="GD108" s="66"/>
      <c r="GE108" s="66"/>
      <c r="GF108" s="66"/>
      <c r="GG108" s="66"/>
      <c r="GH108" s="66"/>
      <c r="GI108" s="66"/>
      <c r="GJ108" s="66"/>
      <c r="GK108" s="66"/>
      <c r="GL108" s="66"/>
      <c r="GM108" s="66"/>
      <c r="GN108" s="66"/>
      <c r="GO108" s="66"/>
      <c r="GP108" s="66"/>
      <c r="GQ108" s="66"/>
      <c r="GR108" s="66"/>
      <c r="GS108" s="66"/>
      <c r="GT108" s="66"/>
      <c r="GU108" s="66"/>
      <c r="GV108" s="66"/>
      <c r="GW108" s="66"/>
      <c r="GX108" s="66"/>
      <c r="GY108" s="66"/>
      <c r="GZ108" s="66"/>
      <c r="HA108" s="66"/>
      <c r="HB108" s="66"/>
      <c r="HC108" s="66"/>
      <c r="HD108" s="66"/>
      <c r="HE108" s="66"/>
      <c r="HF108" s="66"/>
      <c r="HG108" s="66"/>
      <c r="HH108" s="66"/>
      <c r="HI108" s="66"/>
      <c r="HJ108" s="66"/>
      <c r="HK108" s="66"/>
      <c r="HL108" s="66"/>
      <c r="HM108" s="66"/>
      <c r="HN108" s="66"/>
      <c r="HO108" s="66"/>
      <c r="HP108" s="66"/>
      <c r="HQ108" s="66"/>
      <c r="HR108" s="66"/>
      <c r="HS108" s="66"/>
      <c r="HT108" s="66"/>
      <c r="HU108" s="66"/>
      <c r="HV108" s="66"/>
      <c r="HW108" s="66"/>
      <c r="HX108" s="66"/>
      <c r="HY108" s="66"/>
      <c r="HZ108" s="66"/>
      <c r="IA108" s="66"/>
      <c r="IB108" s="66"/>
      <c r="IC108" s="66"/>
      <c r="ID108" s="66"/>
      <c r="IE108" s="66"/>
      <c r="IF108" s="66"/>
      <c r="IG108" s="66"/>
      <c r="IH108" s="66"/>
      <c r="II108" s="66"/>
      <c r="IJ108" s="66"/>
      <c r="IK108" s="66"/>
      <c r="IL108" s="66"/>
      <c r="IM108" s="66"/>
      <c r="IN108" s="66"/>
      <c r="IO108" s="66"/>
      <c r="IP108" s="66"/>
      <c r="IQ108" s="66"/>
      <c r="IR108" s="66"/>
      <c r="IS108" s="66"/>
      <c r="IT108" s="66"/>
      <c r="IU108" s="66"/>
      <c r="IV108" s="66"/>
    </row>
    <row r="109" spans="1:256" s="67" customFormat="1" ht="139.5">
      <c r="A109" s="303">
        <v>71</v>
      </c>
      <c r="B109" s="381" t="s">
        <v>667</v>
      </c>
      <c r="C109" s="374">
        <v>80101706</v>
      </c>
      <c r="D109" s="236" t="s">
        <v>209</v>
      </c>
      <c r="E109" s="374" t="s">
        <v>83</v>
      </c>
      <c r="F109" s="374">
        <v>1</v>
      </c>
      <c r="G109" s="237" t="s">
        <v>92</v>
      </c>
      <c r="H109" s="284" t="s">
        <v>253</v>
      </c>
      <c r="I109" s="374" t="s">
        <v>74</v>
      </c>
      <c r="J109" s="374" t="s">
        <v>81</v>
      </c>
      <c r="K109" s="374" t="s">
        <v>847</v>
      </c>
      <c r="L109" s="239"/>
      <c r="M109" s="240"/>
      <c r="N109" s="374" t="s">
        <v>148</v>
      </c>
      <c r="O109" s="374" t="s">
        <v>48</v>
      </c>
      <c r="P109" s="374" t="s">
        <v>842</v>
      </c>
      <c r="Q109" s="355"/>
      <c r="R109" s="131"/>
      <c r="S109" s="99" t="s">
        <v>1072</v>
      </c>
      <c r="T109" s="76"/>
      <c r="U109" s="69"/>
      <c r="V109" s="307"/>
      <c r="W109" s="242"/>
      <c r="X109" s="243"/>
      <c r="Y109" s="242"/>
      <c r="Z109" s="331"/>
      <c r="AA109" s="307"/>
      <c r="AB109" s="307"/>
      <c r="AC109" s="307"/>
      <c r="AD109" s="307"/>
      <c r="AE109" s="307"/>
      <c r="AF109" s="307"/>
      <c r="AG109" s="307"/>
      <c r="AH109" s="104"/>
      <c r="AI109" s="308"/>
      <c r="AJ109" s="308"/>
      <c r="AK109" s="307"/>
      <c r="AL109" s="445"/>
      <c r="AM109" s="135"/>
      <c r="AN109" s="136"/>
      <c r="AO109" s="136"/>
      <c r="AP109" s="136"/>
      <c r="AQ109" s="136"/>
      <c r="AR109" s="129"/>
      <c r="AS109" s="129"/>
      <c r="AT109" s="130"/>
      <c r="AU109" s="130"/>
      <c r="AV109" s="130"/>
      <c r="AW109" s="130"/>
      <c r="AX109" s="130"/>
      <c r="AY109" s="130"/>
      <c r="AZ109" s="130"/>
      <c r="BA109" s="130"/>
      <c r="BB109" s="66"/>
      <c r="BC109" s="66"/>
      <c r="BD109" s="66"/>
      <c r="BE109" s="66"/>
      <c r="BF109" s="66"/>
      <c r="BG109" s="66"/>
      <c r="BH109" s="66"/>
      <c r="BI109" s="66"/>
      <c r="BJ109" s="66"/>
      <c r="BK109" s="66"/>
      <c r="BL109" s="66"/>
      <c r="BM109" s="66"/>
      <c r="BN109" s="66"/>
      <c r="BO109" s="66"/>
      <c r="BP109" s="66"/>
      <c r="BQ109" s="66"/>
      <c r="BR109" s="66"/>
      <c r="BS109" s="66"/>
      <c r="BT109" s="66"/>
      <c r="BU109" s="66"/>
      <c r="BV109" s="66"/>
      <c r="BW109" s="66"/>
      <c r="BX109" s="66"/>
      <c r="BY109" s="66"/>
      <c r="BZ109" s="66"/>
      <c r="CA109" s="66"/>
      <c r="CB109" s="66"/>
      <c r="CC109" s="66"/>
      <c r="CD109" s="66"/>
      <c r="CE109" s="66"/>
      <c r="CF109" s="66"/>
      <c r="CG109" s="66"/>
      <c r="CH109" s="66"/>
      <c r="CI109" s="66"/>
      <c r="CJ109" s="66"/>
      <c r="CK109" s="66"/>
      <c r="CL109" s="66"/>
      <c r="CM109" s="66"/>
      <c r="CN109" s="66"/>
      <c r="CO109" s="66"/>
      <c r="CP109" s="66"/>
      <c r="CQ109" s="66"/>
      <c r="CR109" s="66"/>
      <c r="CS109" s="66"/>
      <c r="CT109" s="66"/>
      <c r="CU109" s="66"/>
      <c r="CV109" s="66"/>
      <c r="CW109" s="66"/>
      <c r="CX109" s="66"/>
      <c r="CY109" s="66"/>
      <c r="CZ109" s="66"/>
      <c r="DA109" s="66"/>
      <c r="DB109" s="66"/>
      <c r="DC109" s="66"/>
      <c r="DD109" s="66"/>
      <c r="DE109" s="66"/>
      <c r="DF109" s="66"/>
      <c r="DG109" s="66"/>
      <c r="DH109" s="66"/>
      <c r="DI109" s="66"/>
      <c r="DJ109" s="66"/>
      <c r="DK109" s="66"/>
      <c r="DL109" s="66"/>
      <c r="DM109" s="66"/>
      <c r="DN109" s="66"/>
      <c r="DO109" s="66"/>
      <c r="DP109" s="66"/>
      <c r="DQ109" s="66"/>
      <c r="DR109" s="66"/>
      <c r="DS109" s="66"/>
      <c r="DT109" s="66"/>
      <c r="DU109" s="66"/>
      <c r="DV109" s="66"/>
      <c r="DW109" s="66"/>
      <c r="DX109" s="66"/>
      <c r="DY109" s="66"/>
      <c r="DZ109" s="66"/>
      <c r="EA109" s="66"/>
      <c r="EB109" s="66"/>
      <c r="EC109" s="66"/>
      <c r="ED109" s="66"/>
      <c r="EE109" s="66"/>
      <c r="EF109" s="66"/>
      <c r="EG109" s="66"/>
      <c r="EH109" s="66"/>
      <c r="EI109" s="66"/>
      <c r="EJ109" s="66"/>
      <c r="EK109" s="66"/>
      <c r="EL109" s="66"/>
      <c r="EM109" s="66"/>
      <c r="EN109" s="66"/>
      <c r="EO109" s="66"/>
      <c r="EP109" s="66"/>
      <c r="EQ109" s="66"/>
      <c r="ER109" s="66"/>
      <c r="ES109" s="66"/>
      <c r="ET109" s="66"/>
      <c r="EU109" s="66"/>
      <c r="EV109" s="66"/>
      <c r="EW109" s="66"/>
      <c r="EX109" s="66"/>
      <c r="EY109" s="66"/>
      <c r="EZ109" s="66"/>
      <c r="FA109" s="66"/>
      <c r="FB109" s="66"/>
      <c r="FC109" s="66"/>
      <c r="FD109" s="66"/>
      <c r="FE109" s="66"/>
      <c r="FF109" s="66"/>
      <c r="FG109" s="66"/>
      <c r="FH109" s="66"/>
      <c r="FI109" s="66"/>
      <c r="FJ109" s="66"/>
      <c r="FK109" s="66"/>
      <c r="FL109" s="66"/>
      <c r="FM109" s="66"/>
      <c r="FN109" s="66"/>
      <c r="FO109" s="66"/>
      <c r="FP109" s="66"/>
      <c r="FQ109" s="66"/>
      <c r="FR109" s="66"/>
      <c r="FS109" s="66"/>
      <c r="FT109" s="66"/>
      <c r="FU109" s="66"/>
      <c r="FV109" s="66"/>
      <c r="FW109" s="66"/>
      <c r="FX109" s="66"/>
      <c r="FY109" s="66"/>
      <c r="FZ109" s="66"/>
      <c r="GA109" s="66"/>
      <c r="GB109" s="66"/>
      <c r="GC109" s="66"/>
      <c r="GD109" s="66"/>
      <c r="GE109" s="66"/>
      <c r="GF109" s="66"/>
      <c r="GG109" s="66"/>
      <c r="GH109" s="66"/>
      <c r="GI109" s="66"/>
      <c r="GJ109" s="66"/>
      <c r="GK109" s="66"/>
      <c r="GL109" s="66"/>
      <c r="GM109" s="66"/>
      <c r="GN109" s="66"/>
      <c r="GO109" s="66"/>
      <c r="GP109" s="66"/>
      <c r="GQ109" s="66"/>
      <c r="GR109" s="66"/>
      <c r="GS109" s="66"/>
      <c r="GT109" s="66"/>
      <c r="GU109" s="66"/>
      <c r="GV109" s="66"/>
      <c r="GW109" s="66"/>
      <c r="GX109" s="66"/>
      <c r="GY109" s="66"/>
      <c r="GZ109" s="66"/>
      <c r="HA109" s="66"/>
      <c r="HB109" s="66"/>
      <c r="HC109" s="66"/>
      <c r="HD109" s="66"/>
      <c r="HE109" s="66"/>
      <c r="HF109" s="66"/>
      <c r="HG109" s="66"/>
      <c r="HH109" s="66"/>
      <c r="HI109" s="66"/>
      <c r="HJ109" s="66"/>
      <c r="HK109" s="66"/>
      <c r="HL109" s="66"/>
      <c r="HM109" s="66"/>
      <c r="HN109" s="66"/>
      <c r="HO109" s="66"/>
      <c r="HP109" s="66"/>
      <c r="HQ109" s="66"/>
      <c r="HR109" s="66"/>
      <c r="HS109" s="66"/>
      <c r="HT109" s="66"/>
      <c r="HU109" s="66"/>
      <c r="HV109" s="66"/>
      <c r="HW109" s="66"/>
      <c r="HX109" s="66"/>
      <c r="HY109" s="66"/>
      <c r="HZ109" s="66"/>
      <c r="IA109" s="66"/>
      <c r="IB109" s="66"/>
      <c r="IC109" s="66"/>
      <c r="ID109" s="66"/>
      <c r="IE109" s="66"/>
      <c r="IF109" s="66"/>
      <c r="IG109" s="66"/>
      <c r="IH109" s="66"/>
      <c r="II109" s="66"/>
      <c r="IJ109" s="66"/>
      <c r="IK109" s="66"/>
      <c r="IL109" s="66"/>
      <c r="IM109" s="66"/>
      <c r="IN109" s="66"/>
      <c r="IO109" s="66"/>
      <c r="IP109" s="66"/>
      <c r="IQ109" s="66"/>
      <c r="IR109" s="66"/>
      <c r="IS109" s="66"/>
      <c r="IT109" s="66"/>
      <c r="IU109" s="66"/>
      <c r="IV109" s="66"/>
    </row>
    <row r="110" spans="1:256" s="196" customFormat="1" ht="139.5">
      <c r="A110" s="302">
        <v>72</v>
      </c>
      <c r="B110" s="380" t="s">
        <v>667</v>
      </c>
      <c r="C110" s="302">
        <v>80101706</v>
      </c>
      <c r="D110" s="149" t="s">
        <v>209</v>
      </c>
      <c r="E110" s="302" t="s">
        <v>83</v>
      </c>
      <c r="F110" s="302">
        <v>1</v>
      </c>
      <c r="G110" s="197" t="s">
        <v>96</v>
      </c>
      <c r="H110" s="198" t="s">
        <v>253</v>
      </c>
      <c r="I110" s="302" t="s">
        <v>74</v>
      </c>
      <c r="J110" s="302" t="s">
        <v>81</v>
      </c>
      <c r="K110" s="302" t="s">
        <v>847</v>
      </c>
      <c r="L110" s="151">
        <v>12855500</v>
      </c>
      <c r="M110" s="152">
        <v>12855500</v>
      </c>
      <c r="N110" s="302" t="s">
        <v>148</v>
      </c>
      <c r="O110" s="302" t="s">
        <v>48</v>
      </c>
      <c r="P110" s="302" t="s">
        <v>842</v>
      </c>
      <c r="Q110" s="355"/>
      <c r="R110" s="199" t="s">
        <v>646</v>
      </c>
      <c r="S110" s="199" t="s">
        <v>647</v>
      </c>
      <c r="T110" s="153">
        <v>42788</v>
      </c>
      <c r="U110" s="154" t="s">
        <v>616</v>
      </c>
      <c r="V110" s="155" t="s">
        <v>264</v>
      </c>
      <c r="W110" s="244">
        <v>11019000</v>
      </c>
      <c r="X110" s="245"/>
      <c r="Y110" s="244">
        <v>11019000</v>
      </c>
      <c r="Z110" s="244">
        <v>11019000</v>
      </c>
      <c r="AA110" s="157" t="s">
        <v>617</v>
      </c>
      <c r="AB110" s="167"/>
      <c r="AC110" s="167"/>
      <c r="AD110" s="167"/>
      <c r="AE110" s="167"/>
      <c r="AF110" s="167"/>
      <c r="AG110" s="167"/>
      <c r="AH110" s="157" t="s">
        <v>502</v>
      </c>
      <c r="AI110" s="305">
        <v>42788</v>
      </c>
      <c r="AJ110" s="305">
        <v>42876</v>
      </c>
      <c r="AK110" s="304" t="s">
        <v>618</v>
      </c>
      <c r="AL110" s="439" t="s">
        <v>198</v>
      </c>
      <c r="AM110" s="206"/>
      <c r="AN110" s="300"/>
      <c r="AO110" s="300"/>
      <c r="AP110" s="300"/>
      <c r="AQ110" s="300"/>
      <c r="AR110" s="194"/>
      <c r="AS110" s="194"/>
      <c r="AT110" s="195"/>
      <c r="AU110" s="195"/>
      <c r="AV110" s="195"/>
      <c r="AW110" s="195"/>
      <c r="AX110" s="195"/>
      <c r="AY110" s="195"/>
      <c r="AZ110" s="195"/>
      <c r="BA110" s="195"/>
      <c r="BB110" s="175"/>
      <c r="BC110" s="175"/>
      <c r="BD110" s="175"/>
      <c r="BE110" s="175"/>
      <c r="BF110" s="175"/>
      <c r="BG110" s="175"/>
      <c r="BH110" s="175"/>
      <c r="BI110" s="175"/>
      <c r="BJ110" s="175"/>
      <c r="BK110" s="175"/>
      <c r="BL110" s="175"/>
      <c r="BM110" s="175"/>
      <c r="BN110" s="175"/>
      <c r="BO110" s="175"/>
      <c r="BP110" s="175"/>
      <c r="BQ110" s="175"/>
      <c r="BR110" s="175"/>
      <c r="BS110" s="175"/>
      <c r="BT110" s="175"/>
      <c r="BU110" s="175"/>
      <c r="BV110" s="175"/>
      <c r="BW110" s="175"/>
      <c r="BX110" s="175"/>
      <c r="BY110" s="175"/>
      <c r="BZ110" s="175"/>
      <c r="CA110" s="175"/>
      <c r="CB110" s="175"/>
      <c r="CC110" s="175"/>
      <c r="CD110" s="175"/>
      <c r="CE110" s="175"/>
      <c r="CF110" s="175"/>
      <c r="CG110" s="175"/>
      <c r="CH110" s="175"/>
      <c r="CI110" s="175"/>
      <c r="CJ110" s="175"/>
      <c r="CK110" s="175"/>
      <c r="CL110" s="175"/>
      <c r="CM110" s="175"/>
      <c r="CN110" s="175"/>
      <c r="CO110" s="175"/>
      <c r="CP110" s="175"/>
      <c r="CQ110" s="175"/>
      <c r="CR110" s="175"/>
      <c r="CS110" s="175"/>
      <c r="CT110" s="175"/>
      <c r="CU110" s="175"/>
      <c r="CV110" s="175"/>
      <c r="CW110" s="175"/>
      <c r="CX110" s="175"/>
      <c r="CY110" s="175"/>
      <c r="CZ110" s="175"/>
      <c r="DA110" s="175"/>
      <c r="DB110" s="175"/>
      <c r="DC110" s="175"/>
      <c r="DD110" s="175"/>
      <c r="DE110" s="175"/>
      <c r="DF110" s="175"/>
      <c r="DG110" s="175"/>
      <c r="DH110" s="175"/>
      <c r="DI110" s="175"/>
      <c r="DJ110" s="175"/>
      <c r="DK110" s="175"/>
      <c r="DL110" s="175"/>
      <c r="DM110" s="175"/>
      <c r="DN110" s="175"/>
      <c r="DO110" s="175"/>
      <c r="DP110" s="175"/>
      <c r="DQ110" s="175"/>
      <c r="DR110" s="175"/>
      <c r="DS110" s="175"/>
      <c r="DT110" s="175"/>
      <c r="DU110" s="175"/>
      <c r="DV110" s="175"/>
      <c r="DW110" s="175"/>
      <c r="DX110" s="175"/>
      <c r="DY110" s="175"/>
      <c r="DZ110" s="175"/>
      <c r="EA110" s="175"/>
      <c r="EB110" s="175"/>
      <c r="EC110" s="175"/>
      <c r="ED110" s="175"/>
      <c r="EE110" s="175"/>
      <c r="EF110" s="175"/>
      <c r="EG110" s="175"/>
      <c r="EH110" s="175"/>
      <c r="EI110" s="175"/>
      <c r="EJ110" s="175"/>
      <c r="EK110" s="175"/>
      <c r="EL110" s="175"/>
      <c r="EM110" s="175"/>
      <c r="EN110" s="175"/>
      <c r="EO110" s="175"/>
      <c r="EP110" s="175"/>
      <c r="EQ110" s="175"/>
      <c r="ER110" s="175"/>
      <c r="ES110" s="175"/>
      <c r="ET110" s="175"/>
      <c r="EU110" s="175"/>
      <c r="EV110" s="175"/>
      <c r="EW110" s="175"/>
      <c r="EX110" s="175"/>
      <c r="EY110" s="175"/>
      <c r="EZ110" s="175"/>
      <c r="FA110" s="175"/>
      <c r="FB110" s="175"/>
      <c r="FC110" s="175"/>
      <c r="FD110" s="175"/>
      <c r="FE110" s="175"/>
      <c r="FF110" s="175"/>
      <c r="FG110" s="175"/>
      <c r="FH110" s="175"/>
      <c r="FI110" s="175"/>
      <c r="FJ110" s="175"/>
      <c r="FK110" s="175"/>
      <c r="FL110" s="175"/>
      <c r="FM110" s="175"/>
      <c r="FN110" s="175"/>
      <c r="FO110" s="175"/>
      <c r="FP110" s="175"/>
      <c r="FQ110" s="175"/>
      <c r="FR110" s="175"/>
      <c r="FS110" s="175"/>
      <c r="FT110" s="175"/>
      <c r="FU110" s="175"/>
      <c r="FV110" s="175"/>
      <c r="FW110" s="175"/>
      <c r="FX110" s="175"/>
      <c r="FY110" s="175"/>
      <c r="FZ110" s="175"/>
      <c r="GA110" s="175"/>
      <c r="GB110" s="175"/>
      <c r="GC110" s="175"/>
      <c r="GD110" s="175"/>
      <c r="GE110" s="175"/>
      <c r="GF110" s="175"/>
      <c r="GG110" s="175"/>
      <c r="GH110" s="175"/>
      <c r="GI110" s="175"/>
      <c r="GJ110" s="175"/>
      <c r="GK110" s="175"/>
      <c r="GL110" s="175"/>
      <c r="GM110" s="175"/>
      <c r="GN110" s="175"/>
      <c r="GO110" s="175"/>
      <c r="GP110" s="175"/>
      <c r="GQ110" s="175"/>
      <c r="GR110" s="175"/>
      <c r="GS110" s="175"/>
      <c r="GT110" s="175"/>
      <c r="GU110" s="175"/>
      <c r="GV110" s="175"/>
      <c r="GW110" s="175"/>
      <c r="GX110" s="175"/>
      <c r="GY110" s="175"/>
      <c r="GZ110" s="175"/>
      <c r="HA110" s="175"/>
      <c r="HB110" s="175"/>
      <c r="HC110" s="175"/>
      <c r="HD110" s="175"/>
      <c r="HE110" s="175"/>
      <c r="HF110" s="175"/>
      <c r="HG110" s="175"/>
      <c r="HH110" s="175"/>
      <c r="HI110" s="175"/>
      <c r="HJ110" s="175"/>
      <c r="HK110" s="175"/>
      <c r="HL110" s="175"/>
      <c r="HM110" s="175"/>
      <c r="HN110" s="175"/>
      <c r="HO110" s="175"/>
      <c r="HP110" s="175"/>
      <c r="HQ110" s="175"/>
      <c r="HR110" s="175"/>
      <c r="HS110" s="175"/>
      <c r="HT110" s="175"/>
      <c r="HU110" s="175"/>
      <c r="HV110" s="175"/>
      <c r="HW110" s="175"/>
      <c r="HX110" s="175"/>
      <c r="HY110" s="175"/>
      <c r="HZ110" s="175"/>
      <c r="IA110" s="175"/>
      <c r="IB110" s="175"/>
      <c r="IC110" s="175"/>
      <c r="ID110" s="175"/>
      <c r="IE110" s="175"/>
      <c r="IF110" s="175"/>
      <c r="IG110" s="175"/>
      <c r="IH110" s="175"/>
      <c r="II110" s="175"/>
      <c r="IJ110" s="175"/>
      <c r="IK110" s="175"/>
      <c r="IL110" s="175"/>
      <c r="IM110" s="175"/>
      <c r="IN110" s="175"/>
      <c r="IO110" s="175"/>
      <c r="IP110" s="175"/>
      <c r="IQ110" s="175"/>
      <c r="IR110" s="175"/>
      <c r="IS110" s="175"/>
      <c r="IT110" s="175"/>
      <c r="IU110" s="175"/>
      <c r="IV110" s="175"/>
    </row>
    <row r="111" spans="1:256" s="196" customFormat="1" ht="168.75">
      <c r="A111" s="302">
        <v>73</v>
      </c>
      <c r="B111" s="186" t="s">
        <v>222</v>
      </c>
      <c r="C111" s="302">
        <v>80101706</v>
      </c>
      <c r="D111" s="149" t="s">
        <v>206</v>
      </c>
      <c r="E111" s="302" t="s">
        <v>83</v>
      </c>
      <c r="F111" s="302">
        <v>1</v>
      </c>
      <c r="G111" s="197" t="s">
        <v>89</v>
      </c>
      <c r="H111" s="198" t="s">
        <v>253</v>
      </c>
      <c r="I111" s="302" t="s">
        <v>74</v>
      </c>
      <c r="J111" s="302" t="s">
        <v>81</v>
      </c>
      <c r="K111" s="302" t="s">
        <v>847</v>
      </c>
      <c r="L111" s="151">
        <v>23152500</v>
      </c>
      <c r="M111" s="152">
        <v>23152500</v>
      </c>
      <c r="N111" s="302" t="s">
        <v>148</v>
      </c>
      <c r="O111" s="302" t="s">
        <v>48</v>
      </c>
      <c r="P111" s="302" t="s">
        <v>838</v>
      </c>
      <c r="Q111" s="355"/>
      <c r="R111" s="199" t="s">
        <v>404</v>
      </c>
      <c r="S111" s="200" t="s">
        <v>405</v>
      </c>
      <c r="T111" s="305">
        <v>42755</v>
      </c>
      <c r="U111" s="157" t="s">
        <v>406</v>
      </c>
      <c r="V111" s="304" t="s">
        <v>264</v>
      </c>
      <c r="W111" s="246">
        <v>23152500</v>
      </c>
      <c r="X111" s="245"/>
      <c r="Y111" s="246">
        <v>23152500</v>
      </c>
      <c r="Z111" s="244">
        <v>23152500</v>
      </c>
      <c r="AA111" s="157" t="s">
        <v>407</v>
      </c>
      <c r="AB111" s="167"/>
      <c r="AC111" s="167"/>
      <c r="AD111" s="167"/>
      <c r="AE111" s="167"/>
      <c r="AF111" s="167"/>
      <c r="AG111" s="167"/>
      <c r="AH111" s="157" t="s">
        <v>334</v>
      </c>
      <c r="AI111" s="305">
        <v>42755</v>
      </c>
      <c r="AJ111" s="305">
        <v>42859</v>
      </c>
      <c r="AK111" s="304" t="s">
        <v>298</v>
      </c>
      <c r="AL111" s="444" t="s">
        <v>201</v>
      </c>
      <c r="AM111" s="301" t="s">
        <v>48</v>
      </c>
      <c r="AN111" s="219">
        <v>6615000</v>
      </c>
      <c r="AO111" s="220"/>
      <c r="AP111" s="300"/>
      <c r="AQ111" s="300"/>
      <c r="AR111" s="194"/>
      <c r="AS111" s="194"/>
      <c r="AT111" s="195"/>
      <c r="AU111" s="195"/>
      <c r="AV111" s="195"/>
      <c r="AW111" s="195"/>
      <c r="AX111" s="195"/>
      <c r="AY111" s="195"/>
      <c r="AZ111" s="195"/>
      <c r="BA111" s="195"/>
      <c r="BB111" s="175"/>
      <c r="BC111" s="175"/>
      <c r="BD111" s="175"/>
      <c r="BE111" s="175"/>
      <c r="BF111" s="175"/>
      <c r="BG111" s="175"/>
      <c r="BH111" s="175"/>
      <c r="BI111" s="175"/>
      <c r="BJ111" s="175"/>
      <c r="BK111" s="175"/>
      <c r="BL111" s="175"/>
      <c r="BM111" s="175"/>
      <c r="BN111" s="175"/>
      <c r="BO111" s="175"/>
      <c r="BP111" s="175"/>
      <c r="BQ111" s="175"/>
      <c r="BR111" s="175"/>
      <c r="BS111" s="175"/>
      <c r="BT111" s="175"/>
      <c r="BU111" s="175"/>
      <c r="BV111" s="175"/>
      <c r="BW111" s="175"/>
      <c r="BX111" s="175"/>
      <c r="BY111" s="175"/>
      <c r="BZ111" s="175"/>
      <c r="CA111" s="175"/>
      <c r="CB111" s="175"/>
      <c r="CC111" s="175"/>
      <c r="CD111" s="175"/>
      <c r="CE111" s="175"/>
      <c r="CF111" s="175"/>
      <c r="CG111" s="175"/>
      <c r="CH111" s="175"/>
      <c r="CI111" s="175"/>
      <c r="CJ111" s="175"/>
      <c r="CK111" s="175"/>
      <c r="CL111" s="175"/>
      <c r="CM111" s="175"/>
      <c r="CN111" s="175"/>
      <c r="CO111" s="175"/>
      <c r="CP111" s="175"/>
      <c r="CQ111" s="175"/>
      <c r="CR111" s="175"/>
      <c r="CS111" s="175"/>
      <c r="CT111" s="175"/>
      <c r="CU111" s="175"/>
      <c r="CV111" s="175"/>
      <c r="CW111" s="175"/>
      <c r="CX111" s="175"/>
      <c r="CY111" s="175"/>
      <c r="CZ111" s="175"/>
      <c r="DA111" s="175"/>
      <c r="DB111" s="175"/>
      <c r="DC111" s="175"/>
      <c r="DD111" s="175"/>
      <c r="DE111" s="175"/>
      <c r="DF111" s="175"/>
      <c r="DG111" s="175"/>
      <c r="DH111" s="175"/>
      <c r="DI111" s="175"/>
      <c r="DJ111" s="175"/>
      <c r="DK111" s="175"/>
      <c r="DL111" s="175"/>
      <c r="DM111" s="175"/>
      <c r="DN111" s="175"/>
      <c r="DO111" s="175"/>
      <c r="DP111" s="175"/>
      <c r="DQ111" s="175"/>
      <c r="DR111" s="175"/>
      <c r="DS111" s="175"/>
      <c r="DT111" s="175"/>
      <c r="DU111" s="175"/>
      <c r="DV111" s="175"/>
      <c r="DW111" s="175"/>
      <c r="DX111" s="175"/>
      <c r="DY111" s="175"/>
      <c r="DZ111" s="175"/>
      <c r="EA111" s="175"/>
      <c r="EB111" s="175"/>
      <c r="EC111" s="175"/>
      <c r="ED111" s="175"/>
      <c r="EE111" s="175"/>
      <c r="EF111" s="175"/>
      <c r="EG111" s="175"/>
      <c r="EH111" s="175"/>
      <c r="EI111" s="175"/>
      <c r="EJ111" s="175"/>
      <c r="EK111" s="175"/>
      <c r="EL111" s="175"/>
      <c r="EM111" s="175"/>
      <c r="EN111" s="175"/>
      <c r="EO111" s="175"/>
      <c r="EP111" s="175"/>
      <c r="EQ111" s="175"/>
      <c r="ER111" s="175"/>
      <c r="ES111" s="175"/>
      <c r="ET111" s="175"/>
      <c r="EU111" s="175"/>
      <c r="EV111" s="175"/>
      <c r="EW111" s="175"/>
      <c r="EX111" s="175"/>
      <c r="EY111" s="175"/>
      <c r="EZ111" s="175"/>
      <c r="FA111" s="175"/>
      <c r="FB111" s="175"/>
      <c r="FC111" s="175"/>
      <c r="FD111" s="175"/>
      <c r="FE111" s="175"/>
      <c r="FF111" s="175"/>
      <c r="FG111" s="175"/>
      <c r="FH111" s="175"/>
      <c r="FI111" s="175"/>
      <c r="FJ111" s="175"/>
      <c r="FK111" s="175"/>
      <c r="FL111" s="175"/>
      <c r="FM111" s="175"/>
      <c r="FN111" s="175"/>
      <c r="FO111" s="175"/>
      <c r="FP111" s="175"/>
      <c r="FQ111" s="175"/>
      <c r="FR111" s="175"/>
      <c r="FS111" s="175"/>
      <c r="FT111" s="175"/>
      <c r="FU111" s="175"/>
      <c r="FV111" s="175"/>
      <c r="FW111" s="175"/>
      <c r="FX111" s="175"/>
      <c r="FY111" s="175"/>
      <c r="FZ111" s="175"/>
      <c r="GA111" s="175"/>
      <c r="GB111" s="175"/>
      <c r="GC111" s="175"/>
      <c r="GD111" s="175"/>
      <c r="GE111" s="175"/>
      <c r="GF111" s="175"/>
      <c r="GG111" s="175"/>
      <c r="GH111" s="175"/>
      <c r="GI111" s="175"/>
      <c r="GJ111" s="175"/>
      <c r="GK111" s="175"/>
      <c r="GL111" s="175"/>
      <c r="GM111" s="175"/>
      <c r="GN111" s="175"/>
      <c r="GO111" s="175"/>
      <c r="GP111" s="175"/>
      <c r="GQ111" s="175"/>
      <c r="GR111" s="175"/>
      <c r="GS111" s="175"/>
      <c r="GT111" s="175"/>
      <c r="GU111" s="175"/>
      <c r="GV111" s="175"/>
      <c r="GW111" s="175"/>
      <c r="GX111" s="175"/>
      <c r="GY111" s="175"/>
      <c r="GZ111" s="175"/>
      <c r="HA111" s="175"/>
      <c r="HB111" s="175"/>
      <c r="HC111" s="175"/>
      <c r="HD111" s="175"/>
      <c r="HE111" s="175"/>
      <c r="HF111" s="175"/>
      <c r="HG111" s="175"/>
      <c r="HH111" s="175"/>
      <c r="HI111" s="175"/>
      <c r="HJ111" s="175"/>
      <c r="HK111" s="175"/>
      <c r="HL111" s="175"/>
      <c r="HM111" s="175"/>
      <c r="HN111" s="175"/>
      <c r="HO111" s="175"/>
      <c r="HP111" s="175"/>
      <c r="HQ111" s="175"/>
      <c r="HR111" s="175"/>
      <c r="HS111" s="175"/>
      <c r="HT111" s="175"/>
      <c r="HU111" s="175"/>
      <c r="HV111" s="175"/>
      <c r="HW111" s="175"/>
      <c r="HX111" s="175"/>
      <c r="HY111" s="175"/>
      <c r="HZ111" s="175"/>
      <c r="IA111" s="175"/>
      <c r="IB111" s="175"/>
      <c r="IC111" s="175"/>
      <c r="ID111" s="175"/>
      <c r="IE111" s="175"/>
      <c r="IF111" s="175"/>
      <c r="IG111" s="175"/>
      <c r="IH111" s="175"/>
      <c r="II111" s="175"/>
      <c r="IJ111" s="175"/>
      <c r="IK111" s="175"/>
      <c r="IL111" s="175"/>
      <c r="IM111" s="175"/>
      <c r="IN111" s="175"/>
      <c r="IO111" s="175"/>
      <c r="IP111" s="175"/>
      <c r="IQ111" s="175"/>
      <c r="IR111" s="175"/>
      <c r="IS111" s="175"/>
      <c r="IT111" s="175"/>
      <c r="IU111" s="175"/>
      <c r="IV111" s="175"/>
    </row>
    <row r="112" spans="1:256" s="196" customFormat="1" ht="206.25">
      <c r="A112" s="302">
        <v>74</v>
      </c>
      <c r="B112" s="380" t="s">
        <v>659</v>
      </c>
      <c r="C112" s="302">
        <v>80101706</v>
      </c>
      <c r="D112" s="149" t="s">
        <v>204</v>
      </c>
      <c r="E112" s="302" t="s">
        <v>83</v>
      </c>
      <c r="F112" s="302">
        <v>1</v>
      </c>
      <c r="G112" s="197" t="s">
        <v>89</v>
      </c>
      <c r="H112" s="198" t="s">
        <v>253</v>
      </c>
      <c r="I112" s="302" t="s">
        <v>74</v>
      </c>
      <c r="J112" s="302" t="s">
        <v>81</v>
      </c>
      <c r="K112" s="302" t="s">
        <v>847</v>
      </c>
      <c r="L112" s="151">
        <v>13632500</v>
      </c>
      <c r="M112" s="152">
        <v>13632500</v>
      </c>
      <c r="N112" s="302" t="s">
        <v>148</v>
      </c>
      <c r="O112" s="302" t="s">
        <v>48</v>
      </c>
      <c r="P112" s="302" t="s">
        <v>838</v>
      </c>
      <c r="Q112" s="355"/>
      <c r="R112" s="199" t="s">
        <v>464</v>
      </c>
      <c r="S112" s="200" t="s">
        <v>465</v>
      </c>
      <c r="T112" s="305">
        <v>42761</v>
      </c>
      <c r="U112" s="157" t="s">
        <v>466</v>
      </c>
      <c r="V112" s="304" t="s">
        <v>264</v>
      </c>
      <c r="W112" s="246">
        <v>13632500</v>
      </c>
      <c r="X112" s="245"/>
      <c r="Y112" s="246">
        <v>13632500</v>
      </c>
      <c r="Z112" s="244">
        <v>13632500</v>
      </c>
      <c r="AA112" s="157" t="s">
        <v>467</v>
      </c>
      <c r="AB112" s="167"/>
      <c r="AC112" s="167"/>
      <c r="AD112" s="167"/>
      <c r="AE112" s="167"/>
      <c r="AF112" s="167"/>
      <c r="AG112" s="167"/>
      <c r="AH112" s="157" t="s">
        <v>334</v>
      </c>
      <c r="AI112" s="305">
        <v>42761</v>
      </c>
      <c r="AJ112" s="305">
        <v>42865</v>
      </c>
      <c r="AK112" s="304" t="s">
        <v>301</v>
      </c>
      <c r="AL112" s="439" t="s">
        <v>193</v>
      </c>
      <c r="AM112" s="206"/>
      <c r="AN112" s="300"/>
      <c r="AO112" s="300"/>
      <c r="AP112" s="300"/>
      <c r="AQ112" s="300"/>
      <c r="AR112" s="194"/>
      <c r="AS112" s="194"/>
      <c r="AT112" s="195"/>
      <c r="AU112" s="195"/>
      <c r="AV112" s="195"/>
      <c r="AW112" s="195"/>
      <c r="AX112" s="195"/>
      <c r="AY112" s="195"/>
      <c r="AZ112" s="195"/>
      <c r="BA112" s="195"/>
      <c r="BB112" s="175"/>
      <c r="BC112" s="175"/>
      <c r="BD112" s="175"/>
      <c r="BE112" s="175"/>
      <c r="BF112" s="175"/>
      <c r="BG112" s="175"/>
      <c r="BH112" s="175"/>
      <c r="BI112" s="175"/>
      <c r="BJ112" s="175"/>
      <c r="BK112" s="175"/>
      <c r="BL112" s="175"/>
      <c r="BM112" s="175"/>
      <c r="BN112" s="175"/>
      <c r="BO112" s="175"/>
      <c r="BP112" s="175"/>
      <c r="BQ112" s="175"/>
      <c r="BR112" s="175"/>
      <c r="BS112" s="175"/>
      <c r="BT112" s="175"/>
      <c r="BU112" s="175"/>
      <c r="BV112" s="175"/>
      <c r="BW112" s="175"/>
      <c r="BX112" s="175"/>
      <c r="BY112" s="175"/>
      <c r="BZ112" s="175"/>
      <c r="CA112" s="175"/>
      <c r="CB112" s="175"/>
      <c r="CC112" s="175"/>
      <c r="CD112" s="175"/>
      <c r="CE112" s="175"/>
      <c r="CF112" s="175"/>
      <c r="CG112" s="175"/>
      <c r="CH112" s="175"/>
      <c r="CI112" s="175"/>
      <c r="CJ112" s="175"/>
      <c r="CK112" s="175"/>
      <c r="CL112" s="175"/>
      <c r="CM112" s="175"/>
      <c r="CN112" s="175"/>
      <c r="CO112" s="175"/>
      <c r="CP112" s="175"/>
      <c r="CQ112" s="175"/>
      <c r="CR112" s="175"/>
      <c r="CS112" s="175"/>
      <c r="CT112" s="175"/>
      <c r="CU112" s="175"/>
      <c r="CV112" s="175"/>
      <c r="CW112" s="175"/>
      <c r="CX112" s="175"/>
      <c r="CY112" s="175"/>
      <c r="CZ112" s="175"/>
      <c r="DA112" s="175"/>
      <c r="DB112" s="175"/>
      <c r="DC112" s="175"/>
      <c r="DD112" s="175"/>
      <c r="DE112" s="175"/>
      <c r="DF112" s="175"/>
      <c r="DG112" s="175"/>
      <c r="DH112" s="175"/>
      <c r="DI112" s="175"/>
      <c r="DJ112" s="175"/>
      <c r="DK112" s="175"/>
      <c r="DL112" s="175"/>
      <c r="DM112" s="175"/>
      <c r="DN112" s="175"/>
      <c r="DO112" s="175"/>
      <c r="DP112" s="175"/>
      <c r="DQ112" s="175"/>
      <c r="DR112" s="175"/>
      <c r="DS112" s="175"/>
      <c r="DT112" s="175"/>
      <c r="DU112" s="175"/>
      <c r="DV112" s="175"/>
      <c r="DW112" s="175"/>
      <c r="DX112" s="175"/>
      <c r="DY112" s="175"/>
      <c r="DZ112" s="175"/>
      <c r="EA112" s="175"/>
      <c r="EB112" s="175"/>
      <c r="EC112" s="175"/>
      <c r="ED112" s="175"/>
      <c r="EE112" s="175"/>
      <c r="EF112" s="175"/>
      <c r="EG112" s="175"/>
      <c r="EH112" s="175"/>
      <c r="EI112" s="175"/>
      <c r="EJ112" s="175"/>
      <c r="EK112" s="175"/>
      <c r="EL112" s="175"/>
      <c r="EM112" s="175"/>
      <c r="EN112" s="175"/>
      <c r="EO112" s="175"/>
      <c r="EP112" s="175"/>
      <c r="EQ112" s="175"/>
      <c r="ER112" s="175"/>
      <c r="ES112" s="175"/>
      <c r="ET112" s="175"/>
      <c r="EU112" s="175"/>
      <c r="EV112" s="175"/>
      <c r="EW112" s="175"/>
      <c r="EX112" s="175"/>
      <c r="EY112" s="175"/>
      <c r="EZ112" s="175"/>
      <c r="FA112" s="175"/>
      <c r="FB112" s="175"/>
      <c r="FC112" s="175"/>
      <c r="FD112" s="175"/>
      <c r="FE112" s="175"/>
      <c r="FF112" s="175"/>
      <c r="FG112" s="175"/>
      <c r="FH112" s="175"/>
      <c r="FI112" s="175"/>
      <c r="FJ112" s="175"/>
      <c r="FK112" s="175"/>
      <c r="FL112" s="175"/>
      <c r="FM112" s="175"/>
      <c r="FN112" s="175"/>
      <c r="FO112" s="175"/>
      <c r="FP112" s="175"/>
      <c r="FQ112" s="175"/>
      <c r="FR112" s="175"/>
      <c r="FS112" s="175"/>
      <c r="FT112" s="175"/>
      <c r="FU112" s="175"/>
      <c r="FV112" s="175"/>
      <c r="FW112" s="175"/>
      <c r="FX112" s="175"/>
      <c r="FY112" s="175"/>
      <c r="FZ112" s="175"/>
      <c r="GA112" s="175"/>
      <c r="GB112" s="175"/>
      <c r="GC112" s="175"/>
      <c r="GD112" s="175"/>
      <c r="GE112" s="175"/>
      <c r="GF112" s="175"/>
      <c r="GG112" s="175"/>
      <c r="GH112" s="175"/>
      <c r="GI112" s="175"/>
      <c r="GJ112" s="175"/>
      <c r="GK112" s="175"/>
      <c r="GL112" s="175"/>
      <c r="GM112" s="175"/>
      <c r="GN112" s="175"/>
      <c r="GO112" s="175"/>
      <c r="GP112" s="175"/>
      <c r="GQ112" s="175"/>
      <c r="GR112" s="175"/>
      <c r="GS112" s="175"/>
      <c r="GT112" s="175"/>
      <c r="GU112" s="175"/>
      <c r="GV112" s="175"/>
      <c r="GW112" s="175"/>
      <c r="GX112" s="175"/>
      <c r="GY112" s="175"/>
      <c r="GZ112" s="175"/>
      <c r="HA112" s="175"/>
      <c r="HB112" s="175"/>
      <c r="HC112" s="175"/>
      <c r="HD112" s="175"/>
      <c r="HE112" s="175"/>
      <c r="HF112" s="175"/>
      <c r="HG112" s="175"/>
      <c r="HH112" s="175"/>
      <c r="HI112" s="175"/>
      <c r="HJ112" s="175"/>
      <c r="HK112" s="175"/>
      <c r="HL112" s="175"/>
      <c r="HM112" s="175"/>
      <c r="HN112" s="175"/>
      <c r="HO112" s="175"/>
      <c r="HP112" s="175"/>
      <c r="HQ112" s="175"/>
      <c r="HR112" s="175"/>
      <c r="HS112" s="175"/>
      <c r="HT112" s="175"/>
      <c r="HU112" s="175"/>
      <c r="HV112" s="175"/>
      <c r="HW112" s="175"/>
      <c r="HX112" s="175"/>
      <c r="HY112" s="175"/>
      <c r="HZ112" s="175"/>
      <c r="IA112" s="175"/>
      <c r="IB112" s="175"/>
      <c r="IC112" s="175"/>
      <c r="ID112" s="175"/>
      <c r="IE112" s="175"/>
      <c r="IF112" s="175"/>
      <c r="IG112" s="175"/>
      <c r="IH112" s="175"/>
      <c r="II112" s="175"/>
      <c r="IJ112" s="175"/>
      <c r="IK112" s="175"/>
      <c r="IL112" s="175"/>
      <c r="IM112" s="175"/>
      <c r="IN112" s="175"/>
      <c r="IO112" s="175"/>
      <c r="IP112" s="175"/>
      <c r="IQ112" s="175"/>
      <c r="IR112" s="175"/>
      <c r="IS112" s="175"/>
      <c r="IT112" s="175"/>
      <c r="IU112" s="175"/>
      <c r="IV112" s="175"/>
    </row>
    <row r="113" spans="1:256" s="196" customFormat="1" ht="225">
      <c r="A113" s="302">
        <v>75</v>
      </c>
      <c r="B113" s="186" t="s">
        <v>663</v>
      </c>
      <c r="C113" s="302">
        <v>80101706</v>
      </c>
      <c r="D113" s="149" t="s">
        <v>208</v>
      </c>
      <c r="E113" s="302" t="s">
        <v>83</v>
      </c>
      <c r="F113" s="302">
        <v>1</v>
      </c>
      <c r="G113" s="197" t="s">
        <v>89</v>
      </c>
      <c r="H113" s="198" t="s">
        <v>109</v>
      </c>
      <c r="I113" s="302" t="s">
        <v>74</v>
      </c>
      <c r="J113" s="302" t="s">
        <v>81</v>
      </c>
      <c r="K113" s="302" t="s">
        <v>847</v>
      </c>
      <c r="L113" s="151">
        <v>20000000</v>
      </c>
      <c r="M113" s="152">
        <v>20000000</v>
      </c>
      <c r="N113" s="302" t="s">
        <v>148</v>
      </c>
      <c r="O113" s="302" t="s">
        <v>48</v>
      </c>
      <c r="P113" s="302" t="s">
        <v>833</v>
      </c>
      <c r="Q113" s="355"/>
      <c r="R113" s="199" t="s">
        <v>353</v>
      </c>
      <c r="S113" s="200" t="s">
        <v>354</v>
      </c>
      <c r="T113" s="305">
        <v>42751</v>
      </c>
      <c r="U113" s="157" t="s">
        <v>355</v>
      </c>
      <c r="V113" s="304" t="s">
        <v>264</v>
      </c>
      <c r="W113" s="246">
        <v>20000000</v>
      </c>
      <c r="X113" s="245"/>
      <c r="Y113" s="246">
        <v>20000000</v>
      </c>
      <c r="Z113" s="244">
        <v>20000000</v>
      </c>
      <c r="AA113" s="157" t="s">
        <v>356</v>
      </c>
      <c r="AB113" s="167"/>
      <c r="AC113" s="167"/>
      <c r="AD113" s="167"/>
      <c r="AE113" s="167"/>
      <c r="AF113" s="167"/>
      <c r="AG113" s="167"/>
      <c r="AH113" s="157" t="s">
        <v>357</v>
      </c>
      <c r="AI113" s="305">
        <v>42751</v>
      </c>
      <c r="AJ113" s="305">
        <v>42809</v>
      </c>
      <c r="AK113" s="304" t="s">
        <v>348</v>
      </c>
      <c r="AL113" s="444" t="s">
        <v>201</v>
      </c>
      <c r="AM113" s="301" t="s">
        <v>48</v>
      </c>
      <c r="AN113" s="219">
        <v>10000000</v>
      </c>
      <c r="AO113" s="219">
        <v>10000000</v>
      </c>
      <c r="AP113" s="300"/>
      <c r="AQ113" s="300"/>
      <c r="AR113" s="194"/>
      <c r="AS113" s="194"/>
      <c r="AT113" s="195"/>
      <c r="AU113" s="195"/>
      <c r="AV113" s="195"/>
      <c r="AW113" s="195"/>
      <c r="AX113" s="195"/>
      <c r="AY113" s="195"/>
      <c r="AZ113" s="195"/>
      <c r="BA113" s="195"/>
      <c r="BB113" s="175"/>
      <c r="BC113" s="175"/>
      <c r="BD113" s="175"/>
      <c r="BE113" s="175"/>
      <c r="BF113" s="175"/>
      <c r="BG113" s="175"/>
      <c r="BH113" s="175"/>
      <c r="BI113" s="175"/>
      <c r="BJ113" s="175"/>
      <c r="BK113" s="175"/>
      <c r="BL113" s="175"/>
      <c r="BM113" s="175"/>
      <c r="BN113" s="175"/>
      <c r="BO113" s="175"/>
      <c r="BP113" s="175"/>
      <c r="BQ113" s="175"/>
      <c r="BR113" s="175"/>
      <c r="BS113" s="175"/>
      <c r="BT113" s="175"/>
      <c r="BU113" s="175"/>
      <c r="BV113" s="175"/>
      <c r="BW113" s="175"/>
      <c r="BX113" s="175"/>
      <c r="BY113" s="175"/>
      <c r="BZ113" s="175"/>
      <c r="CA113" s="175"/>
      <c r="CB113" s="175"/>
      <c r="CC113" s="175"/>
      <c r="CD113" s="175"/>
      <c r="CE113" s="175"/>
      <c r="CF113" s="175"/>
      <c r="CG113" s="175"/>
      <c r="CH113" s="175"/>
      <c r="CI113" s="175"/>
      <c r="CJ113" s="175"/>
      <c r="CK113" s="175"/>
      <c r="CL113" s="175"/>
      <c r="CM113" s="175"/>
      <c r="CN113" s="175"/>
      <c r="CO113" s="175"/>
      <c r="CP113" s="175"/>
      <c r="CQ113" s="175"/>
      <c r="CR113" s="175"/>
      <c r="CS113" s="175"/>
      <c r="CT113" s="175"/>
      <c r="CU113" s="175"/>
      <c r="CV113" s="175"/>
      <c r="CW113" s="175"/>
      <c r="CX113" s="175"/>
      <c r="CY113" s="175"/>
      <c r="CZ113" s="175"/>
      <c r="DA113" s="175"/>
      <c r="DB113" s="175"/>
      <c r="DC113" s="175"/>
      <c r="DD113" s="175"/>
      <c r="DE113" s="175"/>
      <c r="DF113" s="175"/>
      <c r="DG113" s="175"/>
      <c r="DH113" s="175"/>
      <c r="DI113" s="175"/>
      <c r="DJ113" s="175"/>
      <c r="DK113" s="175"/>
      <c r="DL113" s="175"/>
      <c r="DM113" s="175"/>
      <c r="DN113" s="175"/>
      <c r="DO113" s="175"/>
      <c r="DP113" s="175"/>
      <c r="DQ113" s="175"/>
      <c r="DR113" s="175"/>
      <c r="DS113" s="175"/>
      <c r="DT113" s="175"/>
      <c r="DU113" s="175"/>
      <c r="DV113" s="175"/>
      <c r="DW113" s="175"/>
      <c r="DX113" s="175"/>
      <c r="DY113" s="175"/>
      <c r="DZ113" s="175"/>
      <c r="EA113" s="175"/>
      <c r="EB113" s="175"/>
      <c r="EC113" s="175"/>
      <c r="ED113" s="175"/>
      <c r="EE113" s="175"/>
      <c r="EF113" s="175"/>
      <c r="EG113" s="175"/>
      <c r="EH113" s="175"/>
      <c r="EI113" s="175"/>
      <c r="EJ113" s="175"/>
      <c r="EK113" s="175"/>
      <c r="EL113" s="175"/>
      <c r="EM113" s="175"/>
      <c r="EN113" s="175"/>
      <c r="EO113" s="175"/>
      <c r="EP113" s="175"/>
      <c r="EQ113" s="175"/>
      <c r="ER113" s="175"/>
      <c r="ES113" s="175"/>
      <c r="ET113" s="175"/>
      <c r="EU113" s="175"/>
      <c r="EV113" s="175"/>
      <c r="EW113" s="175"/>
      <c r="EX113" s="175"/>
      <c r="EY113" s="175"/>
      <c r="EZ113" s="175"/>
      <c r="FA113" s="175"/>
      <c r="FB113" s="175"/>
      <c r="FC113" s="175"/>
      <c r="FD113" s="175"/>
      <c r="FE113" s="175"/>
      <c r="FF113" s="175"/>
      <c r="FG113" s="175"/>
      <c r="FH113" s="175"/>
      <c r="FI113" s="175"/>
      <c r="FJ113" s="175"/>
      <c r="FK113" s="175"/>
      <c r="FL113" s="175"/>
      <c r="FM113" s="175"/>
      <c r="FN113" s="175"/>
      <c r="FO113" s="175"/>
      <c r="FP113" s="175"/>
      <c r="FQ113" s="175"/>
      <c r="FR113" s="175"/>
      <c r="FS113" s="175"/>
      <c r="FT113" s="175"/>
      <c r="FU113" s="175"/>
      <c r="FV113" s="175"/>
      <c r="FW113" s="175"/>
      <c r="FX113" s="175"/>
      <c r="FY113" s="175"/>
      <c r="FZ113" s="175"/>
      <c r="GA113" s="175"/>
      <c r="GB113" s="175"/>
      <c r="GC113" s="175"/>
      <c r="GD113" s="175"/>
      <c r="GE113" s="175"/>
      <c r="GF113" s="175"/>
      <c r="GG113" s="175"/>
      <c r="GH113" s="175"/>
      <c r="GI113" s="175"/>
      <c r="GJ113" s="175"/>
      <c r="GK113" s="175"/>
      <c r="GL113" s="175"/>
      <c r="GM113" s="175"/>
      <c r="GN113" s="175"/>
      <c r="GO113" s="175"/>
      <c r="GP113" s="175"/>
      <c r="GQ113" s="175"/>
      <c r="GR113" s="175"/>
      <c r="GS113" s="175"/>
      <c r="GT113" s="175"/>
      <c r="GU113" s="175"/>
      <c r="GV113" s="175"/>
      <c r="GW113" s="175"/>
      <c r="GX113" s="175"/>
      <c r="GY113" s="175"/>
      <c r="GZ113" s="175"/>
      <c r="HA113" s="175"/>
      <c r="HB113" s="175"/>
      <c r="HC113" s="175"/>
      <c r="HD113" s="175"/>
      <c r="HE113" s="175"/>
      <c r="HF113" s="175"/>
      <c r="HG113" s="175"/>
      <c r="HH113" s="175"/>
      <c r="HI113" s="175"/>
      <c r="HJ113" s="175"/>
      <c r="HK113" s="175"/>
      <c r="HL113" s="175"/>
      <c r="HM113" s="175"/>
      <c r="HN113" s="175"/>
      <c r="HO113" s="175"/>
      <c r="HP113" s="175"/>
      <c r="HQ113" s="175"/>
      <c r="HR113" s="175"/>
      <c r="HS113" s="175"/>
      <c r="HT113" s="175"/>
      <c r="HU113" s="175"/>
      <c r="HV113" s="175"/>
      <c r="HW113" s="175"/>
      <c r="HX113" s="175"/>
      <c r="HY113" s="175"/>
      <c r="HZ113" s="175"/>
      <c r="IA113" s="175"/>
      <c r="IB113" s="175"/>
      <c r="IC113" s="175"/>
      <c r="ID113" s="175"/>
      <c r="IE113" s="175"/>
      <c r="IF113" s="175"/>
      <c r="IG113" s="175"/>
      <c r="IH113" s="175"/>
      <c r="II113" s="175"/>
      <c r="IJ113" s="175"/>
      <c r="IK113" s="175"/>
      <c r="IL113" s="175"/>
      <c r="IM113" s="175"/>
      <c r="IN113" s="175"/>
      <c r="IO113" s="175"/>
      <c r="IP113" s="175"/>
      <c r="IQ113" s="175"/>
      <c r="IR113" s="175"/>
      <c r="IS113" s="175"/>
      <c r="IT113" s="175"/>
      <c r="IU113" s="175"/>
      <c r="IV113" s="175"/>
    </row>
    <row r="114" spans="1:256" s="196" customFormat="1" ht="168.75">
      <c r="A114" s="302">
        <v>76</v>
      </c>
      <c r="B114" s="380" t="s">
        <v>679</v>
      </c>
      <c r="C114" s="302">
        <v>80101706</v>
      </c>
      <c r="D114" s="149" t="s">
        <v>210</v>
      </c>
      <c r="E114" s="302" t="s">
        <v>83</v>
      </c>
      <c r="F114" s="302">
        <v>1</v>
      </c>
      <c r="G114" s="197" t="s">
        <v>89</v>
      </c>
      <c r="H114" s="198" t="s">
        <v>257</v>
      </c>
      <c r="I114" s="302" t="s">
        <v>74</v>
      </c>
      <c r="J114" s="302" t="s">
        <v>81</v>
      </c>
      <c r="K114" s="302" t="s">
        <v>849</v>
      </c>
      <c r="L114" s="151">
        <v>129950000</v>
      </c>
      <c r="M114" s="152">
        <v>129950000</v>
      </c>
      <c r="N114" s="302" t="s">
        <v>148</v>
      </c>
      <c r="O114" s="302" t="s">
        <v>48</v>
      </c>
      <c r="P114" s="302" t="s">
        <v>827</v>
      </c>
      <c r="Q114" s="355"/>
      <c r="R114" s="199" t="s">
        <v>323</v>
      </c>
      <c r="S114" s="200" t="s">
        <v>324</v>
      </c>
      <c r="T114" s="305">
        <v>42747</v>
      </c>
      <c r="U114" s="157" t="s">
        <v>325</v>
      </c>
      <c r="V114" s="304" t="s">
        <v>264</v>
      </c>
      <c r="W114" s="246">
        <v>127953350</v>
      </c>
      <c r="X114" s="245"/>
      <c r="Y114" s="246">
        <v>127953350</v>
      </c>
      <c r="Z114" s="244">
        <v>127953350</v>
      </c>
      <c r="AA114" s="157" t="s">
        <v>326</v>
      </c>
      <c r="AB114" s="167"/>
      <c r="AC114" s="167"/>
      <c r="AD114" s="167"/>
      <c r="AE114" s="167"/>
      <c r="AF114" s="167"/>
      <c r="AG114" s="167"/>
      <c r="AH114" s="157" t="s">
        <v>327</v>
      </c>
      <c r="AI114" s="305">
        <v>42747</v>
      </c>
      <c r="AJ114" s="305">
        <v>43091</v>
      </c>
      <c r="AK114" s="304" t="s">
        <v>328</v>
      </c>
      <c r="AL114" s="444" t="s">
        <v>199</v>
      </c>
      <c r="AM114" s="301" t="s">
        <v>48</v>
      </c>
      <c r="AN114" s="219">
        <v>11290000</v>
      </c>
      <c r="AO114" s="300"/>
      <c r="AP114" s="300"/>
      <c r="AQ114" s="300"/>
      <c r="AR114" s="194"/>
      <c r="AS114" s="194"/>
      <c r="AT114" s="195"/>
      <c r="AU114" s="195"/>
      <c r="AV114" s="195"/>
      <c r="AW114" s="195"/>
      <c r="AX114" s="195"/>
      <c r="AY114" s="195"/>
      <c r="AZ114" s="195"/>
      <c r="BA114" s="195"/>
      <c r="BB114" s="175"/>
      <c r="BC114" s="175"/>
      <c r="BD114" s="175"/>
      <c r="BE114" s="175"/>
      <c r="BF114" s="175"/>
      <c r="BG114" s="175"/>
      <c r="BH114" s="175"/>
      <c r="BI114" s="175"/>
      <c r="BJ114" s="175"/>
      <c r="BK114" s="175"/>
      <c r="BL114" s="175"/>
      <c r="BM114" s="175"/>
      <c r="BN114" s="175"/>
      <c r="BO114" s="175"/>
      <c r="BP114" s="175"/>
      <c r="BQ114" s="175"/>
      <c r="BR114" s="175"/>
      <c r="BS114" s="175"/>
      <c r="BT114" s="175"/>
      <c r="BU114" s="175"/>
      <c r="BV114" s="175"/>
      <c r="BW114" s="175"/>
      <c r="BX114" s="175"/>
      <c r="BY114" s="175"/>
      <c r="BZ114" s="175"/>
      <c r="CA114" s="175"/>
      <c r="CB114" s="175"/>
      <c r="CC114" s="175"/>
      <c r="CD114" s="175"/>
      <c r="CE114" s="175"/>
      <c r="CF114" s="175"/>
      <c r="CG114" s="175"/>
      <c r="CH114" s="175"/>
      <c r="CI114" s="175"/>
      <c r="CJ114" s="175"/>
      <c r="CK114" s="175"/>
      <c r="CL114" s="175"/>
      <c r="CM114" s="175"/>
      <c r="CN114" s="175"/>
      <c r="CO114" s="175"/>
      <c r="CP114" s="175"/>
      <c r="CQ114" s="175"/>
      <c r="CR114" s="175"/>
      <c r="CS114" s="175"/>
      <c r="CT114" s="175"/>
      <c r="CU114" s="175"/>
      <c r="CV114" s="175"/>
      <c r="CW114" s="175"/>
      <c r="CX114" s="175"/>
      <c r="CY114" s="175"/>
      <c r="CZ114" s="175"/>
      <c r="DA114" s="175"/>
      <c r="DB114" s="175"/>
      <c r="DC114" s="175"/>
      <c r="DD114" s="175"/>
      <c r="DE114" s="175"/>
      <c r="DF114" s="175"/>
      <c r="DG114" s="175"/>
      <c r="DH114" s="175"/>
      <c r="DI114" s="175"/>
      <c r="DJ114" s="175"/>
      <c r="DK114" s="175"/>
      <c r="DL114" s="175"/>
      <c r="DM114" s="175"/>
      <c r="DN114" s="175"/>
      <c r="DO114" s="175"/>
      <c r="DP114" s="175"/>
      <c r="DQ114" s="175"/>
      <c r="DR114" s="175"/>
      <c r="DS114" s="175"/>
      <c r="DT114" s="175"/>
      <c r="DU114" s="175"/>
      <c r="DV114" s="175"/>
      <c r="DW114" s="175"/>
      <c r="DX114" s="175"/>
      <c r="DY114" s="175"/>
      <c r="DZ114" s="175"/>
      <c r="EA114" s="175"/>
      <c r="EB114" s="175"/>
      <c r="EC114" s="175"/>
      <c r="ED114" s="175"/>
      <c r="EE114" s="175"/>
      <c r="EF114" s="175"/>
      <c r="EG114" s="175"/>
      <c r="EH114" s="175"/>
      <c r="EI114" s="175"/>
      <c r="EJ114" s="175"/>
      <c r="EK114" s="175"/>
      <c r="EL114" s="175"/>
      <c r="EM114" s="175"/>
      <c r="EN114" s="175"/>
      <c r="EO114" s="175"/>
      <c r="EP114" s="175"/>
      <c r="EQ114" s="175"/>
      <c r="ER114" s="175"/>
      <c r="ES114" s="175"/>
      <c r="ET114" s="175"/>
      <c r="EU114" s="175"/>
      <c r="EV114" s="175"/>
      <c r="EW114" s="175"/>
      <c r="EX114" s="175"/>
      <c r="EY114" s="175"/>
      <c r="EZ114" s="175"/>
      <c r="FA114" s="175"/>
      <c r="FB114" s="175"/>
      <c r="FC114" s="175"/>
      <c r="FD114" s="175"/>
      <c r="FE114" s="175"/>
      <c r="FF114" s="175"/>
      <c r="FG114" s="175"/>
      <c r="FH114" s="175"/>
      <c r="FI114" s="175"/>
      <c r="FJ114" s="175"/>
      <c r="FK114" s="175"/>
      <c r="FL114" s="175"/>
      <c r="FM114" s="175"/>
      <c r="FN114" s="175"/>
      <c r="FO114" s="175"/>
      <c r="FP114" s="175"/>
      <c r="FQ114" s="175"/>
      <c r="FR114" s="175"/>
      <c r="FS114" s="175"/>
      <c r="FT114" s="175"/>
      <c r="FU114" s="175"/>
      <c r="FV114" s="175"/>
      <c r="FW114" s="175"/>
      <c r="FX114" s="175"/>
      <c r="FY114" s="175"/>
      <c r="FZ114" s="175"/>
      <c r="GA114" s="175"/>
      <c r="GB114" s="175"/>
      <c r="GC114" s="175"/>
      <c r="GD114" s="175"/>
      <c r="GE114" s="175"/>
      <c r="GF114" s="175"/>
      <c r="GG114" s="175"/>
      <c r="GH114" s="175"/>
      <c r="GI114" s="175"/>
      <c r="GJ114" s="175"/>
      <c r="GK114" s="175"/>
      <c r="GL114" s="175"/>
      <c r="GM114" s="175"/>
      <c r="GN114" s="175"/>
      <c r="GO114" s="175"/>
      <c r="GP114" s="175"/>
      <c r="GQ114" s="175"/>
      <c r="GR114" s="175"/>
      <c r="GS114" s="175"/>
      <c r="GT114" s="175"/>
      <c r="GU114" s="175"/>
      <c r="GV114" s="175"/>
      <c r="GW114" s="175"/>
      <c r="GX114" s="175"/>
      <c r="GY114" s="175"/>
      <c r="GZ114" s="175"/>
      <c r="HA114" s="175"/>
      <c r="HB114" s="175"/>
      <c r="HC114" s="175"/>
      <c r="HD114" s="175"/>
      <c r="HE114" s="175"/>
      <c r="HF114" s="175"/>
      <c r="HG114" s="175"/>
      <c r="HH114" s="175"/>
      <c r="HI114" s="175"/>
      <c r="HJ114" s="175"/>
      <c r="HK114" s="175"/>
      <c r="HL114" s="175"/>
      <c r="HM114" s="175"/>
      <c r="HN114" s="175"/>
      <c r="HO114" s="175"/>
      <c r="HP114" s="175"/>
      <c r="HQ114" s="175"/>
      <c r="HR114" s="175"/>
      <c r="HS114" s="175"/>
      <c r="HT114" s="175"/>
      <c r="HU114" s="175"/>
      <c r="HV114" s="175"/>
      <c r="HW114" s="175"/>
      <c r="HX114" s="175"/>
      <c r="HY114" s="175"/>
      <c r="HZ114" s="175"/>
      <c r="IA114" s="175"/>
      <c r="IB114" s="175"/>
      <c r="IC114" s="175"/>
      <c r="ID114" s="175"/>
      <c r="IE114" s="175"/>
      <c r="IF114" s="175"/>
      <c r="IG114" s="175"/>
      <c r="IH114" s="175"/>
      <c r="II114" s="175"/>
      <c r="IJ114" s="175"/>
      <c r="IK114" s="175"/>
      <c r="IL114" s="175"/>
      <c r="IM114" s="175"/>
      <c r="IN114" s="175"/>
      <c r="IO114" s="175"/>
      <c r="IP114" s="175"/>
      <c r="IQ114" s="175"/>
      <c r="IR114" s="175"/>
      <c r="IS114" s="175"/>
      <c r="IT114" s="175"/>
      <c r="IU114" s="175"/>
      <c r="IV114" s="175"/>
    </row>
    <row r="115" spans="1:256" s="196" customFormat="1" ht="131.25">
      <c r="A115" s="302">
        <v>77</v>
      </c>
      <c r="B115" s="186" t="s">
        <v>226</v>
      </c>
      <c r="C115" s="302">
        <v>80101706</v>
      </c>
      <c r="D115" s="149" t="s">
        <v>227</v>
      </c>
      <c r="E115" s="302" t="s">
        <v>83</v>
      </c>
      <c r="F115" s="302">
        <v>1</v>
      </c>
      <c r="G115" s="197" t="s">
        <v>89</v>
      </c>
      <c r="H115" s="198" t="s">
        <v>253</v>
      </c>
      <c r="I115" s="302" t="s">
        <v>74</v>
      </c>
      <c r="J115" s="302" t="s">
        <v>81</v>
      </c>
      <c r="K115" s="302" t="s">
        <v>849</v>
      </c>
      <c r="L115" s="151">
        <v>10615500</v>
      </c>
      <c r="M115" s="152">
        <v>10615500</v>
      </c>
      <c r="N115" s="302" t="s">
        <v>148</v>
      </c>
      <c r="O115" s="302" t="s">
        <v>48</v>
      </c>
      <c r="P115" s="302" t="s">
        <v>838</v>
      </c>
      <c r="Q115" s="355"/>
      <c r="R115" s="199" t="s">
        <v>421</v>
      </c>
      <c r="S115" s="200" t="s">
        <v>422</v>
      </c>
      <c r="T115" s="305">
        <v>42393</v>
      </c>
      <c r="U115" s="157" t="s">
        <v>423</v>
      </c>
      <c r="V115" s="304" t="s">
        <v>264</v>
      </c>
      <c r="W115" s="246">
        <v>10615500</v>
      </c>
      <c r="X115" s="245"/>
      <c r="Y115" s="246">
        <v>10615500</v>
      </c>
      <c r="Z115" s="244">
        <v>10615500</v>
      </c>
      <c r="AA115" s="157" t="s">
        <v>424</v>
      </c>
      <c r="AB115" s="167"/>
      <c r="AC115" s="167"/>
      <c r="AD115" s="167"/>
      <c r="AE115" s="167"/>
      <c r="AF115" s="167"/>
      <c r="AG115" s="167"/>
      <c r="AH115" s="157" t="s">
        <v>334</v>
      </c>
      <c r="AI115" s="305">
        <v>42759</v>
      </c>
      <c r="AJ115" s="305">
        <v>42863</v>
      </c>
      <c r="AK115" s="304" t="s">
        <v>425</v>
      </c>
      <c r="AL115" s="444" t="s">
        <v>193</v>
      </c>
      <c r="AM115" s="301" t="s">
        <v>48</v>
      </c>
      <c r="AN115" s="219">
        <v>3033000</v>
      </c>
      <c r="AO115" s="220"/>
      <c r="AP115" s="300"/>
      <c r="AQ115" s="300"/>
      <c r="AR115" s="194"/>
      <c r="AS115" s="194"/>
      <c r="AT115" s="195"/>
      <c r="AU115" s="195"/>
      <c r="AV115" s="195"/>
      <c r="AW115" s="195"/>
      <c r="AX115" s="195"/>
      <c r="AY115" s="195"/>
      <c r="AZ115" s="195"/>
      <c r="BA115" s="195"/>
      <c r="BB115" s="175"/>
      <c r="BC115" s="175"/>
      <c r="BD115" s="175"/>
      <c r="BE115" s="175"/>
      <c r="BF115" s="175"/>
      <c r="BG115" s="175"/>
      <c r="BH115" s="175"/>
      <c r="BI115" s="175"/>
      <c r="BJ115" s="175"/>
      <c r="BK115" s="175"/>
      <c r="BL115" s="175"/>
      <c r="BM115" s="175"/>
      <c r="BN115" s="175"/>
      <c r="BO115" s="175"/>
      <c r="BP115" s="175"/>
      <c r="BQ115" s="175"/>
      <c r="BR115" s="175"/>
      <c r="BS115" s="175"/>
      <c r="BT115" s="175"/>
      <c r="BU115" s="175"/>
      <c r="BV115" s="175"/>
      <c r="BW115" s="175"/>
      <c r="BX115" s="175"/>
      <c r="BY115" s="175"/>
      <c r="BZ115" s="175"/>
      <c r="CA115" s="175"/>
      <c r="CB115" s="175"/>
      <c r="CC115" s="175"/>
      <c r="CD115" s="175"/>
      <c r="CE115" s="175"/>
      <c r="CF115" s="175"/>
      <c r="CG115" s="175"/>
      <c r="CH115" s="175"/>
      <c r="CI115" s="175"/>
      <c r="CJ115" s="175"/>
      <c r="CK115" s="175"/>
      <c r="CL115" s="175"/>
      <c r="CM115" s="175"/>
      <c r="CN115" s="175"/>
      <c r="CO115" s="175"/>
      <c r="CP115" s="175"/>
      <c r="CQ115" s="175"/>
      <c r="CR115" s="175"/>
      <c r="CS115" s="175"/>
      <c r="CT115" s="175"/>
      <c r="CU115" s="175"/>
      <c r="CV115" s="175"/>
      <c r="CW115" s="175"/>
      <c r="CX115" s="175"/>
      <c r="CY115" s="175"/>
      <c r="CZ115" s="175"/>
      <c r="DA115" s="175"/>
      <c r="DB115" s="175"/>
      <c r="DC115" s="175"/>
      <c r="DD115" s="175"/>
      <c r="DE115" s="175"/>
      <c r="DF115" s="175"/>
      <c r="DG115" s="175"/>
      <c r="DH115" s="175"/>
      <c r="DI115" s="175"/>
      <c r="DJ115" s="175"/>
      <c r="DK115" s="175"/>
      <c r="DL115" s="175"/>
      <c r="DM115" s="175"/>
      <c r="DN115" s="175"/>
      <c r="DO115" s="175"/>
      <c r="DP115" s="175"/>
      <c r="DQ115" s="175"/>
      <c r="DR115" s="175"/>
      <c r="DS115" s="175"/>
      <c r="DT115" s="175"/>
      <c r="DU115" s="175"/>
      <c r="DV115" s="175"/>
      <c r="DW115" s="175"/>
      <c r="DX115" s="175"/>
      <c r="DY115" s="175"/>
      <c r="DZ115" s="175"/>
      <c r="EA115" s="175"/>
      <c r="EB115" s="175"/>
      <c r="EC115" s="175"/>
      <c r="ED115" s="175"/>
      <c r="EE115" s="175"/>
      <c r="EF115" s="175"/>
      <c r="EG115" s="175"/>
      <c r="EH115" s="175"/>
      <c r="EI115" s="175"/>
      <c r="EJ115" s="175"/>
      <c r="EK115" s="175"/>
      <c r="EL115" s="175"/>
      <c r="EM115" s="175"/>
      <c r="EN115" s="175"/>
      <c r="EO115" s="175"/>
      <c r="EP115" s="175"/>
      <c r="EQ115" s="175"/>
      <c r="ER115" s="175"/>
      <c r="ES115" s="175"/>
      <c r="ET115" s="175"/>
      <c r="EU115" s="175"/>
      <c r="EV115" s="175"/>
      <c r="EW115" s="175"/>
      <c r="EX115" s="175"/>
      <c r="EY115" s="175"/>
      <c r="EZ115" s="175"/>
      <c r="FA115" s="175"/>
      <c r="FB115" s="175"/>
      <c r="FC115" s="175"/>
      <c r="FD115" s="175"/>
      <c r="FE115" s="175"/>
      <c r="FF115" s="175"/>
      <c r="FG115" s="175"/>
      <c r="FH115" s="175"/>
      <c r="FI115" s="175"/>
      <c r="FJ115" s="175"/>
      <c r="FK115" s="175"/>
      <c r="FL115" s="175"/>
      <c r="FM115" s="175"/>
      <c r="FN115" s="175"/>
      <c r="FO115" s="175"/>
      <c r="FP115" s="175"/>
      <c r="FQ115" s="175"/>
      <c r="FR115" s="175"/>
      <c r="FS115" s="175"/>
      <c r="FT115" s="175"/>
      <c r="FU115" s="175"/>
      <c r="FV115" s="175"/>
      <c r="FW115" s="175"/>
      <c r="FX115" s="175"/>
      <c r="FY115" s="175"/>
      <c r="FZ115" s="175"/>
      <c r="GA115" s="175"/>
      <c r="GB115" s="175"/>
      <c r="GC115" s="175"/>
      <c r="GD115" s="175"/>
      <c r="GE115" s="175"/>
      <c r="GF115" s="175"/>
      <c r="GG115" s="175"/>
      <c r="GH115" s="175"/>
      <c r="GI115" s="175"/>
      <c r="GJ115" s="175"/>
      <c r="GK115" s="175"/>
      <c r="GL115" s="175"/>
      <c r="GM115" s="175"/>
      <c r="GN115" s="175"/>
      <c r="GO115" s="175"/>
      <c r="GP115" s="175"/>
      <c r="GQ115" s="175"/>
      <c r="GR115" s="175"/>
      <c r="GS115" s="175"/>
      <c r="GT115" s="175"/>
      <c r="GU115" s="175"/>
      <c r="GV115" s="175"/>
      <c r="GW115" s="175"/>
      <c r="GX115" s="175"/>
      <c r="GY115" s="175"/>
      <c r="GZ115" s="175"/>
      <c r="HA115" s="175"/>
      <c r="HB115" s="175"/>
      <c r="HC115" s="175"/>
      <c r="HD115" s="175"/>
      <c r="HE115" s="175"/>
      <c r="HF115" s="175"/>
      <c r="HG115" s="175"/>
      <c r="HH115" s="175"/>
      <c r="HI115" s="175"/>
      <c r="HJ115" s="175"/>
      <c r="HK115" s="175"/>
      <c r="HL115" s="175"/>
      <c r="HM115" s="175"/>
      <c r="HN115" s="175"/>
      <c r="HO115" s="175"/>
      <c r="HP115" s="175"/>
      <c r="HQ115" s="175"/>
      <c r="HR115" s="175"/>
      <c r="HS115" s="175"/>
      <c r="HT115" s="175"/>
      <c r="HU115" s="175"/>
      <c r="HV115" s="175"/>
      <c r="HW115" s="175"/>
      <c r="HX115" s="175"/>
      <c r="HY115" s="175"/>
      <c r="HZ115" s="175"/>
      <c r="IA115" s="175"/>
      <c r="IB115" s="175"/>
      <c r="IC115" s="175"/>
      <c r="ID115" s="175"/>
      <c r="IE115" s="175"/>
      <c r="IF115" s="175"/>
      <c r="IG115" s="175"/>
      <c r="IH115" s="175"/>
      <c r="II115" s="175"/>
      <c r="IJ115" s="175"/>
      <c r="IK115" s="175"/>
      <c r="IL115" s="175"/>
      <c r="IM115" s="175"/>
      <c r="IN115" s="175"/>
      <c r="IO115" s="175"/>
      <c r="IP115" s="175"/>
      <c r="IQ115" s="175"/>
      <c r="IR115" s="175"/>
      <c r="IS115" s="175"/>
      <c r="IT115" s="175"/>
      <c r="IU115" s="175"/>
      <c r="IV115" s="175"/>
    </row>
    <row r="116" spans="1:256" s="196" customFormat="1" ht="168.75">
      <c r="A116" s="302">
        <v>78</v>
      </c>
      <c r="B116" s="186" t="s">
        <v>223</v>
      </c>
      <c r="C116" s="302">
        <v>80101706</v>
      </c>
      <c r="D116" s="149" t="s">
        <v>211</v>
      </c>
      <c r="E116" s="302" t="s">
        <v>83</v>
      </c>
      <c r="F116" s="302">
        <v>1</v>
      </c>
      <c r="G116" s="197" t="s">
        <v>89</v>
      </c>
      <c r="H116" s="198" t="s">
        <v>253</v>
      </c>
      <c r="I116" s="302" t="s">
        <v>74</v>
      </c>
      <c r="J116" s="302" t="s">
        <v>81</v>
      </c>
      <c r="K116" s="302" t="s">
        <v>847</v>
      </c>
      <c r="L116" s="151">
        <v>32487000</v>
      </c>
      <c r="M116" s="152">
        <v>32487000</v>
      </c>
      <c r="N116" s="302" t="s">
        <v>148</v>
      </c>
      <c r="O116" s="302" t="s">
        <v>48</v>
      </c>
      <c r="P116" s="302" t="s">
        <v>835</v>
      </c>
      <c r="Q116" s="355"/>
      <c r="R116" s="199" t="s">
        <v>453</v>
      </c>
      <c r="S116" s="200" t="s">
        <v>454</v>
      </c>
      <c r="T116" s="305">
        <v>42761</v>
      </c>
      <c r="U116" s="157" t="s">
        <v>455</v>
      </c>
      <c r="V116" s="304" t="s">
        <v>264</v>
      </c>
      <c r="W116" s="246">
        <v>32487000</v>
      </c>
      <c r="X116" s="245"/>
      <c r="Y116" s="246">
        <v>32487000</v>
      </c>
      <c r="Z116" s="244">
        <v>32487000</v>
      </c>
      <c r="AA116" s="157" t="s">
        <v>456</v>
      </c>
      <c r="AB116" s="167"/>
      <c r="AC116" s="167"/>
      <c r="AD116" s="167"/>
      <c r="AE116" s="167"/>
      <c r="AF116" s="167"/>
      <c r="AG116" s="167"/>
      <c r="AH116" s="157" t="s">
        <v>334</v>
      </c>
      <c r="AI116" s="305">
        <v>42761</v>
      </c>
      <c r="AJ116" s="305">
        <v>42865</v>
      </c>
      <c r="AK116" s="304" t="s">
        <v>457</v>
      </c>
      <c r="AL116" s="444" t="s">
        <v>458</v>
      </c>
      <c r="AM116" s="301" t="s">
        <v>48</v>
      </c>
      <c r="AN116" s="219">
        <v>9282000</v>
      </c>
      <c r="AO116" s="220"/>
      <c r="AP116" s="300"/>
      <c r="AQ116" s="300"/>
      <c r="AR116" s="194"/>
      <c r="AS116" s="194"/>
      <c r="AT116" s="195"/>
      <c r="AU116" s="195"/>
      <c r="AV116" s="195"/>
      <c r="AW116" s="195"/>
      <c r="AX116" s="195"/>
      <c r="AY116" s="195"/>
      <c r="AZ116" s="195"/>
      <c r="BA116" s="195"/>
      <c r="BB116" s="175"/>
      <c r="BC116" s="175"/>
      <c r="BD116" s="175"/>
      <c r="BE116" s="175"/>
      <c r="BF116" s="175"/>
      <c r="BG116" s="175"/>
      <c r="BH116" s="175"/>
      <c r="BI116" s="175"/>
      <c r="BJ116" s="175"/>
      <c r="BK116" s="175"/>
      <c r="BL116" s="175"/>
      <c r="BM116" s="175"/>
      <c r="BN116" s="175"/>
      <c r="BO116" s="175"/>
      <c r="BP116" s="175"/>
      <c r="BQ116" s="175"/>
      <c r="BR116" s="175"/>
      <c r="BS116" s="175"/>
      <c r="BT116" s="175"/>
      <c r="BU116" s="175"/>
      <c r="BV116" s="175"/>
      <c r="BW116" s="175"/>
      <c r="BX116" s="175"/>
      <c r="BY116" s="175"/>
      <c r="BZ116" s="175"/>
      <c r="CA116" s="175"/>
      <c r="CB116" s="175"/>
      <c r="CC116" s="175"/>
      <c r="CD116" s="175"/>
      <c r="CE116" s="175"/>
      <c r="CF116" s="175"/>
      <c r="CG116" s="175"/>
      <c r="CH116" s="175"/>
      <c r="CI116" s="175"/>
      <c r="CJ116" s="175"/>
      <c r="CK116" s="175"/>
      <c r="CL116" s="175"/>
      <c r="CM116" s="175"/>
      <c r="CN116" s="175"/>
      <c r="CO116" s="175"/>
      <c r="CP116" s="175"/>
      <c r="CQ116" s="175"/>
      <c r="CR116" s="175"/>
      <c r="CS116" s="175"/>
      <c r="CT116" s="175"/>
      <c r="CU116" s="175"/>
      <c r="CV116" s="175"/>
      <c r="CW116" s="175"/>
      <c r="CX116" s="175"/>
      <c r="CY116" s="175"/>
      <c r="CZ116" s="175"/>
      <c r="DA116" s="175"/>
      <c r="DB116" s="175"/>
      <c r="DC116" s="175"/>
      <c r="DD116" s="175"/>
      <c r="DE116" s="175"/>
      <c r="DF116" s="175"/>
      <c r="DG116" s="175"/>
      <c r="DH116" s="175"/>
      <c r="DI116" s="175"/>
      <c r="DJ116" s="175"/>
      <c r="DK116" s="175"/>
      <c r="DL116" s="175"/>
      <c r="DM116" s="175"/>
      <c r="DN116" s="175"/>
      <c r="DO116" s="175"/>
      <c r="DP116" s="175"/>
      <c r="DQ116" s="175"/>
      <c r="DR116" s="175"/>
      <c r="DS116" s="175"/>
      <c r="DT116" s="175"/>
      <c r="DU116" s="175"/>
      <c r="DV116" s="175"/>
      <c r="DW116" s="175"/>
      <c r="DX116" s="175"/>
      <c r="DY116" s="175"/>
      <c r="DZ116" s="175"/>
      <c r="EA116" s="175"/>
      <c r="EB116" s="175"/>
      <c r="EC116" s="175"/>
      <c r="ED116" s="175"/>
      <c r="EE116" s="175"/>
      <c r="EF116" s="175"/>
      <c r="EG116" s="175"/>
      <c r="EH116" s="175"/>
      <c r="EI116" s="175"/>
      <c r="EJ116" s="175"/>
      <c r="EK116" s="175"/>
      <c r="EL116" s="175"/>
      <c r="EM116" s="175"/>
      <c r="EN116" s="175"/>
      <c r="EO116" s="175"/>
      <c r="EP116" s="175"/>
      <c r="EQ116" s="175"/>
      <c r="ER116" s="175"/>
      <c r="ES116" s="175"/>
      <c r="ET116" s="175"/>
      <c r="EU116" s="175"/>
      <c r="EV116" s="175"/>
      <c r="EW116" s="175"/>
      <c r="EX116" s="175"/>
      <c r="EY116" s="175"/>
      <c r="EZ116" s="175"/>
      <c r="FA116" s="175"/>
      <c r="FB116" s="175"/>
      <c r="FC116" s="175"/>
      <c r="FD116" s="175"/>
      <c r="FE116" s="175"/>
      <c r="FF116" s="175"/>
      <c r="FG116" s="175"/>
      <c r="FH116" s="175"/>
      <c r="FI116" s="175"/>
      <c r="FJ116" s="175"/>
      <c r="FK116" s="175"/>
      <c r="FL116" s="175"/>
      <c r="FM116" s="175"/>
      <c r="FN116" s="175"/>
      <c r="FO116" s="175"/>
      <c r="FP116" s="175"/>
      <c r="FQ116" s="175"/>
      <c r="FR116" s="175"/>
      <c r="FS116" s="175"/>
      <c r="FT116" s="175"/>
      <c r="FU116" s="175"/>
      <c r="FV116" s="175"/>
      <c r="FW116" s="175"/>
      <c r="FX116" s="175"/>
      <c r="FY116" s="175"/>
      <c r="FZ116" s="175"/>
      <c r="GA116" s="175"/>
      <c r="GB116" s="175"/>
      <c r="GC116" s="175"/>
      <c r="GD116" s="175"/>
      <c r="GE116" s="175"/>
      <c r="GF116" s="175"/>
      <c r="GG116" s="175"/>
      <c r="GH116" s="175"/>
      <c r="GI116" s="175"/>
      <c r="GJ116" s="175"/>
      <c r="GK116" s="175"/>
      <c r="GL116" s="175"/>
      <c r="GM116" s="175"/>
      <c r="GN116" s="175"/>
      <c r="GO116" s="175"/>
      <c r="GP116" s="175"/>
      <c r="GQ116" s="175"/>
      <c r="GR116" s="175"/>
      <c r="GS116" s="175"/>
      <c r="GT116" s="175"/>
      <c r="GU116" s="175"/>
      <c r="GV116" s="175"/>
      <c r="GW116" s="175"/>
      <c r="GX116" s="175"/>
      <c r="GY116" s="175"/>
      <c r="GZ116" s="175"/>
      <c r="HA116" s="175"/>
      <c r="HB116" s="175"/>
      <c r="HC116" s="175"/>
      <c r="HD116" s="175"/>
      <c r="HE116" s="175"/>
      <c r="HF116" s="175"/>
      <c r="HG116" s="175"/>
      <c r="HH116" s="175"/>
      <c r="HI116" s="175"/>
      <c r="HJ116" s="175"/>
      <c r="HK116" s="175"/>
      <c r="HL116" s="175"/>
      <c r="HM116" s="175"/>
      <c r="HN116" s="175"/>
      <c r="HO116" s="175"/>
      <c r="HP116" s="175"/>
      <c r="HQ116" s="175"/>
      <c r="HR116" s="175"/>
      <c r="HS116" s="175"/>
      <c r="HT116" s="175"/>
      <c r="HU116" s="175"/>
      <c r="HV116" s="175"/>
      <c r="HW116" s="175"/>
      <c r="HX116" s="175"/>
      <c r="HY116" s="175"/>
      <c r="HZ116" s="175"/>
      <c r="IA116" s="175"/>
      <c r="IB116" s="175"/>
      <c r="IC116" s="175"/>
      <c r="ID116" s="175"/>
      <c r="IE116" s="175"/>
      <c r="IF116" s="175"/>
      <c r="IG116" s="175"/>
      <c r="IH116" s="175"/>
      <c r="II116" s="175"/>
      <c r="IJ116" s="175"/>
      <c r="IK116" s="175"/>
      <c r="IL116" s="175"/>
      <c r="IM116" s="175"/>
      <c r="IN116" s="175"/>
      <c r="IO116" s="175"/>
      <c r="IP116" s="175"/>
      <c r="IQ116" s="175"/>
      <c r="IR116" s="175"/>
      <c r="IS116" s="175"/>
      <c r="IT116" s="175"/>
      <c r="IU116" s="175"/>
      <c r="IV116" s="175"/>
    </row>
    <row r="117" spans="1:256" s="196" customFormat="1" ht="262.5">
      <c r="A117" s="302">
        <v>79</v>
      </c>
      <c r="B117" s="380" t="s">
        <v>654</v>
      </c>
      <c r="C117" s="302">
        <v>80101706</v>
      </c>
      <c r="D117" s="149" t="s">
        <v>212</v>
      </c>
      <c r="E117" s="302" t="s">
        <v>83</v>
      </c>
      <c r="F117" s="302">
        <v>1</v>
      </c>
      <c r="G117" s="197" t="s">
        <v>89</v>
      </c>
      <c r="H117" s="198" t="s">
        <v>170</v>
      </c>
      <c r="I117" s="302" t="s">
        <v>74</v>
      </c>
      <c r="J117" s="302" t="s">
        <v>81</v>
      </c>
      <c r="K117" s="302" t="s">
        <v>847</v>
      </c>
      <c r="L117" s="151">
        <v>44073000</v>
      </c>
      <c r="M117" s="152">
        <v>44073000</v>
      </c>
      <c r="N117" s="302" t="s">
        <v>148</v>
      </c>
      <c r="O117" s="302" t="s">
        <v>48</v>
      </c>
      <c r="P117" s="302" t="s">
        <v>831</v>
      </c>
      <c r="Q117" s="355"/>
      <c r="R117" s="199" t="s">
        <v>505</v>
      </c>
      <c r="S117" s="199" t="s">
        <v>506</v>
      </c>
      <c r="T117" s="153">
        <v>42769</v>
      </c>
      <c r="U117" s="154" t="s">
        <v>507</v>
      </c>
      <c r="V117" s="155" t="s">
        <v>264</v>
      </c>
      <c r="W117" s="256">
        <v>44073000</v>
      </c>
      <c r="X117" s="245"/>
      <c r="Y117" s="256">
        <v>44073000</v>
      </c>
      <c r="Z117" s="244">
        <v>44073000</v>
      </c>
      <c r="AA117" s="157" t="s">
        <v>508</v>
      </c>
      <c r="AB117" s="167"/>
      <c r="AC117" s="167"/>
      <c r="AD117" s="167"/>
      <c r="AE117" s="167"/>
      <c r="AF117" s="167"/>
      <c r="AG117" s="167"/>
      <c r="AH117" s="157" t="s">
        <v>509</v>
      </c>
      <c r="AI117" s="305">
        <v>42769</v>
      </c>
      <c r="AJ117" s="305">
        <v>43041</v>
      </c>
      <c r="AK117" s="304" t="s">
        <v>510</v>
      </c>
      <c r="AL117" s="444" t="s">
        <v>200</v>
      </c>
      <c r="AM117" s="301" t="s">
        <v>48</v>
      </c>
      <c r="AN117" s="219">
        <v>4897000</v>
      </c>
      <c r="AO117" s="220"/>
      <c r="AP117" s="300"/>
      <c r="AQ117" s="300"/>
      <c r="AR117" s="194"/>
      <c r="AS117" s="194"/>
      <c r="AT117" s="195"/>
      <c r="AU117" s="195"/>
      <c r="AV117" s="195"/>
      <c r="AW117" s="195"/>
      <c r="AX117" s="195"/>
      <c r="AY117" s="195"/>
      <c r="AZ117" s="195"/>
      <c r="BA117" s="195"/>
      <c r="BB117" s="175"/>
      <c r="BC117" s="175"/>
      <c r="BD117" s="175"/>
      <c r="BE117" s="175"/>
      <c r="BF117" s="175"/>
      <c r="BG117" s="175"/>
      <c r="BH117" s="175"/>
      <c r="BI117" s="175"/>
      <c r="BJ117" s="175"/>
      <c r="BK117" s="175"/>
      <c r="BL117" s="175"/>
      <c r="BM117" s="175"/>
      <c r="BN117" s="175"/>
      <c r="BO117" s="175"/>
      <c r="BP117" s="175"/>
      <c r="BQ117" s="175"/>
      <c r="BR117" s="175"/>
      <c r="BS117" s="175"/>
      <c r="BT117" s="175"/>
      <c r="BU117" s="175"/>
      <c r="BV117" s="175"/>
      <c r="BW117" s="175"/>
      <c r="BX117" s="175"/>
      <c r="BY117" s="175"/>
      <c r="BZ117" s="175"/>
      <c r="CA117" s="175"/>
      <c r="CB117" s="175"/>
      <c r="CC117" s="175"/>
      <c r="CD117" s="175"/>
      <c r="CE117" s="175"/>
      <c r="CF117" s="175"/>
      <c r="CG117" s="175"/>
      <c r="CH117" s="175"/>
      <c r="CI117" s="175"/>
      <c r="CJ117" s="175"/>
      <c r="CK117" s="175"/>
      <c r="CL117" s="175"/>
      <c r="CM117" s="175"/>
      <c r="CN117" s="175"/>
      <c r="CO117" s="175"/>
      <c r="CP117" s="175"/>
      <c r="CQ117" s="175"/>
      <c r="CR117" s="175"/>
      <c r="CS117" s="175"/>
      <c r="CT117" s="175"/>
      <c r="CU117" s="175"/>
      <c r="CV117" s="175"/>
      <c r="CW117" s="175"/>
      <c r="CX117" s="175"/>
      <c r="CY117" s="175"/>
      <c r="CZ117" s="175"/>
      <c r="DA117" s="175"/>
      <c r="DB117" s="175"/>
      <c r="DC117" s="175"/>
      <c r="DD117" s="175"/>
      <c r="DE117" s="175"/>
      <c r="DF117" s="175"/>
      <c r="DG117" s="175"/>
      <c r="DH117" s="175"/>
      <c r="DI117" s="175"/>
      <c r="DJ117" s="175"/>
      <c r="DK117" s="175"/>
      <c r="DL117" s="175"/>
      <c r="DM117" s="175"/>
      <c r="DN117" s="175"/>
      <c r="DO117" s="175"/>
      <c r="DP117" s="175"/>
      <c r="DQ117" s="175"/>
      <c r="DR117" s="175"/>
      <c r="DS117" s="175"/>
      <c r="DT117" s="175"/>
      <c r="DU117" s="175"/>
      <c r="DV117" s="175"/>
      <c r="DW117" s="175"/>
      <c r="DX117" s="175"/>
      <c r="DY117" s="175"/>
      <c r="DZ117" s="175"/>
      <c r="EA117" s="175"/>
      <c r="EB117" s="175"/>
      <c r="EC117" s="175"/>
      <c r="ED117" s="175"/>
      <c r="EE117" s="175"/>
      <c r="EF117" s="175"/>
      <c r="EG117" s="175"/>
      <c r="EH117" s="175"/>
      <c r="EI117" s="175"/>
      <c r="EJ117" s="175"/>
      <c r="EK117" s="175"/>
      <c r="EL117" s="175"/>
      <c r="EM117" s="175"/>
      <c r="EN117" s="175"/>
      <c r="EO117" s="175"/>
      <c r="EP117" s="175"/>
      <c r="EQ117" s="175"/>
      <c r="ER117" s="175"/>
      <c r="ES117" s="175"/>
      <c r="ET117" s="175"/>
      <c r="EU117" s="175"/>
      <c r="EV117" s="175"/>
      <c r="EW117" s="175"/>
      <c r="EX117" s="175"/>
      <c r="EY117" s="175"/>
      <c r="EZ117" s="175"/>
      <c r="FA117" s="175"/>
      <c r="FB117" s="175"/>
      <c r="FC117" s="175"/>
      <c r="FD117" s="175"/>
      <c r="FE117" s="175"/>
      <c r="FF117" s="175"/>
      <c r="FG117" s="175"/>
      <c r="FH117" s="175"/>
      <c r="FI117" s="175"/>
      <c r="FJ117" s="175"/>
      <c r="FK117" s="175"/>
      <c r="FL117" s="175"/>
      <c r="FM117" s="175"/>
      <c r="FN117" s="175"/>
      <c r="FO117" s="175"/>
      <c r="FP117" s="175"/>
      <c r="FQ117" s="175"/>
      <c r="FR117" s="175"/>
      <c r="FS117" s="175"/>
      <c r="FT117" s="175"/>
      <c r="FU117" s="175"/>
      <c r="FV117" s="175"/>
      <c r="FW117" s="175"/>
      <c r="FX117" s="175"/>
      <c r="FY117" s="175"/>
      <c r="FZ117" s="175"/>
      <c r="GA117" s="175"/>
      <c r="GB117" s="175"/>
      <c r="GC117" s="175"/>
      <c r="GD117" s="175"/>
      <c r="GE117" s="175"/>
      <c r="GF117" s="175"/>
      <c r="GG117" s="175"/>
      <c r="GH117" s="175"/>
      <c r="GI117" s="175"/>
      <c r="GJ117" s="175"/>
      <c r="GK117" s="175"/>
      <c r="GL117" s="175"/>
      <c r="GM117" s="175"/>
      <c r="GN117" s="175"/>
      <c r="GO117" s="175"/>
      <c r="GP117" s="175"/>
      <c r="GQ117" s="175"/>
      <c r="GR117" s="175"/>
      <c r="GS117" s="175"/>
      <c r="GT117" s="175"/>
      <c r="GU117" s="175"/>
      <c r="GV117" s="175"/>
      <c r="GW117" s="175"/>
      <c r="GX117" s="175"/>
      <c r="GY117" s="175"/>
      <c r="GZ117" s="175"/>
      <c r="HA117" s="175"/>
      <c r="HB117" s="175"/>
      <c r="HC117" s="175"/>
      <c r="HD117" s="175"/>
      <c r="HE117" s="175"/>
      <c r="HF117" s="175"/>
      <c r="HG117" s="175"/>
      <c r="HH117" s="175"/>
      <c r="HI117" s="175"/>
      <c r="HJ117" s="175"/>
      <c r="HK117" s="175"/>
      <c r="HL117" s="175"/>
      <c r="HM117" s="175"/>
      <c r="HN117" s="175"/>
      <c r="HO117" s="175"/>
      <c r="HP117" s="175"/>
      <c r="HQ117" s="175"/>
      <c r="HR117" s="175"/>
      <c r="HS117" s="175"/>
      <c r="HT117" s="175"/>
      <c r="HU117" s="175"/>
      <c r="HV117" s="175"/>
      <c r="HW117" s="175"/>
      <c r="HX117" s="175"/>
      <c r="HY117" s="175"/>
      <c r="HZ117" s="175"/>
      <c r="IA117" s="175"/>
      <c r="IB117" s="175"/>
      <c r="IC117" s="175"/>
      <c r="ID117" s="175"/>
      <c r="IE117" s="175"/>
      <c r="IF117" s="175"/>
      <c r="IG117" s="175"/>
      <c r="IH117" s="175"/>
      <c r="II117" s="175"/>
      <c r="IJ117" s="175"/>
      <c r="IK117" s="175"/>
      <c r="IL117" s="175"/>
      <c r="IM117" s="175"/>
      <c r="IN117" s="175"/>
      <c r="IO117" s="175"/>
      <c r="IP117" s="175"/>
      <c r="IQ117" s="175"/>
      <c r="IR117" s="175"/>
      <c r="IS117" s="175"/>
      <c r="IT117" s="175"/>
      <c r="IU117" s="175"/>
      <c r="IV117" s="175"/>
    </row>
    <row r="118" spans="1:256" s="196" customFormat="1" ht="206.25">
      <c r="A118" s="302">
        <v>80</v>
      </c>
      <c r="B118" s="302" t="s">
        <v>124</v>
      </c>
      <c r="C118" s="302">
        <v>80101706</v>
      </c>
      <c r="D118" s="149" t="s">
        <v>213</v>
      </c>
      <c r="E118" s="302" t="s">
        <v>83</v>
      </c>
      <c r="F118" s="302">
        <v>1</v>
      </c>
      <c r="G118" s="197" t="s">
        <v>89</v>
      </c>
      <c r="H118" s="198" t="s">
        <v>257</v>
      </c>
      <c r="I118" s="302" t="s">
        <v>74</v>
      </c>
      <c r="J118" s="302" t="s">
        <v>81</v>
      </c>
      <c r="K118" s="302" t="s">
        <v>847</v>
      </c>
      <c r="L118" s="151">
        <v>51198000</v>
      </c>
      <c r="M118" s="152">
        <v>51198000</v>
      </c>
      <c r="N118" s="302" t="s">
        <v>148</v>
      </c>
      <c r="O118" s="302" t="s">
        <v>48</v>
      </c>
      <c r="P118" s="302" t="s">
        <v>828</v>
      </c>
      <c r="Q118" s="355"/>
      <c r="R118" s="199" t="s">
        <v>381</v>
      </c>
      <c r="S118" s="200" t="s">
        <v>382</v>
      </c>
      <c r="T118" s="305">
        <v>42754</v>
      </c>
      <c r="U118" s="157" t="s">
        <v>368</v>
      </c>
      <c r="V118" s="304" t="s">
        <v>264</v>
      </c>
      <c r="W118" s="246">
        <v>50159200</v>
      </c>
      <c r="X118" s="245"/>
      <c r="Y118" s="246">
        <v>50159200</v>
      </c>
      <c r="Z118" s="244">
        <v>50159200</v>
      </c>
      <c r="AA118" s="157" t="s">
        <v>369</v>
      </c>
      <c r="AB118" s="167"/>
      <c r="AC118" s="167"/>
      <c r="AD118" s="167"/>
      <c r="AE118" s="167"/>
      <c r="AF118" s="167"/>
      <c r="AG118" s="167"/>
      <c r="AH118" s="157" t="s">
        <v>327</v>
      </c>
      <c r="AI118" s="305">
        <v>42754</v>
      </c>
      <c r="AJ118" s="305">
        <v>43091</v>
      </c>
      <c r="AK118" s="304" t="s">
        <v>362</v>
      </c>
      <c r="AL118" s="444" t="s">
        <v>363</v>
      </c>
      <c r="AM118" s="301" t="s">
        <v>48</v>
      </c>
      <c r="AN118" s="219">
        <v>4452000</v>
      </c>
      <c r="AO118" s="300"/>
      <c r="AP118" s="300"/>
      <c r="AQ118" s="300"/>
      <c r="AR118" s="194"/>
      <c r="AS118" s="194"/>
      <c r="AT118" s="195"/>
      <c r="AU118" s="195"/>
      <c r="AV118" s="195"/>
      <c r="AW118" s="195"/>
      <c r="AX118" s="195"/>
      <c r="AY118" s="195"/>
      <c r="AZ118" s="195"/>
      <c r="BA118" s="195"/>
      <c r="BB118" s="175"/>
      <c r="BC118" s="175"/>
      <c r="BD118" s="175"/>
      <c r="BE118" s="175"/>
      <c r="BF118" s="175"/>
      <c r="BG118" s="175"/>
      <c r="BH118" s="175"/>
      <c r="BI118" s="175"/>
      <c r="BJ118" s="175"/>
      <c r="BK118" s="175"/>
      <c r="BL118" s="175"/>
      <c r="BM118" s="175"/>
      <c r="BN118" s="175"/>
      <c r="BO118" s="175"/>
      <c r="BP118" s="175"/>
      <c r="BQ118" s="175"/>
      <c r="BR118" s="175"/>
      <c r="BS118" s="175"/>
      <c r="BT118" s="175"/>
      <c r="BU118" s="175"/>
      <c r="BV118" s="175"/>
      <c r="BW118" s="175"/>
      <c r="BX118" s="175"/>
      <c r="BY118" s="175"/>
      <c r="BZ118" s="175"/>
      <c r="CA118" s="175"/>
      <c r="CB118" s="175"/>
      <c r="CC118" s="175"/>
      <c r="CD118" s="175"/>
      <c r="CE118" s="175"/>
      <c r="CF118" s="175"/>
      <c r="CG118" s="175"/>
      <c r="CH118" s="175"/>
      <c r="CI118" s="175"/>
      <c r="CJ118" s="175"/>
      <c r="CK118" s="175"/>
      <c r="CL118" s="175"/>
      <c r="CM118" s="175"/>
      <c r="CN118" s="175"/>
      <c r="CO118" s="175"/>
      <c r="CP118" s="175"/>
      <c r="CQ118" s="175"/>
      <c r="CR118" s="175"/>
      <c r="CS118" s="175"/>
      <c r="CT118" s="175"/>
      <c r="CU118" s="175"/>
      <c r="CV118" s="175"/>
      <c r="CW118" s="175"/>
      <c r="CX118" s="175"/>
      <c r="CY118" s="175"/>
      <c r="CZ118" s="175"/>
      <c r="DA118" s="175"/>
      <c r="DB118" s="175"/>
      <c r="DC118" s="175"/>
      <c r="DD118" s="175"/>
      <c r="DE118" s="175"/>
      <c r="DF118" s="175"/>
      <c r="DG118" s="175"/>
      <c r="DH118" s="175"/>
      <c r="DI118" s="175"/>
      <c r="DJ118" s="175"/>
      <c r="DK118" s="175"/>
      <c r="DL118" s="175"/>
      <c r="DM118" s="175"/>
      <c r="DN118" s="175"/>
      <c r="DO118" s="175"/>
      <c r="DP118" s="175"/>
      <c r="DQ118" s="175"/>
      <c r="DR118" s="175"/>
      <c r="DS118" s="175"/>
      <c r="DT118" s="175"/>
      <c r="DU118" s="175"/>
      <c r="DV118" s="175"/>
      <c r="DW118" s="175"/>
      <c r="DX118" s="175"/>
      <c r="DY118" s="175"/>
      <c r="DZ118" s="175"/>
      <c r="EA118" s="175"/>
      <c r="EB118" s="175"/>
      <c r="EC118" s="175"/>
      <c r="ED118" s="175"/>
      <c r="EE118" s="175"/>
      <c r="EF118" s="175"/>
      <c r="EG118" s="175"/>
      <c r="EH118" s="175"/>
      <c r="EI118" s="175"/>
      <c r="EJ118" s="175"/>
      <c r="EK118" s="175"/>
      <c r="EL118" s="175"/>
      <c r="EM118" s="175"/>
      <c r="EN118" s="175"/>
      <c r="EO118" s="175"/>
      <c r="EP118" s="175"/>
      <c r="EQ118" s="175"/>
      <c r="ER118" s="175"/>
      <c r="ES118" s="175"/>
      <c r="ET118" s="175"/>
      <c r="EU118" s="175"/>
      <c r="EV118" s="175"/>
      <c r="EW118" s="175"/>
      <c r="EX118" s="175"/>
      <c r="EY118" s="175"/>
      <c r="EZ118" s="175"/>
      <c r="FA118" s="175"/>
      <c r="FB118" s="175"/>
      <c r="FC118" s="175"/>
      <c r="FD118" s="175"/>
      <c r="FE118" s="175"/>
      <c r="FF118" s="175"/>
      <c r="FG118" s="175"/>
      <c r="FH118" s="175"/>
      <c r="FI118" s="175"/>
      <c r="FJ118" s="175"/>
      <c r="FK118" s="175"/>
      <c r="FL118" s="175"/>
      <c r="FM118" s="175"/>
      <c r="FN118" s="175"/>
      <c r="FO118" s="175"/>
      <c r="FP118" s="175"/>
      <c r="FQ118" s="175"/>
      <c r="FR118" s="175"/>
      <c r="FS118" s="175"/>
      <c r="FT118" s="175"/>
      <c r="FU118" s="175"/>
      <c r="FV118" s="175"/>
      <c r="FW118" s="175"/>
      <c r="FX118" s="175"/>
      <c r="FY118" s="175"/>
      <c r="FZ118" s="175"/>
      <c r="GA118" s="175"/>
      <c r="GB118" s="175"/>
      <c r="GC118" s="175"/>
      <c r="GD118" s="175"/>
      <c r="GE118" s="175"/>
      <c r="GF118" s="175"/>
      <c r="GG118" s="175"/>
      <c r="GH118" s="175"/>
      <c r="GI118" s="175"/>
      <c r="GJ118" s="175"/>
      <c r="GK118" s="175"/>
      <c r="GL118" s="175"/>
      <c r="GM118" s="175"/>
      <c r="GN118" s="175"/>
      <c r="GO118" s="175"/>
      <c r="GP118" s="175"/>
      <c r="GQ118" s="175"/>
      <c r="GR118" s="175"/>
      <c r="GS118" s="175"/>
      <c r="GT118" s="175"/>
      <c r="GU118" s="175"/>
      <c r="GV118" s="175"/>
      <c r="GW118" s="175"/>
      <c r="GX118" s="175"/>
      <c r="GY118" s="175"/>
      <c r="GZ118" s="175"/>
      <c r="HA118" s="175"/>
      <c r="HB118" s="175"/>
      <c r="HC118" s="175"/>
      <c r="HD118" s="175"/>
      <c r="HE118" s="175"/>
      <c r="HF118" s="175"/>
      <c r="HG118" s="175"/>
      <c r="HH118" s="175"/>
      <c r="HI118" s="175"/>
      <c r="HJ118" s="175"/>
      <c r="HK118" s="175"/>
      <c r="HL118" s="175"/>
      <c r="HM118" s="175"/>
      <c r="HN118" s="175"/>
      <c r="HO118" s="175"/>
      <c r="HP118" s="175"/>
      <c r="HQ118" s="175"/>
      <c r="HR118" s="175"/>
      <c r="HS118" s="175"/>
      <c r="HT118" s="175"/>
      <c r="HU118" s="175"/>
      <c r="HV118" s="175"/>
      <c r="HW118" s="175"/>
      <c r="HX118" s="175"/>
      <c r="HY118" s="175"/>
      <c r="HZ118" s="175"/>
      <c r="IA118" s="175"/>
      <c r="IB118" s="175"/>
      <c r="IC118" s="175"/>
      <c r="ID118" s="175"/>
      <c r="IE118" s="175"/>
      <c r="IF118" s="175"/>
      <c r="IG118" s="175"/>
      <c r="IH118" s="175"/>
      <c r="II118" s="175"/>
      <c r="IJ118" s="175"/>
      <c r="IK118" s="175"/>
      <c r="IL118" s="175"/>
      <c r="IM118" s="175"/>
      <c r="IN118" s="175"/>
      <c r="IO118" s="175"/>
      <c r="IP118" s="175"/>
      <c r="IQ118" s="175"/>
      <c r="IR118" s="175"/>
      <c r="IS118" s="175"/>
      <c r="IT118" s="175"/>
      <c r="IU118" s="175"/>
      <c r="IV118" s="175"/>
    </row>
    <row r="119" spans="1:256" s="196" customFormat="1" ht="168.75">
      <c r="A119" s="302">
        <v>81</v>
      </c>
      <c r="B119" s="302" t="s">
        <v>125</v>
      </c>
      <c r="C119" s="302">
        <v>80101706</v>
      </c>
      <c r="D119" s="149" t="s">
        <v>203</v>
      </c>
      <c r="E119" s="302" t="s">
        <v>83</v>
      </c>
      <c r="F119" s="302">
        <v>1</v>
      </c>
      <c r="G119" s="197" t="s">
        <v>89</v>
      </c>
      <c r="H119" s="198" t="s">
        <v>257</v>
      </c>
      <c r="I119" s="302" t="s">
        <v>74</v>
      </c>
      <c r="J119" s="302" t="s">
        <v>81</v>
      </c>
      <c r="K119" s="302" t="s">
        <v>847</v>
      </c>
      <c r="L119" s="151">
        <v>55088000</v>
      </c>
      <c r="M119" s="152">
        <v>55088000</v>
      </c>
      <c r="N119" s="302" t="s">
        <v>148</v>
      </c>
      <c r="O119" s="302" t="s">
        <v>48</v>
      </c>
      <c r="P119" s="302" t="s">
        <v>841</v>
      </c>
      <c r="Q119" s="355"/>
      <c r="R119" s="199" t="s">
        <v>472</v>
      </c>
      <c r="S119" s="199" t="s">
        <v>473</v>
      </c>
      <c r="T119" s="153">
        <v>42762</v>
      </c>
      <c r="U119" s="154" t="s">
        <v>433</v>
      </c>
      <c r="V119" s="155" t="s">
        <v>264</v>
      </c>
      <c r="W119" s="244">
        <v>55088000</v>
      </c>
      <c r="X119" s="245"/>
      <c r="Y119" s="246">
        <v>55088000</v>
      </c>
      <c r="Z119" s="244">
        <v>55088000</v>
      </c>
      <c r="AA119" s="157" t="s">
        <v>434</v>
      </c>
      <c r="AB119" s="167"/>
      <c r="AC119" s="167"/>
      <c r="AD119" s="167"/>
      <c r="AE119" s="167"/>
      <c r="AF119" s="167"/>
      <c r="AG119" s="167"/>
      <c r="AH119" s="157" t="s">
        <v>327</v>
      </c>
      <c r="AI119" s="305">
        <v>42762</v>
      </c>
      <c r="AJ119" s="305">
        <v>43091</v>
      </c>
      <c r="AK119" s="304" t="s">
        <v>435</v>
      </c>
      <c r="AL119" s="439" t="s">
        <v>296</v>
      </c>
      <c r="AM119" s="301" t="s">
        <v>48</v>
      </c>
      <c r="AN119" s="219">
        <v>5008000</v>
      </c>
      <c r="AO119" s="220"/>
      <c r="AP119" s="300"/>
      <c r="AQ119" s="300"/>
      <c r="AR119" s="194"/>
      <c r="AS119" s="194"/>
      <c r="AT119" s="195"/>
      <c r="AU119" s="195"/>
      <c r="AV119" s="195"/>
      <c r="AW119" s="195"/>
      <c r="AX119" s="195"/>
      <c r="AY119" s="195"/>
      <c r="AZ119" s="195"/>
      <c r="BA119" s="195"/>
      <c r="BB119" s="175"/>
      <c r="BC119" s="175"/>
      <c r="BD119" s="175"/>
      <c r="BE119" s="175"/>
      <c r="BF119" s="175"/>
      <c r="BG119" s="175"/>
      <c r="BH119" s="175"/>
      <c r="BI119" s="175"/>
      <c r="BJ119" s="175"/>
      <c r="BK119" s="175"/>
      <c r="BL119" s="175"/>
      <c r="BM119" s="175"/>
      <c r="BN119" s="175"/>
      <c r="BO119" s="175"/>
      <c r="BP119" s="175"/>
      <c r="BQ119" s="175"/>
      <c r="BR119" s="175"/>
      <c r="BS119" s="175"/>
      <c r="BT119" s="175"/>
      <c r="BU119" s="175"/>
      <c r="BV119" s="175"/>
      <c r="BW119" s="175"/>
      <c r="BX119" s="175"/>
      <c r="BY119" s="175"/>
      <c r="BZ119" s="175"/>
      <c r="CA119" s="175"/>
      <c r="CB119" s="175"/>
      <c r="CC119" s="175"/>
      <c r="CD119" s="175"/>
      <c r="CE119" s="175"/>
      <c r="CF119" s="175"/>
      <c r="CG119" s="175"/>
      <c r="CH119" s="175"/>
      <c r="CI119" s="175"/>
      <c r="CJ119" s="175"/>
      <c r="CK119" s="175"/>
      <c r="CL119" s="175"/>
      <c r="CM119" s="175"/>
      <c r="CN119" s="175"/>
      <c r="CO119" s="175"/>
      <c r="CP119" s="175"/>
      <c r="CQ119" s="175"/>
      <c r="CR119" s="175"/>
      <c r="CS119" s="175"/>
      <c r="CT119" s="175"/>
      <c r="CU119" s="175"/>
      <c r="CV119" s="175"/>
      <c r="CW119" s="175"/>
      <c r="CX119" s="175"/>
      <c r="CY119" s="175"/>
      <c r="CZ119" s="175"/>
      <c r="DA119" s="175"/>
      <c r="DB119" s="175"/>
      <c r="DC119" s="175"/>
      <c r="DD119" s="175"/>
      <c r="DE119" s="175"/>
      <c r="DF119" s="175"/>
      <c r="DG119" s="175"/>
      <c r="DH119" s="175"/>
      <c r="DI119" s="175"/>
      <c r="DJ119" s="175"/>
      <c r="DK119" s="175"/>
      <c r="DL119" s="175"/>
      <c r="DM119" s="175"/>
      <c r="DN119" s="175"/>
      <c r="DO119" s="175"/>
      <c r="DP119" s="175"/>
      <c r="DQ119" s="175"/>
      <c r="DR119" s="175"/>
      <c r="DS119" s="175"/>
      <c r="DT119" s="175"/>
      <c r="DU119" s="175"/>
      <c r="DV119" s="175"/>
      <c r="DW119" s="175"/>
      <c r="DX119" s="175"/>
      <c r="DY119" s="175"/>
      <c r="DZ119" s="175"/>
      <c r="EA119" s="175"/>
      <c r="EB119" s="175"/>
      <c r="EC119" s="175"/>
      <c r="ED119" s="175"/>
      <c r="EE119" s="175"/>
      <c r="EF119" s="175"/>
      <c r="EG119" s="175"/>
      <c r="EH119" s="175"/>
      <c r="EI119" s="175"/>
      <c r="EJ119" s="175"/>
      <c r="EK119" s="175"/>
      <c r="EL119" s="175"/>
      <c r="EM119" s="175"/>
      <c r="EN119" s="175"/>
      <c r="EO119" s="175"/>
      <c r="EP119" s="175"/>
      <c r="EQ119" s="175"/>
      <c r="ER119" s="175"/>
      <c r="ES119" s="175"/>
      <c r="ET119" s="175"/>
      <c r="EU119" s="175"/>
      <c r="EV119" s="175"/>
      <c r="EW119" s="175"/>
      <c r="EX119" s="175"/>
      <c r="EY119" s="175"/>
      <c r="EZ119" s="175"/>
      <c r="FA119" s="175"/>
      <c r="FB119" s="175"/>
      <c r="FC119" s="175"/>
      <c r="FD119" s="175"/>
      <c r="FE119" s="175"/>
      <c r="FF119" s="175"/>
      <c r="FG119" s="175"/>
      <c r="FH119" s="175"/>
      <c r="FI119" s="175"/>
      <c r="FJ119" s="175"/>
      <c r="FK119" s="175"/>
      <c r="FL119" s="175"/>
      <c r="FM119" s="175"/>
      <c r="FN119" s="175"/>
      <c r="FO119" s="175"/>
      <c r="FP119" s="175"/>
      <c r="FQ119" s="175"/>
      <c r="FR119" s="175"/>
      <c r="FS119" s="175"/>
      <c r="FT119" s="175"/>
      <c r="FU119" s="175"/>
      <c r="FV119" s="175"/>
      <c r="FW119" s="175"/>
      <c r="FX119" s="175"/>
      <c r="FY119" s="175"/>
      <c r="FZ119" s="175"/>
      <c r="GA119" s="175"/>
      <c r="GB119" s="175"/>
      <c r="GC119" s="175"/>
      <c r="GD119" s="175"/>
      <c r="GE119" s="175"/>
      <c r="GF119" s="175"/>
      <c r="GG119" s="175"/>
      <c r="GH119" s="175"/>
      <c r="GI119" s="175"/>
      <c r="GJ119" s="175"/>
      <c r="GK119" s="175"/>
      <c r="GL119" s="175"/>
      <c r="GM119" s="175"/>
      <c r="GN119" s="175"/>
      <c r="GO119" s="175"/>
      <c r="GP119" s="175"/>
      <c r="GQ119" s="175"/>
      <c r="GR119" s="175"/>
      <c r="GS119" s="175"/>
      <c r="GT119" s="175"/>
      <c r="GU119" s="175"/>
      <c r="GV119" s="175"/>
      <c r="GW119" s="175"/>
      <c r="GX119" s="175"/>
      <c r="GY119" s="175"/>
      <c r="GZ119" s="175"/>
      <c r="HA119" s="175"/>
      <c r="HB119" s="175"/>
      <c r="HC119" s="175"/>
      <c r="HD119" s="175"/>
      <c r="HE119" s="175"/>
      <c r="HF119" s="175"/>
      <c r="HG119" s="175"/>
      <c r="HH119" s="175"/>
      <c r="HI119" s="175"/>
      <c r="HJ119" s="175"/>
      <c r="HK119" s="175"/>
      <c r="HL119" s="175"/>
      <c r="HM119" s="175"/>
      <c r="HN119" s="175"/>
      <c r="HO119" s="175"/>
      <c r="HP119" s="175"/>
      <c r="HQ119" s="175"/>
      <c r="HR119" s="175"/>
      <c r="HS119" s="175"/>
      <c r="HT119" s="175"/>
      <c r="HU119" s="175"/>
      <c r="HV119" s="175"/>
      <c r="HW119" s="175"/>
      <c r="HX119" s="175"/>
      <c r="HY119" s="175"/>
      <c r="HZ119" s="175"/>
      <c r="IA119" s="175"/>
      <c r="IB119" s="175"/>
      <c r="IC119" s="175"/>
      <c r="ID119" s="175"/>
      <c r="IE119" s="175"/>
      <c r="IF119" s="175"/>
      <c r="IG119" s="175"/>
      <c r="IH119" s="175"/>
      <c r="II119" s="175"/>
      <c r="IJ119" s="175"/>
      <c r="IK119" s="175"/>
      <c r="IL119" s="175"/>
      <c r="IM119" s="175"/>
      <c r="IN119" s="175"/>
      <c r="IO119" s="175"/>
      <c r="IP119" s="175"/>
      <c r="IQ119" s="175"/>
      <c r="IR119" s="175"/>
      <c r="IS119" s="175"/>
      <c r="IT119" s="175"/>
      <c r="IU119" s="175"/>
      <c r="IV119" s="175"/>
    </row>
    <row r="120" spans="1:256" s="196" customFormat="1" ht="116.25" customHeight="1">
      <c r="A120" s="517">
        <v>82</v>
      </c>
      <c r="B120" s="380" t="s">
        <v>1093</v>
      </c>
      <c r="C120" s="302">
        <v>80101706</v>
      </c>
      <c r="D120" s="149" t="s">
        <v>231</v>
      </c>
      <c r="E120" s="302" t="s">
        <v>83</v>
      </c>
      <c r="F120" s="149">
        <v>1</v>
      </c>
      <c r="G120" s="197" t="s">
        <v>89</v>
      </c>
      <c r="H120" s="198" t="s">
        <v>253</v>
      </c>
      <c r="I120" s="302" t="s">
        <v>74</v>
      </c>
      <c r="J120" s="302" t="s">
        <v>81</v>
      </c>
      <c r="K120" s="302" t="s">
        <v>847</v>
      </c>
      <c r="L120" s="151">
        <v>3340750</v>
      </c>
      <c r="M120" s="152">
        <v>3340750</v>
      </c>
      <c r="N120" s="149" t="s">
        <v>148</v>
      </c>
      <c r="O120" s="149" t="s">
        <v>48</v>
      </c>
      <c r="P120" s="302" t="s">
        <v>830</v>
      </c>
      <c r="Q120" s="355"/>
      <c r="R120" s="225" t="s">
        <v>329</v>
      </c>
      <c r="S120" s="226" t="s">
        <v>330</v>
      </c>
      <c r="T120" s="228">
        <v>42748</v>
      </c>
      <c r="U120" s="229" t="s">
        <v>331</v>
      </c>
      <c r="V120" s="229" t="s">
        <v>332</v>
      </c>
      <c r="W120" s="246">
        <v>3340750</v>
      </c>
      <c r="X120" s="245"/>
      <c r="Y120" s="246">
        <v>3340750</v>
      </c>
      <c r="Z120" s="244">
        <v>3340750</v>
      </c>
      <c r="AA120" s="498" t="s">
        <v>333</v>
      </c>
      <c r="AB120" s="167"/>
      <c r="AC120" s="167"/>
      <c r="AD120" s="167"/>
      <c r="AE120" s="167"/>
      <c r="AF120" s="167"/>
      <c r="AG120" s="167"/>
      <c r="AH120" s="498" t="s">
        <v>334</v>
      </c>
      <c r="AI120" s="511">
        <v>42748</v>
      </c>
      <c r="AJ120" s="511">
        <v>42850</v>
      </c>
      <c r="AK120" s="498" t="s">
        <v>268</v>
      </c>
      <c r="AL120" s="499" t="s">
        <v>269</v>
      </c>
      <c r="AM120" s="481" t="s">
        <v>48</v>
      </c>
      <c r="AN120" s="483">
        <v>1909000</v>
      </c>
      <c r="AO120" s="483">
        <v>1909000</v>
      </c>
      <c r="AP120" s="478"/>
      <c r="AQ120" s="478"/>
      <c r="AR120" s="478"/>
      <c r="AS120" s="478"/>
      <c r="AT120" s="478"/>
      <c r="AU120" s="478"/>
      <c r="AV120" s="478"/>
      <c r="AW120" s="478"/>
      <c r="AX120" s="478"/>
      <c r="AY120" s="478"/>
      <c r="AZ120" s="478"/>
      <c r="BA120" s="478"/>
      <c r="BB120" s="478"/>
      <c r="BC120" s="478"/>
      <c r="BD120" s="478"/>
      <c r="BE120" s="478"/>
      <c r="BF120" s="478"/>
      <c r="BG120" s="478"/>
      <c r="BH120" s="478"/>
      <c r="BI120" s="478"/>
      <c r="BJ120" s="478"/>
      <c r="BK120" s="478"/>
      <c r="BL120" s="478"/>
      <c r="BM120" s="478"/>
      <c r="BN120" s="478"/>
      <c r="BO120" s="478"/>
      <c r="BP120" s="478"/>
      <c r="BQ120" s="478"/>
      <c r="BR120" s="478"/>
      <c r="BS120" s="478"/>
      <c r="BT120" s="478"/>
      <c r="BU120" s="478"/>
      <c r="BV120" s="478"/>
      <c r="BW120" s="478"/>
      <c r="BX120" s="478"/>
      <c r="BY120" s="478"/>
      <c r="BZ120" s="478"/>
      <c r="CA120" s="478"/>
      <c r="CB120" s="478"/>
      <c r="CC120" s="478"/>
      <c r="CD120" s="478"/>
      <c r="CE120" s="478"/>
      <c r="CF120" s="478"/>
      <c r="CG120" s="478"/>
      <c r="CH120" s="478"/>
      <c r="CI120" s="478"/>
      <c r="CJ120" s="478"/>
      <c r="CK120" s="478"/>
      <c r="CL120" s="478"/>
      <c r="CM120" s="478"/>
      <c r="CN120" s="478"/>
      <c r="CO120" s="478"/>
      <c r="CP120" s="478"/>
      <c r="CQ120" s="478"/>
      <c r="CR120" s="478"/>
      <c r="CS120" s="478"/>
      <c r="CT120" s="478"/>
      <c r="CU120" s="478"/>
      <c r="CV120" s="478"/>
      <c r="CW120" s="478"/>
      <c r="CX120" s="478"/>
      <c r="CY120" s="478"/>
      <c r="CZ120" s="478"/>
      <c r="DA120" s="478"/>
      <c r="DB120" s="478"/>
      <c r="DC120" s="478"/>
      <c r="DD120" s="478"/>
      <c r="DE120" s="478"/>
      <c r="DF120" s="478"/>
      <c r="DG120" s="478"/>
      <c r="DH120" s="478"/>
      <c r="DI120" s="478"/>
      <c r="DJ120" s="478"/>
      <c r="DK120" s="478"/>
      <c r="DL120" s="478"/>
      <c r="DM120" s="478"/>
      <c r="DN120" s="478"/>
      <c r="DO120" s="478"/>
      <c r="DP120" s="478"/>
      <c r="DQ120" s="478"/>
      <c r="DR120" s="478"/>
      <c r="DS120" s="478"/>
      <c r="DT120" s="478"/>
      <c r="DU120" s="478"/>
      <c r="DV120" s="478"/>
      <c r="DW120" s="478"/>
      <c r="DX120" s="478"/>
      <c r="DY120" s="478"/>
      <c r="DZ120" s="478"/>
      <c r="EA120" s="478"/>
      <c r="EB120" s="478"/>
      <c r="EC120" s="478"/>
      <c r="ED120" s="478"/>
      <c r="EE120" s="478"/>
      <c r="EF120" s="478"/>
      <c r="EG120" s="478"/>
      <c r="EH120" s="478"/>
      <c r="EI120" s="478"/>
      <c r="EJ120" s="478"/>
      <c r="EK120" s="478"/>
      <c r="EL120" s="478"/>
      <c r="EM120" s="478"/>
      <c r="EN120" s="478"/>
      <c r="EO120" s="478"/>
      <c r="EP120" s="478"/>
      <c r="EQ120" s="478"/>
      <c r="ER120" s="478"/>
      <c r="ES120" s="478"/>
      <c r="ET120" s="478"/>
      <c r="EU120" s="478"/>
      <c r="EV120" s="478"/>
      <c r="EW120" s="478"/>
      <c r="EX120" s="478"/>
      <c r="EY120" s="478"/>
      <c r="EZ120" s="478"/>
      <c r="FA120" s="478"/>
      <c r="FB120" s="478"/>
      <c r="FC120" s="478"/>
      <c r="FD120" s="478"/>
      <c r="FE120" s="478"/>
      <c r="FF120" s="478"/>
      <c r="FG120" s="478"/>
      <c r="FH120" s="478"/>
      <c r="FI120" s="478"/>
      <c r="FJ120" s="478"/>
      <c r="FK120" s="478"/>
      <c r="FL120" s="478"/>
      <c r="FM120" s="478"/>
      <c r="FN120" s="478"/>
      <c r="FO120" s="478"/>
      <c r="FP120" s="478"/>
      <c r="FQ120" s="478"/>
      <c r="FR120" s="478"/>
      <c r="FS120" s="478"/>
      <c r="FT120" s="478"/>
      <c r="FU120" s="478"/>
      <c r="FV120" s="478"/>
      <c r="FW120" s="478"/>
      <c r="FX120" s="478"/>
      <c r="FY120" s="478"/>
      <c r="FZ120" s="478"/>
      <c r="GA120" s="478"/>
      <c r="GB120" s="478"/>
      <c r="GC120" s="478"/>
      <c r="GD120" s="478"/>
      <c r="GE120" s="478"/>
      <c r="GF120" s="478"/>
      <c r="GG120" s="478"/>
      <c r="GH120" s="478"/>
      <c r="GI120" s="478"/>
      <c r="GJ120" s="478"/>
      <c r="GK120" s="478"/>
      <c r="GL120" s="478"/>
      <c r="GM120" s="478"/>
      <c r="GN120" s="478"/>
      <c r="GO120" s="478"/>
      <c r="GP120" s="478"/>
      <c r="GQ120" s="478"/>
      <c r="GR120" s="478"/>
      <c r="GS120" s="478"/>
      <c r="GT120" s="478"/>
      <c r="GU120" s="478"/>
      <c r="GV120" s="478"/>
      <c r="GW120" s="478"/>
      <c r="GX120" s="478"/>
      <c r="GY120" s="478"/>
      <c r="GZ120" s="478"/>
      <c r="HA120" s="478"/>
      <c r="HB120" s="478"/>
      <c r="HC120" s="478"/>
      <c r="HD120" s="478"/>
      <c r="HE120" s="478"/>
      <c r="HF120" s="478"/>
      <c r="HG120" s="478"/>
      <c r="HH120" s="478"/>
      <c r="HI120" s="478"/>
      <c r="HJ120" s="478"/>
      <c r="HK120" s="478"/>
      <c r="HL120" s="478"/>
      <c r="HM120" s="478"/>
      <c r="HN120" s="478"/>
      <c r="HO120" s="478"/>
      <c r="HP120" s="478"/>
      <c r="HQ120" s="478"/>
      <c r="HR120" s="478"/>
      <c r="HS120" s="478"/>
      <c r="HT120" s="478"/>
      <c r="HU120" s="478"/>
      <c r="HV120" s="478"/>
      <c r="HW120" s="478"/>
      <c r="HX120" s="478"/>
      <c r="HY120" s="478"/>
      <c r="HZ120" s="478"/>
      <c r="IA120" s="478"/>
      <c r="IB120" s="478"/>
      <c r="IC120" s="478"/>
      <c r="ID120" s="478"/>
      <c r="IE120" s="478"/>
      <c r="IF120" s="478"/>
      <c r="IG120" s="478"/>
      <c r="IH120" s="478"/>
      <c r="II120" s="478"/>
      <c r="IJ120" s="478"/>
      <c r="IK120" s="478"/>
      <c r="IL120" s="478"/>
      <c r="IM120" s="478"/>
      <c r="IN120" s="478"/>
      <c r="IO120" s="478"/>
      <c r="IP120" s="478"/>
      <c r="IQ120" s="478"/>
      <c r="IR120" s="478"/>
      <c r="IS120" s="478"/>
      <c r="IT120" s="478"/>
      <c r="IU120" s="478"/>
      <c r="IV120" s="478"/>
    </row>
    <row r="121" spans="1:256" s="196" customFormat="1" ht="186">
      <c r="A121" s="517"/>
      <c r="B121" s="380" t="s">
        <v>1093</v>
      </c>
      <c r="C121" s="302">
        <v>80101706</v>
      </c>
      <c r="D121" s="149" t="s">
        <v>231</v>
      </c>
      <c r="E121" s="302" t="s">
        <v>83</v>
      </c>
      <c r="F121" s="149">
        <v>1</v>
      </c>
      <c r="G121" s="197" t="s">
        <v>89</v>
      </c>
      <c r="H121" s="198" t="s">
        <v>253</v>
      </c>
      <c r="I121" s="302" t="s">
        <v>74</v>
      </c>
      <c r="J121" s="302" t="s">
        <v>81</v>
      </c>
      <c r="K121" s="302" t="s">
        <v>849</v>
      </c>
      <c r="L121" s="151">
        <v>3340750</v>
      </c>
      <c r="M121" s="152">
        <v>3340750</v>
      </c>
      <c r="N121" s="149" t="s">
        <v>148</v>
      </c>
      <c r="O121" s="149" t="s">
        <v>48</v>
      </c>
      <c r="P121" s="302" t="s">
        <v>830</v>
      </c>
      <c r="Q121" s="355"/>
      <c r="R121" s="225" t="s">
        <v>329</v>
      </c>
      <c r="S121" s="226" t="s">
        <v>330</v>
      </c>
      <c r="T121" s="228">
        <v>42748</v>
      </c>
      <c r="U121" s="229" t="s">
        <v>331</v>
      </c>
      <c r="V121" s="229" t="s">
        <v>332</v>
      </c>
      <c r="W121" s="246">
        <v>3340750</v>
      </c>
      <c r="X121" s="245"/>
      <c r="Y121" s="246">
        <v>3340750</v>
      </c>
      <c r="Z121" s="244">
        <v>3340750</v>
      </c>
      <c r="AA121" s="498"/>
      <c r="AB121" s="167"/>
      <c r="AC121" s="167"/>
      <c r="AD121" s="167"/>
      <c r="AE121" s="167"/>
      <c r="AF121" s="167"/>
      <c r="AG121" s="167"/>
      <c r="AH121" s="498"/>
      <c r="AI121" s="511"/>
      <c r="AJ121" s="511"/>
      <c r="AK121" s="498"/>
      <c r="AL121" s="499"/>
      <c r="AM121" s="482"/>
      <c r="AN121" s="484"/>
      <c r="AO121" s="484"/>
      <c r="AP121" s="479"/>
      <c r="AQ121" s="479"/>
      <c r="AR121" s="479"/>
      <c r="AS121" s="479"/>
      <c r="AT121" s="479"/>
      <c r="AU121" s="479"/>
      <c r="AV121" s="479"/>
      <c r="AW121" s="479"/>
      <c r="AX121" s="479"/>
      <c r="AY121" s="479"/>
      <c r="AZ121" s="479"/>
      <c r="BA121" s="479"/>
      <c r="BB121" s="479"/>
      <c r="BC121" s="479"/>
      <c r="BD121" s="479"/>
      <c r="BE121" s="479"/>
      <c r="BF121" s="479"/>
      <c r="BG121" s="479"/>
      <c r="BH121" s="479"/>
      <c r="BI121" s="479"/>
      <c r="BJ121" s="479"/>
      <c r="BK121" s="479"/>
      <c r="BL121" s="479"/>
      <c r="BM121" s="479"/>
      <c r="BN121" s="479"/>
      <c r="BO121" s="479"/>
      <c r="BP121" s="479"/>
      <c r="BQ121" s="479"/>
      <c r="BR121" s="479"/>
      <c r="BS121" s="479"/>
      <c r="BT121" s="479"/>
      <c r="BU121" s="479"/>
      <c r="BV121" s="479"/>
      <c r="BW121" s="479"/>
      <c r="BX121" s="479"/>
      <c r="BY121" s="479"/>
      <c r="BZ121" s="479"/>
      <c r="CA121" s="479"/>
      <c r="CB121" s="479"/>
      <c r="CC121" s="479"/>
      <c r="CD121" s="479"/>
      <c r="CE121" s="479"/>
      <c r="CF121" s="479"/>
      <c r="CG121" s="479"/>
      <c r="CH121" s="479"/>
      <c r="CI121" s="479"/>
      <c r="CJ121" s="479"/>
      <c r="CK121" s="479"/>
      <c r="CL121" s="479"/>
      <c r="CM121" s="479"/>
      <c r="CN121" s="479"/>
      <c r="CO121" s="479"/>
      <c r="CP121" s="479"/>
      <c r="CQ121" s="479"/>
      <c r="CR121" s="479"/>
      <c r="CS121" s="479"/>
      <c r="CT121" s="479"/>
      <c r="CU121" s="479"/>
      <c r="CV121" s="479"/>
      <c r="CW121" s="479"/>
      <c r="CX121" s="479"/>
      <c r="CY121" s="479"/>
      <c r="CZ121" s="479"/>
      <c r="DA121" s="479"/>
      <c r="DB121" s="479"/>
      <c r="DC121" s="479"/>
      <c r="DD121" s="479"/>
      <c r="DE121" s="479"/>
      <c r="DF121" s="479"/>
      <c r="DG121" s="479"/>
      <c r="DH121" s="479"/>
      <c r="DI121" s="479"/>
      <c r="DJ121" s="479"/>
      <c r="DK121" s="479"/>
      <c r="DL121" s="479"/>
      <c r="DM121" s="479"/>
      <c r="DN121" s="479"/>
      <c r="DO121" s="479"/>
      <c r="DP121" s="479"/>
      <c r="DQ121" s="479"/>
      <c r="DR121" s="479"/>
      <c r="DS121" s="479"/>
      <c r="DT121" s="479"/>
      <c r="DU121" s="479"/>
      <c r="DV121" s="479"/>
      <c r="DW121" s="479"/>
      <c r="DX121" s="479"/>
      <c r="DY121" s="479"/>
      <c r="DZ121" s="479"/>
      <c r="EA121" s="479"/>
      <c r="EB121" s="479"/>
      <c r="EC121" s="479"/>
      <c r="ED121" s="479"/>
      <c r="EE121" s="479"/>
      <c r="EF121" s="479"/>
      <c r="EG121" s="479"/>
      <c r="EH121" s="479"/>
      <c r="EI121" s="479"/>
      <c r="EJ121" s="479"/>
      <c r="EK121" s="479"/>
      <c r="EL121" s="479"/>
      <c r="EM121" s="479"/>
      <c r="EN121" s="479"/>
      <c r="EO121" s="479"/>
      <c r="EP121" s="479"/>
      <c r="EQ121" s="479"/>
      <c r="ER121" s="479"/>
      <c r="ES121" s="479"/>
      <c r="ET121" s="479"/>
      <c r="EU121" s="479"/>
      <c r="EV121" s="479"/>
      <c r="EW121" s="479"/>
      <c r="EX121" s="479"/>
      <c r="EY121" s="479"/>
      <c r="EZ121" s="479"/>
      <c r="FA121" s="479"/>
      <c r="FB121" s="479"/>
      <c r="FC121" s="479"/>
      <c r="FD121" s="479"/>
      <c r="FE121" s="479"/>
      <c r="FF121" s="479"/>
      <c r="FG121" s="479"/>
      <c r="FH121" s="479"/>
      <c r="FI121" s="479"/>
      <c r="FJ121" s="479"/>
      <c r="FK121" s="479"/>
      <c r="FL121" s="479"/>
      <c r="FM121" s="479"/>
      <c r="FN121" s="479"/>
      <c r="FO121" s="479"/>
      <c r="FP121" s="479"/>
      <c r="FQ121" s="479"/>
      <c r="FR121" s="479"/>
      <c r="FS121" s="479"/>
      <c r="FT121" s="479"/>
      <c r="FU121" s="479"/>
      <c r="FV121" s="479"/>
      <c r="FW121" s="479"/>
      <c r="FX121" s="479"/>
      <c r="FY121" s="479"/>
      <c r="FZ121" s="479"/>
      <c r="GA121" s="479"/>
      <c r="GB121" s="479"/>
      <c r="GC121" s="479"/>
      <c r="GD121" s="479"/>
      <c r="GE121" s="479"/>
      <c r="GF121" s="479"/>
      <c r="GG121" s="479"/>
      <c r="GH121" s="479"/>
      <c r="GI121" s="479"/>
      <c r="GJ121" s="479"/>
      <c r="GK121" s="479"/>
      <c r="GL121" s="479"/>
      <c r="GM121" s="479"/>
      <c r="GN121" s="479"/>
      <c r="GO121" s="479"/>
      <c r="GP121" s="479"/>
      <c r="GQ121" s="479"/>
      <c r="GR121" s="479"/>
      <c r="GS121" s="479"/>
      <c r="GT121" s="479"/>
      <c r="GU121" s="479"/>
      <c r="GV121" s="479"/>
      <c r="GW121" s="479"/>
      <c r="GX121" s="479"/>
      <c r="GY121" s="479"/>
      <c r="GZ121" s="479"/>
      <c r="HA121" s="479"/>
      <c r="HB121" s="479"/>
      <c r="HC121" s="479"/>
      <c r="HD121" s="479"/>
      <c r="HE121" s="479"/>
      <c r="HF121" s="479"/>
      <c r="HG121" s="479"/>
      <c r="HH121" s="479"/>
      <c r="HI121" s="479"/>
      <c r="HJ121" s="479"/>
      <c r="HK121" s="479"/>
      <c r="HL121" s="479"/>
      <c r="HM121" s="479"/>
      <c r="HN121" s="479"/>
      <c r="HO121" s="479"/>
      <c r="HP121" s="479"/>
      <c r="HQ121" s="479"/>
      <c r="HR121" s="479"/>
      <c r="HS121" s="479"/>
      <c r="HT121" s="479"/>
      <c r="HU121" s="479"/>
      <c r="HV121" s="479"/>
      <c r="HW121" s="479"/>
      <c r="HX121" s="479"/>
      <c r="HY121" s="479"/>
      <c r="HZ121" s="479"/>
      <c r="IA121" s="479"/>
      <c r="IB121" s="479"/>
      <c r="IC121" s="479"/>
      <c r="ID121" s="479"/>
      <c r="IE121" s="479"/>
      <c r="IF121" s="479"/>
      <c r="IG121" s="479"/>
      <c r="IH121" s="479"/>
      <c r="II121" s="479"/>
      <c r="IJ121" s="479"/>
      <c r="IK121" s="479"/>
      <c r="IL121" s="479"/>
      <c r="IM121" s="479"/>
      <c r="IN121" s="479"/>
      <c r="IO121" s="479"/>
      <c r="IP121" s="479"/>
      <c r="IQ121" s="479"/>
      <c r="IR121" s="479"/>
      <c r="IS121" s="479"/>
      <c r="IT121" s="479"/>
      <c r="IU121" s="479"/>
      <c r="IV121" s="479"/>
    </row>
    <row r="122" spans="1:256" s="196" customFormat="1" ht="168.75">
      <c r="A122" s="302">
        <v>83</v>
      </c>
      <c r="B122" s="186" t="s">
        <v>201</v>
      </c>
      <c r="C122" s="302">
        <v>80101706</v>
      </c>
      <c r="D122" s="149" t="s">
        <v>214</v>
      </c>
      <c r="E122" s="302" t="s">
        <v>83</v>
      </c>
      <c r="F122" s="302">
        <v>1</v>
      </c>
      <c r="G122" s="197" t="s">
        <v>89</v>
      </c>
      <c r="H122" s="198" t="s">
        <v>253</v>
      </c>
      <c r="I122" s="302" t="s">
        <v>74</v>
      </c>
      <c r="J122" s="302" t="s">
        <v>81</v>
      </c>
      <c r="K122" s="302" t="s">
        <v>847</v>
      </c>
      <c r="L122" s="151">
        <v>27300000</v>
      </c>
      <c r="M122" s="152">
        <v>27300000</v>
      </c>
      <c r="N122" s="302" t="s">
        <v>148</v>
      </c>
      <c r="O122" s="302" t="s">
        <v>48</v>
      </c>
      <c r="P122" s="302" t="s">
        <v>826</v>
      </c>
      <c r="Q122" s="355"/>
      <c r="R122" s="199" t="s">
        <v>281</v>
      </c>
      <c r="S122" s="200" t="s">
        <v>282</v>
      </c>
      <c r="T122" s="305">
        <v>42741</v>
      </c>
      <c r="U122" s="157" t="s">
        <v>283</v>
      </c>
      <c r="V122" s="304" t="s">
        <v>264</v>
      </c>
      <c r="W122" s="246">
        <v>27300000</v>
      </c>
      <c r="X122" s="245"/>
      <c r="Y122" s="246">
        <v>27300000</v>
      </c>
      <c r="Z122" s="244">
        <v>27300000</v>
      </c>
      <c r="AA122" s="157" t="s">
        <v>284</v>
      </c>
      <c r="AB122" s="157" t="s">
        <v>267</v>
      </c>
      <c r="AC122" s="305">
        <v>42742</v>
      </c>
      <c r="AD122" s="305">
        <v>42846</v>
      </c>
      <c r="AE122" s="304" t="s">
        <v>285</v>
      </c>
      <c r="AF122" s="201" t="s">
        <v>201</v>
      </c>
      <c r="AG122" s="167"/>
      <c r="AH122" s="157" t="s">
        <v>267</v>
      </c>
      <c r="AI122" s="305">
        <v>42742</v>
      </c>
      <c r="AJ122" s="305">
        <v>42846</v>
      </c>
      <c r="AK122" s="304" t="s">
        <v>285</v>
      </c>
      <c r="AL122" s="444" t="s">
        <v>201</v>
      </c>
      <c r="AM122" s="221" t="s">
        <v>48</v>
      </c>
      <c r="AN122" s="221">
        <v>7800000</v>
      </c>
      <c r="AO122" s="221">
        <v>7800000</v>
      </c>
      <c r="AP122" s="300"/>
      <c r="AQ122" s="300"/>
      <c r="AR122" s="194"/>
      <c r="AS122" s="194"/>
      <c r="AT122" s="195"/>
      <c r="AU122" s="195"/>
      <c r="AV122" s="195"/>
      <c r="AW122" s="195"/>
      <c r="AX122" s="195"/>
      <c r="AY122" s="195"/>
      <c r="AZ122" s="195"/>
      <c r="BA122" s="195"/>
      <c r="BB122" s="175"/>
      <c r="BC122" s="175"/>
      <c r="BD122" s="175"/>
      <c r="BE122" s="175"/>
      <c r="BF122" s="175"/>
      <c r="BG122" s="175"/>
      <c r="BH122" s="175"/>
      <c r="BI122" s="175"/>
      <c r="BJ122" s="175"/>
      <c r="BK122" s="175"/>
      <c r="BL122" s="175"/>
      <c r="BM122" s="175"/>
      <c r="BN122" s="175"/>
      <c r="BO122" s="175"/>
      <c r="BP122" s="175"/>
      <c r="BQ122" s="175"/>
      <c r="BR122" s="175"/>
      <c r="BS122" s="175"/>
      <c r="BT122" s="175"/>
      <c r="BU122" s="175"/>
      <c r="BV122" s="175"/>
      <c r="BW122" s="175"/>
      <c r="BX122" s="175"/>
      <c r="BY122" s="175"/>
      <c r="BZ122" s="175"/>
      <c r="CA122" s="175"/>
      <c r="CB122" s="175"/>
      <c r="CC122" s="175"/>
      <c r="CD122" s="175"/>
      <c r="CE122" s="175"/>
      <c r="CF122" s="175"/>
      <c r="CG122" s="175"/>
      <c r="CH122" s="175"/>
      <c r="CI122" s="175"/>
      <c r="CJ122" s="175"/>
      <c r="CK122" s="175"/>
      <c r="CL122" s="175"/>
      <c r="CM122" s="175"/>
      <c r="CN122" s="175"/>
      <c r="CO122" s="175"/>
      <c r="CP122" s="175"/>
      <c r="CQ122" s="175"/>
      <c r="CR122" s="175"/>
      <c r="CS122" s="175"/>
      <c r="CT122" s="175"/>
      <c r="CU122" s="175"/>
      <c r="CV122" s="175"/>
      <c r="CW122" s="175"/>
      <c r="CX122" s="175"/>
      <c r="CY122" s="175"/>
      <c r="CZ122" s="175"/>
      <c r="DA122" s="175"/>
      <c r="DB122" s="175"/>
      <c r="DC122" s="175"/>
      <c r="DD122" s="175"/>
      <c r="DE122" s="175"/>
      <c r="DF122" s="175"/>
      <c r="DG122" s="175"/>
      <c r="DH122" s="175"/>
      <c r="DI122" s="175"/>
      <c r="DJ122" s="175"/>
      <c r="DK122" s="175"/>
      <c r="DL122" s="175"/>
      <c r="DM122" s="175"/>
      <c r="DN122" s="175"/>
      <c r="DO122" s="175"/>
      <c r="DP122" s="175"/>
      <c r="DQ122" s="175"/>
      <c r="DR122" s="175"/>
      <c r="DS122" s="175"/>
      <c r="DT122" s="175"/>
      <c r="DU122" s="175"/>
      <c r="DV122" s="175"/>
      <c r="DW122" s="175"/>
      <c r="DX122" s="175"/>
      <c r="DY122" s="175"/>
      <c r="DZ122" s="175"/>
      <c r="EA122" s="175"/>
      <c r="EB122" s="175"/>
      <c r="EC122" s="175"/>
      <c r="ED122" s="175"/>
      <c r="EE122" s="175"/>
      <c r="EF122" s="175"/>
      <c r="EG122" s="175"/>
      <c r="EH122" s="175"/>
      <c r="EI122" s="175"/>
      <c r="EJ122" s="175"/>
      <c r="EK122" s="175"/>
      <c r="EL122" s="175"/>
      <c r="EM122" s="175"/>
      <c r="EN122" s="175"/>
      <c r="EO122" s="175"/>
      <c r="EP122" s="175"/>
      <c r="EQ122" s="175"/>
      <c r="ER122" s="175"/>
      <c r="ES122" s="175"/>
      <c r="ET122" s="175"/>
      <c r="EU122" s="175"/>
      <c r="EV122" s="175"/>
      <c r="EW122" s="175"/>
      <c r="EX122" s="175"/>
      <c r="EY122" s="175"/>
      <c r="EZ122" s="175"/>
      <c r="FA122" s="175"/>
      <c r="FB122" s="175"/>
      <c r="FC122" s="175"/>
      <c r="FD122" s="175"/>
      <c r="FE122" s="175"/>
      <c r="FF122" s="175"/>
      <c r="FG122" s="175"/>
      <c r="FH122" s="175"/>
      <c r="FI122" s="175"/>
      <c r="FJ122" s="175"/>
      <c r="FK122" s="175"/>
      <c r="FL122" s="175"/>
      <c r="FM122" s="175"/>
      <c r="FN122" s="175"/>
      <c r="FO122" s="175"/>
      <c r="FP122" s="175"/>
      <c r="FQ122" s="175"/>
      <c r="FR122" s="175"/>
      <c r="FS122" s="175"/>
      <c r="FT122" s="175"/>
      <c r="FU122" s="175"/>
      <c r="FV122" s="175"/>
      <c r="FW122" s="175"/>
      <c r="FX122" s="175"/>
      <c r="FY122" s="175"/>
      <c r="FZ122" s="175"/>
      <c r="GA122" s="175"/>
      <c r="GB122" s="175"/>
      <c r="GC122" s="175"/>
      <c r="GD122" s="175"/>
      <c r="GE122" s="175"/>
      <c r="GF122" s="175"/>
      <c r="GG122" s="175"/>
      <c r="GH122" s="175"/>
      <c r="GI122" s="175"/>
      <c r="GJ122" s="175"/>
      <c r="GK122" s="175"/>
      <c r="GL122" s="175"/>
      <c r="GM122" s="175"/>
      <c r="GN122" s="175"/>
      <c r="GO122" s="175"/>
      <c r="GP122" s="175"/>
      <c r="GQ122" s="175"/>
      <c r="GR122" s="175"/>
      <c r="GS122" s="175"/>
      <c r="GT122" s="175"/>
      <c r="GU122" s="175"/>
      <c r="GV122" s="175"/>
      <c r="GW122" s="175"/>
      <c r="GX122" s="175"/>
      <c r="GY122" s="175"/>
      <c r="GZ122" s="175"/>
      <c r="HA122" s="175"/>
      <c r="HB122" s="175"/>
      <c r="HC122" s="175"/>
      <c r="HD122" s="175"/>
      <c r="HE122" s="175"/>
      <c r="HF122" s="175"/>
      <c r="HG122" s="175"/>
      <c r="HH122" s="175"/>
      <c r="HI122" s="175"/>
      <c r="HJ122" s="175"/>
      <c r="HK122" s="175"/>
      <c r="HL122" s="175"/>
      <c r="HM122" s="175"/>
      <c r="HN122" s="175"/>
      <c r="HO122" s="175"/>
      <c r="HP122" s="175"/>
      <c r="HQ122" s="175"/>
      <c r="HR122" s="175"/>
      <c r="HS122" s="175"/>
      <c r="HT122" s="175"/>
      <c r="HU122" s="175"/>
      <c r="HV122" s="175"/>
      <c r="HW122" s="175"/>
      <c r="HX122" s="175"/>
      <c r="HY122" s="175"/>
      <c r="HZ122" s="175"/>
      <c r="IA122" s="175"/>
      <c r="IB122" s="175"/>
      <c r="IC122" s="175"/>
      <c r="ID122" s="175"/>
      <c r="IE122" s="175"/>
      <c r="IF122" s="175"/>
      <c r="IG122" s="175"/>
      <c r="IH122" s="175"/>
      <c r="II122" s="175"/>
      <c r="IJ122" s="175"/>
      <c r="IK122" s="175"/>
      <c r="IL122" s="175"/>
      <c r="IM122" s="175"/>
      <c r="IN122" s="175"/>
      <c r="IO122" s="175"/>
      <c r="IP122" s="175"/>
      <c r="IQ122" s="175"/>
      <c r="IR122" s="175"/>
      <c r="IS122" s="175"/>
      <c r="IT122" s="175"/>
      <c r="IU122" s="175"/>
      <c r="IV122" s="175"/>
    </row>
    <row r="123" spans="1:256" s="196" customFormat="1" ht="206.25">
      <c r="A123" s="302">
        <v>84</v>
      </c>
      <c r="B123" s="186" t="s">
        <v>201</v>
      </c>
      <c r="C123" s="302">
        <v>80101706</v>
      </c>
      <c r="D123" s="149" t="s">
        <v>215</v>
      </c>
      <c r="E123" s="302" t="s">
        <v>83</v>
      </c>
      <c r="F123" s="302">
        <v>1</v>
      </c>
      <c r="G123" s="197" t="s">
        <v>89</v>
      </c>
      <c r="H123" s="198" t="s">
        <v>257</v>
      </c>
      <c r="I123" s="302" t="s">
        <v>74</v>
      </c>
      <c r="J123" s="302" t="s">
        <v>81</v>
      </c>
      <c r="K123" s="302" t="s">
        <v>849</v>
      </c>
      <c r="L123" s="151">
        <v>28750000</v>
      </c>
      <c r="M123" s="152">
        <v>28750000</v>
      </c>
      <c r="N123" s="302" t="s">
        <v>148</v>
      </c>
      <c r="O123" s="302" t="s">
        <v>48</v>
      </c>
      <c r="P123" s="302" t="s">
        <v>838</v>
      </c>
      <c r="Q123" s="355"/>
      <c r="R123" s="199" t="s">
        <v>426</v>
      </c>
      <c r="S123" s="200" t="s">
        <v>427</v>
      </c>
      <c r="T123" s="305">
        <v>42760</v>
      </c>
      <c r="U123" s="157" t="s">
        <v>428</v>
      </c>
      <c r="V123" s="304" t="s">
        <v>264</v>
      </c>
      <c r="W123" s="246">
        <v>27500000</v>
      </c>
      <c r="X123" s="245"/>
      <c r="Y123" s="246">
        <v>27500000</v>
      </c>
      <c r="Z123" s="244">
        <v>27500000</v>
      </c>
      <c r="AA123" s="157" t="s">
        <v>429</v>
      </c>
      <c r="AB123" s="167"/>
      <c r="AC123" s="167"/>
      <c r="AD123" s="167"/>
      <c r="AE123" s="167"/>
      <c r="AF123" s="167"/>
      <c r="AG123" s="167"/>
      <c r="AH123" s="157" t="s">
        <v>327</v>
      </c>
      <c r="AI123" s="305">
        <v>42760</v>
      </c>
      <c r="AJ123" s="305">
        <v>43091</v>
      </c>
      <c r="AK123" s="304" t="s">
        <v>430</v>
      </c>
      <c r="AL123" s="444" t="s">
        <v>201</v>
      </c>
      <c r="AM123" s="301" t="s">
        <v>48</v>
      </c>
      <c r="AN123" s="219">
        <v>2500000</v>
      </c>
      <c r="AO123" s="220"/>
      <c r="AP123" s="300"/>
      <c r="AQ123" s="300"/>
      <c r="AR123" s="194"/>
      <c r="AS123" s="194"/>
      <c r="AT123" s="195"/>
      <c r="AU123" s="195"/>
      <c r="AV123" s="195"/>
      <c r="AW123" s="195"/>
      <c r="AX123" s="195"/>
      <c r="AY123" s="195"/>
      <c r="AZ123" s="195"/>
      <c r="BA123" s="195"/>
      <c r="BB123" s="175"/>
      <c r="BC123" s="175"/>
      <c r="BD123" s="175"/>
      <c r="BE123" s="175"/>
      <c r="BF123" s="175"/>
      <c r="BG123" s="175"/>
      <c r="BH123" s="175"/>
      <c r="BI123" s="175"/>
      <c r="BJ123" s="175"/>
      <c r="BK123" s="175"/>
      <c r="BL123" s="175"/>
      <c r="BM123" s="175"/>
      <c r="BN123" s="175"/>
      <c r="BO123" s="175"/>
      <c r="BP123" s="175"/>
      <c r="BQ123" s="175"/>
      <c r="BR123" s="175"/>
      <c r="BS123" s="175"/>
      <c r="BT123" s="175"/>
      <c r="BU123" s="175"/>
      <c r="BV123" s="175"/>
      <c r="BW123" s="175"/>
      <c r="BX123" s="175"/>
      <c r="BY123" s="175"/>
      <c r="BZ123" s="175"/>
      <c r="CA123" s="175"/>
      <c r="CB123" s="175"/>
      <c r="CC123" s="175"/>
      <c r="CD123" s="175"/>
      <c r="CE123" s="175"/>
      <c r="CF123" s="175"/>
      <c r="CG123" s="175"/>
      <c r="CH123" s="175"/>
      <c r="CI123" s="175"/>
      <c r="CJ123" s="175"/>
      <c r="CK123" s="175"/>
      <c r="CL123" s="175"/>
      <c r="CM123" s="175"/>
      <c r="CN123" s="175"/>
      <c r="CO123" s="175"/>
      <c r="CP123" s="175"/>
      <c r="CQ123" s="175"/>
      <c r="CR123" s="175"/>
      <c r="CS123" s="175"/>
      <c r="CT123" s="175"/>
      <c r="CU123" s="175"/>
      <c r="CV123" s="175"/>
      <c r="CW123" s="175"/>
      <c r="CX123" s="175"/>
      <c r="CY123" s="175"/>
      <c r="CZ123" s="175"/>
      <c r="DA123" s="175"/>
      <c r="DB123" s="175"/>
      <c r="DC123" s="175"/>
      <c r="DD123" s="175"/>
      <c r="DE123" s="175"/>
      <c r="DF123" s="175"/>
      <c r="DG123" s="175"/>
      <c r="DH123" s="175"/>
      <c r="DI123" s="175"/>
      <c r="DJ123" s="175"/>
      <c r="DK123" s="175"/>
      <c r="DL123" s="175"/>
      <c r="DM123" s="175"/>
      <c r="DN123" s="175"/>
      <c r="DO123" s="175"/>
      <c r="DP123" s="175"/>
      <c r="DQ123" s="175"/>
      <c r="DR123" s="175"/>
      <c r="DS123" s="175"/>
      <c r="DT123" s="175"/>
      <c r="DU123" s="175"/>
      <c r="DV123" s="175"/>
      <c r="DW123" s="175"/>
      <c r="DX123" s="175"/>
      <c r="DY123" s="175"/>
      <c r="DZ123" s="175"/>
      <c r="EA123" s="175"/>
      <c r="EB123" s="175"/>
      <c r="EC123" s="175"/>
      <c r="ED123" s="175"/>
      <c r="EE123" s="175"/>
      <c r="EF123" s="175"/>
      <c r="EG123" s="175"/>
      <c r="EH123" s="175"/>
      <c r="EI123" s="175"/>
      <c r="EJ123" s="175"/>
      <c r="EK123" s="175"/>
      <c r="EL123" s="175"/>
      <c r="EM123" s="175"/>
      <c r="EN123" s="175"/>
      <c r="EO123" s="175"/>
      <c r="EP123" s="175"/>
      <c r="EQ123" s="175"/>
      <c r="ER123" s="175"/>
      <c r="ES123" s="175"/>
      <c r="ET123" s="175"/>
      <c r="EU123" s="175"/>
      <c r="EV123" s="175"/>
      <c r="EW123" s="175"/>
      <c r="EX123" s="175"/>
      <c r="EY123" s="175"/>
      <c r="EZ123" s="175"/>
      <c r="FA123" s="175"/>
      <c r="FB123" s="175"/>
      <c r="FC123" s="175"/>
      <c r="FD123" s="175"/>
      <c r="FE123" s="175"/>
      <c r="FF123" s="175"/>
      <c r="FG123" s="175"/>
      <c r="FH123" s="175"/>
      <c r="FI123" s="175"/>
      <c r="FJ123" s="175"/>
      <c r="FK123" s="175"/>
      <c r="FL123" s="175"/>
      <c r="FM123" s="175"/>
      <c r="FN123" s="175"/>
      <c r="FO123" s="175"/>
      <c r="FP123" s="175"/>
      <c r="FQ123" s="175"/>
      <c r="FR123" s="175"/>
      <c r="FS123" s="175"/>
      <c r="FT123" s="175"/>
      <c r="FU123" s="175"/>
      <c r="FV123" s="175"/>
      <c r="FW123" s="175"/>
      <c r="FX123" s="175"/>
      <c r="FY123" s="175"/>
      <c r="FZ123" s="175"/>
      <c r="GA123" s="175"/>
      <c r="GB123" s="175"/>
      <c r="GC123" s="175"/>
      <c r="GD123" s="175"/>
      <c r="GE123" s="175"/>
      <c r="GF123" s="175"/>
      <c r="GG123" s="175"/>
      <c r="GH123" s="175"/>
      <c r="GI123" s="175"/>
      <c r="GJ123" s="175"/>
      <c r="GK123" s="175"/>
      <c r="GL123" s="175"/>
      <c r="GM123" s="175"/>
      <c r="GN123" s="175"/>
      <c r="GO123" s="175"/>
      <c r="GP123" s="175"/>
      <c r="GQ123" s="175"/>
      <c r="GR123" s="175"/>
      <c r="GS123" s="175"/>
      <c r="GT123" s="175"/>
      <c r="GU123" s="175"/>
      <c r="GV123" s="175"/>
      <c r="GW123" s="175"/>
      <c r="GX123" s="175"/>
      <c r="GY123" s="175"/>
      <c r="GZ123" s="175"/>
      <c r="HA123" s="175"/>
      <c r="HB123" s="175"/>
      <c r="HC123" s="175"/>
      <c r="HD123" s="175"/>
      <c r="HE123" s="175"/>
      <c r="HF123" s="175"/>
      <c r="HG123" s="175"/>
      <c r="HH123" s="175"/>
      <c r="HI123" s="175"/>
      <c r="HJ123" s="175"/>
      <c r="HK123" s="175"/>
      <c r="HL123" s="175"/>
      <c r="HM123" s="175"/>
      <c r="HN123" s="175"/>
      <c r="HO123" s="175"/>
      <c r="HP123" s="175"/>
      <c r="HQ123" s="175"/>
      <c r="HR123" s="175"/>
      <c r="HS123" s="175"/>
      <c r="HT123" s="175"/>
      <c r="HU123" s="175"/>
      <c r="HV123" s="175"/>
      <c r="HW123" s="175"/>
      <c r="HX123" s="175"/>
      <c r="HY123" s="175"/>
      <c r="HZ123" s="175"/>
      <c r="IA123" s="175"/>
      <c r="IB123" s="175"/>
      <c r="IC123" s="175"/>
      <c r="ID123" s="175"/>
      <c r="IE123" s="175"/>
      <c r="IF123" s="175"/>
      <c r="IG123" s="175"/>
      <c r="IH123" s="175"/>
      <c r="II123" s="175"/>
      <c r="IJ123" s="175"/>
      <c r="IK123" s="175"/>
      <c r="IL123" s="175"/>
      <c r="IM123" s="175"/>
      <c r="IN123" s="175"/>
      <c r="IO123" s="175"/>
      <c r="IP123" s="175"/>
      <c r="IQ123" s="175"/>
      <c r="IR123" s="175"/>
      <c r="IS123" s="175"/>
      <c r="IT123" s="175"/>
      <c r="IU123" s="175"/>
      <c r="IV123" s="175"/>
    </row>
    <row r="124" spans="1:256" s="196" customFormat="1" ht="116.25">
      <c r="A124" s="302">
        <v>85</v>
      </c>
      <c r="B124" s="186" t="s">
        <v>226</v>
      </c>
      <c r="C124" s="302">
        <v>80101706</v>
      </c>
      <c r="D124" s="149" t="s">
        <v>227</v>
      </c>
      <c r="E124" s="302" t="s">
        <v>83</v>
      </c>
      <c r="F124" s="302">
        <v>1</v>
      </c>
      <c r="G124" s="197" t="s">
        <v>89</v>
      </c>
      <c r="H124" s="198" t="s">
        <v>253</v>
      </c>
      <c r="I124" s="302" t="s">
        <v>74</v>
      </c>
      <c r="J124" s="302" t="s">
        <v>81</v>
      </c>
      <c r="K124" s="302" t="s">
        <v>849</v>
      </c>
      <c r="L124" s="151">
        <v>26250000</v>
      </c>
      <c r="M124" s="152">
        <v>26250000</v>
      </c>
      <c r="N124" s="302" t="s">
        <v>148</v>
      </c>
      <c r="O124" s="302" t="s">
        <v>48</v>
      </c>
      <c r="P124" s="302" t="s">
        <v>838</v>
      </c>
      <c r="Q124" s="355"/>
      <c r="R124" s="199" t="s">
        <v>374</v>
      </c>
      <c r="S124" s="200" t="s">
        <v>375</v>
      </c>
      <c r="T124" s="305">
        <v>42753</v>
      </c>
      <c r="U124" s="157" t="s">
        <v>376</v>
      </c>
      <c r="V124" s="304" t="s">
        <v>264</v>
      </c>
      <c r="W124" s="246">
        <v>26250000</v>
      </c>
      <c r="X124" s="245"/>
      <c r="Y124" s="246">
        <v>26250000</v>
      </c>
      <c r="Z124" s="244">
        <v>26250000</v>
      </c>
      <c r="AA124" s="157" t="s">
        <v>377</v>
      </c>
      <c r="AB124" s="167"/>
      <c r="AC124" s="167"/>
      <c r="AD124" s="167"/>
      <c r="AE124" s="167"/>
      <c r="AF124" s="167"/>
      <c r="AG124" s="167"/>
      <c r="AH124" s="157" t="s">
        <v>334</v>
      </c>
      <c r="AI124" s="305">
        <v>42753</v>
      </c>
      <c r="AJ124" s="305">
        <v>42857</v>
      </c>
      <c r="AK124" s="304" t="s">
        <v>301</v>
      </c>
      <c r="AL124" s="444" t="s">
        <v>193</v>
      </c>
      <c r="AM124" s="301" t="s">
        <v>48</v>
      </c>
      <c r="AN124" s="219">
        <v>7500000</v>
      </c>
      <c r="AO124" s="219">
        <v>7500000</v>
      </c>
      <c r="AP124" s="300"/>
      <c r="AQ124" s="300"/>
      <c r="AR124" s="194"/>
      <c r="AS124" s="194"/>
      <c r="AT124" s="195"/>
      <c r="AU124" s="195"/>
      <c r="AV124" s="195"/>
      <c r="AW124" s="195"/>
      <c r="AX124" s="195"/>
      <c r="AY124" s="195"/>
      <c r="AZ124" s="195"/>
      <c r="BA124" s="195"/>
      <c r="BB124" s="175"/>
      <c r="BC124" s="175"/>
      <c r="BD124" s="175"/>
      <c r="BE124" s="175"/>
      <c r="BF124" s="175"/>
      <c r="BG124" s="175"/>
      <c r="BH124" s="175"/>
      <c r="BI124" s="175"/>
      <c r="BJ124" s="175"/>
      <c r="BK124" s="175"/>
      <c r="BL124" s="175"/>
      <c r="BM124" s="175"/>
      <c r="BN124" s="175"/>
      <c r="BO124" s="175"/>
      <c r="BP124" s="175"/>
      <c r="BQ124" s="175"/>
      <c r="BR124" s="175"/>
      <c r="BS124" s="175"/>
      <c r="BT124" s="175"/>
      <c r="BU124" s="175"/>
      <c r="BV124" s="175"/>
      <c r="BW124" s="175"/>
      <c r="BX124" s="175"/>
      <c r="BY124" s="175"/>
      <c r="BZ124" s="175"/>
      <c r="CA124" s="175"/>
      <c r="CB124" s="175"/>
      <c r="CC124" s="175"/>
      <c r="CD124" s="175"/>
      <c r="CE124" s="175"/>
      <c r="CF124" s="175"/>
      <c r="CG124" s="175"/>
      <c r="CH124" s="175"/>
      <c r="CI124" s="175"/>
      <c r="CJ124" s="175"/>
      <c r="CK124" s="175"/>
      <c r="CL124" s="175"/>
      <c r="CM124" s="175"/>
      <c r="CN124" s="175"/>
      <c r="CO124" s="175"/>
      <c r="CP124" s="175"/>
      <c r="CQ124" s="175"/>
      <c r="CR124" s="175"/>
      <c r="CS124" s="175"/>
      <c r="CT124" s="175"/>
      <c r="CU124" s="175"/>
      <c r="CV124" s="175"/>
      <c r="CW124" s="175"/>
      <c r="CX124" s="175"/>
      <c r="CY124" s="175"/>
      <c r="CZ124" s="175"/>
      <c r="DA124" s="175"/>
      <c r="DB124" s="175"/>
      <c r="DC124" s="175"/>
      <c r="DD124" s="175"/>
      <c r="DE124" s="175"/>
      <c r="DF124" s="175"/>
      <c r="DG124" s="175"/>
      <c r="DH124" s="175"/>
      <c r="DI124" s="175"/>
      <c r="DJ124" s="175"/>
      <c r="DK124" s="175"/>
      <c r="DL124" s="175"/>
      <c r="DM124" s="175"/>
      <c r="DN124" s="175"/>
      <c r="DO124" s="175"/>
      <c r="DP124" s="175"/>
      <c r="DQ124" s="175"/>
      <c r="DR124" s="175"/>
      <c r="DS124" s="175"/>
      <c r="DT124" s="175"/>
      <c r="DU124" s="175"/>
      <c r="DV124" s="175"/>
      <c r="DW124" s="175"/>
      <c r="DX124" s="175"/>
      <c r="DY124" s="175"/>
      <c r="DZ124" s="175"/>
      <c r="EA124" s="175"/>
      <c r="EB124" s="175"/>
      <c r="EC124" s="175"/>
      <c r="ED124" s="175"/>
      <c r="EE124" s="175"/>
      <c r="EF124" s="175"/>
      <c r="EG124" s="175"/>
      <c r="EH124" s="175"/>
      <c r="EI124" s="175"/>
      <c r="EJ124" s="175"/>
      <c r="EK124" s="175"/>
      <c r="EL124" s="175"/>
      <c r="EM124" s="175"/>
      <c r="EN124" s="175"/>
      <c r="EO124" s="175"/>
      <c r="EP124" s="175"/>
      <c r="EQ124" s="175"/>
      <c r="ER124" s="175"/>
      <c r="ES124" s="175"/>
      <c r="ET124" s="175"/>
      <c r="EU124" s="175"/>
      <c r="EV124" s="175"/>
      <c r="EW124" s="175"/>
      <c r="EX124" s="175"/>
      <c r="EY124" s="175"/>
      <c r="EZ124" s="175"/>
      <c r="FA124" s="175"/>
      <c r="FB124" s="175"/>
      <c r="FC124" s="175"/>
      <c r="FD124" s="175"/>
      <c r="FE124" s="175"/>
      <c r="FF124" s="175"/>
      <c r="FG124" s="175"/>
      <c r="FH124" s="175"/>
      <c r="FI124" s="175"/>
      <c r="FJ124" s="175"/>
      <c r="FK124" s="175"/>
      <c r="FL124" s="175"/>
      <c r="FM124" s="175"/>
      <c r="FN124" s="175"/>
      <c r="FO124" s="175"/>
      <c r="FP124" s="175"/>
      <c r="FQ124" s="175"/>
      <c r="FR124" s="175"/>
      <c r="FS124" s="175"/>
      <c r="FT124" s="175"/>
      <c r="FU124" s="175"/>
      <c r="FV124" s="175"/>
      <c r="FW124" s="175"/>
      <c r="FX124" s="175"/>
      <c r="FY124" s="175"/>
      <c r="FZ124" s="175"/>
      <c r="GA124" s="175"/>
      <c r="GB124" s="175"/>
      <c r="GC124" s="175"/>
      <c r="GD124" s="175"/>
      <c r="GE124" s="175"/>
      <c r="GF124" s="175"/>
      <c r="GG124" s="175"/>
      <c r="GH124" s="175"/>
      <c r="GI124" s="175"/>
      <c r="GJ124" s="175"/>
      <c r="GK124" s="175"/>
      <c r="GL124" s="175"/>
      <c r="GM124" s="175"/>
      <c r="GN124" s="175"/>
      <c r="GO124" s="175"/>
      <c r="GP124" s="175"/>
      <c r="GQ124" s="175"/>
      <c r="GR124" s="175"/>
      <c r="GS124" s="175"/>
      <c r="GT124" s="175"/>
      <c r="GU124" s="175"/>
      <c r="GV124" s="175"/>
      <c r="GW124" s="175"/>
      <c r="GX124" s="175"/>
      <c r="GY124" s="175"/>
      <c r="GZ124" s="175"/>
      <c r="HA124" s="175"/>
      <c r="HB124" s="175"/>
      <c r="HC124" s="175"/>
      <c r="HD124" s="175"/>
      <c r="HE124" s="175"/>
      <c r="HF124" s="175"/>
      <c r="HG124" s="175"/>
      <c r="HH124" s="175"/>
      <c r="HI124" s="175"/>
      <c r="HJ124" s="175"/>
      <c r="HK124" s="175"/>
      <c r="HL124" s="175"/>
      <c r="HM124" s="175"/>
      <c r="HN124" s="175"/>
      <c r="HO124" s="175"/>
      <c r="HP124" s="175"/>
      <c r="HQ124" s="175"/>
      <c r="HR124" s="175"/>
      <c r="HS124" s="175"/>
      <c r="HT124" s="175"/>
      <c r="HU124" s="175"/>
      <c r="HV124" s="175"/>
      <c r="HW124" s="175"/>
      <c r="HX124" s="175"/>
      <c r="HY124" s="175"/>
      <c r="HZ124" s="175"/>
      <c r="IA124" s="175"/>
      <c r="IB124" s="175"/>
      <c r="IC124" s="175"/>
      <c r="ID124" s="175"/>
      <c r="IE124" s="175"/>
      <c r="IF124" s="175"/>
      <c r="IG124" s="175"/>
      <c r="IH124" s="175"/>
      <c r="II124" s="175"/>
      <c r="IJ124" s="175"/>
      <c r="IK124" s="175"/>
      <c r="IL124" s="175"/>
      <c r="IM124" s="175"/>
      <c r="IN124" s="175"/>
      <c r="IO124" s="175"/>
      <c r="IP124" s="175"/>
      <c r="IQ124" s="175"/>
      <c r="IR124" s="175"/>
      <c r="IS124" s="175"/>
      <c r="IT124" s="175"/>
      <c r="IU124" s="175"/>
      <c r="IV124" s="175"/>
    </row>
    <row r="125" spans="1:256" s="196" customFormat="1" ht="139.5">
      <c r="A125" s="302">
        <v>86</v>
      </c>
      <c r="B125" s="302" t="s">
        <v>125</v>
      </c>
      <c r="C125" s="302">
        <v>80101706</v>
      </c>
      <c r="D125" s="149" t="s">
        <v>203</v>
      </c>
      <c r="E125" s="302" t="s">
        <v>83</v>
      </c>
      <c r="F125" s="302">
        <v>1</v>
      </c>
      <c r="G125" s="197" t="s">
        <v>89</v>
      </c>
      <c r="H125" s="198" t="s">
        <v>255</v>
      </c>
      <c r="I125" s="302" t="s">
        <v>74</v>
      </c>
      <c r="J125" s="302" t="s">
        <v>81</v>
      </c>
      <c r="K125" s="302" t="s">
        <v>847</v>
      </c>
      <c r="L125" s="151">
        <v>19822000</v>
      </c>
      <c r="M125" s="152">
        <v>19822000</v>
      </c>
      <c r="N125" s="302" t="s">
        <v>148</v>
      </c>
      <c r="O125" s="302" t="s">
        <v>48</v>
      </c>
      <c r="P125" s="302" t="s">
        <v>841</v>
      </c>
      <c r="Q125" s="355"/>
      <c r="R125" s="199" t="s">
        <v>511</v>
      </c>
      <c r="S125" s="199" t="s">
        <v>539</v>
      </c>
      <c r="T125" s="153">
        <v>42772</v>
      </c>
      <c r="U125" s="154" t="s">
        <v>540</v>
      </c>
      <c r="V125" s="155" t="s">
        <v>264</v>
      </c>
      <c r="W125" s="244">
        <v>19822000</v>
      </c>
      <c r="X125" s="245"/>
      <c r="Y125" s="250">
        <f>W125</f>
        <v>19822000</v>
      </c>
      <c r="Z125" s="244">
        <f>W125</f>
        <v>19822000</v>
      </c>
      <c r="AA125" s="157" t="s">
        <v>515</v>
      </c>
      <c r="AB125" s="167"/>
      <c r="AC125" s="167"/>
      <c r="AD125" s="167"/>
      <c r="AE125" s="167"/>
      <c r="AF125" s="167"/>
      <c r="AG125" s="167"/>
      <c r="AH125" s="157" t="s">
        <v>516</v>
      </c>
      <c r="AI125" s="305">
        <v>42772</v>
      </c>
      <c r="AJ125" s="305">
        <v>42936</v>
      </c>
      <c r="AK125" s="304" t="s">
        <v>435</v>
      </c>
      <c r="AL125" s="439" t="s">
        <v>296</v>
      </c>
      <c r="AM125" s="301" t="s">
        <v>48</v>
      </c>
      <c r="AN125" s="219">
        <v>3604000</v>
      </c>
      <c r="AO125" s="220"/>
      <c r="AP125" s="300"/>
      <c r="AQ125" s="300"/>
      <c r="AR125" s="194"/>
      <c r="AS125" s="194"/>
      <c r="AT125" s="195"/>
      <c r="AU125" s="195"/>
      <c r="AV125" s="195"/>
      <c r="AW125" s="195"/>
      <c r="AX125" s="195"/>
      <c r="AY125" s="195"/>
      <c r="AZ125" s="195"/>
      <c r="BA125" s="195"/>
      <c r="BB125" s="175"/>
      <c r="BC125" s="175"/>
      <c r="BD125" s="175"/>
      <c r="BE125" s="175"/>
      <c r="BF125" s="175"/>
      <c r="BG125" s="175"/>
      <c r="BH125" s="175"/>
      <c r="BI125" s="175"/>
      <c r="BJ125" s="175"/>
      <c r="BK125" s="175"/>
      <c r="BL125" s="175"/>
      <c r="BM125" s="175"/>
      <c r="BN125" s="175"/>
      <c r="BO125" s="175"/>
      <c r="BP125" s="175"/>
      <c r="BQ125" s="175"/>
      <c r="BR125" s="175"/>
      <c r="BS125" s="175"/>
      <c r="BT125" s="175"/>
      <c r="BU125" s="175"/>
      <c r="BV125" s="175"/>
      <c r="BW125" s="175"/>
      <c r="BX125" s="175"/>
      <c r="BY125" s="175"/>
      <c r="BZ125" s="175"/>
      <c r="CA125" s="175"/>
      <c r="CB125" s="175"/>
      <c r="CC125" s="175"/>
      <c r="CD125" s="175"/>
      <c r="CE125" s="175"/>
      <c r="CF125" s="175"/>
      <c r="CG125" s="175"/>
      <c r="CH125" s="175"/>
      <c r="CI125" s="175"/>
      <c r="CJ125" s="175"/>
      <c r="CK125" s="175"/>
      <c r="CL125" s="175"/>
      <c r="CM125" s="175"/>
      <c r="CN125" s="175"/>
      <c r="CO125" s="175"/>
      <c r="CP125" s="175"/>
      <c r="CQ125" s="175"/>
      <c r="CR125" s="175"/>
      <c r="CS125" s="175"/>
      <c r="CT125" s="175"/>
      <c r="CU125" s="175"/>
      <c r="CV125" s="175"/>
      <c r="CW125" s="175"/>
      <c r="CX125" s="175"/>
      <c r="CY125" s="175"/>
      <c r="CZ125" s="175"/>
      <c r="DA125" s="175"/>
      <c r="DB125" s="175"/>
      <c r="DC125" s="175"/>
      <c r="DD125" s="175"/>
      <c r="DE125" s="175"/>
      <c r="DF125" s="175"/>
      <c r="DG125" s="175"/>
      <c r="DH125" s="175"/>
      <c r="DI125" s="175"/>
      <c r="DJ125" s="175"/>
      <c r="DK125" s="175"/>
      <c r="DL125" s="175"/>
      <c r="DM125" s="175"/>
      <c r="DN125" s="175"/>
      <c r="DO125" s="175"/>
      <c r="DP125" s="175"/>
      <c r="DQ125" s="175"/>
      <c r="DR125" s="175"/>
      <c r="DS125" s="175"/>
      <c r="DT125" s="175"/>
      <c r="DU125" s="175"/>
      <c r="DV125" s="175"/>
      <c r="DW125" s="175"/>
      <c r="DX125" s="175"/>
      <c r="DY125" s="175"/>
      <c r="DZ125" s="175"/>
      <c r="EA125" s="175"/>
      <c r="EB125" s="175"/>
      <c r="EC125" s="175"/>
      <c r="ED125" s="175"/>
      <c r="EE125" s="175"/>
      <c r="EF125" s="175"/>
      <c r="EG125" s="175"/>
      <c r="EH125" s="175"/>
      <c r="EI125" s="175"/>
      <c r="EJ125" s="175"/>
      <c r="EK125" s="175"/>
      <c r="EL125" s="175"/>
      <c r="EM125" s="175"/>
      <c r="EN125" s="175"/>
      <c r="EO125" s="175"/>
      <c r="EP125" s="175"/>
      <c r="EQ125" s="175"/>
      <c r="ER125" s="175"/>
      <c r="ES125" s="175"/>
      <c r="ET125" s="175"/>
      <c r="EU125" s="175"/>
      <c r="EV125" s="175"/>
      <c r="EW125" s="175"/>
      <c r="EX125" s="175"/>
      <c r="EY125" s="175"/>
      <c r="EZ125" s="175"/>
      <c r="FA125" s="175"/>
      <c r="FB125" s="175"/>
      <c r="FC125" s="175"/>
      <c r="FD125" s="175"/>
      <c r="FE125" s="175"/>
      <c r="FF125" s="175"/>
      <c r="FG125" s="175"/>
      <c r="FH125" s="175"/>
      <c r="FI125" s="175"/>
      <c r="FJ125" s="175"/>
      <c r="FK125" s="175"/>
      <c r="FL125" s="175"/>
      <c r="FM125" s="175"/>
      <c r="FN125" s="175"/>
      <c r="FO125" s="175"/>
      <c r="FP125" s="175"/>
      <c r="FQ125" s="175"/>
      <c r="FR125" s="175"/>
      <c r="FS125" s="175"/>
      <c r="FT125" s="175"/>
      <c r="FU125" s="175"/>
      <c r="FV125" s="175"/>
      <c r="FW125" s="175"/>
      <c r="FX125" s="175"/>
      <c r="FY125" s="175"/>
      <c r="FZ125" s="175"/>
      <c r="GA125" s="175"/>
      <c r="GB125" s="175"/>
      <c r="GC125" s="175"/>
      <c r="GD125" s="175"/>
      <c r="GE125" s="175"/>
      <c r="GF125" s="175"/>
      <c r="GG125" s="175"/>
      <c r="GH125" s="175"/>
      <c r="GI125" s="175"/>
      <c r="GJ125" s="175"/>
      <c r="GK125" s="175"/>
      <c r="GL125" s="175"/>
      <c r="GM125" s="175"/>
      <c r="GN125" s="175"/>
      <c r="GO125" s="175"/>
      <c r="GP125" s="175"/>
      <c r="GQ125" s="175"/>
      <c r="GR125" s="175"/>
      <c r="GS125" s="175"/>
      <c r="GT125" s="175"/>
      <c r="GU125" s="175"/>
      <c r="GV125" s="175"/>
      <c r="GW125" s="175"/>
      <c r="GX125" s="175"/>
      <c r="GY125" s="175"/>
      <c r="GZ125" s="175"/>
      <c r="HA125" s="175"/>
      <c r="HB125" s="175"/>
      <c r="HC125" s="175"/>
      <c r="HD125" s="175"/>
      <c r="HE125" s="175"/>
      <c r="HF125" s="175"/>
      <c r="HG125" s="175"/>
      <c r="HH125" s="175"/>
      <c r="HI125" s="175"/>
      <c r="HJ125" s="175"/>
      <c r="HK125" s="175"/>
      <c r="HL125" s="175"/>
      <c r="HM125" s="175"/>
      <c r="HN125" s="175"/>
      <c r="HO125" s="175"/>
      <c r="HP125" s="175"/>
      <c r="HQ125" s="175"/>
      <c r="HR125" s="175"/>
      <c r="HS125" s="175"/>
      <c r="HT125" s="175"/>
      <c r="HU125" s="175"/>
      <c r="HV125" s="175"/>
      <c r="HW125" s="175"/>
      <c r="HX125" s="175"/>
      <c r="HY125" s="175"/>
      <c r="HZ125" s="175"/>
      <c r="IA125" s="175"/>
      <c r="IB125" s="175"/>
      <c r="IC125" s="175"/>
      <c r="ID125" s="175"/>
      <c r="IE125" s="175"/>
      <c r="IF125" s="175"/>
      <c r="IG125" s="175"/>
      <c r="IH125" s="175"/>
      <c r="II125" s="175"/>
      <c r="IJ125" s="175"/>
      <c r="IK125" s="175"/>
      <c r="IL125" s="175"/>
      <c r="IM125" s="175"/>
      <c r="IN125" s="175"/>
      <c r="IO125" s="175"/>
      <c r="IP125" s="175"/>
      <c r="IQ125" s="175"/>
      <c r="IR125" s="175"/>
      <c r="IS125" s="175"/>
      <c r="IT125" s="175"/>
      <c r="IU125" s="175"/>
      <c r="IV125" s="175"/>
    </row>
    <row r="126" spans="1:256" s="196" customFormat="1" ht="225">
      <c r="A126" s="302">
        <v>87</v>
      </c>
      <c r="B126" s="302" t="s">
        <v>124</v>
      </c>
      <c r="C126" s="302">
        <v>80101706</v>
      </c>
      <c r="D126" s="149" t="s">
        <v>213</v>
      </c>
      <c r="E126" s="302" t="s">
        <v>83</v>
      </c>
      <c r="F126" s="302">
        <v>1</v>
      </c>
      <c r="G126" s="197" t="s">
        <v>89</v>
      </c>
      <c r="H126" s="198" t="s">
        <v>257</v>
      </c>
      <c r="I126" s="302" t="s">
        <v>74</v>
      </c>
      <c r="J126" s="302" t="s">
        <v>81</v>
      </c>
      <c r="K126" s="302" t="s">
        <v>847</v>
      </c>
      <c r="L126" s="151">
        <v>29716000</v>
      </c>
      <c r="M126" s="152">
        <v>29716000</v>
      </c>
      <c r="N126" s="302" t="s">
        <v>148</v>
      </c>
      <c r="O126" s="302" t="s">
        <v>48</v>
      </c>
      <c r="P126" s="302" t="s">
        <v>828</v>
      </c>
      <c r="Q126" s="355"/>
      <c r="R126" s="199" t="s">
        <v>387</v>
      </c>
      <c r="S126" s="200" t="s">
        <v>388</v>
      </c>
      <c r="T126" s="305">
        <v>42754</v>
      </c>
      <c r="U126" s="157" t="s">
        <v>372</v>
      </c>
      <c r="V126" s="304" t="s">
        <v>264</v>
      </c>
      <c r="W126" s="246">
        <v>29113080</v>
      </c>
      <c r="X126" s="245"/>
      <c r="Y126" s="246">
        <v>29113080</v>
      </c>
      <c r="Z126" s="244">
        <v>29113080</v>
      </c>
      <c r="AA126" s="157" t="s">
        <v>389</v>
      </c>
      <c r="AB126" s="167"/>
      <c r="AC126" s="167"/>
      <c r="AD126" s="167"/>
      <c r="AE126" s="167"/>
      <c r="AF126" s="167"/>
      <c r="AG126" s="167"/>
      <c r="AH126" s="157" t="s">
        <v>327</v>
      </c>
      <c r="AI126" s="305">
        <v>42754</v>
      </c>
      <c r="AJ126" s="305">
        <v>43091</v>
      </c>
      <c r="AK126" s="304" t="s">
        <v>362</v>
      </c>
      <c r="AL126" s="444" t="s">
        <v>363</v>
      </c>
      <c r="AM126" s="301" t="s">
        <v>48</v>
      </c>
      <c r="AN126" s="219">
        <v>2584000</v>
      </c>
      <c r="AO126" s="220"/>
      <c r="AP126" s="300"/>
      <c r="AQ126" s="300"/>
      <c r="AR126" s="194"/>
      <c r="AS126" s="194"/>
      <c r="AT126" s="195"/>
      <c r="AU126" s="195"/>
      <c r="AV126" s="195"/>
      <c r="AW126" s="195"/>
      <c r="AX126" s="195"/>
      <c r="AY126" s="195"/>
      <c r="AZ126" s="195"/>
      <c r="BA126" s="195"/>
      <c r="BB126" s="175"/>
      <c r="BC126" s="175"/>
      <c r="BD126" s="175"/>
      <c r="BE126" s="175"/>
      <c r="BF126" s="175"/>
      <c r="BG126" s="175"/>
      <c r="BH126" s="175"/>
      <c r="BI126" s="175"/>
      <c r="BJ126" s="175"/>
      <c r="BK126" s="175"/>
      <c r="BL126" s="175"/>
      <c r="BM126" s="175"/>
      <c r="BN126" s="175"/>
      <c r="BO126" s="175"/>
      <c r="BP126" s="175"/>
      <c r="BQ126" s="175"/>
      <c r="BR126" s="175"/>
      <c r="BS126" s="175"/>
      <c r="BT126" s="175"/>
      <c r="BU126" s="175"/>
      <c r="BV126" s="175"/>
      <c r="BW126" s="175"/>
      <c r="BX126" s="175"/>
      <c r="BY126" s="175"/>
      <c r="BZ126" s="175"/>
      <c r="CA126" s="175"/>
      <c r="CB126" s="175"/>
      <c r="CC126" s="175"/>
      <c r="CD126" s="175"/>
      <c r="CE126" s="175"/>
      <c r="CF126" s="175"/>
      <c r="CG126" s="175"/>
      <c r="CH126" s="175"/>
      <c r="CI126" s="175"/>
      <c r="CJ126" s="175"/>
      <c r="CK126" s="175"/>
      <c r="CL126" s="175"/>
      <c r="CM126" s="175"/>
      <c r="CN126" s="175"/>
      <c r="CO126" s="175"/>
      <c r="CP126" s="175"/>
      <c r="CQ126" s="175"/>
      <c r="CR126" s="175"/>
      <c r="CS126" s="175"/>
      <c r="CT126" s="175"/>
      <c r="CU126" s="175"/>
      <c r="CV126" s="175"/>
      <c r="CW126" s="175"/>
      <c r="CX126" s="175"/>
      <c r="CY126" s="175"/>
      <c r="CZ126" s="175"/>
      <c r="DA126" s="175"/>
      <c r="DB126" s="175"/>
      <c r="DC126" s="175"/>
      <c r="DD126" s="175"/>
      <c r="DE126" s="175"/>
      <c r="DF126" s="175"/>
      <c r="DG126" s="175"/>
      <c r="DH126" s="175"/>
      <c r="DI126" s="175"/>
      <c r="DJ126" s="175"/>
      <c r="DK126" s="175"/>
      <c r="DL126" s="175"/>
      <c r="DM126" s="175"/>
      <c r="DN126" s="175"/>
      <c r="DO126" s="175"/>
      <c r="DP126" s="175"/>
      <c r="DQ126" s="175"/>
      <c r="DR126" s="175"/>
      <c r="DS126" s="175"/>
      <c r="DT126" s="175"/>
      <c r="DU126" s="175"/>
      <c r="DV126" s="175"/>
      <c r="DW126" s="175"/>
      <c r="DX126" s="175"/>
      <c r="DY126" s="175"/>
      <c r="DZ126" s="175"/>
      <c r="EA126" s="175"/>
      <c r="EB126" s="175"/>
      <c r="EC126" s="175"/>
      <c r="ED126" s="175"/>
      <c r="EE126" s="175"/>
      <c r="EF126" s="175"/>
      <c r="EG126" s="175"/>
      <c r="EH126" s="175"/>
      <c r="EI126" s="175"/>
      <c r="EJ126" s="175"/>
      <c r="EK126" s="175"/>
      <c r="EL126" s="175"/>
      <c r="EM126" s="175"/>
      <c r="EN126" s="175"/>
      <c r="EO126" s="175"/>
      <c r="EP126" s="175"/>
      <c r="EQ126" s="175"/>
      <c r="ER126" s="175"/>
      <c r="ES126" s="175"/>
      <c r="ET126" s="175"/>
      <c r="EU126" s="175"/>
      <c r="EV126" s="175"/>
      <c r="EW126" s="175"/>
      <c r="EX126" s="175"/>
      <c r="EY126" s="175"/>
      <c r="EZ126" s="175"/>
      <c r="FA126" s="175"/>
      <c r="FB126" s="175"/>
      <c r="FC126" s="175"/>
      <c r="FD126" s="175"/>
      <c r="FE126" s="175"/>
      <c r="FF126" s="175"/>
      <c r="FG126" s="175"/>
      <c r="FH126" s="175"/>
      <c r="FI126" s="175"/>
      <c r="FJ126" s="175"/>
      <c r="FK126" s="175"/>
      <c r="FL126" s="175"/>
      <c r="FM126" s="175"/>
      <c r="FN126" s="175"/>
      <c r="FO126" s="175"/>
      <c r="FP126" s="175"/>
      <c r="FQ126" s="175"/>
      <c r="FR126" s="175"/>
      <c r="FS126" s="175"/>
      <c r="FT126" s="175"/>
      <c r="FU126" s="175"/>
      <c r="FV126" s="175"/>
      <c r="FW126" s="175"/>
      <c r="FX126" s="175"/>
      <c r="FY126" s="175"/>
      <c r="FZ126" s="175"/>
      <c r="GA126" s="175"/>
      <c r="GB126" s="175"/>
      <c r="GC126" s="175"/>
      <c r="GD126" s="175"/>
      <c r="GE126" s="175"/>
      <c r="GF126" s="175"/>
      <c r="GG126" s="175"/>
      <c r="GH126" s="175"/>
      <c r="GI126" s="175"/>
      <c r="GJ126" s="175"/>
      <c r="GK126" s="175"/>
      <c r="GL126" s="175"/>
      <c r="GM126" s="175"/>
      <c r="GN126" s="175"/>
      <c r="GO126" s="175"/>
      <c r="GP126" s="175"/>
      <c r="GQ126" s="175"/>
      <c r="GR126" s="175"/>
      <c r="GS126" s="175"/>
      <c r="GT126" s="175"/>
      <c r="GU126" s="175"/>
      <c r="GV126" s="175"/>
      <c r="GW126" s="175"/>
      <c r="GX126" s="175"/>
      <c r="GY126" s="175"/>
      <c r="GZ126" s="175"/>
      <c r="HA126" s="175"/>
      <c r="HB126" s="175"/>
      <c r="HC126" s="175"/>
      <c r="HD126" s="175"/>
      <c r="HE126" s="175"/>
      <c r="HF126" s="175"/>
      <c r="HG126" s="175"/>
      <c r="HH126" s="175"/>
      <c r="HI126" s="175"/>
      <c r="HJ126" s="175"/>
      <c r="HK126" s="175"/>
      <c r="HL126" s="175"/>
      <c r="HM126" s="175"/>
      <c r="HN126" s="175"/>
      <c r="HO126" s="175"/>
      <c r="HP126" s="175"/>
      <c r="HQ126" s="175"/>
      <c r="HR126" s="175"/>
      <c r="HS126" s="175"/>
      <c r="HT126" s="175"/>
      <c r="HU126" s="175"/>
      <c r="HV126" s="175"/>
      <c r="HW126" s="175"/>
      <c r="HX126" s="175"/>
      <c r="HY126" s="175"/>
      <c r="HZ126" s="175"/>
      <c r="IA126" s="175"/>
      <c r="IB126" s="175"/>
      <c r="IC126" s="175"/>
      <c r="ID126" s="175"/>
      <c r="IE126" s="175"/>
      <c r="IF126" s="175"/>
      <c r="IG126" s="175"/>
      <c r="IH126" s="175"/>
      <c r="II126" s="175"/>
      <c r="IJ126" s="175"/>
      <c r="IK126" s="175"/>
      <c r="IL126" s="175"/>
      <c r="IM126" s="175"/>
      <c r="IN126" s="175"/>
      <c r="IO126" s="175"/>
      <c r="IP126" s="175"/>
      <c r="IQ126" s="175"/>
      <c r="IR126" s="175"/>
      <c r="IS126" s="175"/>
      <c r="IT126" s="175"/>
      <c r="IU126" s="175"/>
      <c r="IV126" s="175"/>
    </row>
    <row r="127" spans="1:256" s="196" customFormat="1" ht="187.5">
      <c r="A127" s="302">
        <v>88</v>
      </c>
      <c r="B127" s="302" t="s">
        <v>124</v>
      </c>
      <c r="C127" s="302">
        <v>80101706</v>
      </c>
      <c r="D127" s="149" t="s">
        <v>216</v>
      </c>
      <c r="E127" s="302" t="s">
        <v>83</v>
      </c>
      <c r="F127" s="302">
        <v>1</v>
      </c>
      <c r="G127" s="197" t="s">
        <v>89</v>
      </c>
      <c r="H127" s="198" t="s">
        <v>257</v>
      </c>
      <c r="I127" s="302" t="s">
        <v>74</v>
      </c>
      <c r="J127" s="302" t="s">
        <v>81</v>
      </c>
      <c r="K127" s="302" t="s">
        <v>847</v>
      </c>
      <c r="L127" s="151">
        <v>19377500</v>
      </c>
      <c r="M127" s="152">
        <v>19377500</v>
      </c>
      <c r="N127" s="302" t="s">
        <v>148</v>
      </c>
      <c r="O127" s="302" t="s">
        <v>48</v>
      </c>
      <c r="P127" s="302" t="s">
        <v>828</v>
      </c>
      <c r="Q127" s="355"/>
      <c r="R127" s="199" t="s">
        <v>390</v>
      </c>
      <c r="S127" s="200" t="s">
        <v>391</v>
      </c>
      <c r="T127" s="305">
        <v>42754</v>
      </c>
      <c r="U127" s="157" t="s">
        <v>360</v>
      </c>
      <c r="V127" s="304" t="s">
        <v>332</v>
      </c>
      <c r="W127" s="246">
        <v>18984350</v>
      </c>
      <c r="X127" s="245"/>
      <c r="Y127" s="246">
        <v>18984350</v>
      </c>
      <c r="Z127" s="244">
        <v>18984350</v>
      </c>
      <c r="AA127" s="157" t="s">
        <v>361</v>
      </c>
      <c r="AB127" s="167"/>
      <c r="AC127" s="167"/>
      <c r="AD127" s="167"/>
      <c r="AE127" s="167"/>
      <c r="AF127" s="167"/>
      <c r="AG127" s="167"/>
      <c r="AH127" s="157" t="s">
        <v>327</v>
      </c>
      <c r="AI127" s="305">
        <v>42754</v>
      </c>
      <c r="AJ127" s="305">
        <v>43091</v>
      </c>
      <c r="AK127" s="304" t="s">
        <v>362</v>
      </c>
      <c r="AL127" s="444" t="s">
        <v>363</v>
      </c>
      <c r="AM127" s="301" t="s">
        <v>48</v>
      </c>
      <c r="AN127" s="219">
        <v>1685000</v>
      </c>
      <c r="AO127" s="220"/>
      <c r="AP127" s="300"/>
      <c r="AQ127" s="300"/>
      <c r="AR127" s="194"/>
      <c r="AS127" s="194"/>
      <c r="AT127" s="195"/>
      <c r="AU127" s="195"/>
      <c r="AV127" s="195"/>
      <c r="AW127" s="195"/>
      <c r="AX127" s="195"/>
      <c r="AY127" s="195"/>
      <c r="AZ127" s="195"/>
      <c r="BA127" s="195"/>
      <c r="BB127" s="175"/>
      <c r="BC127" s="175"/>
      <c r="BD127" s="175"/>
      <c r="BE127" s="175"/>
      <c r="BF127" s="175"/>
      <c r="BG127" s="175"/>
      <c r="BH127" s="175"/>
      <c r="BI127" s="175"/>
      <c r="BJ127" s="175"/>
      <c r="BK127" s="175"/>
      <c r="BL127" s="175"/>
      <c r="BM127" s="175"/>
      <c r="BN127" s="175"/>
      <c r="BO127" s="175"/>
      <c r="BP127" s="175"/>
      <c r="BQ127" s="175"/>
      <c r="BR127" s="175"/>
      <c r="BS127" s="175"/>
      <c r="BT127" s="175"/>
      <c r="BU127" s="175"/>
      <c r="BV127" s="175"/>
      <c r="BW127" s="175"/>
      <c r="BX127" s="175"/>
      <c r="BY127" s="175"/>
      <c r="BZ127" s="175"/>
      <c r="CA127" s="175"/>
      <c r="CB127" s="175"/>
      <c r="CC127" s="175"/>
      <c r="CD127" s="175"/>
      <c r="CE127" s="175"/>
      <c r="CF127" s="175"/>
      <c r="CG127" s="175"/>
      <c r="CH127" s="175"/>
      <c r="CI127" s="175"/>
      <c r="CJ127" s="175"/>
      <c r="CK127" s="175"/>
      <c r="CL127" s="175"/>
      <c r="CM127" s="175"/>
      <c r="CN127" s="175"/>
      <c r="CO127" s="175"/>
      <c r="CP127" s="175"/>
      <c r="CQ127" s="175"/>
      <c r="CR127" s="175"/>
      <c r="CS127" s="175"/>
      <c r="CT127" s="175"/>
      <c r="CU127" s="175"/>
      <c r="CV127" s="175"/>
      <c r="CW127" s="175"/>
      <c r="CX127" s="175"/>
      <c r="CY127" s="175"/>
      <c r="CZ127" s="175"/>
      <c r="DA127" s="175"/>
      <c r="DB127" s="175"/>
      <c r="DC127" s="175"/>
      <c r="DD127" s="175"/>
      <c r="DE127" s="175"/>
      <c r="DF127" s="175"/>
      <c r="DG127" s="175"/>
      <c r="DH127" s="175"/>
      <c r="DI127" s="175"/>
      <c r="DJ127" s="175"/>
      <c r="DK127" s="175"/>
      <c r="DL127" s="175"/>
      <c r="DM127" s="175"/>
      <c r="DN127" s="175"/>
      <c r="DO127" s="175"/>
      <c r="DP127" s="175"/>
      <c r="DQ127" s="175"/>
      <c r="DR127" s="175"/>
      <c r="DS127" s="175"/>
      <c r="DT127" s="175"/>
      <c r="DU127" s="175"/>
      <c r="DV127" s="175"/>
      <c r="DW127" s="175"/>
      <c r="DX127" s="175"/>
      <c r="DY127" s="175"/>
      <c r="DZ127" s="175"/>
      <c r="EA127" s="175"/>
      <c r="EB127" s="175"/>
      <c r="EC127" s="175"/>
      <c r="ED127" s="175"/>
      <c r="EE127" s="175"/>
      <c r="EF127" s="175"/>
      <c r="EG127" s="175"/>
      <c r="EH127" s="175"/>
      <c r="EI127" s="175"/>
      <c r="EJ127" s="175"/>
      <c r="EK127" s="175"/>
      <c r="EL127" s="175"/>
      <c r="EM127" s="175"/>
      <c r="EN127" s="175"/>
      <c r="EO127" s="175"/>
      <c r="EP127" s="175"/>
      <c r="EQ127" s="175"/>
      <c r="ER127" s="175"/>
      <c r="ES127" s="175"/>
      <c r="ET127" s="175"/>
      <c r="EU127" s="175"/>
      <c r="EV127" s="175"/>
      <c r="EW127" s="175"/>
      <c r="EX127" s="175"/>
      <c r="EY127" s="175"/>
      <c r="EZ127" s="175"/>
      <c r="FA127" s="175"/>
      <c r="FB127" s="175"/>
      <c r="FC127" s="175"/>
      <c r="FD127" s="175"/>
      <c r="FE127" s="175"/>
      <c r="FF127" s="175"/>
      <c r="FG127" s="175"/>
      <c r="FH127" s="175"/>
      <c r="FI127" s="175"/>
      <c r="FJ127" s="175"/>
      <c r="FK127" s="175"/>
      <c r="FL127" s="175"/>
      <c r="FM127" s="175"/>
      <c r="FN127" s="175"/>
      <c r="FO127" s="175"/>
      <c r="FP127" s="175"/>
      <c r="FQ127" s="175"/>
      <c r="FR127" s="175"/>
      <c r="FS127" s="175"/>
      <c r="FT127" s="175"/>
      <c r="FU127" s="175"/>
      <c r="FV127" s="175"/>
      <c r="FW127" s="175"/>
      <c r="FX127" s="175"/>
      <c r="FY127" s="175"/>
      <c r="FZ127" s="175"/>
      <c r="GA127" s="175"/>
      <c r="GB127" s="175"/>
      <c r="GC127" s="175"/>
      <c r="GD127" s="175"/>
      <c r="GE127" s="175"/>
      <c r="GF127" s="175"/>
      <c r="GG127" s="175"/>
      <c r="GH127" s="175"/>
      <c r="GI127" s="175"/>
      <c r="GJ127" s="175"/>
      <c r="GK127" s="175"/>
      <c r="GL127" s="175"/>
      <c r="GM127" s="175"/>
      <c r="GN127" s="175"/>
      <c r="GO127" s="175"/>
      <c r="GP127" s="175"/>
      <c r="GQ127" s="175"/>
      <c r="GR127" s="175"/>
      <c r="GS127" s="175"/>
      <c r="GT127" s="175"/>
      <c r="GU127" s="175"/>
      <c r="GV127" s="175"/>
      <c r="GW127" s="175"/>
      <c r="GX127" s="175"/>
      <c r="GY127" s="175"/>
      <c r="GZ127" s="175"/>
      <c r="HA127" s="175"/>
      <c r="HB127" s="175"/>
      <c r="HC127" s="175"/>
      <c r="HD127" s="175"/>
      <c r="HE127" s="175"/>
      <c r="HF127" s="175"/>
      <c r="HG127" s="175"/>
      <c r="HH127" s="175"/>
      <c r="HI127" s="175"/>
      <c r="HJ127" s="175"/>
      <c r="HK127" s="175"/>
      <c r="HL127" s="175"/>
      <c r="HM127" s="175"/>
      <c r="HN127" s="175"/>
      <c r="HO127" s="175"/>
      <c r="HP127" s="175"/>
      <c r="HQ127" s="175"/>
      <c r="HR127" s="175"/>
      <c r="HS127" s="175"/>
      <c r="HT127" s="175"/>
      <c r="HU127" s="175"/>
      <c r="HV127" s="175"/>
      <c r="HW127" s="175"/>
      <c r="HX127" s="175"/>
      <c r="HY127" s="175"/>
      <c r="HZ127" s="175"/>
      <c r="IA127" s="175"/>
      <c r="IB127" s="175"/>
      <c r="IC127" s="175"/>
      <c r="ID127" s="175"/>
      <c r="IE127" s="175"/>
      <c r="IF127" s="175"/>
      <c r="IG127" s="175"/>
      <c r="IH127" s="175"/>
      <c r="II127" s="175"/>
      <c r="IJ127" s="175"/>
      <c r="IK127" s="175"/>
      <c r="IL127" s="175"/>
      <c r="IM127" s="175"/>
      <c r="IN127" s="175"/>
      <c r="IO127" s="175"/>
      <c r="IP127" s="175"/>
      <c r="IQ127" s="175"/>
      <c r="IR127" s="175"/>
      <c r="IS127" s="175"/>
      <c r="IT127" s="175"/>
      <c r="IU127" s="175"/>
      <c r="IV127" s="175"/>
    </row>
    <row r="128" spans="1:256" s="196" customFormat="1" ht="187.5">
      <c r="A128" s="302">
        <v>89</v>
      </c>
      <c r="B128" s="186" t="s">
        <v>202</v>
      </c>
      <c r="C128" s="302">
        <v>80101706</v>
      </c>
      <c r="D128" s="149" t="s">
        <v>217</v>
      </c>
      <c r="E128" s="302" t="s">
        <v>83</v>
      </c>
      <c r="F128" s="302">
        <v>1</v>
      </c>
      <c r="G128" s="197" t="s">
        <v>89</v>
      </c>
      <c r="H128" s="198" t="s">
        <v>257</v>
      </c>
      <c r="I128" s="302" t="s">
        <v>74</v>
      </c>
      <c r="J128" s="302" t="s">
        <v>81</v>
      </c>
      <c r="K128" s="302" t="s">
        <v>852</v>
      </c>
      <c r="L128" s="151">
        <v>48760000</v>
      </c>
      <c r="M128" s="152">
        <v>48760000</v>
      </c>
      <c r="N128" s="302" t="s">
        <v>148</v>
      </c>
      <c r="O128" s="302" t="s">
        <v>48</v>
      </c>
      <c r="P128" s="302" t="s">
        <v>845</v>
      </c>
      <c r="Q128" s="355"/>
      <c r="R128" s="199" t="s">
        <v>313</v>
      </c>
      <c r="S128" s="200" t="s">
        <v>314</v>
      </c>
      <c r="T128" s="305">
        <v>42746</v>
      </c>
      <c r="U128" s="157" t="s">
        <v>315</v>
      </c>
      <c r="V128" s="304" t="s">
        <v>264</v>
      </c>
      <c r="W128" s="246">
        <v>48760000</v>
      </c>
      <c r="X128" s="245"/>
      <c r="Y128" s="246">
        <v>48760000</v>
      </c>
      <c r="Z128" s="244">
        <v>48760000</v>
      </c>
      <c r="AA128" s="157" t="s">
        <v>316</v>
      </c>
      <c r="AB128" s="167"/>
      <c r="AC128" s="167"/>
      <c r="AD128" s="167"/>
      <c r="AE128" s="167"/>
      <c r="AF128" s="167"/>
      <c r="AG128" s="167"/>
      <c r="AH128" s="157" t="s">
        <v>311</v>
      </c>
      <c r="AI128" s="305">
        <v>42746</v>
      </c>
      <c r="AJ128" s="305">
        <v>43094</v>
      </c>
      <c r="AK128" s="304" t="s">
        <v>317</v>
      </c>
      <c r="AL128" s="444" t="s">
        <v>202</v>
      </c>
      <c r="AM128" s="301" t="s">
        <v>48</v>
      </c>
      <c r="AN128" s="219">
        <v>4240000</v>
      </c>
      <c r="AO128" s="219">
        <v>4240000</v>
      </c>
      <c r="AP128" s="300"/>
      <c r="AQ128" s="300"/>
      <c r="AR128" s="194"/>
      <c r="AS128" s="194"/>
      <c r="AT128" s="195"/>
      <c r="AU128" s="195"/>
      <c r="AV128" s="195"/>
      <c r="AW128" s="195"/>
      <c r="AX128" s="195"/>
      <c r="AY128" s="195"/>
      <c r="AZ128" s="195"/>
      <c r="BA128" s="195"/>
      <c r="BB128" s="175"/>
      <c r="BC128" s="175"/>
      <c r="BD128" s="175"/>
      <c r="BE128" s="175"/>
      <c r="BF128" s="175"/>
      <c r="BG128" s="175"/>
      <c r="BH128" s="175"/>
      <c r="BI128" s="175"/>
      <c r="BJ128" s="175"/>
      <c r="BK128" s="175"/>
      <c r="BL128" s="175"/>
      <c r="BM128" s="175"/>
      <c r="BN128" s="175"/>
      <c r="BO128" s="175"/>
      <c r="BP128" s="175"/>
      <c r="BQ128" s="175"/>
      <c r="BR128" s="175"/>
      <c r="BS128" s="175"/>
      <c r="BT128" s="175"/>
      <c r="BU128" s="175"/>
      <c r="BV128" s="175"/>
      <c r="BW128" s="175"/>
      <c r="BX128" s="175"/>
      <c r="BY128" s="175"/>
      <c r="BZ128" s="175"/>
      <c r="CA128" s="175"/>
      <c r="CB128" s="175"/>
      <c r="CC128" s="175"/>
      <c r="CD128" s="175"/>
      <c r="CE128" s="175"/>
      <c r="CF128" s="175"/>
      <c r="CG128" s="175"/>
      <c r="CH128" s="175"/>
      <c r="CI128" s="175"/>
      <c r="CJ128" s="175"/>
      <c r="CK128" s="175"/>
      <c r="CL128" s="175"/>
      <c r="CM128" s="175"/>
      <c r="CN128" s="175"/>
      <c r="CO128" s="175"/>
      <c r="CP128" s="175"/>
      <c r="CQ128" s="175"/>
      <c r="CR128" s="175"/>
      <c r="CS128" s="175"/>
      <c r="CT128" s="175"/>
      <c r="CU128" s="175"/>
      <c r="CV128" s="175"/>
      <c r="CW128" s="175"/>
      <c r="CX128" s="175"/>
      <c r="CY128" s="175"/>
      <c r="CZ128" s="175"/>
      <c r="DA128" s="175"/>
      <c r="DB128" s="175"/>
      <c r="DC128" s="175"/>
      <c r="DD128" s="175"/>
      <c r="DE128" s="175"/>
      <c r="DF128" s="175"/>
      <c r="DG128" s="175"/>
      <c r="DH128" s="175"/>
      <c r="DI128" s="175"/>
      <c r="DJ128" s="175"/>
      <c r="DK128" s="175"/>
      <c r="DL128" s="175"/>
      <c r="DM128" s="175"/>
      <c r="DN128" s="175"/>
      <c r="DO128" s="175"/>
      <c r="DP128" s="175"/>
      <c r="DQ128" s="175"/>
      <c r="DR128" s="175"/>
      <c r="DS128" s="175"/>
      <c r="DT128" s="175"/>
      <c r="DU128" s="175"/>
      <c r="DV128" s="175"/>
      <c r="DW128" s="175"/>
      <c r="DX128" s="175"/>
      <c r="DY128" s="175"/>
      <c r="DZ128" s="175"/>
      <c r="EA128" s="175"/>
      <c r="EB128" s="175"/>
      <c r="EC128" s="175"/>
      <c r="ED128" s="175"/>
      <c r="EE128" s="175"/>
      <c r="EF128" s="175"/>
      <c r="EG128" s="175"/>
      <c r="EH128" s="175"/>
      <c r="EI128" s="175"/>
      <c r="EJ128" s="175"/>
      <c r="EK128" s="175"/>
      <c r="EL128" s="175"/>
      <c r="EM128" s="175"/>
      <c r="EN128" s="175"/>
      <c r="EO128" s="175"/>
      <c r="EP128" s="175"/>
      <c r="EQ128" s="175"/>
      <c r="ER128" s="175"/>
      <c r="ES128" s="175"/>
      <c r="ET128" s="175"/>
      <c r="EU128" s="175"/>
      <c r="EV128" s="175"/>
      <c r="EW128" s="175"/>
      <c r="EX128" s="175"/>
      <c r="EY128" s="175"/>
      <c r="EZ128" s="175"/>
      <c r="FA128" s="175"/>
      <c r="FB128" s="175"/>
      <c r="FC128" s="175"/>
      <c r="FD128" s="175"/>
      <c r="FE128" s="175"/>
      <c r="FF128" s="175"/>
      <c r="FG128" s="175"/>
      <c r="FH128" s="175"/>
      <c r="FI128" s="175"/>
      <c r="FJ128" s="175"/>
      <c r="FK128" s="175"/>
      <c r="FL128" s="175"/>
      <c r="FM128" s="175"/>
      <c r="FN128" s="175"/>
      <c r="FO128" s="175"/>
      <c r="FP128" s="175"/>
      <c r="FQ128" s="175"/>
      <c r="FR128" s="175"/>
      <c r="FS128" s="175"/>
      <c r="FT128" s="175"/>
      <c r="FU128" s="175"/>
      <c r="FV128" s="175"/>
      <c r="FW128" s="175"/>
      <c r="FX128" s="175"/>
      <c r="FY128" s="175"/>
      <c r="FZ128" s="175"/>
      <c r="GA128" s="175"/>
      <c r="GB128" s="175"/>
      <c r="GC128" s="175"/>
      <c r="GD128" s="175"/>
      <c r="GE128" s="175"/>
      <c r="GF128" s="175"/>
      <c r="GG128" s="175"/>
      <c r="GH128" s="175"/>
      <c r="GI128" s="175"/>
      <c r="GJ128" s="175"/>
      <c r="GK128" s="175"/>
      <c r="GL128" s="175"/>
      <c r="GM128" s="175"/>
      <c r="GN128" s="175"/>
      <c r="GO128" s="175"/>
      <c r="GP128" s="175"/>
      <c r="GQ128" s="175"/>
      <c r="GR128" s="175"/>
      <c r="GS128" s="175"/>
      <c r="GT128" s="175"/>
      <c r="GU128" s="175"/>
      <c r="GV128" s="175"/>
      <c r="GW128" s="175"/>
      <c r="GX128" s="175"/>
      <c r="GY128" s="175"/>
      <c r="GZ128" s="175"/>
      <c r="HA128" s="175"/>
      <c r="HB128" s="175"/>
      <c r="HC128" s="175"/>
      <c r="HD128" s="175"/>
      <c r="HE128" s="175"/>
      <c r="HF128" s="175"/>
      <c r="HG128" s="175"/>
      <c r="HH128" s="175"/>
      <c r="HI128" s="175"/>
      <c r="HJ128" s="175"/>
      <c r="HK128" s="175"/>
      <c r="HL128" s="175"/>
      <c r="HM128" s="175"/>
      <c r="HN128" s="175"/>
      <c r="HO128" s="175"/>
      <c r="HP128" s="175"/>
      <c r="HQ128" s="175"/>
      <c r="HR128" s="175"/>
      <c r="HS128" s="175"/>
      <c r="HT128" s="175"/>
      <c r="HU128" s="175"/>
      <c r="HV128" s="175"/>
      <c r="HW128" s="175"/>
      <c r="HX128" s="175"/>
      <c r="HY128" s="175"/>
      <c r="HZ128" s="175"/>
      <c r="IA128" s="175"/>
      <c r="IB128" s="175"/>
      <c r="IC128" s="175"/>
      <c r="ID128" s="175"/>
      <c r="IE128" s="175"/>
      <c r="IF128" s="175"/>
      <c r="IG128" s="175"/>
      <c r="IH128" s="175"/>
      <c r="II128" s="175"/>
      <c r="IJ128" s="175"/>
      <c r="IK128" s="175"/>
      <c r="IL128" s="175"/>
      <c r="IM128" s="175"/>
      <c r="IN128" s="175"/>
      <c r="IO128" s="175"/>
      <c r="IP128" s="175"/>
      <c r="IQ128" s="175"/>
      <c r="IR128" s="175"/>
      <c r="IS128" s="175"/>
      <c r="IT128" s="175"/>
      <c r="IU128" s="175"/>
      <c r="IV128" s="175"/>
    </row>
    <row r="129" spans="1:256" s="196" customFormat="1" ht="187.5">
      <c r="A129" s="302">
        <v>90</v>
      </c>
      <c r="B129" s="186" t="s">
        <v>202</v>
      </c>
      <c r="C129" s="302">
        <v>80101706</v>
      </c>
      <c r="D129" s="149" t="s">
        <v>218</v>
      </c>
      <c r="E129" s="302" t="s">
        <v>83</v>
      </c>
      <c r="F129" s="302">
        <v>1</v>
      </c>
      <c r="G129" s="197" t="s">
        <v>89</v>
      </c>
      <c r="H129" s="198" t="s">
        <v>257</v>
      </c>
      <c r="I129" s="302" t="s">
        <v>74</v>
      </c>
      <c r="J129" s="302" t="s">
        <v>81</v>
      </c>
      <c r="K129" s="302" t="s">
        <v>846</v>
      </c>
      <c r="L129" s="151">
        <v>103500000</v>
      </c>
      <c r="M129" s="152">
        <v>103500000</v>
      </c>
      <c r="N129" s="302" t="s">
        <v>148</v>
      </c>
      <c r="O129" s="302" t="s">
        <v>48</v>
      </c>
      <c r="P129" s="302" t="s">
        <v>845</v>
      </c>
      <c r="Q129" s="355"/>
      <c r="R129" s="199" t="s">
        <v>550</v>
      </c>
      <c r="S129" s="199" t="s">
        <v>551</v>
      </c>
      <c r="T129" s="153">
        <v>42761</v>
      </c>
      <c r="U129" s="154" t="s">
        <v>552</v>
      </c>
      <c r="V129" s="155" t="s">
        <v>264</v>
      </c>
      <c r="W129" s="244">
        <v>99000000</v>
      </c>
      <c r="X129" s="249"/>
      <c r="Y129" s="250">
        <f>W129</f>
        <v>99000000</v>
      </c>
      <c r="Z129" s="244">
        <f>W129</f>
        <v>99000000</v>
      </c>
      <c r="AA129" s="157" t="s">
        <v>553</v>
      </c>
      <c r="AB129" s="167"/>
      <c r="AC129" s="167"/>
      <c r="AD129" s="167"/>
      <c r="AE129" s="167"/>
      <c r="AF129" s="167"/>
      <c r="AG129" s="167"/>
      <c r="AH129" s="157" t="s">
        <v>554</v>
      </c>
      <c r="AI129" s="305">
        <v>42761</v>
      </c>
      <c r="AJ129" s="305">
        <v>43091</v>
      </c>
      <c r="AK129" s="304" t="s">
        <v>555</v>
      </c>
      <c r="AL129" s="439" t="s">
        <v>202</v>
      </c>
      <c r="AM129" s="301" t="s">
        <v>48</v>
      </c>
      <c r="AN129" s="219">
        <v>9000000</v>
      </c>
      <c r="AO129" s="220"/>
      <c r="AP129" s="300"/>
      <c r="AQ129" s="300"/>
      <c r="AR129" s="194"/>
      <c r="AS129" s="194"/>
      <c r="AT129" s="195"/>
      <c r="AU129" s="195"/>
      <c r="AV129" s="195"/>
      <c r="AW129" s="195"/>
      <c r="AX129" s="195"/>
      <c r="AY129" s="195"/>
      <c r="AZ129" s="195"/>
      <c r="BA129" s="195"/>
      <c r="BB129" s="175"/>
      <c r="BC129" s="175"/>
      <c r="BD129" s="175"/>
      <c r="BE129" s="175"/>
      <c r="BF129" s="175"/>
      <c r="BG129" s="175"/>
      <c r="BH129" s="175"/>
      <c r="BI129" s="175"/>
      <c r="BJ129" s="175"/>
      <c r="BK129" s="175"/>
      <c r="BL129" s="175"/>
      <c r="BM129" s="175"/>
      <c r="BN129" s="175"/>
      <c r="BO129" s="175"/>
      <c r="BP129" s="175"/>
      <c r="BQ129" s="175"/>
      <c r="BR129" s="175"/>
      <c r="BS129" s="175"/>
      <c r="BT129" s="175"/>
      <c r="BU129" s="175"/>
      <c r="BV129" s="175"/>
      <c r="BW129" s="175"/>
      <c r="BX129" s="175"/>
      <c r="BY129" s="175"/>
      <c r="BZ129" s="175"/>
      <c r="CA129" s="175"/>
      <c r="CB129" s="175"/>
      <c r="CC129" s="175"/>
      <c r="CD129" s="175"/>
      <c r="CE129" s="175"/>
      <c r="CF129" s="175"/>
      <c r="CG129" s="175"/>
      <c r="CH129" s="175"/>
      <c r="CI129" s="175"/>
      <c r="CJ129" s="175"/>
      <c r="CK129" s="175"/>
      <c r="CL129" s="175"/>
      <c r="CM129" s="175"/>
      <c r="CN129" s="175"/>
      <c r="CO129" s="175"/>
      <c r="CP129" s="175"/>
      <c r="CQ129" s="175"/>
      <c r="CR129" s="175"/>
      <c r="CS129" s="175"/>
      <c r="CT129" s="175"/>
      <c r="CU129" s="175"/>
      <c r="CV129" s="175"/>
      <c r="CW129" s="175"/>
      <c r="CX129" s="175"/>
      <c r="CY129" s="175"/>
      <c r="CZ129" s="175"/>
      <c r="DA129" s="175"/>
      <c r="DB129" s="175"/>
      <c r="DC129" s="175"/>
      <c r="DD129" s="175"/>
      <c r="DE129" s="175"/>
      <c r="DF129" s="175"/>
      <c r="DG129" s="175"/>
      <c r="DH129" s="175"/>
      <c r="DI129" s="175"/>
      <c r="DJ129" s="175"/>
      <c r="DK129" s="175"/>
      <c r="DL129" s="175"/>
      <c r="DM129" s="175"/>
      <c r="DN129" s="175"/>
      <c r="DO129" s="175"/>
      <c r="DP129" s="175"/>
      <c r="DQ129" s="175"/>
      <c r="DR129" s="175"/>
      <c r="DS129" s="175"/>
      <c r="DT129" s="175"/>
      <c r="DU129" s="175"/>
      <c r="DV129" s="175"/>
      <c r="DW129" s="175"/>
      <c r="DX129" s="175"/>
      <c r="DY129" s="175"/>
      <c r="DZ129" s="175"/>
      <c r="EA129" s="175"/>
      <c r="EB129" s="175"/>
      <c r="EC129" s="175"/>
      <c r="ED129" s="175"/>
      <c r="EE129" s="175"/>
      <c r="EF129" s="175"/>
      <c r="EG129" s="175"/>
      <c r="EH129" s="175"/>
      <c r="EI129" s="175"/>
      <c r="EJ129" s="175"/>
      <c r="EK129" s="175"/>
      <c r="EL129" s="175"/>
      <c r="EM129" s="175"/>
      <c r="EN129" s="175"/>
      <c r="EO129" s="175"/>
      <c r="EP129" s="175"/>
      <c r="EQ129" s="175"/>
      <c r="ER129" s="175"/>
      <c r="ES129" s="175"/>
      <c r="ET129" s="175"/>
      <c r="EU129" s="175"/>
      <c r="EV129" s="175"/>
      <c r="EW129" s="175"/>
      <c r="EX129" s="175"/>
      <c r="EY129" s="175"/>
      <c r="EZ129" s="175"/>
      <c r="FA129" s="175"/>
      <c r="FB129" s="175"/>
      <c r="FC129" s="175"/>
      <c r="FD129" s="175"/>
      <c r="FE129" s="175"/>
      <c r="FF129" s="175"/>
      <c r="FG129" s="175"/>
      <c r="FH129" s="175"/>
      <c r="FI129" s="175"/>
      <c r="FJ129" s="175"/>
      <c r="FK129" s="175"/>
      <c r="FL129" s="175"/>
      <c r="FM129" s="175"/>
      <c r="FN129" s="175"/>
      <c r="FO129" s="175"/>
      <c r="FP129" s="175"/>
      <c r="FQ129" s="175"/>
      <c r="FR129" s="175"/>
      <c r="FS129" s="175"/>
      <c r="FT129" s="175"/>
      <c r="FU129" s="175"/>
      <c r="FV129" s="175"/>
      <c r="FW129" s="175"/>
      <c r="FX129" s="175"/>
      <c r="FY129" s="175"/>
      <c r="FZ129" s="175"/>
      <c r="GA129" s="175"/>
      <c r="GB129" s="175"/>
      <c r="GC129" s="175"/>
      <c r="GD129" s="175"/>
      <c r="GE129" s="175"/>
      <c r="GF129" s="175"/>
      <c r="GG129" s="175"/>
      <c r="GH129" s="175"/>
      <c r="GI129" s="175"/>
      <c r="GJ129" s="175"/>
      <c r="GK129" s="175"/>
      <c r="GL129" s="175"/>
      <c r="GM129" s="175"/>
      <c r="GN129" s="175"/>
      <c r="GO129" s="175"/>
      <c r="GP129" s="175"/>
      <c r="GQ129" s="175"/>
      <c r="GR129" s="175"/>
      <c r="GS129" s="175"/>
      <c r="GT129" s="175"/>
      <c r="GU129" s="175"/>
      <c r="GV129" s="175"/>
      <c r="GW129" s="175"/>
      <c r="GX129" s="175"/>
      <c r="GY129" s="175"/>
      <c r="GZ129" s="175"/>
      <c r="HA129" s="175"/>
      <c r="HB129" s="175"/>
      <c r="HC129" s="175"/>
      <c r="HD129" s="175"/>
      <c r="HE129" s="175"/>
      <c r="HF129" s="175"/>
      <c r="HG129" s="175"/>
      <c r="HH129" s="175"/>
      <c r="HI129" s="175"/>
      <c r="HJ129" s="175"/>
      <c r="HK129" s="175"/>
      <c r="HL129" s="175"/>
      <c r="HM129" s="175"/>
      <c r="HN129" s="175"/>
      <c r="HO129" s="175"/>
      <c r="HP129" s="175"/>
      <c r="HQ129" s="175"/>
      <c r="HR129" s="175"/>
      <c r="HS129" s="175"/>
      <c r="HT129" s="175"/>
      <c r="HU129" s="175"/>
      <c r="HV129" s="175"/>
      <c r="HW129" s="175"/>
      <c r="HX129" s="175"/>
      <c r="HY129" s="175"/>
      <c r="HZ129" s="175"/>
      <c r="IA129" s="175"/>
      <c r="IB129" s="175"/>
      <c r="IC129" s="175"/>
      <c r="ID129" s="175"/>
      <c r="IE129" s="175"/>
      <c r="IF129" s="175"/>
      <c r="IG129" s="175"/>
      <c r="IH129" s="175"/>
      <c r="II129" s="175"/>
      <c r="IJ129" s="175"/>
      <c r="IK129" s="175"/>
      <c r="IL129" s="175"/>
      <c r="IM129" s="175"/>
      <c r="IN129" s="175"/>
      <c r="IO129" s="175"/>
      <c r="IP129" s="175"/>
      <c r="IQ129" s="175"/>
      <c r="IR129" s="175"/>
      <c r="IS129" s="175"/>
      <c r="IT129" s="175"/>
      <c r="IU129" s="175"/>
      <c r="IV129" s="175"/>
    </row>
    <row r="130" spans="1:256" s="196" customFormat="1" ht="262.5">
      <c r="A130" s="302">
        <v>91</v>
      </c>
      <c r="B130" s="186" t="s">
        <v>202</v>
      </c>
      <c r="C130" s="302">
        <v>80101706</v>
      </c>
      <c r="D130" s="149" t="s">
        <v>217</v>
      </c>
      <c r="E130" s="302" t="s">
        <v>83</v>
      </c>
      <c r="F130" s="302">
        <v>1</v>
      </c>
      <c r="G130" s="197" t="s">
        <v>89</v>
      </c>
      <c r="H130" s="198" t="s">
        <v>257</v>
      </c>
      <c r="I130" s="302" t="s">
        <v>74</v>
      </c>
      <c r="J130" s="302" t="s">
        <v>81</v>
      </c>
      <c r="K130" s="302" t="s">
        <v>852</v>
      </c>
      <c r="L130" s="151">
        <v>74865000</v>
      </c>
      <c r="M130" s="152">
        <v>74865000</v>
      </c>
      <c r="N130" s="302" t="s">
        <v>148</v>
      </c>
      <c r="O130" s="302" t="s">
        <v>48</v>
      </c>
      <c r="P130" s="302" t="s">
        <v>845</v>
      </c>
      <c r="Q130" s="355"/>
      <c r="R130" s="199" t="s">
        <v>417</v>
      </c>
      <c r="S130" s="200" t="s">
        <v>418</v>
      </c>
      <c r="T130" s="305">
        <v>42759</v>
      </c>
      <c r="U130" s="157" t="s">
        <v>414</v>
      </c>
      <c r="V130" s="304" t="s">
        <v>264</v>
      </c>
      <c r="W130" s="246">
        <v>71610000</v>
      </c>
      <c r="X130" s="245"/>
      <c r="Y130" s="246">
        <v>71610000</v>
      </c>
      <c r="Z130" s="244">
        <v>71610000</v>
      </c>
      <c r="AA130" s="157" t="s">
        <v>415</v>
      </c>
      <c r="AB130" s="167"/>
      <c r="AC130" s="167"/>
      <c r="AD130" s="167"/>
      <c r="AE130" s="167"/>
      <c r="AF130" s="167"/>
      <c r="AG130" s="167"/>
      <c r="AH130" s="157" t="s">
        <v>327</v>
      </c>
      <c r="AI130" s="305">
        <v>42759</v>
      </c>
      <c r="AJ130" s="305">
        <v>43091</v>
      </c>
      <c r="AK130" s="304" t="s">
        <v>416</v>
      </c>
      <c r="AL130" s="444" t="s">
        <v>202</v>
      </c>
      <c r="AM130" s="301" t="s">
        <v>48</v>
      </c>
      <c r="AN130" s="219">
        <v>6510000</v>
      </c>
      <c r="AO130" s="220"/>
      <c r="AP130" s="300"/>
      <c r="AQ130" s="300"/>
      <c r="AR130" s="194"/>
      <c r="AS130" s="194"/>
      <c r="AT130" s="195"/>
      <c r="AU130" s="195"/>
      <c r="AV130" s="195"/>
      <c r="AW130" s="195"/>
      <c r="AX130" s="195"/>
      <c r="AY130" s="195"/>
      <c r="AZ130" s="195"/>
      <c r="BA130" s="195"/>
      <c r="BB130" s="175"/>
      <c r="BC130" s="175"/>
      <c r="BD130" s="175"/>
      <c r="BE130" s="175"/>
      <c r="BF130" s="175"/>
      <c r="BG130" s="175"/>
      <c r="BH130" s="175"/>
      <c r="BI130" s="175"/>
      <c r="BJ130" s="175"/>
      <c r="BK130" s="175"/>
      <c r="BL130" s="175"/>
      <c r="BM130" s="175"/>
      <c r="BN130" s="175"/>
      <c r="BO130" s="175"/>
      <c r="BP130" s="175"/>
      <c r="BQ130" s="175"/>
      <c r="BR130" s="175"/>
      <c r="BS130" s="175"/>
      <c r="BT130" s="175"/>
      <c r="BU130" s="175"/>
      <c r="BV130" s="175"/>
      <c r="BW130" s="175"/>
      <c r="BX130" s="175"/>
      <c r="BY130" s="175"/>
      <c r="BZ130" s="175"/>
      <c r="CA130" s="175"/>
      <c r="CB130" s="175"/>
      <c r="CC130" s="175"/>
      <c r="CD130" s="175"/>
      <c r="CE130" s="175"/>
      <c r="CF130" s="175"/>
      <c r="CG130" s="175"/>
      <c r="CH130" s="175"/>
      <c r="CI130" s="175"/>
      <c r="CJ130" s="175"/>
      <c r="CK130" s="175"/>
      <c r="CL130" s="175"/>
      <c r="CM130" s="175"/>
      <c r="CN130" s="175"/>
      <c r="CO130" s="175"/>
      <c r="CP130" s="175"/>
      <c r="CQ130" s="175"/>
      <c r="CR130" s="175"/>
      <c r="CS130" s="175"/>
      <c r="CT130" s="175"/>
      <c r="CU130" s="175"/>
      <c r="CV130" s="175"/>
      <c r="CW130" s="175"/>
      <c r="CX130" s="175"/>
      <c r="CY130" s="175"/>
      <c r="CZ130" s="175"/>
      <c r="DA130" s="175"/>
      <c r="DB130" s="175"/>
      <c r="DC130" s="175"/>
      <c r="DD130" s="175"/>
      <c r="DE130" s="175"/>
      <c r="DF130" s="175"/>
      <c r="DG130" s="175"/>
      <c r="DH130" s="175"/>
      <c r="DI130" s="175"/>
      <c r="DJ130" s="175"/>
      <c r="DK130" s="175"/>
      <c r="DL130" s="175"/>
      <c r="DM130" s="175"/>
      <c r="DN130" s="175"/>
      <c r="DO130" s="175"/>
      <c r="DP130" s="175"/>
      <c r="DQ130" s="175"/>
      <c r="DR130" s="175"/>
      <c r="DS130" s="175"/>
      <c r="DT130" s="175"/>
      <c r="DU130" s="175"/>
      <c r="DV130" s="175"/>
      <c r="DW130" s="175"/>
      <c r="DX130" s="175"/>
      <c r="DY130" s="175"/>
      <c r="DZ130" s="175"/>
      <c r="EA130" s="175"/>
      <c r="EB130" s="175"/>
      <c r="EC130" s="175"/>
      <c r="ED130" s="175"/>
      <c r="EE130" s="175"/>
      <c r="EF130" s="175"/>
      <c r="EG130" s="175"/>
      <c r="EH130" s="175"/>
      <c r="EI130" s="175"/>
      <c r="EJ130" s="175"/>
      <c r="EK130" s="175"/>
      <c r="EL130" s="175"/>
      <c r="EM130" s="175"/>
      <c r="EN130" s="175"/>
      <c r="EO130" s="175"/>
      <c r="EP130" s="175"/>
      <c r="EQ130" s="175"/>
      <c r="ER130" s="175"/>
      <c r="ES130" s="175"/>
      <c r="ET130" s="175"/>
      <c r="EU130" s="175"/>
      <c r="EV130" s="175"/>
      <c r="EW130" s="175"/>
      <c r="EX130" s="175"/>
      <c r="EY130" s="175"/>
      <c r="EZ130" s="175"/>
      <c r="FA130" s="175"/>
      <c r="FB130" s="175"/>
      <c r="FC130" s="175"/>
      <c r="FD130" s="175"/>
      <c r="FE130" s="175"/>
      <c r="FF130" s="175"/>
      <c r="FG130" s="175"/>
      <c r="FH130" s="175"/>
      <c r="FI130" s="175"/>
      <c r="FJ130" s="175"/>
      <c r="FK130" s="175"/>
      <c r="FL130" s="175"/>
      <c r="FM130" s="175"/>
      <c r="FN130" s="175"/>
      <c r="FO130" s="175"/>
      <c r="FP130" s="175"/>
      <c r="FQ130" s="175"/>
      <c r="FR130" s="175"/>
      <c r="FS130" s="175"/>
      <c r="FT130" s="175"/>
      <c r="FU130" s="175"/>
      <c r="FV130" s="175"/>
      <c r="FW130" s="175"/>
      <c r="FX130" s="175"/>
      <c r="FY130" s="175"/>
      <c r="FZ130" s="175"/>
      <c r="GA130" s="175"/>
      <c r="GB130" s="175"/>
      <c r="GC130" s="175"/>
      <c r="GD130" s="175"/>
      <c r="GE130" s="175"/>
      <c r="GF130" s="175"/>
      <c r="GG130" s="175"/>
      <c r="GH130" s="175"/>
      <c r="GI130" s="175"/>
      <c r="GJ130" s="175"/>
      <c r="GK130" s="175"/>
      <c r="GL130" s="175"/>
      <c r="GM130" s="175"/>
      <c r="GN130" s="175"/>
      <c r="GO130" s="175"/>
      <c r="GP130" s="175"/>
      <c r="GQ130" s="175"/>
      <c r="GR130" s="175"/>
      <c r="GS130" s="175"/>
      <c r="GT130" s="175"/>
      <c r="GU130" s="175"/>
      <c r="GV130" s="175"/>
      <c r="GW130" s="175"/>
      <c r="GX130" s="175"/>
      <c r="GY130" s="175"/>
      <c r="GZ130" s="175"/>
      <c r="HA130" s="175"/>
      <c r="HB130" s="175"/>
      <c r="HC130" s="175"/>
      <c r="HD130" s="175"/>
      <c r="HE130" s="175"/>
      <c r="HF130" s="175"/>
      <c r="HG130" s="175"/>
      <c r="HH130" s="175"/>
      <c r="HI130" s="175"/>
      <c r="HJ130" s="175"/>
      <c r="HK130" s="175"/>
      <c r="HL130" s="175"/>
      <c r="HM130" s="175"/>
      <c r="HN130" s="175"/>
      <c r="HO130" s="175"/>
      <c r="HP130" s="175"/>
      <c r="HQ130" s="175"/>
      <c r="HR130" s="175"/>
      <c r="HS130" s="175"/>
      <c r="HT130" s="175"/>
      <c r="HU130" s="175"/>
      <c r="HV130" s="175"/>
      <c r="HW130" s="175"/>
      <c r="HX130" s="175"/>
      <c r="HY130" s="175"/>
      <c r="HZ130" s="175"/>
      <c r="IA130" s="175"/>
      <c r="IB130" s="175"/>
      <c r="IC130" s="175"/>
      <c r="ID130" s="175"/>
      <c r="IE130" s="175"/>
      <c r="IF130" s="175"/>
      <c r="IG130" s="175"/>
      <c r="IH130" s="175"/>
      <c r="II130" s="175"/>
      <c r="IJ130" s="175"/>
      <c r="IK130" s="175"/>
      <c r="IL130" s="175"/>
      <c r="IM130" s="175"/>
      <c r="IN130" s="175"/>
      <c r="IO130" s="175"/>
      <c r="IP130" s="175"/>
      <c r="IQ130" s="175"/>
      <c r="IR130" s="175"/>
      <c r="IS130" s="175"/>
      <c r="IT130" s="175"/>
      <c r="IU130" s="175"/>
      <c r="IV130" s="175"/>
    </row>
    <row r="131" spans="1:256" s="196" customFormat="1" ht="262.5">
      <c r="A131" s="302">
        <v>92</v>
      </c>
      <c r="B131" s="186" t="s">
        <v>202</v>
      </c>
      <c r="C131" s="302">
        <v>80101706</v>
      </c>
      <c r="D131" s="149" t="s">
        <v>217</v>
      </c>
      <c r="E131" s="302" t="s">
        <v>83</v>
      </c>
      <c r="F131" s="302">
        <v>1</v>
      </c>
      <c r="G131" s="197" t="s">
        <v>89</v>
      </c>
      <c r="H131" s="198" t="s">
        <v>253</v>
      </c>
      <c r="I131" s="302" t="s">
        <v>74</v>
      </c>
      <c r="J131" s="302" t="s">
        <v>81</v>
      </c>
      <c r="K131" s="302" t="s">
        <v>847</v>
      </c>
      <c r="L131" s="151">
        <v>22785000</v>
      </c>
      <c r="M131" s="152">
        <v>22785000</v>
      </c>
      <c r="N131" s="302" t="s">
        <v>148</v>
      </c>
      <c r="O131" s="302" t="s">
        <v>48</v>
      </c>
      <c r="P131" s="302" t="s">
        <v>845</v>
      </c>
      <c r="Q131" s="355"/>
      <c r="R131" s="199" t="s">
        <v>564</v>
      </c>
      <c r="S131" s="199" t="s">
        <v>565</v>
      </c>
      <c r="T131" s="153">
        <v>42768</v>
      </c>
      <c r="U131" s="154" t="s">
        <v>566</v>
      </c>
      <c r="V131" s="155" t="s">
        <v>264</v>
      </c>
      <c r="W131" s="244">
        <v>19530000</v>
      </c>
      <c r="X131" s="245"/>
      <c r="Y131" s="250">
        <f>W131</f>
        <v>19530000</v>
      </c>
      <c r="Z131" s="244">
        <f>W131</f>
        <v>19530000</v>
      </c>
      <c r="AA131" s="157" t="s">
        <v>567</v>
      </c>
      <c r="AB131" s="167"/>
      <c r="AC131" s="167"/>
      <c r="AD131" s="167"/>
      <c r="AE131" s="167"/>
      <c r="AF131" s="167"/>
      <c r="AG131" s="167"/>
      <c r="AH131" s="157" t="s">
        <v>502</v>
      </c>
      <c r="AI131" s="305">
        <v>42768</v>
      </c>
      <c r="AJ131" s="305">
        <v>42856</v>
      </c>
      <c r="AK131" s="304" t="s">
        <v>563</v>
      </c>
      <c r="AL131" s="439" t="s">
        <v>202</v>
      </c>
      <c r="AM131" s="301" t="s">
        <v>48</v>
      </c>
      <c r="AN131" s="219">
        <v>6510000</v>
      </c>
      <c r="AO131" s="220"/>
      <c r="AP131" s="300"/>
      <c r="AQ131" s="300"/>
      <c r="AR131" s="194"/>
      <c r="AS131" s="194"/>
      <c r="AT131" s="195"/>
      <c r="AU131" s="195"/>
      <c r="AV131" s="195"/>
      <c r="AW131" s="195"/>
      <c r="AX131" s="195"/>
      <c r="AY131" s="195"/>
      <c r="AZ131" s="195"/>
      <c r="BA131" s="195"/>
      <c r="BB131" s="175"/>
      <c r="BC131" s="175"/>
      <c r="BD131" s="175"/>
      <c r="BE131" s="175"/>
      <c r="BF131" s="175"/>
      <c r="BG131" s="175"/>
      <c r="BH131" s="175"/>
      <c r="BI131" s="175"/>
      <c r="BJ131" s="175"/>
      <c r="BK131" s="175"/>
      <c r="BL131" s="175"/>
      <c r="BM131" s="175"/>
      <c r="BN131" s="175"/>
      <c r="BO131" s="175"/>
      <c r="BP131" s="175"/>
      <c r="BQ131" s="175"/>
      <c r="BR131" s="175"/>
      <c r="BS131" s="175"/>
      <c r="BT131" s="175"/>
      <c r="BU131" s="175"/>
      <c r="BV131" s="175"/>
      <c r="BW131" s="175"/>
      <c r="BX131" s="175"/>
      <c r="BY131" s="175"/>
      <c r="BZ131" s="175"/>
      <c r="CA131" s="175"/>
      <c r="CB131" s="175"/>
      <c r="CC131" s="175"/>
      <c r="CD131" s="175"/>
      <c r="CE131" s="175"/>
      <c r="CF131" s="175"/>
      <c r="CG131" s="175"/>
      <c r="CH131" s="175"/>
      <c r="CI131" s="175"/>
      <c r="CJ131" s="175"/>
      <c r="CK131" s="175"/>
      <c r="CL131" s="175"/>
      <c r="CM131" s="175"/>
      <c r="CN131" s="175"/>
      <c r="CO131" s="175"/>
      <c r="CP131" s="175"/>
      <c r="CQ131" s="175"/>
      <c r="CR131" s="175"/>
      <c r="CS131" s="175"/>
      <c r="CT131" s="175"/>
      <c r="CU131" s="175"/>
      <c r="CV131" s="175"/>
      <c r="CW131" s="175"/>
      <c r="CX131" s="175"/>
      <c r="CY131" s="175"/>
      <c r="CZ131" s="175"/>
      <c r="DA131" s="175"/>
      <c r="DB131" s="175"/>
      <c r="DC131" s="175"/>
      <c r="DD131" s="175"/>
      <c r="DE131" s="175"/>
      <c r="DF131" s="175"/>
      <c r="DG131" s="175"/>
      <c r="DH131" s="175"/>
      <c r="DI131" s="175"/>
      <c r="DJ131" s="175"/>
      <c r="DK131" s="175"/>
      <c r="DL131" s="175"/>
      <c r="DM131" s="175"/>
      <c r="DN131" s="175"/>
      <c r="DO131" s="175"/>
      <c r="DP131" s="175"/>
      <c r="DQ131" s="175"/>
      <c r="DR131" s="175"/>
      <c r="DS131" s="175"/>
      <c r="DT131" s="175"/>
      <c r="DU131" s="175"/>
      <c r="DV131" s="175"/>
      <c r="DW131" s="175"/>
      <c r="DX131" s="175"/>
      <c r="DY131" s="175"/>
      <c r="DZ131" s="175"/>
      <c r="EA131" s="175"/>
      <c r="EB131" s="175"/>
      <c r="EC131" s="175"/>
      <c r="ED131" s="175"/>
      <c r="EE131" s="175"/>
      <c r="EF131" s="175"/>
      <c r="EG131" s="175"/>
      <c r="EH131" s="175"/>
      <c r="EI131" s="175"/>
      <c r="EJ131" s="175"/>
      <c r="EK131" s="175"/>
      <c r="EL131" s="175"/>
      <c r="EM131" s="175"/>
      <c r="EN131" s="175"/>
      <c r="EO131" s="175"/>
      <c r="EP131" s="175"/>
      <c r="EQ131" s="175"/>
      <c r="ER131" s="175"/>
      <c r="ES131" s="175"/>
      <c r="ET131" s="175"/>
      <c r="EU131" s="175"/>
      <c r="EV131" s="175"/>
      <c r="EW131" s="175"/>
      <c r="EX131" s="175"/>
      <c r="EY131" s="175"/>
      <c r="EZ131" s="175"/>
      <c r="FA131" s="175"/>
      <c r="FB131" s="175"/>
      <c r="FC131" s="175"/>
      <c r="FD131" s="175"/>
      <c r="FE131" s="175"/>
      <c r="FF131" s="175"/>
      <c r="FG131" s="175"/>
      <c r="FH131" s="175"/>
      <c r="FI131" s="175"/>
      <c r="FJ131" s="175"/>
      <c r="FK131" s="175"/>
      <c r="FL131" s="175"/>
      <c r="FM131" s="175"/>
      <c r="FN131" s="175"/>
      <c r="FO131" s="175"/>
      <c r="FP131" s="175"/>
      <c r="FQ131" s="175"/>
      <c r="FR131" s="175"/>
      <c r="FS131" s="175"/>
      <c r="FT131" s="175"/>
      <c r="FU131" s="175"/>
      <c r="FV131" s="175"/>
      <c r="FW131" s="175"/>
      <c r="FX131" s="175"/>
      <c r="FY131" s="175"/>
      <c r="FZ131" s="175"/>
      <c r="GA131" s="175"/>
      <c r="GB131" s="175"/>
      <c r="GC131" s="175"/>
      <c r="GD131" s="175"/>
      <c r="GE131" s="175"/>
      <c r="GF131" s="175"/>
      <c r="GG131" s="175"/>
      <c r="GH131" s="175"/>
      <c r="GI131" s="175"/>
      <c r="GJ131" s="175"/>
      <c r="GK131" s="175"/>
      <c r="GL131" s="175"/>
      <c r="GM131" s="175"/>
      <c r="GN131" s="175"/>
      <c r="GO131" s="175"/>
      <c r="GP131" s="175"/>
      <c r="GQ131" s="175"/>
      <c r="GR131" s="175"/>
      <c r="GS131" s="175"/>
      <c r="GT131" s="175"/>
      <c r="GU131" s="175"/>
      <c r="GV131" s="175"/>
      <c r="GW131" s="175"/>
      <c r="GX131" s="175"/>
      <c r="GY131" s="175"/>
      <c r="GZ131" s="175"/>
      <c r="HA131" s="175"/>
      <c r="HB131" s="175"/>
      <c r="HC131" s="175"/>
      <c r="HD131" s="175"/>
      <c r="HE131" s="175"/>
      <c r="HF131" s="175"/>
      <c r="HG131" s="175"/>
      <c r="HH131" s="175"/>
      <c r="HI131" s="175"/>
      <c r="HJ131" s="175"/>
      <c r="HK131" s="175"/>
      <c r="HL131" s="175"/>
      <c r="HM131" s="175"/>
      <c r="HN131" s="175"/>
      <c r="HO131" s="175"/>
      <c r="HP131" s="175"/>
      <c r="HQ131" s="175"/>
      <c r="HR131" s="175"/>
      <c r="HS131" s="175"/>
      <c r="HT131" s="175"/>
      <c r="HU131" s="175"/>
      <c r="HV131" s="175"/>
      <c r="HW131" s="175"/>
      <c r="HX131" s="175"/>
      <c r="HY131" s="175"/>
      <c r="HZ131" s="175"/>
      <c r="IA131" s="175"/>
      <c r="IB131" s="175"/>
      <c r="IC131" s="175"/>
      <c r="ID131" s="175"/>
      <c r="IE131" s="175"/>
      <c r="IF131" s="175"/>
      <c r="IG131" s="175"/>
      <c r="IH131" s="175"/>
      <c r="II131" s="175"/>
      <c r="IJ131" s="175"/>
      <c r="IK131" s="175"/>
      <c r="IL131" s="175"/>
      <c r="IM131" s="175"/>
      <c r="IN131" s="175"/>
      <c r="IO131" s="175"/>
      <c r="IP131" s="175"/>
      <c r="IQ131" s="175"/>
      <c r="IR131" s="175"/>
      <c r="IS131" s="175"/>
      <c r="IT131" s="175"/>
      <c r="IU131" s="175"/>
      <c r="IV131" s="175"/>
    </row>
    <row r="132" spans="1:256" s="196" customFormat="1" ht="168.75">
      <c r="A132" s="302">
        <v>93</v>
      </c>
      <c r="B132" s="302" t="s">
        <v>125</v>
      </c>
      <c r="C132" s="302">
        <v>80101706</v>
      </c>
      <c r="D132" s="149" t="s">
        <v>203</v>
      </c>
      <c r="E132" s="302" t="s">
        <v>83</v>
      </c>
      <c r="F132" s="302">
        <v>1</v>
      </c>
      <c r="G132" s="197" t="s">
        <v>89</v>
      </c>
      <c r="H132" s="198" t="s">
        <v>257</v>
      </c>
      <c r="I132" s="302" t="s">
        <v>74</v>
      </c>
      <c r="J132" s="302" t="s">
        <v>81</v>
      </c>
      <c r="K132" s="302" t="s">
        <v>847</v>
      </c>
      <c r="L132" s="151">
        <v>41446000</v>
      </c>
      <c r="M132" s="152">
        <v>41446000</v>
      </c>
      <c r="N132" s="302" t="s">
        <v>148</v>
      </c>
      <c r="O132" s="302" t="s">
        <v>48</v>
      </c>
      <c r="P132" s="302" t="s">
        <v>841</v>
      </c>
      <c r="Q132" s="355"/>
      <c r="R132" s="199" t="s">
        <v>302</v>
      </c>
      <c r="S132" s="200" t="s">
        <v>303</v>
      </c>
      <c r="T132" s="305">
        <v>42745</v>
      </c>
      <c r="U132" s="157" t="s">
        <v>304</v>
      </c>
      <c r="V132" s="304" t="s">
        <v>264</v>
      </c>
      <c r="W132" s="246">
        <v>41446000</v>
      </c>
      <c r="X132" s="245"/>
      <c r="Y132" s="246">
        <v>41446000</v>
      </c>
      <c r="Z132" s="244">
        <v>41446000</v>
      </c>
      <c r="AA132" s="157" t="s">
        <v>305</v>
      </c>
      <c r="AB132" s="167"/>
      <c r="AC132" s="167"/>
      <c r="AD132" s="167"/>
      <c r="AE132" s="167"/>
      <c r="AF132" s="167"/>
      <c r="AG132" s="167"/>
      <c r="AH132" s="157" t="s">
        <v>306</v>
      </c>
      <c r="AI132" s="305">
        <v>42745</v>
      </c>
      <c r="AJ132" s="305">
        <v>43093</v>
      </c>
      <c r="AK132" s="304" t="s">
        <v>295</v>
      </c>
      <c r="AL132" s="444" t="s">
        <v>296</v>
      </c>
      <c r="AM132" s="221" t="s">
        <v>48</v>
      </c>
      <c r="AN132" s="221">
        <v>1802000</v>
      </c>
      <c r="AO132" s="219">
        <v>3604000</v>
      </c>
      <c r="AP132" s="300"/>
      <c r="AQ132" s="300"/>
      <c r="AR132" s="194"/>
      <c r="AS132" s="194"/>
      <c r="AT132" s="195"/>
      <c r="AU132" s="195"/>
      <c r="AV132" s="195"/>
      <c r="AW132" s="195"/>
      <c r="AX132" s="195"/>
      <c r="AY132" s="195"/>
      <c r="AZ132" s="195"/>
      <c r="BA132" s="195"/>
      <c r="BB132" s="175"/>
      <c r="BC132" s="175"/>
      <c r="BD132" s="175"/>
      <c r="BE132" s="175"/>
      <c r="BF132" s="175"/>
      <c r="BG132" s="175"/>
      <c r="BH132" s="175"/>
      <c r="BI132" s="175"/>
      <c r="BJ132" s="175"/>
      <c r="BK132" s="175"/>
      <c r="BL132" s="175"/>
      <c r="BM132" s="175"/>
      <c r="BN132" s="175"/>
      <c r="BO132" s="175"/>
      <c r="BP132" s="175"/>
      <c r="BQ132" s="175"/>
      <c r="BR132" s="175"/>
      <c r="BS132" s="175"/>
      <c r="BT132" s="175"/>
      <c r="BU132" s="175"/>
      <c r="BV132" s="175"/>
      <c r="BW132" s="175"/>
      <c r="BX132" s="175"/>
      <c r="BY132" s="175"/>
      <c r="BZ132" s="175"/>
      <c r="CA132" s="175"/>
      <c r="CB132" s="175"/>
      <c r="CC132" s="175"/>
      <c r="CD132" s="175"/>
      <c r="CE132" s="175"/>
      <c r="CF132" s="175"/>
      <c r="CG132" s="175"/>
      <c r="CH132" s="175"/>
      <c r="CI132" s="175"/>
      <c r="CJ132" s="175"/>
      <c r="CK132" s="175"/>
      <c r="CL132" s="175"/>
      <c r="CM132" s="175"/>
      <c r="CN132" s="175"/>
      <c r="CO132" s="175"/>
      <c r="CP132" s="175"/>
      <c r="CQ132" s="175"/>
      <c r="CR132" s="175"/>
      <c r="CS132" s="175"/>
      <c r="CT132" s="175"/>
      <c r="CU132" s="175"/>
      <c r="CV132" s="175"/>
      <c r="CW132" s="175"/>
      <c r="CX132" s="175"/>
      <c r="CY132" s="175"/>
      <c r="CZ132" s="175"/>
      <c r="DA132" s="175"/>
      <c r="DB132" s="175"/>
      <c r="DC132" s="175"/>
      <c r="DD132" s="175"/>
      <c r="DE132" s="175"/>
      <c r="DF132" s="175"/>
      <c r="DG132" s="175"/>
      <c r="DH132" s="175"/>
      <c r="DI132" s="175"/>
      <c r="DJ132" s="175"/>
      <c r="DK132" s="175"/>
      <c r="DL132" s="175"/>
      <c r="DM132" s="175"/>
      <c r="DN132" s="175"/>
      <c r="DO132" s="175"/>
      <c r="DP132" s="175"/>
      <c r="DQ132" s="175"/>
      <c r="DR132" s="175"/>
      <c r="DS132" s="175"/>
      <c r="DT132" s="175"/>
      <c r="DU132" s="175"/>
      <c r="DV132" s="175"/>
      <c r="DW132" s="175"/>
      <c r="DX132" s="175"/>
      <c r="DY132" s="175"/>
      <c r="DZ132" s="175"/>
      <c r="EA132" s="175"/>
      <c r="EB132" s="175"/>
      <c r="EC132" s="175"/>
      <c r="ED132" s="175"/>
      <c r="EE132" s="175"/>
      <c r="EF132" s="175"/>
      <c r="EG132" s="175"/>
      <c r="EH132" s="175"/>
      <c r="EI132" s="175"/>
      <c r="EJ132" s="175"/>
      <c r="EK132" s="175"/>
      <c r="EL132" s="175"/>
      <c r="EM132" s="175"/>
      <c r="EN132" s="175"/>
      <c r="EO132" s="175"/>
      <c r="EP132" s="175"/>
      <c r="EQ132" s="175"/>
      <c r="ER132" s="175"/>
      <c r="ES132" s="175"/>
      <c r="ET132" s="175"/>
      <c r="EU132" s="175"/>
      <c r="EV132" s="175"/>
      <c r="EW132" s="175"/>
      <c r="EX132" s="175"/>
      <c r="EY132" s="175"/>
      <c r="EZ132" s="175"/>
      <c r="FA132" s="175"/>
      <c r="FB132" s="175"/>
      <c r="FC132" s="175"/>
      <c r="FD132" s="175"/>
      <c r="FE132" s="175"/>
      <c r="FF132" s="175"/>
      <c r="FG132" s="175"/>
      <c r="FH132" s="175"/>
      <c r="FI132" s="175"/>
      <c r="FJ132" s="175"/>
      <c r="FK132" s="175"/>
      <c r="FL132" s="175"/>
      <c r="FM132" s="175"/>
      <c r="FN132" s="175"/>
      <c r="FO132" s="175"/>
      <c r="FP132" s="175"/>
      <c r="FQ132" s="175"/>
      <c r="FR132" s="175"/>
      <c r="FS132" s="175"/>
      <c r="FT132" s="175"/>
      <c r="FU132" s="175"/>
      <c r="FV132" s="175"/>
      <c r="FW132" s="175"/>
      <c r="FX132" s="175"/>
      <c r="FY132" s="175"/>
      <c r="FZ132" s="175"/>
      <c r="GA132" s="175"/>
      <c r="GB132" s="175"/>
      <c r="GC132" s="175"/>
      <c r="GD132" s="175"/>
      <c r="GE132" s="175"/>
      <c r="GF132" s="175"/>
      <c r="GG132" s="175"/>
      <c r="GH132" s="175"/>
      <c r="GI132" s="175"/>
      <c r="GJ132" s="175"/>
      <c r="GK132" s="175"/>
      <c r="GL132" s="175"/>
      <c r="GM132" s="175"/>
      <c r="GN132" s="175"/>
      <c r="GO132" s="175"/>
      <c r="GP132" s="175"/>
      <c r="GQ132" s="175"/>
      <c r="GR132" s="175"/>
      <c r="GS132" s="175"/>
      <c r="GT132" s="175"/>
      <c r="GU132" s="175"/>
      <c r="GV132" s="175"/>
      <c r="GW132" s="175"/>
      <c r="GX132" s="175"/>
      <c r="GY132" s="175"/>
      <c r="GZ132" s="175"/>
      <c r="HA132" s="175"/>
      <c r="HB132" s="175"/>
      <c r="HC132" s="175"/>
      <c r="HD132" s="175"/>
      <c r="HE132" s="175"/>
      <c r="HF132" s="175"/>
      <c r="HG132" s="175"/>
      <c r="HH132" s="175"/>
      <c r="HI132" s="175"/>
      <c r="HJ132" s="175"/>
      <c r="HK132" s="175"/>
      <c r="HL132" s="175"/>
      <c r="HM132" s="175"/>
      <c r="HN132" s="175"/>
      <c r="HO132" s="175"/>
      <c r="HP132" s="175"/>
      <c r="HQ132" s="175"/>
      <c r="HR132" s="175"/>
      <c r="HS132" s="175"/>
      <c r="HT132" s="175"/>
      <c r="HU132" s="175"/>
      <c r="HV132" s="175"/>
      <c r="HW132" s="175"/>
      <c r="HX132" s="175"/>
      <c r="HY132" s="175"/>
      <c r="HZ132" s="175"/>
      <c r="IA132" s="175"/>
      <c r="IB132" s="175"/>
      <c r="IC132" s="175"/>
      <c r="ID132" s="175"/>
      <c r="IE132" s="175"/>
      <c r="IF132" s="175"/>
      <c r="IG132" s="175"/>
      <c r="IH132" s="175"/>
      <c r="II132" s="175"/>
      <c r="IJ132" s="175"/>
      <c r="IK132" s="175"/>
      <c r="IL132" s="175"/>
      <c r="IM132" s="175"/>
      <c r="IN132" s="175"/>
      <c r="IO132" s="175"/>
      <c r="IP132" s="175"/>
      <c r="IQ132" s="175"/>
      <c r="IR132" s="175"/>
      <c r="IS132" s="175"/>
      <c r="IT132" s="175"/>
      <c r="IU132" s="175"/>
      <c r="IV132" s="175"/>
    </row>
    <row r="133" spans="1:256" s="196" customFormat="1" ht="262.5">
      <c r="A133" s="302">
        <v>94</v>
      </c>
      <c r="B133" s="186" t="s">
        <v>202</v>
      </c>
      <c r="C133" s="302">
        <v>80101706</v>
      </c>
      <c r="D133" s="149" t="s">
        <v>217</v>
      </c>
      <c r="E133" s="302" t="s">
        <v>83</v>
      </c>
      <c r="F133" s="302">
        <v>1</v>
      </c>
      <c r="G133" s="197" t="s">
        <v>89</v>
      </c>
      <c r="H133" s="198" t="s">
        <v>257</v>
      </c>
      <c r="I133" s="302" t="s">
        <v>74</v>
      </c>
      <c r="J133" s="302" t="s">
        <v>81</v>
      </c>
      <c r="K133" s="302" t="s">
        <v>852</v>
      </c>
      <c r="L133" s="151">
        <v>74865000</v>
      </c>
      <c r="M133" s="152">
        <v>74865000</v>
      </c>
      <c r="N133" s="302" t="s">
        <v>148</v>
      </c>
      <c r="O133" s="302" t="s">
        <v>48</v>
      </c>
      <c r="P133" s="302" t="s">
        <v>845</v>
      </c>
      <c r="Q133" s="355"/>
      <c r="R133" s="199" t="s">
        <v>412</v>
      </c>
      <c r="S133" s="200" t="s">
        <v>413</v>
      </c>
      <c r="T133" s="305">
        <v>42759</v>
      </c>
      <c r="U133" s="157" t="s">
        <v>414</v>
      </c>
      <c r="V133" s="304" t="s">
        <v>264</v>
      </c>
      <c r="W133" s="246">
        <v>71610000</v>
      </c>
      <c r="X133" s="245"/>
      <c r="Y133" s="246">
        <v>71610000</v>
      </c>
      <c r="Z133" s="244">
        <v>71610000</v>
      </c>
      <c r="AA133" s="157" t="s">
        <v>415</v>
      </c>
      <c r="AB133" s="167"/>
      <c r="AC133" s="167"/>
      <c r="AD133" s="167"/>
      <c r="AE133" s="167"/>
      <c r="AF133" s="167"/>
      <c r="AG133" s="167"/>
      <c r="AH133" s="157" t="s">
        <v>327</v>
      </c>
      <c r="AI133" s="305">
        <v>42759</v>
      </c>
      <c r="AJ133" s="305">
        <v>43091</v>
      </c>
      <c r="AK133" s="304" t="s">
        <v>416</v>
      </c>
      <c r="AL133" s="444" t="s">
        <v>202</v>
      </c>
      <c r="AM133" s="301" t="s">
        <v>48</v>
      </c>
      <c r="AN133" s="219">
        <v>6510000</v>
      </c>
      <c r="AO133" s="220"/>
      <c r="AP133" s="300"/>
      <c r="AQ133" s="300"/>
      <c r="AR133" s="194"/>
      <c r="AS133" s="194"/>
      <c r="AT133" s="195"/>
      <c r="AU133" s="195"/>
      <c r="AV133" s="195"/>
      <c r="AW133" s="195"/>
      <c r="AX133" s="195"/>
      <c r="AY133" s="195"/>
      <c r="AZ133" s="195"/>
      <c r="BA133" s="195"/>
      <c r="BB133" s="175"/>
      <c r="BC133" s="175"/>
      <c r="BD133" s="175"/>
      <c r="BE133" s="175"/>
      <c r="BF133" s="175"/>
      <c r="BG133" s="175"/>
      <c r="BH133" s="175"/>
      <c r="BI133" s="175"/>
      <c r="BJ133" s="175"/>
      <c r="BK133" s="175"/>
      <c r="BL133" s="175"/>
      <c r="BM133" s="175"/>
      <c r="BN133" s="175"/>
      <c r="BO133" s="175"/>
      <c r="BP133" s="175"/>
      <c r="BQ133" s="175"/>
      <c r="BR133" s="175"/>
      <c r="BS133" s="175"/>
      <c r="BT133" s="175"/>
      <c r="BU133" s="175"/>
      <c r="BV133" s="175"/>
      <c r="BW133" s="175"/>
      <c r="BX133" s="175"/>
      <c r="BY133" s="175"/>
      <c r="BZ133" s="175"/>
      <c r="CA133" s="175"/>
      <c r="CB133" s="175"/>
      <c r="CC133" s="175"/>
      <c r="CD133" s="175"/>
      <c r="CE133" s="175"/>
      <c r="CF133" s="175"/>
      <c r="CG133" s="175"/>
      <c r="CH133" s="175"/>
      <c r="CI133" s="175"/>
      <c r="CJ133" s="175"/>
      <c r="CK133" s="175"/>
      <c r="CL133" s="175"/>
      <c r="CM133" s="175"/>
      <c r="CN133" s="175"/>
      <c r="CO133" s="175"/>
      <c r="CP133" s="175"/>
      <c r="CQ133" s="175"/>
      <c r="CR133" s="175"/>
      <c r="CS133" s="175"/>
      <c r="CT133" s="175"/>
      <c r="CU133" s="175"/>
      <c r="CV133" s="175"/>
      <c r="CW133" s="175"/>
      <c r="CX133" s="175"/>
      <c r="CY133" s="175"/>
      <c r="CZ133" s="175"/>
      <c r="DA133" s="175"/>
      <c r="DB133" s="175"/>
      <c r="DC133" s="175"/>
      <c r="DD133" s="175"/>
      <c r="DE133" s="175"/>
      <c r="DF133" s="175"/>
      <c r="DG133" s="175"/>
      <c r="DH133" s="175"/>
      <c r="DI133" s="175"/>
      <c r="DJ133" s="175"/>
      <c r="DK133" s="175"/>
      <c r="DL133" s="175"/>
      <c r="DM133" s="175"/>
      <c r="DN133" s="175"/>
      <c r="DO133" s="175"/>
      <c r="DP133" s="175"/>
      <c r="DQ133" s="175"/>
      <c r="DR133" s="175"/>
      <c r="DS133" s="175"/>
      <c r="DT133" s="175"/>
      <c r="DU133" s="175"/>
      <c r="DV133" s="175"/>
      <c r="DW133" s="175"/>
      <c r="DX133" s="175"/>
      <c r="DY133" s="175"/>
      <c r="DZ133" s="175"/>
      <c r="EA133" s="175"/>
      <c r="EB133" s="175"/>
      <c r="EC133" s="175"/>
      <c r="ED133" s="175"/>
      <c r="EE133" s="175"/>
      <c r="EF133" s="175"/>
      <c r="EG133" s="175"/>
      <c r="EH133" s="175"/>
      <c r="EI133" s="175"/>
      <c r="EJ133" s="175"/>
      <c r="EK133" s="175"/>
      <c r="EL133" s="175"/>
      <c r="EM133" s="175"/>
      <c r="EN133" s="175"/>
      <c r="EO133" s="175"/>
      <c r="EP133" s="175"/>
      <c r="EQ133" s="175"/>
      <c r="ER133" s="175"/>
      <c r="ES133" s="175"/>
      <c r="ET133" s="175"/>
      <c r="EU133" s="175"/>
      <c r="EV133" s="175"/>
      <c r="EW133" s="175"/>
      <c r="EX133" s="175"/>
      <c r="EY133" s="175"/>
      <c r="EZ133" s="175"/>
      <c r="FA133" s="175"/>
      <c r="FB133" s="175"/>
      <c r="FC133" s="175"/>
      <c r="FD133" s="175"/>
      <c r="FE133" s="175"/>
      <c r="FF133" s="175"/>
      <c r="FG133" s="175"/>
      <c r="FH133" s="175"/>
      <c r="FI133" s="175"/>
      <c r="FJ133" s="175"/>
      <c r="FK133" s="175"/>
      <c r="FL133" s="175"/>
      <c r="FM133" s="175"/>
      <c r="FN133" s="175"/>
      <c r="FO133" s="175"/>
      <c r="FP133" s="175"/>
      <c r="FQ133" s="175"/>
      <c r="FR133" s="175"/>
      <c r="FS133" s="175"/>
      <c r="FT133" s="175"/>
      <c r="FU133" s="175"/>
      <c r="FV133" s="175"/>
      <c r="FW133" s="175"/>
      <c r="FX133" s="175"/>
      <c r="FY133" s="175"/>
      <c r="FZ133" s="175"/>
      <c r="GA133" s="175"/>
      <c r="GB133" s="175"/>
      <c r="GC133" s="175"/>
      <c r="GD133" s="175"/>
      <c r="GE133" s="175"/>
      <c r="GF133" s="175"/>
      <c r="GG133" s="175"/>
      <c r="GH133" s="175"/>
      <c r="GI133" s="175"/>
      <c r="GJ133" s="175"/>
      <c r="GK133" s="175"/>
      <c r="GL133" s="175"/>
      <c r="GM133" s="175"/>
      <c r="GN133" s="175"/>
      <c r="GO133" s="175"/>
      <c r="GP133" s="175"/>
      <c r="GQ133" s="175"/>
      <c r="GR133" s="175"/>
      <c r="GS133" s="175"/>
      <c r="GT133" s="175"/>
      <c r="GU133" s="175"/>
      <c r="GV133" s="175"/>
      <c r="GW133" s="175"/>
      <c r="GX133" s="175"/>
      <c r="GY133" s="175"/>
      <c r="GZ133" s="175"/>
      <c r="HA133" s="175"/>
      <c r="HB133" s="175"/>
      <c r="HC133" s="175"/>
      <c r="HD133" s="175"/>
      <c r="HE133" s="175"/>
      <c r="HF133" s="175"/>
      <c r="HG133" s="175"/>
      <c r="HH133" s="175"/>
      <c r="HI133" s="175"/>
      <c r="HJ133" s="175"/>
      <c r="HK133" s="175"/>
      <c r="HL133" s="175"/>
      <c r="HM133" s="175"/>
      <c r="HN133" s="175"/>
      <c r="HO133" s="175"/>
      <c r="HP133" s="175"/>
      <c r="HQ133" s="175"/>
      <c r="HR133" s="175"/>
      <c r="HS133" s="175"/>
      <c r="HT133" s="175"/>
      <c r="HU133" s="175"/>
      <c r="HV133" s="175"/>
      <c r="HW133" s="175"/>
      <c r="HX133" s="175"/>
      <c r="HY133" s="175"/>
      <c r="HZ133" s="175"/>
      <c r="IA133" s="175"/>
      <c r="IB133" s="175"/>
      <c r="IC133" s="175"/>
      <c r="ID133" s="175"/>
      <c r="IE133" s="175"/>
      <c r="IF133" s="175"/>
      <c r="IG133" s="175"/>
      <c r="IH133" s="175"/>
      <c r="II133" s="175"/>
      <c r="IJ133" s="175"/>
      <c r="IK133" s="175"/>
      <c r="IL133" s="175"/>
      <c r="IM133" s="175"/>
      <c r="IN133" s="175"/>
      <c r="IO133" s="175"/>
      <c r="IP133" s="175"/>
      <c r="IQ133" s="175"/>
      <c r="IR133" s="175"/>
      <c r="IS133" s="175"/>
      <c r="IT133" s="175"/>
      <c r="IU133" s="175"/>
      <c r="IV133" s="175"/>
    </row>
    <row r="134" spans="1:256" s="196" customFormat="1" ht="225">
      <c r="A134" s="302">
        <v>95</v>
      </c>
      <c r="B134" s="302" t="s">
        <v>125</v>
      </c>
      <c r="C134" s="302">
        <v>80101706</v>
      </c>
      <c r="D134" s="149" t="s">
        <v>203</v>
      </c>
      <c r="E134" s="302" t="s">
        <v>83</v>
      </c>
      <c r="F134" s="302">
        <v>1</v>
      </c>
      <c r="G134" s="197" t="s">
        <v>89</v>
      </c>
      <c r="H134" s="198" t="s">
        <v>257</v>
      </c>
      <c r="I134" s="302" t="s">
        <v>74</v>
      </c>
      <c r="J134" s="302" t="s">
        <v>81</v>
      </c>
      <c r="K134" s="302" t="s">
        <v>847</v>
      </c>
      <c r="L134" s="151">
        <v>63388000</v>
      </c>
      <c r="M134" s="152">
        <v>63388000</v>
      </c>
      <c r="N134" s="302" t="s">
        <v>148</v>
      </c>
      <c r="O134" s="302" t="s">
        <v>48</v>
      </c>
      <c r="P134" s="302" t="s">
        <v>841</v>
      </c>
      <c r="Q134" s="355"/>
      <c r="R134" s="199" t="s">
        <v>290</v>
      </c>
      <c r="S134" s="200" t="s">
        <v>291</v>
      </c>
      <c r="T134" s="305">
        <v>42745</v>
      </c>
      <c r="U134" s="157" t="s">
        <v>292</v>
      </c>
      <c r="V134" s="304" t="s">
        <v>264</v>
      </c>
      <c r="W134" s="246">
        <v>63388000</v>
      </c>
      <c r="X134" s="245"/>
      <c r="Y134" s="246">
        <v>63388000</v>
      </c>
      <c r="Z134" s="244">
        <v>63388000</v>
      </c>
      <c r="AA134" s="304" t="s">
        <v>293</v>
      </c>
      <c r="AB134" s="167"/>
      <c r="AC134" s="167"/>
      <c r="AD134" s="167"/>
      <c r="AE134" s="167"/>
      <c r="AF134" s="167"/>
      <c r="AG134" s="167"/>
      <c r="AH134" s="157" t="s">
        <v>294</v>
      </c>
      <c r="AI134" s="305">
        <v>42745</v>
      </c>
      <c r="AJ134" s="305">
        <v>43093</v>
      </c>
      <c r="AK134" s="304" t="s">
        <v>295</v>
      </c>
      <c r="AL134" s="444" t="s">
        <v>296</v>
      </c>
      <c r="AM134" s="221" t="s">
        <v>48</v>
      </c>
      <c r="AN134" s="221">
        <v>2756000</v>
      </c>
      <c r="AO134" s="222">
        <v>5512000</v>
      </c>
      <c r="AP134" s="300"/>
      <c r="AQ134" s="300"/>
      <c r="AR134" s="194"/>
      <c r="AS134" s="194"/>
      <c r="AT134" s="195"/>
      <c r="AU134" s="195"/>
      <c r="AV134" s="195"/>
      <c r="AW134" s="195"/>
      <c r="AX134" s="195"/>
      <c r="AY134" s="195"/>
      <c r="AZ134" s="195"/>
      <c r="BA134" s="195"/>
      <c r="BB134" s="175"/>
      <c r="BC134" s="175"/>
      <c r="BD134" s="175"/>
      <c r="BE134" s="175"/>
      <c r="BF134" s="175"/>
      <c r="BG134" s="175"/>
      <c r="BH134" s="175"/>
      <c r="BI134" s="175"/>
      <c r="BJ134" s="175"/>
      <c r="BK134" s="175"/>
      <c r="BL134" s="175"/>
      <c r="BM134" s="175"/>
      <c r="BN134" s="175"/>
      <c r="BO134" s="175"/>
      <c r="BP134" s="175"/>
      <c r="BQ134" s="175"/>
      <c r="BR134" s="175"/>
      <c r="BS134" s="175"/>
      <c r="BT134" s="175"/>
      <c r="BU134" s="175"/>
      <c r="BV134" s="175"/>
      <c r="BW134" s="175"/>
      <c r="BX134" s="175"/>
      <c r="BY134" s="175"/>
      <c r="BZ134" s="175"/>
      <c r="CA134" s="175"/>
      <c r="CB134" s="175"/>
      <c r="CC134" s="175"/>
      <c r="CD134" s="175"/>
      <c r="CE134" s="175"/>
      <c r="CF134" s="175"/>
      <c r="CG134" s="175"/>
      <c r="CH134" s="175"/>
      <c r="CI134" s="175"/>
      <c r="CJ134" s="175"/>
      <c r="CK134" s="175"/>
      <c r="CL134" s="175"/>
      <c r="CM134" s="175"/>
      <c r="CN134" s="175"/>
      <c r="CO134" s="175"/>
      <c r="CP134" s="175"/>
      <c r="CQ134" s="175"/>
      <c r="CR134" s="175"/>
      <c r="CS134" s="175"/>
      <c r="CT134" s="175"/>
      <c r="CU134" s="175"/>
      <c r="CV134" s="175"/>
      <c r="CW134" s="175"/>
      <c r="CX134" s="175"/>
      <c r="CY134" s="175"/>
      <c r="CZ134" s="175"/>
      <c r="DA134" s="175"/>
      <c r="DB134" s="175"/>
      <c r="DC134" s="175"/>
      <c r="DD134" s="175"/>
      <c r="DE134" s="175"/>
      <c r="DF134" s="175"/>
      <c r="DG134" s="175"/>
      <c r="DH134" s="175"/>
      <c r="DI134" s="175"/>
      <c r="DJ134" s="175"/>
      <c r="DK134" s="175"/>
      <c r="DL134" s="175"/>
      <c r="DM134" s="175"/>
      <c r="DN134" s="175"/>
      <c r="DO134" s="175"/>
      <c r="DP134" s="175"/>
      <c r="DQ134" s="175"/>
      <c r="DR134" s="175"/>
      <c r="DS134" s="175"/>
      <c r="DT134" s="175"/>
      <c r="DU134" s="175"/>
      <c r="DV134" s="175"/>
      <c r="DW134" s="175"/>
      <c r="DX134" s="175"/>
      <c r="DY134" s="175"/>
      <c r="DZ134" s="175"/>
      <c r="EA134" s="175"/>
      <c r="EB134" s="175"/>
      <c r="EC134" s="175"/>
      <c r="ED134" s="175"/>
      <c r="EE134" s="175"/>
      <c r="EF134" s="175"/>
      <c r="EG134" s="175"/>
      <c r="EH134" s="175"/>
      <c r="EI134" s="175"/>
      <c r="EJ134" s="175"/>
      <c r="EK134" s="175"/>
      <c r="EL134" s="175"/>
      <c r="EM134" s="175"/>
      <c r="EN134" s="175"/>
      <c r="EO134" s="175"/>
      <c r="EP134" s="175"/>
      <c r="EQ134" s="175"/>
      <c r="ER134" s="175"/>
      <c r="ES134" s="175"/>
      <c r="ET134" s="175"/>
      <c r="EU134" s="175"/>
      <c r="EV134" s="175"/>
      <c r="EW134" s="175"/>
      <c r="EX134" s="175"/>
      <c r="EY134" s="175"/>
      <c r="EZ134" s="175"/>
      <c r="FA134" s="175"/>
      <c r="FB134" s="175"/>
      <c r="FC134" s="175"/>
      <c r="FD134" s="175"/>
      <c r="FE134" s="175"/>
      <c r="FF134" s="175"/>
      <c r="FG134" s="175"/>
      <c r="FH134" s="175"/>
      <c r="FI134" s="175"/>
      <c r="FJ134" s="175"/>
      <c r="FK134" s="175"/>
      <c r="FL134" s="175"/>
      <c r="FM134" s="175"/>
      <c r="FN134" s="175"/>
      <c r="FO134" s="175"/>
      <c r="FP134" s="175"/>
      <c r="FQ134" s="175"/>
      <c r="FR134" s="175"/>
      <c r="FS134" s="175"/>
      <c r="FT134" s="175"/>
      <c r="FU134" s="175"/>
      <c r="FV134" s="175"/>
      <c r="FW134" s="175"/>
      <c r="FX134" s="175"/>
      <c r="FY134" s="175"/>
      <c r="FZ134" s="175"/>
      <c r="GA134" s="175"/>
      <c r="GB134" s="175"/>
      <c r="GC134" s="175"/>
      <c r="GD134" s="175"/>
      <c r="GE134" s="175"/>
      <c r="GF134" s="175"/>
      <c r="GG134" s="175"/>
      <c r="GH134" s="175"/>
      <c r="GI134" s="175"/>
      <c r="GJ134" s="175"/>
      <c r="GK134" s="175"/>
      <c r="GL134" s="175"/>
      <c r="GM134" s="175"/>
      <c r="GN134" s="175"/>
      <c r="GO134" s="175"/>
      <c r="GP134" s="175"/>
      <c r="GQ134" s="175"/>
      <c r="GR134" s="175"/>
      <c r="GS134" s="175"/>
      <c r="GT134" s="175"/>
      <c r="GU134" s="175"/>
      <c r="GV134" s="175"/>
      <c r="GW134" s="175"/>
      <c r="GX134" s="175"/>
      <c r="GY134" s="175"/>
      <c r="GZ134" s="175"/>
      <c r="HA134" s="175"/>
      <c r="HB134" s="175"/>
      <c r="HC134" s="175"/>
      <c r="HD134" s="175"/>
      <c r="HE134" s="175"/>
      <c r="HF134" s="175"/>
      <c r="HG134" s="175"/>
      <c r="HH134" s="175"/>
      <c r="HI134" s="175"/>
      <c r="HJ134" s="175"/>
      <c r="HK134" s="175"/>
      <c r="HL134" s="175"/>
      <c r="HM134" s="175"/>
      <c r="HN134" s="175"/>
      <c r="HO134" s="175"/>
      <c r="HP134" s="175"/>
      <c r="HQ134" s="175"/>
      <c r="HR134" s="175"/>
      <c r="HS134" s="175"/>
      <c r="HT134" s="175"/>
      <c r="HU134" s="175"/>
      <c r="HV134" s="175"/>
      <c r="HW134" s="175"/>
      <c r="HX134" s="175"/>
      <c r="HY134" s="175"/>
      <c r="HZ134" s="175"/>
      <c r="IA134" s="175"/>
      <c r="IB134" s="175"/>
      <c r="IC134" s="175"/>
      <c r="ID134" s="175"/>
      <c r="IE134" s="175"/>
      <c r="IF134" s="175"/>
      <c r="IG134" s="175"/>
      <c r="IH134" s="175"/>
      <c r="II134" s="175"/>
      <c r="IJ134" s="175"/>
      <c r="IK134" s="175"/>
      <c r="IL134" s="175"/>
      <c r="IM134" s="175"/>
      <c r="IN134" s="175"/>
      <c r="IO134" s="175"/>
      <c r="IP134" s="175"/>
      <c r="IQ134" s="175"/>
      <c r="IR134" s="175"/>
      <c r="IS134" s="175"/>
      <c r="IT134" s="175"/>
      <c r="IU134" s="175"/>
      <c r="IV134" s="175"/>
    </row>
    <row r="135" spans="1:256" s="196" customFormat="1" ht="187.5">
      <c r="A135" s="302">
        <v>96</v>
      </c>
      <c r="B135" s="302" t="s">
        <v>125</v>
      </c>
      <c r="C135" s="302">
        <v>80101706</v>
      </c>
      <c r="D135" s="149" t="s">
        <v>203</v>
      </c>
      <c r="E135" s="302" t="s">
        <v>83</v>
      </c>
      <c r="F135" s="302">
        <v>1</v>
      </c>
      <c r="G135" s="197" t="s">
        <v>89</v>
      </c>
      <c r="H135" s="198" t="s">
        <v>253</v>
      </c>
      <c r="I135" s="302" t="s">
        <v>74</v>
      </c>
      <c r="J135" s="302" t="s">
        <v>81</v>
      </c>
      <c r="K135" s="302" t="s">
        <v>847</v>
      </c>
      <c r="L135" s="151">
        <v>19950000</v>
      </c>
      <c r="M135" s="152">
        <v>19950000</v>
      </c>
      <c r="N135" s="302" t="s">
        <v>148</v>
      </c>
      <c r="O135" s="302" t="s">
        <v>48</v>
      </c>
      <c r="P135" s="302" t="s">
        <v>841</v>
      </c>
      <c r="Q135" s="355"/>
      <c r="R135" s="199" t="s">
        <v>436</v>
      </c>
      <c r="S135" s="200" t="s">
        <v>437</v>
      </c>
      <c r="T135" s="305">
        <v>42760</v>
      </c>
      <c r="U135" s="157" t="s">
        <v>438</v>
      </c>
      <c r="V135" s="304" t="s">
        <v>264</v>
      </c>
      <c r="W135" s="246">
        <v>19950000</v>
      </c>
      <c r="X135" s="245"/>
      <c r="Y135" s="246">
        <v>19950000</v>
      </c>
      <c r="Z135" s="244">
        <v>19950000</v>
      </c>
      <c r="AA135" s="157" t="s">
        <v>439</v>
      </c>
      <c r="AB135" s="167"/>
      <c r="AC135" s="167"/>
      <c r="AD135" s="167"/>
      <c r="AE135" s="167"/>
      <c r="AF135" s="167"/>
      <c r="AG135" s="167"/>
      <c r="AH135" s="157" t="s">
        <v>334</v>
      </c>
      <c r="AI135" s="305">
        <v>42761</v>
      </c>
      <c r="AJ135" s="305">
        <v>42865</v>
      </c>
      <c r="AK135" s="304" t="s">
        <v>435</v>
      </c>
      <c r="AL135" s="444" t="s">
        <v>296</v>
      </c>
      <c r="AM135" s="301" t="s">
        <v>48</v>
      </c>
      <c r="AN135" s="219">
        <v>5700000</v>
      </c>
      <c r="AO135" s="220"/>
      <c r="AP135" s="300"/>
      <c r="AQ135" s="300"/>
      <c r="AR135" s="194"/>
      <c r="AS135" s="194"/>
      <c r="AT135" s="195"/>
      <c r="AU135" s="195"/>
      <c r="AV135" s="195"/>
      <c r="AW135" s="195"/>
      <c r="AX135" s="195"/>
      <c r="AY135" s="195"/>
      <c r="AZ135" s="195"/>
      <c r="BA135" s="195"/>
      <c r="BB135" s="175"/>
      <c r="BC135" s="175"/>
      <c r="BD135" s="175"/>
      <c r="BE135" s="175"/>
      <c r="BF135" s="175"/>
      <c r="BG135" s="175"/>
      <c r="BH135" s="175"/>
      <c r="BI135" s="175"/>
      <c r="BJ135" s="175"/>
      <c r="BK135" s="175"/>
      <c r="BL135" s="175"/>
      <c r="BM135" s="175"/>
      <c r="BN135" s="175"/>
      <c r="BO135" s="175"/>
      <c r="BP135" s="175"/>
      <c r="BQ135" s="175"/>
      <c r="BR135" s="175"/>
      <c r="BS135" s="175"/>
      <c r="BT135" s="175"/>
      <c r="BU135" s="175"/>
      <c r="BV135" s="175"/>
      <c r="BW135" s="175"/>
      <c r="BX135" s="175"/>
      <c r="BY135" s="175"/>
      <c r="BZ135" s="175"/>
      <c r="CA135" s="175"/>
      <c r="CB135" s="175"/>
      <c r="CC135" s="175"/>
      <c r="CD135" s="175"/>
      <c r="CE135" s="175"/>
      <c r="CF135" s="175"/>
      <c r="CG135" s="175"/>
      <c r="CH135" s="175"/>
      <c r="CI135" s="175"/>
      <c r="CJ135" s="175"/>
      <c r="CK135" s="175"/>
      <c r="CL135" s="175"/>
      <c r="CM135" s="175"/>
      <c r="CN135" s="175"/>
      <c r="CO135" s="175"/>
      <c r="CP135" s="175"/>
      <c r="CQ135" s="175"/>
      <c r="CR135" s="175"/>
      <c r="CS135" s="175"/>
      <c r="CT135" s="175"/>
      <c r="CU135" s="175"/>
      <c r="CV135" s="175"/>
      <c r="CW135" s="175"/>
      <c r="CX135" s="175"/>
      <c r="CY135" s="175"/>
      <c r="CZ135" s="175"/>
      <c r="DA135" s="175"/>
      <c r="DB135" s="175"/>
      <c r="DC135" s="175"/>
      <c r="DD135" s="175"/>
      <c r="DE135" s="175"/>
      <c r="DF135" s="175"/>
      <c r="DG135" s="175"/>
      <c r="DH135" s="175"/>
      <c r="DI135" s="175"/>
      <c r="DJ135" s="175"/>
      <c r="DK135" s="175"/>
      <c r="DL135" s="175"/>
      <c r="DM135" s="175"/>
      <c r="DN135" s="175"/>
      <c r="DO135" s="175"/>
      <c r="DP135" s="175"/>
      <c r="DQ135" s="175"/>
      <c r="DR135" s="175"/>
      <c r="DS135" s="175"/>
      <c r="DT135" s="175"/>
      <c r="DU135" s="175"/>
      <c r="DV135" s="175"/>
      <c r="DW135" s="175"/>
      <c r="DX135" s="175"/>
      <c r="DY135" s="175"/>
      <c r="DZ135" s="175"/>
      <c r="EA135" s="175"/>
      <c r="EB135" s="175"/>
      <c r="EC135" s="175"/>
      <c r="ED135" s="175"/>
      <c r="EE135" s="175"/>
      <c r="EF135" s="175"/>
      <c r="EG135" s="175"/>
      <c r="EH135" s="175"/>
      <c r="EI135" s="175"/>
      <c r="EJ135" s="175"/>
      <c r="EK135" s="175"/>
      <c r="EL135" s="175"/>
      <c r="EM135" s="175"/>
      <c r="EN135" s="175"/>
      <c r="EO135" s="175"/>
      <c r="EP135" s="175"/>
      <c r="EQ135" s="175"/>
      <c r="ER135" s="175"/>
      <c r="ES135" s="175"/>
      <c r="ET135" s="175"/>
      <c r="EU135" s="175"/>
      <c r="EV135" s="175"/>
      <c r="EW135" s="175"/>
      <c r="EX135" s="175"/>
      <c r="EY135" s="175"/>
      <c r="EZ135" s="175"/>
      <c r="FA135" s="175"/>
      <c r="FB135" s="175"/>
      <c r="FC135" s="175"/>
      <c r="FD135" s="175"/>
      <c r="FE135" s="175"/>
      <c r="FF135" s="175"/>
      <c r="FG135" s="175"/>
      <c r="FH135" s="175"/>
      <c r="FI135" s="175"/>
      <c r="FJ135" s="175"/>
      <c r="FK135" s="175"/>
      <c r="FL135" s="175"/>
      <c r="FM135" s="175"/>
      <c r="FN135" s="175"/>
      <c r="FO135" s="175"/>
      <c r="FP135" s="175"/>
      <c r="FQ135" s="175"/>
      <c r="FR135" s="175"/>
      <c r="FS135" s="175"/>
      <c r="FT135" s="175"/>
      <c r="FU135" s="175"/>
      <c r="FV135" s="175"/>
      <c r="FW135" s="175"/>
      <c r="FX135" s="175"/>
      <c r="FY135" s="175"/>
      <c r="FZ135" s="175"/>
      <c r="GA135" s="175"/>
      <c r="GB135" s="175"/>
      <c r="GC135" s="175"/>
      <c r="GD135" s="175"/>
      <c r="GE135" s="175"/>
      <c r="GF135" s="175"/>
      <c r="GG135" s="175"/>
      <c r="GH135" s="175"/>
      <c r="GI135" s="175"/>
      <c r="GJ135" s="175"/>
      <c r="GK135" s="175"/>
      <c r="GL135" s="175"/>
      <c r="GM135" s="175"/>
      <c r="GN135" s="175"/>
      <c r="GO135" s="175"/>
      <c r="GP135" s="175"/>
      <c r="GQ135" s="175"/>
      <c r="GR135" s="175"/>
      <c r="GS135" s="175"/>
      <c r="GT135" s="175"/>
      <c r="GU135" s="175"/>
      <c r="GV135" s="175"/>
      <c r="GW135" s="175"/>
      <c r="GX135" s="175"/>
      <c r="GY135" s="175"/>
      <c r="GZ135" s="175"/>
      <c r="HA135" s="175"/>
      <c r="HB135" s="175"/>
      <c r="HC135" s="175"/>
      <c r="HD135" s="175"/>
      <c r="HE135" s="175"/>
      <c r="HF135" s="175"/>
      <c r="HG135" s="175"/>
      <c r="HH135" s="175"/>
      <c r="HI135" s="175"/>
      <c r="HJ135" s="175"/>
      <c r="HK135" s="175"/>
      <c r="HL135" s="175"/>
      <c r="HM135" s="175"/>
      <c r="HN135" s="175"/>
      <c r="HO135" s="175"/>
      <c r="HP135" s="175"/>
      <c r="HQ135" s="175"/>
      <c r="HR135" s="175"/>
      <c r="HS135" s="175"/>
      <c r="HT135" s="175"/>
      <c r="HU135" s="175"/>
      <c r="HV135" s="175"/>
      <c r="HW135" s="175"/>
      <c r="HX135" s="175"/>
      <c r="HY135" s="175"/>
      <c r="HZ135" s="175"/>
      <c r="IA135" s="175"/>
      <c r="IB135" s="175"/>
      <c r="IC135" s="175"/>
      <c r="ID135" s="175"/>
      <c r="IE135" s="175"/>
      <c r="IF135" s="175"/>
      <c r="IG135" s="175"/>
      <c r="IH135" s="175"/>
      <c r="II135" s="175"/>
      <c r="IJ135" s="175"/>
      <c r="IK135" s="175"/>
      <c r="IL135" s="175"/>
      <c r="IM135" s="175"/>
      <c r="IN135" s="175"/>
      <c r="IO135" s="175"/>
      <c r="IP135" s="175"/>
      <c r="IQ135" s="175"/>
      <c r="IR135" s="175"/>
      <c r="IS135" s="175"/>
      <c r="IT135" s="175"/>
      <c r="IU135" s="175"/>
      <c r="IV135" s="175"/>
    </row>
    <row r="136" spans="1:256" s="196" customFormat="1" ht="225">
      <c r="A136" s="302">
        <v>97</v>
      </c>
      <c r="B136" s="186" t="s">
        <v>202</v>
      </c>
      <c r="C136" s="302">
        <v>80101706</v>
      </c>
      <c r="D136" s="149" t="s">
        <v>217</v>
      </c>
      <c r="E136" s="302" t="s">
        <v>83</v>
      </c>
      <c r="F136" s="302">
        <v>1</v>
      </c>
      <c r="G136" s="197" t="s">
        <v>89</v>
      </c>
      <c r="H136" s="198" t="s">
        <v>253</v>
      </c>
      <c r="I136" s="302" t="s">
        <v>74</v>
      </c>
      <c r="J136" s="302" t="s">
        <v>81</v>
      </c>
      <c r="K136" s="302" t="s">
        <v>847</v>
      </c>
      <c r="L136" s="151">
        <v>22785000</v>
      </c>
      <c r="M136" s="152">
        <v>22785000</v>
      </c>
      <c r="N136" s="302" t="s">
        <v>148</v>
      </c>
      <c r="O136" s="302" t="s">
        <v>48</v>
      </c>
      <c r="P136" s="302" t="s">
        <v>845</v>
      </c>
      <c r="Q136" s="355"/>
      <c r="R136" s="199" t="s">
        <v>598</v>
      </c>
      <c r="S136" s="199" t="s">
        <v>609</v>
      </c>
      <c r="T136" s="153">
        <v>42768</v>
      </c>
      <c r="U136" s="154" t="s">
        <v>610</v>
      </c>
      <c r="V136" s="155" t="s">
        <v>264</v>
      </c>
      <c r="W136" s="244">
        <v>19530000</v>
      </c>
      <c r="X136" s="245"/>
      <c r="Y136" s="246">
        <v>19530000</v>
      </c>
      <c r="Z136" s="244">
        <v>19530000</v>
      </c>
      <c r="AA136" s="157" t="s">
        <v>567</v>
      </c>
      <c r="AB136" s="167"/>
      <c r="AC136" s="167"/>
      <c r="AD136" s="167"/>
      <c r="AE136" s="167"/>
      <c r="AF136" s="167"/>
      <c r="AG136" s="167"/>
      <c r="AH136" s="157" t="s">
        <v>502</v>
      </c>
      <c r="AI136" s="305">
        <v>42768</v>
      </c>
      <c r="AJ136" s="305">
        <v>42856</v>
      </c>
      <c r="AK136" s="304" t="s">
        <v>563</v>
      </c>
      <c r="AL136" s="439" t="s">
        <v>202</v>
      </c>
      <c r="AM136" s="301" t="s">
        <v>48</v>
      </c>
      <c r="AN136" s="219">
        <v>6510000</v>
      </c>
      <c r="AO136" s="220"/>
      <c r="AP136" s="300"/>
      <c r="AQ136" s="300"/>
      <c r="AR136" s="194"/>
      <c r="AS136" s="194"/>
      <c r="AT136" s="195"/>
      <c r="AU136" s="195"/>
      <c r="AV136" s="195"/>
      <c r="AW136" s="195"/>
      <c r="AX136" s="195"/>
      <c r="AY136" s="195"/>
      <c r="AZ136" s="195"/>
      <c r="BA136" s="195"/>
      <c r="BB136" s="175"/>
      <c r="BC136" s="175"/>
      <c r="BD136" s="175"/>
      <c r="BE136" s="175"/>
      <c r="BF136" s="175"/>
      <c r="BG136" s="175"/>
      <c r="BH136" s="175"/>
      <c r="BI136" s="175"/>
      <c r="BJ136" s="175"/>
      <c r="BK136" s="175"/>
      <c r="BL136" s="175"/>
      <c r="BM136" s="175"/>
      <c r="BN136" s="175"/>
      <c r="BO136" s="175"/>
      <c r="BP136" s="175"/>
      <c r="BQ136" s="175"/>
      <c r="BR136" s="175"/>
      <c r="BS136" s="175"/>
      <c r="BT136" s="175"/>
      <c r="BU136" s="175"/>
      <c r="BV136" s="175"/>
      <c r="BW136" s="175"/>
      <c r="BX136" s="175"/>
      <c r="BY136" s="175"/>
      <c r="BZ136" s="175"/>
      <c r="CA136" s="175"/>
      <c r="CB136" s="175"/>
      <c r="CC136" s="175"/>
      <c r="CD136" s="175"/>
      <c r="CE136" s="175"/>
      <c r="CF136" s="175"/>
      <c r="CG136" s="175"/>
      <c r="CH136" s="175"/>
      <c r="CI136" s="175"/>
      <c r="CJ136" s="175"/>
      <c r="CK136" s="175"/>
      <c r="CL136" s="175"/>
      <c r="CM136" s="175"/>
      <c r="CN136" s="175"/>
      <c r="CO136" s="175"/>
      <c r="CP136" s="175"/>
      <c r="CQ136" s="175"/>
      <c r="CR136" s="175"/>
      <c r="CS136" s="175"/>
      <c r="CT136" s="175"/>
      <c r="CU136" s="175"/>
      <c r="CV136" s="175"/>
      <c r="CW136" s="175"/>
      <c r="CX136" s="175"/>
      <c r="CY136" s="175"/>
      <c r="CZ136" s="175"/>
      <c r="DA136" s="175"/>
      <c r="DB136" s="175"/>
      <c r="DC136" s="175"/>
      <c r="DD136" s="175"/>
      <c r="DE136" s="175"/>
      <c r="DF136" s="175"/>
      <c r="DG136" s="175"/>
      <c r="DH136" s="175"/>
      <c r="DI136" s="175"/>
      <c r="DJ136" s="175"/>
      <c r="DK136" s="175"/>
      <c r="DL136" s="175"/>
      <c r="DM136" s="175"/>
      <c r="DN136" s="175"/>
      <c r="DO136" s="175"/>
      <c r="DP136" s="175"/>
      <c r="DQ136" s="175"/>
      <c r="DR136" s="175"/>
      <c r="DS136" s="175"/>
      <c r="DT136" s="175"/>
      <c r="DU136" s="175"/>
      <c r="DV136" s="175"/>
      <c r="DW136" s="175"/>
      <c r="DX136" s="175"/>
      <c r="DY136" s="175"/>
      <c r="DZ136" s="175"/>
      <c r="EA136" s="175"/>
      <c r="EB136" s="175"/>
      <c r="EC136" s="175"/>
      <c r="ED136" s="175"/>
      <c r="EE136" s="175"/>
      <c r="EF136" s="175"/>
      <c r="EG136" s="175"/>
      <c r="EH136" s="175"/>
      <c r="EI136" s="175"/>
      <c r="EJ136" s="175"/>
      <c r="EK136" s="175"/>
      <c r="EL136" s="175"/>
      <c r="EM136" s="175"/>
      <c r="EN136" s="175"/>
      <c r="EO136" s="175"/>
      <c r="EP136" s="175"/>
      <c r="EQ136" s="175"/>
      <c r="ER136" s="175"/>
      <c r="ES136" s="175"/>
      <c r="ET136" s="175"/>
      <c r="EU136" s="175"/>
      <c r="EV136" s="175"/>
      <c r="EW136" s="175"/>
      <c r="EX136" s="175"/>
      <c r="EY136" s="175"/>
      <c r="EZ136" s="175"/>
      <c r="FA136" s="175"/>
      <c r="FB136" s="175"/>
      <c r="FC136" s="175"/>
      <c r="FD136" s="175"/>
      <c r="FE136" s="175"/>
      <c r="FF136" s="175"/>
      <c r="FG136" s="175"/>
      <c r="FH136" s="175"/>
      <c r="FI136" s="175"/>
      <c r="FJ136" s="175"/>
      <c r="FK136" s="175"/>
      <c r="FL136" s="175"/>
      <c r="FM136" s="175"/>
      <c r="FN136" s="175"/>
      <c r="FO136" s="175"/>
      <c r="FP136" s="175"/>
      <c r="FQ136" s="175"/>
      <c r="FR136" s="175"/>
      <c r="FS136" s="175"/>
      <c r="FT136" s="175"/>
      <c r="FU136" s="175"/>
      <c r="FV136" s="175"/>
      <c r="FW136" s="175"/>
      <c r="FX136" s="175"/>
      <c r="FY136" s="175"/>
      <c r="FZ136" s="175"/>
      <c r="GA136" s="175"/>
      <c r="GB136" s="175"/>
      <c r="GC136" s="175"/>
      <c r="GD136" s="175"/>
      <c r="GE136" s="175"/>
      <c r="GF136" s="175"/>
      <c r="GG136" s="175"/>
      <c r="GH136" s="175"/>
      <c r="GI136" s="175"/>
      <c r="GJ136" s="175"/>
      <c r="GK136" s="175"/>
      <c r="GL136" s="175"/>
      <c r="GM136" s="175"/>
      <c r="GN136" s="175"/>
      <c r="GO136" s="175"/>
      <c r="GP136" s="175"/>
      <c r="GQ136" s="175"/>
      <c r="GR136" s="175"/>
      <c r="GS136" s="175"/>
      <c r="GT136" s="175"/>
      <c r="GU136" s="175"/>
      <c r="GV136" s="175"/>
      <c r="GW136" s="175"/>
      <c r="GX136" s="175"/>
      <c r="GY136" s="175"/>
      <c r="GZ136" s="175"/>
      <c r="HA136" s="175"/>
      <c r="HB136" s="175"/>
      <c r="HC136" s="175"/>
      <c r="HD136" s="175"/>
      <c r="HE136" s="175"/>
      <c r="HF136" s="175"/>
      <c r="HG136" s="175"/>
      <c r="HH136" s="175"/>
      <c r="HI136" s="175"/>
      <c r="HJ136" s="175"/>
      <c r="HK136" s="175"/>
      <c r="HL136" s="175"/>
      <c r="HM136" s="175"/>
      <c r="HN136" s="175"/>
      <c r="HO136" s="175"/>
      <c r="HP136" s="175"/>
      <c r="HQ136" s="175"/>
      <c r="HR136" s="175"/>
      <c r="HS136" s="175"/>
      <c r="HT136" s="175"/>
      <c r="HU136" s="175"/>
      <c r="HV136" s="175"/>
      <c r="HW136" s="175"/>
      <c r="HX136" s="175"/>
      <c r="HY136" s="175"/>
      <c r="HZ136" s="175"/>
      <c r="IA136" s="175"/>
      <c r="IB136" s="175"/>
      <c r="IC136" s="175"/>
      <c r="ID136" s="175"/>
      <c r="IE136" s="175"/>
      <c r="IF136" s="175"/>
      <c r="IG136" s="175"/>
      <c r="IH136" s="175"/>
      <c r="II136" s="175"/>
      <c r="IJ136" s="175"/>
      <c r="IK136" s="175"/>
      <c r="IL136" s="175"/>
      <c r="IM136" s="175"/>
      <c r="IN136" s="175"/>
      <c r="IO136" s="175"/>
      <c r="IP136" s="175"/>
      <c r="IQ136" s="175"/>
      <c r="IR136" s="175"/>
      <c r="IS136" s="175"/>
      <c r="IT136" s="175"/>
      <c r="IU136" s="175"/>
      <c r="IV136" s="175"/>
    </row>
    <row r="137" spans="1:256" s="196" customFormat="1" ht="206.25">
      <c r="A137" s="302">
        <v>98</v>
      </c>
      <c r="B137" s="186" t="s">
        <v>663</v>
      </c>
      <c r="C137" s="302">
        <v>80101706</v>
      </c>
      <c r="D137" s="149" t="s">
        <v>208</v>
      </c>
      <c r="E137" s="302" t="s">
        <v>83</v>
      </c>
      <c r="F137" s="302">
        <v>1</v>
      </c>
      <c r="G137" s="197" t="s">
        <v>89</v>
      </c>
      <c r="H137" s="198" t="s">
        <v>253</v>
      </c>
      <c r="I137" s="302" t="s">
        <v>74</v>
      </c>
      <c r="J137" s="302" t="s">
        <v>81</v>
      </c>
      <c r="K137" s="302" t="s">
        <v>847</v>
      </c>
      <c r="L137" s="151">
        <v>12036500</v>
      </c>
      <c r="M137" s="152">
        <v>12036500</v>
      </c>
      <c r="N137" s="302" t="s">
        <v>148</v>
      </c>
      <c r="O137" s="302" t="s">
        <v>48</v>
      </c>
      <c r="P137" s="302" t="s">
        <v>833</v>
      </c>
      <c r="Q137" s="355"/>
      <c r="R137" s="199" t="s">
        <v>286</v>
      </c>
      <c r="S137" s="200" t="s">
        <v>287</v>
      </c>
      <c r="T137" s="305">
        <v>42745</v>
      </c>
      <c r="U137" s="157" t="s">
        <v>288</v>
      </c>
      <c r="V137" s="304" t="s">
        <v>264</v>
      </c>
      <c r="W137" s="377">
        <v>12036500</v>
      </c>
      <c r="X137" s="377">
        <v>1375600</v>
      </c>
      <c r="Y137" s="377">
        <f>W137-X137</f>
        <v>10660900</v>
      </c>
      <c r="Z137" s="244">
        <v>10660900</v>
      </c>
      <c r="AA137" s="157" t="s">
        <v>289</v>
      </c>
      <c r="AB137" s="157" t="s">
        <v>267</v>
      </c>
      <c r="AC137" s="305">
        <v>42745</v>
      </c>
      <c r="AD137" s="305">
        <v>42849</v>
      </c>
      <c r="AE137" s="304" t="s">
        <v>285</v>
      </c>
      <c r="AF137" s="201" t="s">
        <v>201</v>
      </c>
      <c r="AG137" s="167"/>
      <c r="AH137" s="157" t="s">
        <v>267</v>
      </c>
      <c r="AI137" s="305">
        <v>42745</v>
      </c>
      <c r="AJ137" s="305">
        <v>42849</v>
      </c>
      <c r="AK137" s="304" t="s">
        <v>285</v>
      </c>
      <c r="AL137" s="444" t="s">
        <v>201</v>
      </c>
      <c r="AM137" s="221">
        <v>3439000</v>
      </c>
      <c r="AN137" s="300"/>
      <c r="AO137" s="300"/>
      <c r="AP137" s="300"/>
      <c r="AQ137" s="300"/>
      <c r="AR137" s="194"/>
      <c r="AS137" s="194"/>
      <c r="AT137" s="195"/>
      <c r="AU137" s="195"/>
      <c r="AV137" s="195"/>
      <c r="AW137" s="195"/>
      <c r="AX137" s="195"/>
      <c r="AY137" s="195"/>
      <c r="AZ137" s="195"/>
      <c r="BA137" s="195"/>
      <c r="BB137" s="175"/>
      <c r="BC137" s="175"/>
      <c r="BD137" s="175"/>
      <c r="BE137" s="175"/>
      <c r="BF137" s="175"/>
      <c r="BG137" s="175"/>
      <c r="BH137" s="175"/>
      <c r="BI137" s="175"/>
      <c r="BJ137" s="175"/>
      <c r="BK137" s="175"/>
      <c r="BL137" s="175"/>
      <c r="BM137" s="175"/>
      <c r="BN137" s="175"/>
      <c r="BO137" s="175"/>
      <c r="BP137" s="175"/>
      <c r="BQ137" s="175"/>
      <c r="BR137" s="175"/>
      <c r="BS137" s="175"/>
      <c r="BT137" s="175"/>
      <c r="BU137" s="175"/>
      <c r="BV137" s="175"/>
      <c r="BW137" s="175"/>
      <c r="BX137" s="175"/>
      <c r="BY137" s="175"/>
      <c r="BZ137" s="175"/>
      <c r="CA137" s="175"/>
      <c r="CB137" s="175"/>
      <c r="CC137" s="175"/>
      <c r="CD137" s="175"/>
      <c r="CE137" s="175"/>
      <c r="CF137" s="175"/>
      <c r="CG137" s="175"/>
      <c r="CH137" s="175"/>
      <c r="CI137" s="175"/>
      <c r="CJ137" s="175"/>
      <c r="CK137" s="175"/>
      <c r="CL137" s="175"/>
      <c r="CM137" s="175"/>
      <c r="CN137" s="175"/>
      <c r="CO137" s="175"/>
      <c r="CP137" s="175"/>
      <c r="CQ137" s="175"/>
      <c r="CR137" s="175"/>
      <c r="CS137" s="175"/>
      <c r="CT137" s="175"/>
      <c r="CU137" s="175"/>
      <c r="CV137" s="175"/>
      <c r="CW137" s="175"/>
      <c r="CX137" s="175"/>
      <c r="CY137" s="175"/>
      <c r="CZ137" s="175"/>
      <c r="DA137" s="175"/>
      <c r="DB137" s="175"/>
      <c r="DC137" s="175"/>
      <c r="DD137" s="175"/>
      <c r="DE137" s="175"/>
      <c r="DF137" s="175"/>
      <c r="DG137" s="175"/>
      <c r="DH137" s="175"/>
      <c r="DI137" s="175"/>
      <c r="DJ137" s="175"/>
      <c r="DK137" s="175"/>
      <c r="DL137" s="175"/>
      <c r="DM137" s="175"/>
      <c r="DN137" s="175"/>
      <c r="DO137" s="175"/>
      <c r="DP137" s="175"/>
      <c r="DQ137" s="175"/>
      <c r="DR137" s="175"/>
      <c r="DS137" s="175"/>
      <c r="DT137" s="175"/>
      <c r="DU137" s="175"/>
      <c r="DV137" s="175"/>
      <c r="DW137" s="175"/>
      <c r="DX137" s="175"/>
      <c r="DY137" s="175"/>
      <c r="DZ137" s="175"/>
      <c r="EA137" s="175"/>
      <c r="EB137" s="175"/>
      <c r="EC137" s="175"/>
      <c r="ED137" s="175"/>
      <c r="EE137" s="175"/>
      <c r="EF137" s="175"/>
      <c r="EG137" s="175"/>
      <c r="EH137" s="175"/>
      <c r="EI137" s="175"/>
      <c r="EJ137" s="175"/>
      <c r="EK137" s="175"/>
      <c r="EL137" s="175"/>
      <c r="EM137" s="175"/>
      <c r="EN137" s="175"/>
      <c r="EO137" s="175"/>
      <c r="EP137" s="175"/>
      <c r="EQ137" s="175"/>
      <c r="ER137" s="175"/>
      <c r="ES137" s="175"/>
      <c r="ET137" s="175"/>
      <c r="EU137" s="175"/>
      <c r="EV137" s="175"/>
      <c r="EW137" s="175"/>
      <c r="EX137" s="175"/>
      <c r="EY137" s="175"/>
      <c r="EZ137" s="175"/>
      <c r="FA137" s="175"/>
      <c r="FB137" s="175"/>
      <c r="FC137" s="175"/>
      <c r="FD137" s="175"/>
      <c r="FE137" s="175"/>
      <c r="FF137" s="175"/>
      <c r="FG137" s="175"/>
      <c r="FH137" s="175"/>
      <c r="FI137" s="175"/>
      <c r="FJ137" s="175"/>
      <c r="FK137" s="175"/>
      <c r="FL137" s="175"/>
      <c r="FM137" s="175"/>
      <c r="FN137" s="175"/>
      <c r="FO137" s="175"/>
      <c r="FP137" s="175"/>
      <c r="FQ137" s="175"/>
      <c r="FR137" s="175"/>
      <c r="FS137" s="175"/>
      <c r="FT137" s="175"/>
      <c r="FU137" s="175"/>
      <c r="FV137" s="175"/>
      <c r="FW137" s="175"/>
      <c r="FX137" s="175"/>
      <c r="FY137" s="175"/>
      <c r="FZ137" s="175"/>
      <c r="GA137" s="175"/>
      <c r="GB137" s="175"/>
      <c r="GC137" s="175"/>
      <c r="GD137" s="175"/>
      <c r="GE137" s="175"/>
      <c r="GF137" s="175"/>
      <c r="GG137" s="175"/>
      <c r="GH137" s="175"/>
      <c r="GI137" s="175"/>
      <c r="GJ137" s="175"/>
      <c r="GK137" s="175"/>
      <c r="GL137" s="175"/>
      <c r="GM137" s="175"/>
      <c r="GN137" s="175"/>
      <c r="GO137" s="175"/>
      <c r="GP137" s="175"/>
      <c r="GQ137" s="175"/>
      <c r="GR137" s="175"/>
      <c r="GS137" s="175"/>
      <c r="GT137" s="175"/>
      <c r="GU137" s="175"/>
      <c r="GV137" s="175"/>
      <c r="GW137" s="175"/>
      <c r="GX137" s="175"/>
      <c r="GY137" s="175"/>
      <c r="GZ137" s="175"/>
      <c r="HA137" s="175"/>
      <c r="HB137" s="175"/>
      <c r="HC137" s="175"/>
      <c r="HD137" s="175"/>
      <c r="HE137" s="175"/>
      <c r="HF137" s="175"/>
      <c r="HG137" s="175"/>
      <c r="HH137" s="175"/>
      <c r="HI137" s="175"/>
      <c r="HJ137" s="175"/>
      <c r="HK137" s="175"/>
      <c r="HL137" s="175"/>
      <c r="HM137" s="175"/>
      <c r="HN137" s="175"/>
      <c r="HO137" s="175"/>
      <c r="HP137" s="175"/>
      <c r="HQ137" s="175"/>
      <c r="HR137" s="175"/>
      <c r="HS137" s="175"/>
      <c r="HT137" s="175"/>
      <c r="HU137" s="175"/>
      <c r="HV137" s="175"/>
      <c r="HW137" s="175"/>
      <c r="HX137" s="175"/>
      <c r="HY137" s="175"/>
      <c r="HZ137" s="175"/>
      <c r="IA137" s="175"/>
      <c r="IB137" s="175"/>
      <c r="IC137" s="175"/>
      <c r="ID137" s="175"/>
      <c r="IE137" s="175"/>
      <c r="IF137" s="175"/>
      <c r="IG137" s="175"/>
      <c r="IH137" s="175"/>
      <c r="II137" s="175"/>
      <c r="IJ137" s="175"/>
      <c r="IK137" s="175"/>
      <c r="IL137" s="175"/>
      <c r="IM137" s="175"/>
      <c r="IN137" s="175"/>
      <c r="IO137" s="175"/>
      <c r="IP137" s="175"/>
      <c r="IQ137" s="175"/>
      <c r="IR137" s="175"/>
      <c r="IS137" s="175"/>
      <c r="IT137" s="175"/>
      <c r="IU137" s="175"/>
      <c r="IV137" s="175"/>
    </row>
    <row r="138" spans="1:256" s="196" customFormat="1" ht="139.5">
      <c r="A138" s="302">
        <v>99</v>
      </c>
      <c r="B138" s="302" t="s">
        <v>125</v>
      </c>
      <c r="C138" s="302">
        <v>80101706</v>
      </c>
      <c r="D138" s="149" t="s">
        <v>203</v>
      </c>
      <c r="E138" s="302" t="s">
        <v>83</v>
      </c>
      <c r="F138" s="302">
        <v>1</v>
      </c>
      <c r="G138" s="197" t="s">
        <v>96</v>
      </c>
      <c r="H138" s="198" t="s">
        <v>255</v>
      </c>
      <c r="I138" s="302" t="s">
        <v>74</v>
      </c>
      <c r="J138" s="302" t="s">
        <v>81</v>
      </c>
      <c r="K138" s="302" t="s">
        <v>847</v>
      </c>
      <c r="L138" s="151">
        <v>19822000</v>
      </c>
      <c r="M138" s="152">
        <v>19822000</v>
      </c>
      <c r="N138" s="302" t="s">
        <v>148</v>
      </c>
      <c r="O138" s="302" t="s">
        <v>48</v>
      </c>
      <c r="P138" s="302" t="s">
        <v>841</v>
      </c>
      <c r="Q138" s="355"/>
      <c r="R138" s="199" t="s">
        <v>512</v>
      </c>
      <c r="S138" s="199" t="s">
        <v>513</v>
      </c>
      <c r="T138" s="153">
        <v>42768</v>
      </c>
      <c r="U138" s="154" t="s">
        <v>514</v>
      </c>
      <c r="V138" s="155" t="s">
        <v>264</v>
      </c>
      <c r="W138" s="256">
        <v>19822000</v>
      </c>
      <c r="X138" s="245"/>
      <c r="Y138" s="250">
        <f>W138</f>
        <v>19822000</v>
      </c>
      <c r="Z138" s="244">
        <f>Y138</f>
        <v>19822000</v>
      </c>
      <c r="AA138" s="157" t="s">
        <v>515</v>
      </c>
      <c r="AB138" s="167"/>
      <c r="AC138" s="167"/>
      <c r="AD138" s="167"/>
      <c r="AE138" s="167"/>
      <c r="AF138" s="167"/>
      <c r="AG138" s="167"/>
      <c r="AH138" s="157" t="s">
        <v>516</v>
      </c>
      <c r="AI138" s="305">
        <v>42768</v>
      </c>
      <c r="AJ138" s="305">
        <v>42917</v>
      </c>
      <c r="AK138" s="304" t="s">
        <v>435</v>
      </c>
      <c r="AL138" s="444" t="s">
        <v>296</v>
      </c>
      <c r="AM138" s="301" t="s">
        <v>48</v>
      </c>
      <c r="AN138" s="219">
        <v>3604000</v>
      </c>
      <c r="AO138" s="220"/>
      <c r="AP138" s="300"/>
      <c r="AQ138" s="300"/>
      <c r="AR138" s="194"/>
      <c r="AS138" s="194"/>
      <c r="AT138" s="195"/>
      <c r="AU138" s="195"/>
      <c r="AV138" s="195"/>
      <c r="AW138" s="195"/>
      <c r="AX138" s="195"/>
      <c r="AY138" s="195"/>
      <c r="AZ138" s="195"/>
      <c r="BA138" s="195"/>
      <c r="BB138" s="175"/>
      <c r="BC138" s="175"/>
      <c r="BD138" s="175"/>
      <c r="BE138" s="175"/>
      <c r="BF138" s="175"/>
      <c r="BG138" s="175"/>
      <c r="BH138" s="175"/>
      <c r="BI138" s="175"/>
      <c r="BJ138" s="175"/>
      <c r="BK138" s="175"/>
      <c r="BL138" s="175"/>
      <c r="BM138" s="175"/>
      <c r="BN138" s="175"/>
      <c r="BO138" s="175"/>
      <c r="BP138" s="175"/>
      <c r="BQ138" s="175"/>
      <c r="BR138" s="175"/>
      <c r="BS138" s="175"/>
      <c r="BT138" s="175"/>
      <c r="BU138" s="175"/>
      <c r="BV138" s="175"/>
      <c r="BW138" s="175"/>
      <c r="BX138" s="175"/>
      <c r="BY138" s="175"/>
      <c r="BZ138" s="175"/>
      <c r="CA138" s="175"/>
      <c r="CB138" s="175"/>
      <c r="CC138" s="175"/>
      <c r="CD138" s="175"/>
      <c r="CE138" s="175"/>
      <c r="CF138" s="175"/>
      <c r="CG138" s="175"/>
      <c r="CH138" s="175"/>
      <c r="CI138" s="175"/>
      <c r="CJ138" s="175"/>
      <c r="CK138" s="175"/>
      <c r="CL138" s="175"/>
      <c r="CM138" s="175"/>
      <c r="CN138" s="175"/>
      <c r="CO138" s="175"/>
      <c r="CP138" s="175"/>
      <c r="CQ138" s="175"/>
      <c r="CR138" s="175"/>
      <c r="CS138" s="175"/>
      <c r="CT138" s="175"/>
      <c r="CU138" s="175"/>
      <c r="CV138" s="175"/>
      <c r="CW138" s="175"/>
      <c r="CX138" s="175"/>
      <c r="CY138" s="175"/>
      <c r="CZ138" s="175"/>
      <c r="DA138" s="175"/>
      <c r="DB138" s="175"/>
      <c r="DC138" s="175"/>
      <c r="DD138" s="175"/>
      <c r="DE138" s="175"/>
      <c r="DF138" s="175"/>
      <c r="DG138" s="175"/>
      <c r="DH138" s="175"/>
      <c r="DI138" s="175"/>
      <c r="DJ138" s="175"/>
      <c r="DK138" s="175"/>
      <c r="DL138" s="175"/>
      <c r="DM138" s="175"/>
      <c r="DN138" s="175"/>
      <c r="DO138" s="175"/>
      <c r="DP138" s="175"/>
      <c r="DQ138" s="175"/>
      <c r="DR138" s="175"/>
      <c r="DS138" s="175"/>
      <c r="DT138" s="175"/>
      <c r="DU138" s="175"/>
      <c r="DV138" s="175"/>
      <c r="DW138" s="175"/>
      <c r="DX138" s="175"/>
      <c r="DY138" s="175"/>
      <c r="DZ138" s="175"/>
      <c r="EA138" s="175"/>
      <c r="EB138" s="175"/>
      <c r="EC138" s="175"/>
      <c r="ED138" s="175"/>
      <c r="EE138" s="175"/>
      <c r="EF138" s="175"/>
      <c r="EG138" s="175"/>
      <c r="EH138" s="175"/>
      <c r="EI138" s="175"/>
      <c r="EJ138" s="175"/>
      <c r="EK138" s="175"/>
      <c r="EL138" s="175"/>
      <c r="EM138" s="175"/>
      <c r="EN138" s="175"/>
      <c r="EO138" s="175"/>
      <c r="EP138" s="175"/>
      <c r="EQ138" s="175"/>
      <c r="ER138" s="175"/>
      <c r="ES138" s="175"/>
      <c r="ET138" s="175"/>
      <c r="EU138" s="175"/>
      <c r="EV138" s="175"/>
      <c r="EW138" s="175"/>
      <c r="EX138" s="175"/>
      <c r="EY138" s="175"/>
      <c r="EZ138" s="175"/>
      <c r="FA138" s="175"/>
      <c r="FB138" s="175"/>
      <c r="FC138" s="175"/>
      <c r="FD138" s="175"/>
      <c r="FE138" s="175"/>
      <c r="FF138" s="175"/>
      <c r="FG138" s="175"/>
      <c r="FH138" s="175"/>
      <c r="FI138" s="175"/>
      <c r="FJ138" s="175"/>
      <c r="FK138" s="175"/>
      <c r="FL138" s="175"/>
      <c r="FM138" s="175"/>
      <c r="FN138" s="175"/>
      <c r="FO138" s="175"/>
      <c r="FP138" s="175"/>
      <c r="FQ138" s="175"/>
      <c r="FR138" s="175"/>
      <c r="FS138" s="175"/>
      <c r="FT138" s="175"/>
      <c r="FU138" s="175"/>
      <c r="FV138" s="175"/>
      <c r="FW138" s="175"/>
      <c r="FX138" s="175"/>
      <c r="FY138" s="175"/>
      <c r="FZ138" s="175"/>
      <c r="GA138" s="175"/>
      <c r="GB138" s="175"/>
      <c r="GC138" s="175"/>
      <c r="GD138" s="175"/>
      <c r="GE138" s="175"/>
      <c r="GF138" s="175"/>
      <c r="GG138" s="175"/>
      <c r="GH138" s="175"/>
      <c r="GI138" s="175"/>
      <c r="GJ138" s="175"/>
      <c r="GK138" s="175"/>
      <c r="GL138" s="175"/>
      <c r="GM138" s="175"/>
      <c r="GN138" s="175"/>
      <c r="GO138" s="175"/>
      <c r="GP138" s="175"/>
      <c r="GQ138" s="175"/>
      <c r="GR138" s="175"/>
      <c r="GS138" s="175"/>
      <c r="GT138" s="175"/>
      <c r="GU138" s="175"/>
      <c r="GV138" s="175"/>
      <c r="GW138" s="175"/>
      <c r="GX138" s="175"/>
      <c r="GY138" s="175"/>
      <c r="GZ138" s="175"/>
      <c r="HA138" s="175"/>
      <c r="HB138" s="175"/>
      <c r="HC138" s="175"/>
      <c r="HD138" s="175"/>
      <c r="HE138" s="175"/>
      <c r="HF138" s="175"/>
      <c r="HG138" s="175"/>
      <c r="HH138" s="175"/>
      <c r="HI138" s="175"/>
      <c r="HJ138" s="175"/>
      <c r="HK138" s="175"/>
      <c r="HL138" s="175"/>
      <c r="HM138" s="175"/>
      <c r="HN138" s="175"/>
      <c r="HO138" s="175"/>
      <c r="HP138" s="175"/>
      <c r="HQ138" s="175"/>
      <c r="HR138" s="175"/>
      <c r="HS138" s="175"/>
      <c r="HT138" s="175"/>
      <c r="HU138" s="175"/>
      <c r="HV138" s="175"/>
      <c r="HW138" s="175"/>
      <c r="HX138" s="175"/>
      <c r="HY138" s="175"/>
      <c r="HZ138" s="175"/>
      <c r="IA138" s="175"/>
      <c r="IB138" s="175"/>
      <c r="IC138" s="175"/>
      <c r="ID138" s="175"/>
      <c r="IE138" s="175"/>
      <c r="IF138" s="175"/>
      <c r="IG138" s="175"/>
      <c r="IH138" s="175"/>
      <c r="II138" s="175"/>
      <c r="IJ138" s="175"/>
      <c r="IK138" s="175"/>
      <c r="IL138" s="175"/>
      <c r="IM138" s="175"/>
      <c r="IN138" s="175"/>
      <c r="IO138" s="175"/>
      <c r="IP138" s="175"/>
      <c r="IQ138" s="175"/>
      <c r="IR138" s="175"/>
      <c r="IS138" s="175"/>
      <c r="IT138" s="175"/>
      <c r="IU138" s="175"/>
      <c r="IV138" s="175"/>
    </row>
    <row r="139" spans="1:256" s="196" customFormat="1" ht="206.25">
      <c r="A139" s="302">
        <v>100</v>
      </c>
      <c r="B139" s="186" t="s">
        <v>201</v>
      </c>
      <c r="C139" s="302">
        <v>80101706</v>
      </c>
      <c r="D139" s="149" t="s">
        <v>214</v>
      </c>
      <c r="E139" s="302" t="s">
        <v>83</v>
      </c>
      <c r="F139" s="302">
        <v>1</v>
      </c>
      <c r="G139" s="197" t="s">
        <v>89</v>
      </c>
      <c r="H139" s="198" t="s">
        <v>253</v>
      </c>
      <c r="I139" s="302" t="s">
        <v>74</v>
      </c>
      <c r="J139" s="302" t="s">
        <v>81</v>
      </c>
      <c r="K139" s="302" t="s">
        <v>847</v>
      </c>
      <c r="L139" s="151">
        <v>21609000</v>
      </c>
      <c r="M139" s="152">
        <v>21609000</v>
      </c>
      <c r="N139" s="302" t="s">
        <v>148</v>
      </c>
      <c r="O139" s="302" t="s">
        <v>48</v>
      </c>
      <c r="P139" s="302" t="s">
        <v>826</v>
      </c>
      <c r="Q139" s="355"/>
      <c r="R139" s="199" t="s">
        <v>400</v>
      </c>
      <c r="S139" s="200" t="s">
        <v>401</v>
      </c>
      <c r="T139" s="305">
        <v>42755</v>
      </c>
      <c r="U139" s="157" t="s">
        <v>402</v>
      </c>
      <c r="V139" s="304" t="s">
        <v>264</v>
      </c>
      <c r="W139" s="246">
        <v>21609000</v>
      </c>
      <c r="X139" s="245"/>
      <c r="Y139" s="246">
        <v>21609000</v>
      </c>
      <c r="Z139" s="244">
        <v>21609000</v>
      </c>
      <c r="AA139" s="157" t="s">
        <v>403</v>
      </c>
      <c r="AB139" s="167"/>
      <c r="AC139" s="167"/>
      <c r="AD139" s="167"/>
      <c r="AE139" s="167"/>
      <c r="AF139" s="167"/>
      <c r="AG139" s="167"/>
      <c r="AH139" s="157" t="s">
        <v>334</v>
      </c>
      <c r="AI139" s="305">
        <v>42758</v>
      </c>
      <c r="AJ139" s="305">
        <v>42862</v>
      </c>
      <c r="AK139" s="304" t="s">
        <v>282</v>
      </c>
      <c r="AL139" s="444" t="s">
        <v>201</v>
      </c>
      <c r="AM139" s="301" t="s">
        <v>48</v>
      </c>
      <c r="AN139" s="219">
        <v>6174000</v>
      </c>
      <c r="AO139" s="220"/>
      <c r="AP139" s="300"/>
      <c r="AQ139" s="300"/>
      <c r="AR139" s="194"/>
      <c r="AS139" s="194"/>
      <c r="AT139" s="195"/>
      <c r="AU139" s="195"/>
      <c r="AV139" s="195"/>
      <c r="AW139" s="195"/>
      <c r="AX139" s="195"/>
      <c r="AY139" s="195"/>
      <c r="AZ139" s="195"/>
      <c r="BA139" s="195"/>
      <c r="BB139" s="175"/>
      <c r="BC139" s="175"/>
      <c r="BD139" s="175"/>
      <c r="BE139" s="175"/>
      <c r="BF139" s="175"/>
      <c r="BG139" s="175"/>
      <c r="BH139" s="175"/>
      <c r="BI139" s="175"/>
      <c r="BJ139" s="175"/>
      <c r="BK139" s="175"/>
      <c r="BL139" s="175"/>
      <c r="BM139" s="175"/>
      <c r="BN139" s="175"/>
      <c r="BO139" s="175"/>
      <c r="BP139" s="175"/>
      <c r="BQ139" s="175"/>
      <c r="BR139" s="175"/>
      <c r="BS139" s="175"/>
      <c r="BT139" s="175"/>
      <c r="BU139" s="175"/>
      <c r="BV139" s="175"/>
      <c r="BW139" s="175"/>
      <c r="BX139" s="175"/>
      <c r="BY139" s="175"/>
      <c r="BZ139" s="175"/>
      <c r="CA139" s="175"/>
      <c r="CB139" s="175"/>
      <c r="CC139" s="175"/>
      <c r="CD139" s="175"/>
      <c r="CE139" s="175"/>
      <c r="CF139" s="175"/>
      <c r="CG139" s="175"/>
      <c r="CH139" s="175"/>
      <c r="CI139" s="175"/>
      <c r="CJ139" s="175"/>
      <c r="CK139" s="175"/>
      <c r="CL139" s="175"/>
      <c r="CM139" s="175"/>
      <c r="CN139" s="175"/>
      <c r="CO139" s="175"/>
      <c r="CP139" s="175"/>
      <c r="CQ139" s="175"/>
      <c r="CR139" s="175"/>
      <c r="CS139" s="175"/>
      <c r="CT139" s="175"/>
      <c r="CU139" s="175"/>
      <c r="CV139" s="175"/>
      <c r="CW139" s="175"/>
      <c r="CX139" s="175"/>
      <c r="CY139" s="175"/>
      <c r="CZ139" s="175"/>
      <c r="DA139" s="175"/>
      <c r="DB139" s="175"/>
      <c r="DC139" s="175"/>
      <c r="DD139" s="175"/>
      <c r="DE139" s="175"/>
      <c r="DF139" s="175"/>
      <c r="DG139" s="175"/>
      <c r="DH139" s="175"/>
      <c r="DI139" s="175"/>
      <c r="DJ139" s="175"/>
      <c r="DK139" s="175"/>
      <c r="DL139" s="175"/>
      <c r="DM139" s="175"/>
      <c r="DN139" s="175"/>
      <c r="DO139" s="175"/>
      <c r="DP139" s="175"/>
      <c r="DQ139" s="175"/>
      <c r="DR139" s="175"/>
      <c r="DS139" s="175"/>
      <c r="DT139" s="175"/>
      <c r="DU139" s="175"/>
      <c r="DV139" s="175"/>
      <c r="DW139" s="175"/>
      <c r="DX139" s="175"/>
      <c r="DY139" s="175"/>
      <c r="DZ139" s="175"/>
      <c r="EA139" s="175"/>
      <c r="EB139" s="175"/>
      <c r="EC139" s="175"/>
      <c r="ED139" s="175"/>
      <c r="EE139" s="175"/>
      <c r="EF139" s="175"/>
      <c r="EG139" s="175"/>
      <c r="EH139" s="175"/>
      <c r="EI139" s="175"/>
      <c r="EJ139" s="175"/>
      <c r="EK139" s="175"/>
      <c r="EL139" s="175"/>
      <c r="EM139" s="175"/>
      <c r="EN139" s="175"/>
      <c r="EO139" s="175"/>
      <c r="EP139" s="175"/>
      <c r="EQ139" s="175"/>
      <c r="ER139" s="175"/>
      <c r="ES139" s="175"/>
      <c r="ET139" s="175"/>
      <c r="EU139" s="175"/>
      <c r="EV139" s="175"/>
      <c r="EW139" s="175"/>
      <c r="EX139" s="175"/>
      <c r="EY139" s="175"/>
      <c r="EZ139" s="175"/>
      <c r="FA139" s="175"/>
      <c r="FB139" s="175"/>
      <c r="FC139" s="175"/>
      <c r="FD139" s="175"/>
      <c r="FE139" s="175"/>
      <c r="FF139" s="175"/>
      <c r="FG139" s="175"/>
      <c r="FH139" s="175"/>
      <c r="FI139" s="175"/>
      <c r="FJ139" s="175"/>
      <c r="FK139" s="175"/>
      <c r="FL139" s="175"/>
      <c r="FM139" s="175"/>
      <c r="FN139" s="175"/>
      <c r="FO139" s="175"/>
      <c r="FP139" s="175"/>
      <c r="FQ139" s="175"/>
      <c r="FR139" s="175"/>
      <c r="FS139" s="175"/>
      <c r="FT139" s="175"/>
      <c r="FU139" s="175"/>
      <c r="FV139" s="175"/>
      <c r="FW139" s="175"/>
      <c r="FX139" s="175"/>
      <c r="FY139" s="175"/>
      <c r="FZ139" s="175"/>
      <c r="GA139" s="175"/>
      <c r="GB139" s="175"/>
      <c r="GC139" s="175"/>
      <c r="GD139" s="175"/>
      <c r="GE139" s="175"/>
      <c r="GF139" s="175"/>
      <c r="GG139" s="175"/>
      <c r="GH139" s="175"/>
      <c r="GI139" s="175"/>
      <c r="GJ139" s="175"/>
      <c r="GK139" s="175"/>
      <c r="GL139" s="175"/>
      <c r="GM139" s="175"/>
      <c r="GN139" s="175"/>
      <c r="GO139" s="175"/>
      <c r="GP139" s="175"/>
      <c r="GQ139" s="175"/>
      <c r="GR139" s="175"/>
      <c r="GS139" s="175"/>
      <c r="GT139" s="175"/>
      <c r="GU139" s="175"/>
      <c r="GV139" s="175"/>
      <c r="GW139" s="175"/>
      <c r="GX139" s="175"/>
      <c r="GY139" s="175"/>
      <c r="GZ139" s="175"/>
      <c r="HA139" s="175"/>
      <c r="HB139" s="175"/>
      <c r="HC139" s="175"/>
      <c r="HD139" s="175"/>
      <c r="HE139" s="175"/>
      <c r="HF139" s="175"/>
      <c r="HG139" s="175"/>
      <c r="HH139" s="175"/>
      <c r="HI139" s="175"/>
      <c r="HJ139" s="175"/>
      <c r="HK139" s="175"/>
      <c r="HL139" s="175"/>
      <c r="HM139" s="175"/>
      <c r="HN139" s="175"/>
      <c r="HO139" s="175"/>
      <c r="HP139" s="175"/>
      <c r="HQ139" s="175"/>
      <c r="HR139" s="175"/>
      <c r="HS139" s="175"/>
      <c r="HT139" s="175"/>
      <c r="HU139" s="175"/>
      <c r="HV139" s="175"/>
      <c r="HW139" s="175"/>
      <c r="HX139" s="175"/>
      <c r="HY139" s="175"/>
      <c r="HZ139" s="175"/>
      <c r="IA139" s="175"/>
      <c r="IB139" s="175"/>
      <c r="IC139" s="175"/>
      <c r="ID139" s="175"/>
      <c r="IE139" s="175"/>
      <c r="IF139" s="175"/>
      <c r="IG139" s="175"/>
      <c r="IH139" s="175"/>
      <c r="II139" s="175"/>
      <c r="IJ139" s="175"/>
      <c r="IK139" s="175"/>
      <c r="IL139" s="175"/>
      <c r="IM139" s="175"/>
      <c r="IN139" s="175"/>
      <c r="IO139" s="175"/>
      <c r="IP139" s="175"/>
      <c r="IQ139" s="175"/>
      <c r="IR139" s="175"/>
      <c r="IS139" s="175"/>
      <c r="IT139" s="175"/>
      <c r="IU139" s="175"/>
      <c r="IV139" s="175"/>
    </row>
    <row r="140" spans="1:256" s="196" customFormat="1" ht="225">
      <c r="A140" s="302">
        <v>101</v>
      </c>
      <c r="B140" s="302" t="s">
        <v>124</v>
      </c>
      <c r="C140" s="302">
        <v>80101706</v>
      </c>
      <c r="D140" s="149" t="s">
        <v>213</v>
      </c>
      <c r="E140" s="302" t="s">
        <v>83</v>
      </c>
      <c r="F140" s="302">
        <v>1</v>
      </c>
      <c r="G140" s="197" t="s">
        <v>89</v>
      </c>
      <c r="H140" s="198" t="s">
        <v>257</v>
      </c>
      <c r="I140" s="302" t="s">
        <v>74</v>
      </c>
      <c r="J140" s="302" t="s">
        <v>81</v>
      </c>
      <c r="K140" s="302" t="s">
        <v>847</v>
      </c>
      <c r="L140" s="151">
        <v>29716000</v>
      </c>
      <c r="M140" s="152">
        <v>29716000</v>
      </c>
      <c r="N140" s="302" t="s">
        <v>148</v>
      </c>
      <c r="O140" s="302" t="s">
        <v>48</v>
      </c>
      <c r="P140" s="302" t="s">
        <v>828</v>
      </c>
      <c r="Q140" s="355"/>
      <c r="R140" s="199" t="s">
        <v>370</v>
      </c>
      <c r="S140" s="200" t="s">
        <v>371</v>
      </c>
      <c r="T140" s="305">
        <v>42753</v>
      </c>
      <c r="U140" s="157" t="s">
        <v>372</v>
      </c>
      <c r="V140" s="304" t="s">
        <v>264</v>
      </c>
      <c r="W140" s="246">
        <v>29113080</v>
      </c>
      <c r="X140" s="245"/>
      <c r="Y140" s="246">
        <v>29113080</v>
      </c>
      <c r="Z140" s="244">
        <v>29113080</v>
      </c>
      <c r="AA140" s="157" t="s">
        <v>373</v>
      </c>
      <c r="AB140" s="167"/>
      <c r="AC140" s="167"/>
      <c r="AD140" s="167"/>
      <c r="AE140" s="167"/>
      <c r="AF140" s="167"/>
      <c r="AG140" s="167"/>
      <c r="AH140" s="157" t="s">
        <v>327</v>
      </c>
      <c r="AI140" s="305">
        <v>42753</v>
      </c>
      <c r="AJ140" s="305">
        <v>43091</v>
      </c>
      <c r="AK140" s="304" t="s">
        <v>362</v>
      </c>
      <c r="AL140" s="444" t="s">
        <v>363</v>
      </c>
      <c r="AM140" s="301" t="s">
        <v>48</v>
      </c>
      <c r="AN140" s="219">
        <v>2584000</v>
      </c>
      <c r="AO140" s="300"/>
      <c r="AP140" s="300"/>
      <c r="AQ140" s="300"/>
      <c r="AR140" s="194"/>
      <c r="AS140" s="194"/>
      <c r="AT140" s="195"/>
      <c r="AU140" s="195"/>
      <c r="AV140" s="195"/>
      <c r="AW140" s="195"/>
      <c r="AX140" s="195"/>
      <c r="AY140" s="195"/>
      <c r="AZ140" s="195"/>
      <c r="BA140" s="195"/>
      <c r="BB140" s="175"/>
      <c r="BC140" s="175"/>
      <c r="BD140" s="175"/>
      <c r="BE140" s="175"/>
      <c r="BF140" s="175"/>
      <c r="BG140" s="175"/>
      <c r="BH140" s="175"/>
      <c r="BI140" s="175"/>
      <c r="BJ140" s="175"/>
      <c r="BK140" s="175"/>
      <c r="BL140" s="175"/>
      <c r="BM140" s="175"/>
      <c r="BN140" s="175"/>
      <c r="BO140" s="175"/>
      <c r="BP140" s="175"/>
      <c r="BQ140" s="175"/>
      <c r="BR140" s="175"/>
      <c r="BS140" s="175"/>
      <c r="BT140" s="175"/>
      <c r="BU140" s="175"/>
      <c r="BV140" s="175"/>
      <c r="BW140" s="175"/>
      <c r="BX140" s="175"/>
      <c r="BY140" s="175"/>
      <c r="BZ140" s="175"/>
      <c r="CA140" s="175"/>
      <c r="CB140" s="175"/>
      <c r="CC140" s="175"/>
      <c r="CD140" s="175"/>
      <c r="CE140" s="175"/>
      <c r="CF140" s="175"/>
      <c r="CG140" s="175"/>
      <c r="CH140" s="175"/>
      <c r="CI140" s="175"/>
      <c r="CJ140" s="175"/>
      <c r="CK140" s="175"/>
      <c r="CL140" s="175"/>
      <c r="CM140" s="175"/>
      <c r="CN140" s="175"/>
      <c r="CO140" s="175"/>
      <c r="CP140" s="175"/>
      <c r="CQ140" s="175"/>
      <c r="CR140" s="175"/>
      <c r="CS140" s="175"/>
      <c r="CT140" s="175"/>
      <c r="CU140" s="175"/>
      <c r="CV140" s="175"/>
      <c r="CW140" s="175"/>
      <c r="CX140" s="175"/>
      <c r="CY140" s="175"/>
      <c r="CZ140" s="175"/>
      <c r="DA140" s="175"/>
      <c r="DB140" s="175"/>
      <c r="DC140" s="175"/>
      <c r="DD140" s="175"/>
      <c r="DE140" s="175"/>
      <c r="DF140" s="175"/>
      <c r="DG140" s="175"/>
      <c r="DH140" s="175"/>
      <c r="DI140" s="175"/>
      <c r="DJ140" s="175"/>
      <c r="DK140" s="175"/>
      <c r="DL140" s="175"/>
      <c r="DM140" s="175"/>
      <c r="DN140" s="175"/>
      <c r="DO140" s="175"/>
      <c r="DP140" s="175"/>
      <c r="DQ140" s="175"/>
      <c r="DR140" s="175"/>
      <c r="DS140" s="175"/>
      <c r="DT140" s="175"/>
      <c r="DU140" s="175"/>
      <c r="DV140" s="175"/>
      <c r="DW140" s="175"/>
      <c r="DX140" s="175"/>
      <c r="DY140" s="175"/>
      <c r="DZ140" s="175"/>
      <c r="EA140" s="175"/>
      <c r="EB140" s="175"/>
      <c r="EC140" s="175"/>
      <c r="ED140" s="175"/>
      <c r="EE140" s="175"/>
      <c r="EF140" s="175"/>
      <c r="EG140" s="175"/>
      <c r="EH140" s="175"/>
      <c r="EI140" s="175"/>
      <c r="EJ140" s="175"/>
      <c r="EK140" s="175"/>
      <c r="EL140" s="175"/>
      <c r="EM140" s="175"/>
      <c r="EN140" s="175"/>
      <c r="EO140" s="175"/>
      <c r="EP140" s="175"/>
      <c r="EQ140" s="175"/>
      <c r="ER140" s="175"/>
      <c r="ES140" s="175"/>
      <c r="ET140" s="175"/>
      <c r="EU140" s="175"/>
      <c r="EV140" s="175"/>
      <c r="EW140" s="175"/>
      <c r="EX140" s="175"/>
      <c r="EY140" s="175"/>
      <c r="EZ140" s="175"/>
      <c r="FA140" s="175"/>
      <c r="FB140" s="175"/>
      <c r="FC140" s="175"/>
      <c r="FD140" s="175"/>
      <c r="FE140" s="175"/>
      <c r="FF140" s="175"/>
      <c r="FG140" s="175"/>
      <c r="FH140" s="175"/>
      <c r="FI140" s="175"/>
      <c r="FJ140" s="175"/>
      <c r="FK140" s="175"/>
      <c r="FL140" s="175"/>
      <c r="FM140" s="175"/>
      <c r="FN140" s="175"/>
      <c r="FO140" s="175"/>
      <c r="FP140" s="175"/>
      <c r="FQ140" s="175"/>
      <c r="FR140" s="175"/>
      <c r="FS140" s="175"/>
      <c r="FT140" s="175"/>
      <c r="FU140" s="175"/>
      <c r="FV140" s="175"/>
      <c r="FW140" s="175"/>
      <c r="FX140" s="175"/>
      <c r="FY140" s="175"/>
      <c r="FZ140" s="175"/>
      <c r="GA140" s="175"/>
      <c r="GB140" s="175"/>
      <c r="GC140" s="175"/>
      <c r="GD140" s="175"/>
      <c r="GE140" s="175"/>
      <c r="GF140" s="175"/>
      <c r="GG140" s="175"/>
      <c r="GH140" s="175"/>
      <c r="GI140" s="175"/>
      <c r="GJ140" s="175"/>
      <c r="GK140" s="175"/>
      <c r="GL140" s="175"/>
      <c r="GM140" s="175"/>
      <c r="GN140" s="175"/>
      <c r="GO140" s="175"/>
      <c r="GP140" s="175"/>
      <c r="GQ140" s="175"/>
      <c r="GR140" s="175"/>
      <c r="GS140" s="175"/>
      <c r="GT140" s="175"/>
      <c r="GU140" s="175"/>
      <c r="GV140" s="175"/>
      <c r="GW140" s="175"/>
      <c r="GX140" s="175"/>
      <c r="GY140" s="175"/>
      <c r="GZ140" s="175"/>
      <c r="HA140" s="175"/>
      <c r="HB140" s="175"/>
      <c r="HC140" s="175"/>
      <c r="HD140" s="175"/>
      <c r="HE140" s="175"/>
      <c r="HF140" s="175"/>
      <c r="HG140" s="175"/>
      <c r="HH140" s="175"/>
      <c r="HI140" s="175"/>
      <c r="HJ140" s="175"/>
      <c r="HK140" s="175"/>
      <c r="HL140" s="175"/>
      <c r="HM140" s="175"/>
      <c r="HN140" s="175"/>
      <c r="HO140" s="175"/>
      <c r="HP140" s="175"/>
      <c r="HQ140" s="175"/>
      <c r="HR140" s="175"/>
      <c r="HS140" s="175"/>
      <c r="HT140" s="175"/>
      <c r="HU140" s="175"/>
      <c r="HV140" s="175"/>
      <c r="HW140" s="175"/>
      <c r="HX140" s="175"/>
      <c r="HY140" s="175"/>
      <c r="HZ140" s="175"/>
      <c r="IA140" s="175"/>
      <c r="IB140" s="175"/>
      <c r="IC140" s="175"/>
      <c r="ID140" s="175"/>
      <c r="IE140" s="175"/>
      <c r="IF140" s="175"/>
      <c r="IG140" s="175"/>
      <c r="IH140" s="175"/>
      <c r="II140" s="175"/>
      <c r="IJ140" s="175"/>
      <c r="IK140" s="175"/>
      <c r="IL140" s="175"/>
      <c r="IM140" s="175"/>
      <c r="IN140" s="175"/>
      <c r="IO140" s="175"/>
      <c r="IP140" s="175"/>
      <c r="IQ140" s="175"/>
      <c r="IR140" s="175"/>
      <c r="IS140" s="175"/>
      <c r="IT140" s="175"/>
      <c r="IU140" s="175"/>
      <c r="IV140" s="175"/>
    </row>
    <row r="141" spans="1:256" s="196" customFormat="1" ht="187.5">
      <c r="A141" s="302">
        <v>102</v>
      </c>
      <c r="B141" s="186" t="s">
        <v>224</v>
      </c>
      <c r="C141" s="302">
        <v>80101706</v>
      </c>
      <c r="D141" s="149" t="s">
        <v>219</v>
      </c>
      <c r="E141" s="302" t="s">
        <v>83</v>
      </c>
      <c r="F141" s="302">
        <v>1</v>
      </c>
      <c r="G141" s="197" t="s">
        <v>89</v>
      </c>
      <c r="H141" s="198" t="s">
        <v>253</v>
      </c>
      <c r="I141" s="302" t="s">
        <v>74</v>
      </c>
      <c r="J141" s="302" t="s">
        <v>81</v>
      </c>
      <c r="K141" s="302" t="s">
        <v>847</v>
      </c>
      <c r="L141" s="151">
        <v>31720500</v>
      </c>
      <c r="M141" s="152">
        <v>31720500</v>
      </c>
      <c r="N141" s="302" t="s">
        <v>148</v>
      </c>
      <c r="O141" s="302" t="s">
        <v>48</v>
      </c>
      <c r="P141" s="302" t="s">
        <v>829</v>
      </c>
      <c r="Q141" s="355"/>
      <c r="R141" s="199" t="s">
        <v>340</v>
      </c>
      <c r="S141" s="200" t="s">
        <v>341</v>
      </c>
      <c r="T141" s="305">
        <v>42748</v>
      </c>
      <c r="U141" s="157" t="s">
        <v>342</v>
      </c>
      <c r="V141" s="304" t="s">
        <v>264</v>
      </c>
      <c r="W141" s="246">
        <v>31720500</v>
      </c>
      <c r="X141" s="245"/>
      <c r="Y141" s="246">
        <v>31720500</v>
      </c>
      <c r="Z141" s="244">
        <v>31720500</v>
      </c>
      <c r="AA141" s="157" t="s">
        <v>343</v>
      </c>
      <c r="AB141" s="167"/>
      <c r="AC141" s="167"/>
      <c r="AD141" s="167"/>
      <c r="AE141" s="167"/>
      <c r="AF141" s="167"/>
      <c r="AG141" s="167"/>
      <c r="AH141" s="157" t="s">
        <v>334</v>
      </c>
      <c r="AI141" s="305">
        <v>42748</v>
      </c>
      <c r="AJ141" s="305">
        <v>42852</v>
      </c>
      <c r="AK141" s="304" t="s">
        <v>301</v>
      </c>
      <c r="AL141" s="444" t="s">
        <v>193</v>
      </c>
      <c r="AM141" s="301" t="s">
        <v>48</v>
      </c>
      <c r="AN141" s="219">
        <v>9063000</v>
      </c>
      <c r="AO141" s="219">
        <v>9063000</v>
      </c>
      <c r="AP141" s="300"/>
      <c r="AQ141" s="300"/>
      <c r="AR141" s="194"/>
      <c r="AS141" s="194"/>
      <c r="AT141" s="195"/>
      <c r="AU141" s="195"/>
      <c r="AV141" s="195"/>
      <c r="AW141" s="195"/>
      <c r="AX141" s="195"/>
      <c r="AY141" s="195"/>
      <c r="AZ141" s="195"/>
      <c r="BA141" s="195"/>
      <c r="BB141" s="175"/>
      <c r="BC141" s="175"/>
      <c r="BD141" s="175"/>
      <c r="BE141" s="175"/>
      <c r="BF141" s="175"/>
      <c r="BG141" s="175"/>
      <c r="BH141" s="175"/>
      <c r="BI141" s="175"/>
      <c r="BJ141" s="175"/>
      <c r="BK141" s="175"/>
      <c r="BL141" s="175"/>
      <c r="BM141" s="175"/>
      <c r="BN141" s="175"/>
      <c r="BO141" s="175"/>
      <c r="BP141" s="175"/>
      <c r="BQ141" s="175"/>
      <c r="BR141" s="175"/>
      <c r="BS141" s="175"/>
      <c r="BT141" s="175"/>
      <c r="BU141" s="175"/>
      <c r="BV141" s="175"/>
      <c r="BW141" s="175"/>
      <c r="BX141" s="175"/>
      <c r="BY141" s="175"/>
      <c r="BZ141" s="175"/>
      <c r="CA141" s="175"/>
      <c r="CB141" s="175"/>
      <c r="CC141" s="175"/>
      <c r="CD141" s="175"/>
      <c r="CE141" s="175"/>
      <c r="CF141" s="175"/>
      <c r="CG141" s="175"/>
      <c r="CH141" s="175"/>
      <c r="CI141" s="175"/>
      <c r="CJ141" s="175"/>
      <c r="CK141" s="175"/>
      <c r="CL141" s="175"/>
      <c r="CM141" s="175"/>
      <c r="CN141" s="175"/>
      <c r="CO141" s="175"/>
      <c r="CP141" s="175"/>
      <c r="CQ141" s="175"/>
      <c r="CR141" s="175"/>
      <c r="CS141" s="175"/>
      <c r="CT141" s="175"/>
      <c r="CU141" s="175"/>
      <c r="CV141" s="175"/>
      <c r="CW141" s="175"/>
      <c r="CX141" s="175"/>
      <c r="CY141" s="175"/>
      <c r="CZ141" s="175"/>
      <c r="DA141" s="175"/>
      <c r="DB141" s="175"/>
      <c r="DC141" s="175"/>
      <c r="DD141" s="175"/>
      <c r="DE141" s="175"/>
      <c r="DF141" s="175"/>
      <c r="DG141" s="175"/>
      <c r="DH141" s="175"/>
      <c r="DI141" s="175"/>
      <c r="DJ141" s="175"/>
      <c r="DK141" s="175"/>
      <c r="DL141" s="175"/>
      <c r="DM141" s="175"/>
      <c r="DN141" s="175"/>
      <c r="DO141" s="175"/>
      <c r="DP141" s="175"/>
      <c r="DQ141" s="175"/>
      <c r="DR141" s="175"/>
      <c r="DS141" s="175"/>
      <c r="DT141" s="175"/>
      <c r="DU141" s="175"/>
      <c r="DV141" s="175"/>
      <c r="DW141" s="175"/>
      <c r="DX141" s="175"/>
      <c r="DY141" s="175"/>
      <c r="DZ141" s="175"/>
      <c r="EA141" s="175"/>
      <c r="EB141" s="175"/>
      <c r="EC141" s="175"/>
      <c r="ED141" s="175"/>
      <c r="EE141" s="175"/>
      <c r="EF141" s="175"/>
      <c r="EG141" s="175"/>
      <c r="EH141" s="175"/>
      <c r="EI141" s="175"/>
      <c r="EJ141" s="175"/>
      <c r="EK141" s="175"/>
      <c r="EL141" s="175"/>
      <c r="EM141" s="175"/>
      <c r="EN141" s="175"/>
      <c r="EO141" s="175"/>
      <c r="EP141" s="175"/>
      <c r="EQ141" s="175"/>
      <c r="ER141" s="175"/>
      <c r="ES141" s="175"/>
      <c r="ET141" s="175"/>
      <c r="EU141" s="175"/>
      <c r="EV141" s="175"/>
      <c r="EW141" s="175"/>
      <c r="EX141" s="175"/>
      <c r="EY141" s="175"/>
      <c r="EZ141" s="175"/>
      <c r="FA141" s="175"/>
      <c r="FB141" s="175"/>
      <c r="FC141" s="175"/>
      <c r="FD141" s="175"/>
      <c r="FE141" s="175"/>
      <c r="FF141" s="175"/>
      <c r="FG141" s="175"/>
      <c r="FH141" s="175"/>
      <c r="FI141" s="175"/>
      <c r="FJ141" s="175"/>
      <c r="FK141" s="175"/>
      <c r="FL141" s="175"/>
      <c r="FM141" s="175"/>
      <c r="FN141" s="175"/>
      <c r="FO141" s="175"/>
      <c r="FP141" s="175"/>
      <c r="FQ141" s="175"/>
      <c r="FR141" s="175"/>
      <c r="FS141" s="175"/>
      <c r="FT141" s="175"/>
      <c r="FU141" s="175"/>
      <c r="FV141" s="175"/>
      <c r="FW141" s="175"/>
      <c r="FX141" s="175"/>
      <c r="FY141" s="175"/>
      <c r="FZ141" s="175"/>
      <c r="GA141" s="175"/>
      <c r="GB141" s="175"/>
      <c r="GC141" s="175"/>
      <c r="GD141" s="175"/>
      <c r="GE141" s="175"/>
      <c r="GF141" s="175"/>
      <c r="GG141" s="175"/>
      <c r="GH141" s="175"/>
      <c r="GI141" s="175"/>
      <c r="GJ141" s="175"/>
      <c r="GK141" s="175"/>
      <c r="GL141" s="175"/>
      <c r="GM141" s="175"/>
      <c r="GN141" s="175"/>
      <c r="GO141" s="175"/>
      <c r="GP141" s="175"/>
      <c r="GQ141" s="175"/>
      <c r="GR141" s="175"/>
      <c r="GS141" s="175"/>
      <c r="GT141" s="175"/>
      <c r="GU141" s="175"/>
      <c r="GV141" s="175"/>
      <c r="GW141" s="175"/>
      <c r="GX141" s="175"/>
      <c r="GY141" s="175"/>
      <c r="GZ141" s="175"/>
      <c r="HA141" s="175"/>
      <c r="HB141" s="175"/>
      <c r="HC141" s="175"/>
      <c r="HD141" s="175"/>
      <c r="HE141" s="175"/>
      <c r="HF141" s="175"/>
      <c r="HG141" s="175"/>
      <c r="HH141" s="175"/>
      <c r="HI141" s="175"/>
      <c r="HJ141" s="175"/>
      <c r="HK141" s="175"/>
      <c r="HL141" s="175"/>
      <c r="HM141" s="175"/>
      <c r="HN141" s="175"/>
      <c r="HO141" s="175"/>
      <c r="HP141" s="175"/>
      <c r="HQ141" s="175"/>
      <c r="HR141" s="175"/>
      <c r="HS141" s="175"/>
      <c r="HT141" s="175"/>
      <c r="HU141" s="175"/>
      <c r="HV141" s="175"/>
      <c r="HW141" s="175"/>
      <c r="HX141" s="175"/>
      <c r="HY141" s="175"/>
      <c r="HZ141" s="175"/>
      <c r="IA141" s="175"/>
      <c r="IB141" s="175"/>
      <c r="IC141" s="175"/>
      <c r="ID141" s="175"/>
      <c r="IE141" s="175"/>
      <c r="IF141" s="175"/>
      <c r="IG141" s="175"/>
      <c r="IH141" s="175"/>
      <c r="II141" s="175"/>
      <c r="IJ141" s="175"/>
      <c r="IK141" s="175"/>
      <c r="IL141" s="175"/>
      <c r="IM141" s="175"/>
      <c r="IN141" s="175"/>
      <c r="IO141" s="175"/>
      <c r="IP141" s="175"/>
      <c r="IQ141" s="175"/>
      <c r="IR141" s="175"/>
      <c r="IS141" s="175"/>
      <c r="IT141" s="175"/>
      <c r="IU141" s="175"/>
      <c r="IV141" s="175"/>
    </row>
    <row r="142" spans="1:256" s="196" customFormat="1" ht="243.75">
      <c r="A142" s="302">
        <v>103</v>
      </c>
      <c r="B142" s="380" t="s">
        <v>661</v>
      </c>
      <c r="C142" s="302">
        <v>80101706</v>
      </c>
      <c r="D142" s="149" t="s">
        <v>207</v>
      </c>
      <c r="E142" s="302" t="s">
        <v>83</v>
      </c>
      <c r="F142" s="302">
        <v>1</v>
      </c>
      <c r="G142" s="197" t="s">
        <v>89</v>
      </c>
      <c r="H142" s="198" t="s">
        <v>253</v>
      </c>
      <c r="I142" s="302" t="s">
        <v>74</v>
      </c>
      <c r="J142" s="302" t="s">
        <v>81</v>
      </c>
      <c r="K142" s="302" t="s">
        <v>847</v>
      </c>
      <c r="L142" s="151">
        <v>28000000</v>
      </c>
      <c r="M142" s="152">
        <v>28000000</v>
      </c>
      <c r="N142" s="302" t="s">
        <v>148</v>
      </c>
      <c r="O142" s="302" t="s">
        <v>48</v>
      </c>
      <c r="P142" s="302" t="s">
        <v>829</v>
      </c>
      <c r="Q142" s="355"/>
      <c r="R142" s="199" t="s">
        <v>517</v>
      </c>
      <c r="S142" s="199" t="s">
        <v>518</v>
      </c>
      <c r="T142" s="153">
        <v>42768</v>
      </c>
      <c r="U142" s="154" t="s">
        <v>519</v>
      </c>
      <c r="V142" s="155" t="s">
        <v>264</v>
      </c>
      <c r="W142" s="256">
        <v>24000000</v>
      </c>
      <c r="X142" s="249"/>
      <c r="Y142" s="250">
        <f>W142</f>
        <v>24000000</v>
      </c>
      <c r="Z142" s="244">
        <f>W142</f>
        <v>24000000</v>
      </c>
      <c r="AA142" s="157" t="s">
        <v>520</v>
      </c>
      <c r="AB142" s="167"/>
      <c r="AC142" s="167"/>
      <c r="AD142" s="167"/>
      <c r="AE142" s="167"/>
      <c r="AF142" s="167"/>
      <c r="AG142" s="167"/>
      <c r="AH142" s="157" t="s">
        <v>502</v>
      </c>
      <c r="AI142" s="305">
        <v>42768</v>
      </c>
      <c r="AJ142" s="305">
        <v>42856</v>
      </c>
      <c r="AK142" s="304" t="s">
        <v>521</v>
      </c>
      <c r="AL142" s="444" t="s">
        <v>197</v>
      </c>
      <c r="AM142" s="301" t="s">
        <v>48</v>
      </c>
      <c r="AN142" s="219">
        <v>8000000</v>
      </c>
      <c r="AO142" s="220"/>
      <c r="AP142" s="300"/>
      <c r="AQ142" s="300"/>
      <c r="AR142" s="194"/>
      <c r="AS142" s="194"/>
      <c r="AT142" s="195"/>
      <c r="AU142" s="195"/>
      <c r="AV142" s="195"/>
      <c r="AW142" s="195"/>
      <c r="AX142" s="195"/>
      <c r="AY142" s="195"/>
      <c r="AZ142" s="195"/>
      <c r="BA142" s="195"/>
      <c r="BB142" s="175"/>
      <c r="BC142" s="175"/>
      <c r="BD142" s="175"/>
      <c r="BE142" s="175"/>
      <c r="BF142" s="175"/>
      <c r="BG142" s="175"/>
      <c r="BH142" s="175"/>
      <c r="BI142" s="175"/>
      <c r="BJ142" s="175"/>
      <c r="BK142" s="175"/>
      <c r="BL142" s="175"/>
      <c r="BM142" s="175"/>
      <c r="BN142" s="175"/>
      <c r="BO142" s="175"/>
      <c r="BP142" s="175"/>
      <c r="BQ142" s="175"/>
      <c r="BR142" s="175"/>
      <c r="BS142" s="175"/>
      <c r="BT142" s="175"/>
      <c r="BU142" s="175"/>
      <c r="BV142" s="175"/>
      <c r="BW142" s="175"/>
      <c r="BX142" s="175"/>
      <c r="BY142" s="175"/>
      <c r="BZ142" s="175"/>
      <c r="CA142" s="175"/>
      <c r="CB142" s="175"/>
      <c r="CC142" s="175"/>
      <c r="CD142" s="175"/>
      <c r="CE142" s="175"/>
      <c r="CF142" s="175"/>
      <c r="CG142" s="175"/>
      <c r="CH142" s="175"/>
      <c r="CI142" s="175"/>
      <c r="CJ142" s="175"/>
      <c r="CK142" s="175"/>
      <c r="CL142" s="175"/>
      <c r="CM142" s="175"/>
      <c r="CN142" s="175"/>
      <c r="CO142" s="175"/>
      <c r="CP142" s="175"/>
      <c r="CQ142" s="175"/>
      <c r="CR142" s="175"/>
      <c r="CS142" s="175"/>
      <c r="CT142" s="175"/>
      <c r="CU142" s="175"/>
      <c r="CV142" s="175"/>
      <c r="CW142" s="175"/>
      <c r="CX142" s="175"/>
      <c r="CY142" s="175"/>
      <c r="CZ142" s="175"/>
      <c r="DA142" s="175"/>
      <c r="DB142" s="175"/>
      <c r="DC142" s="175"/>
      <c r="DD142" s="175"/>
      <c r="DE142" s="175"/>
      <c r="DF142" s="175"/>
      <c r="DG142" s="175"/>
      <c r="DH142" s="175"/>
      <c r="DI142" s="175"/>
      <c r="DJ142" s="175"/>
      <c r="DK142" s="175"/>
      <c r="DL142" s="175"/>
      <c r="DM142" s="175"/>
      <c r="DN142" s="175"/>
      <c r="DO142" s="175"/>
      <c r="DP142" s="175"/>
      <c r="DQ142" s="175"/>
      <c r="DR142" s="175"/>
      <c r="DS142" s="175"/>
      <c r="DT142" s="175"/>
      <c r="DU142" s="175"/>
      <c r="DV142" s="175"/>
      <c r="DW142" s="175"/>
      <c r="DX142" s="175"/>
      <c r="DY142" s="175"/>
      <c r="DZ142" s="175"/>
      <c r="EA142" s="175"/>
      <c r="EB142" s="175"/>
      <c r="EC142" s="175"/>
      <c r="ED142" s="175"/>
      <c r="EE142" s="175"/>
      <c r="EF142" s="175"/>
      <c r="EG142" s="175"/>
      <c r="EH142" s="175"/>
      <c r="EI142" s="175"/>
      <c r="EJ142" s="175"/>
      <c r="EK142" s="175"/>
      <c r="EL142" s="175"/>
      <c r="EM142" s="175"/>
      <c r="EN142" s="175"/>
      <c r="EO142" s="175"/>
      <c r="EP142" s="175"/>
      <c r="EQ142" s="175"/>
      <c r="ER142" s="175"/>
      <c r="ES142" s="175"/>
      <c r="ET142" s="175"/>
      <c r="EU142" s="175"/>
      <c r="EV142" s="175"/>
      <c r="EW142" s="175"/>
      <c r="EX142" s="175"/>
      <c r="EY142" s="175"/>
      <c r="EZ142" s="175"/>
      <c r="FA142" s="175"/>
      <c r="FB142" s="175"/>
      <c r="FC142" s="175"/>
      <c r="FD142" s="175"/>
      <c r="FE142" s="175"/>
      <c r="FF142" s="175"/>
      <c r="FG142" s="175"/>
      <c r="FH142" s="175"/>
      <c r="FI142" s="175"/>
      <c r="FJ142" s="175"/>
      <c r="FK142" s="175"/>
      <c r="FL142" s="175"/>
      <c r="FM142" s="175"/>
      <c r="FN142" s="175"/>
      <c r="FO142" s="175"/>
      <c r="FP142" s="175"/>
      <c r="FQ142" s="175"/>
      <c r="FR142" s="175"/>
      <c r="FS142" s="175"/>
      <c r="FT142" s="175"/>
      <c r="FU142" s="175"/>
      <c r="FV142" s="175"/>
      <c r="FW142" s="175"/>
      <c r="FX142" s="175"/>
      <c r="FY142" s="175"/>
      <c r="FZ142" s="175"/>
      <c r="GA142" s="175"/>
      <c r="GB142" s="175"/>
      <c r="GC142" s="175"/>
      <c r="GD142" s="175"/>
      <c r="GE142" s="175"/>
      <c r="GF142" s="175"/>
      <c r="GG142" s="175"/>
      <c r="GH142" s="175"/>
      <c r="GI142" s="175"/>
      <c r="GJ142" s="175"/>
      <c r="GK142" s="175"/>
      <c r="GL142" s="175"/>
      <c r="GM142" s="175"/>
      <c r="GN142" s="175"/>
      <c r="GO142" s="175"/>
      <c r="GP142" s="175"/>
      <c r="GQ142" s="175"/>
      <c r="GR142" s="175"/>
      <c r="GS142" s="175"/>
      <c r="GT142" s="175"/>
      <c r="GU142" s="175"/>
      <c r="GV142" s="175"/>
      <c r="GW142" s="175"/>
      <c r="GX142" s="175"/>
      <c r="GY142" s="175"/>
      <c r="GZ142" s="175"/>
      <c r="HA142" s="175"/>
      <c r="HB142" s="175"/>
      <c r="HC142" s="175"/>
      <c r="HD142" s="175"/>
      <c r="HE142" s="175"/>
      <c r="HF142" s="175"/>
      <c r="HG142" s="175"/>
      <c r="HH142" s="175"/>
      <c r="HI142" s="175"/>
      <c r="HJ142" s="175"/>
      <c r="HK142" s="175"/>
      <c r="HL142" s="175"/>
      <c r="HM142" s="175"/>
      <c r="HN142" s="175"/>
      <c r="HO142" s="175"/>
      <c r="HP142" s="175"/>
      <c r="HQ142" s="175"/>
      <c r="HR142" s="175"/>
      <c r="HS142" s="175"/>
      <c r="HT142" s="175"/>
      <c r="HU142" s="175"/>
      <c r="HV142" s="175"/>
      <c r="HW142" s="175"/>
      <c r="HX142" s="175"/>
      <c r="HY142" s="175"/>
      <c r="HZ142" s="175"/>
      <c r="IA142" s="175"/>
      <c r="IB142" s="175"/>
      <c r="IC142" s="175"/>
      <c r="ID142" s="175"/>
      <c r="IE142" s="175"/>
      <c r="IF142" s="175"/>
      <c r="IG142" s="175"/>
      <c r="IH142" s="175"/>
      <c r="II142" s="175"/>
      <c r="IJ142" s="175"/>
      <c r="IK142" s="175"/>
      <c r="IL142" s="175"/>
      <c r="IM142" s="175"/>
      <c r="IN142" s="175"/>
      <c r="IO142" s="175"/>
      <c r="IP142" s="175"/>
      <c r="IQ142" s="175"/>
      <c r="IR142" s="175"/>
      <c r="IS142" s="175"/>
      <c r="IT142" s="175"/>
      <c r="IU142" s="175"/>
      <c r="IV142" s="175"/>
    </row>
    <row r="143" spans="1:256" s="196" customFormat="1" ht="150">
      <c r="A143" s="302">
        <v>104</v>
      </c>
      <c r="B143" s="186" t="s">
        <v>225</v>
      </c>
      <c r="C143" s="302">
        <v>80101706</v>
      </c>
      <c r="D143" s="149" t="s">
        <v>220</v>
      </c>
      <c r="E143" s="302" t="s">
        <v>83</v>
      </c>
      <c r="F143" s="302">
        <v>1</v>
      </c>
      <c r="G143" s="197" t="s">
        <v>89</v>
      </c>
      <c r="H143" s="198" t="s">
        <v>257</v>
      </c>
      <c r="I143" s="302" t="s">
        <v>74</v>
      </c>
      <c r="J143" s="302" t="s">
        <v>81</v>
      </c>
      <c r="K143" s="302" t="s">
        <v>853</v>
      </c>
      <c r="L143" s="151">
        <v>57500000</v>
      </c>
      <c r="M143" s="152">
        <v>57500000</v>
      </c>
      <c r="N143" s="302" t="s">
        <v>148</v>
      </c>
      <c r="O143" s="302" t="s">
        <v>48</v>
      </c>
      <c r="P143" s="302" t="s">
        <v>836</v>
      </c>
      <c r="Q143" s="355"/>
      <c r="R143" s="199" t="s">
        <v>443</v>
      </c>
      <c r="S143" s="200" t="s">
        <v>444</v>
      </c>
      <c r="T143" s="305">
        <v>42761</v>
      </c>
      <c r="U143" s="157" t="s">
        <v>445</v>
      </c>
      <c r="V143" s="304" t="s">
        <v>264</v>
      </c>
      <c r="W143" s="246">
        <v>55000000</v>
      </c>
      <c r="X143" s="245"/>
      <c r="Y143" s="246">
        <v>55000000</v>
      </c>
      <c r="Z143" s="244">
        <v>55000000</v>
      </c>
      <c r="AA143" s="157" t="s">
        <v>446</v>
      </c>
      <c r="AB143" s="167"/>
      <c r="AC143" s="167"/>
      <c r="AD143" s="167"/>
      <c r="AE143" s="167"/>
      <c r="AF143" s="167"/>
      <c r="AG143" s="167"/>
      <c r="AH143" s="157" t="s">
        <v>327</v>
      </c>
      <c r="AI143" s="305">
        <v>42761</v>
      </c>
      <c r="AJ143" s="305">
        <v>43091</v>
      </c>
      <c r="AK143" s="304" t="s">
        <v>447</v>
      </c>
      <c r="AL143" s="444" t="s">
        <v>448</v>
      </c>
      <c r="AM143" s="301" t="s">
        <v>48</v>
      </c>
      <c r="AN143" s="219">
        <v>5000000</v>
      </c>
      <c r="AO143" s="220"/>
      <c r="AP143" s="300"/>
      <c r="AQ143" s="300"/>
      <c r="AR143" s="194"/>
      <c r="AS143" s="194"/>
      <c r="AT143" s="195"/>
      <c r="AU143" s="195"/>
      <c r="AV143" s="195"/>
      <c r="AW143" s="195"/>
      <c r="AX143" s="195"/>
      <c r="AY143" s="195"/>
      <c r="AZ143" s="195"/>
      <c r="BA143" s="195"/>
      <c r="BB143" s="175"/>
      <c r="BC143" s="175"/>
      <c r="BD143" s="175"/>
      <c r="BE143" s="175"/>
      <c r="BF143" s="175"/>
      <c r="BG143" s="175"/>
      <c r="BH143" s="175"/>
      <c r="BI143" s="175"/>
      <c r="BJ143" s="175"/>
      <c r="BK143" s="175"/>
      <c r="BL143" s="175"/>
      <c r="BM143" s="175"/>
      <c r="BN143" s="175"/>
      <c r="BO143" s="175"/>
      <c r="BP143" s="175"/>
      <c r="BQ143" s="175"/>
      <c r="BR143" s="175"/>
      <c r="BS143" s="175"/>
      <c r="BT143" s="175"/>
      <c r="BU143" s="175"/>
      <c r="BV143" s="175"/>
      <c r="BW143" s="175"/>
      <c r="BX143" s="175"/>
      <c r="BY143" s="175"/>
      <c r="BZ143" s="175"/>
      <c r="CA143" s="175"/>
      <c r="CB143" s="175"/>
      <c r="CC143" s="175"/>
      <c r="CD143" s="175"/>
      <c r="CE143" s="175"/>
      <c r="CF143" s="175"/>
      <c r="CG143" s="175"/>
      <c r="CH143" s="175"/>
      <c r="CI143" s="175"/>
      <c r="CJ143" s="175"/>
      <c r="CK143" s="175"/>
      <c r="CL143" s="175"/>
      <c r="CM143" s="175"/>
      <c r="CN143" s="175"/>
      <c r="CO143" s="175"/>
      <c r="CP143" s="175"/>
      <c r="CQ143" s="175"/>
      <c r="CR143" s="175"/>
      <c r="CS143" s="175"/>
      <c r="CT143" s="175"/>
      <c r="CU143" s="175"/>
      <c r="CV143" s="175"/>
      <c r="CW143" s="175"/>
      <c r="CX143" s="175"/>
      <c r="CY143" s="175"/>
      <c r="CZ143" s="175"/>
      <c r="DA143" s="175"/>
      <c r="DB143" s="175"/>
      <c r="DC143" s="175"/>
      <c r="DD143" s="175"/>
      <c r="DE143" s="175"/>
      <c r="DF143" s="175"/>
      <c r="DG143" s="175"/>
      <c r="DH143" s="175"/>
      <c r="DI143" s="175"/>
      <c r="DJ143" s="175"/>
      <c r="DK143" s="175"/>
      <c r="DL143" s="175"/>
      <c r="DM143" s="175"/>
      <c r="DN143" s="175"/>
      <c r="DO143" s="175"/>
      <c r="DP143" s="175"/>
      <c r="DQ143" s="175"/>
      <c r="DR143" s="175"/>
      <c r="DS143" s="175"/>
      <c r="DT143" s="175"/>
      <c r="DU143" s="175"/>
      <c r="DV143" s="175"/>
      <c r="DW143" s="175"/>
      <c r="DX143" s="175"/>
      <c r="DY143" s="175"/>
      <c r="DZ143" s="175"/>
      <c r="EA143" s="175"/>
      <c r="EB143" s="175"/>
      <c r="EC143" s="175"/>
      <c r="ED143" s="175"/>
      <c r="EE143" s="175"/>
      <c r="EF143" s="175"/>
      <c r="EG143" s="175"/>
      <c r="EH143" s="175"/>
      <c r="EI143" s="175"/>
      <c r="EJ143" s="175"/>
      <c r="EK143" s="175"/>
      <c r="EL143" s="175"/>
      <c r="EM143" s="175"/>
      <c r="EN143" s="175"/>
      <c r="EO143" s="175"/>
      <c r="EP143" s="175"/>
      <c r="EQ143" s="175"/>
      <c r="ER143" s="175"/>
      <c r="ES143" s="175"/>
      <c r="ET143" s="175"/>
      <c r="EU143" s="175"/>
      <c r="EV143" s="175"/>
      <c r="EW143" s="175"/>
      <c r="EX143" s="175"/>
      <c r="EY143" s="175"/>
      <c r="EZ143" s="175"/>
      <c r="FA143" s="175"/>
      <c r="FB143" s="175"/>
      <c r="FC143" s="175"/>
      <c r="FD143" s="175"/>
      <c r="FE143" s="175"/>
      <c r="FF143" s="175"/>
      <c r="FG143" s="175"/>
      <c r="FH143" s="175"/>
      <c r="FI143" s="175"/>
      <c r="FJ143" s="175"/>
      <c r="FK143" s="175"/>
      <c r="FL143" s="175"/>
      <c r="FM143" s="175"/>
      <c r="FN143" s="175"/>
      <c r="FO143" s="175"/>
      <c r="FP143" s="175"/>
      <c r="FQ143" s="175"/>
      <c r="FR143" s="175"/>
      <c r="FS143" s="175"/>
      <c r="FT143" s="175"/>
      <c r="FU143" s="175"/>
      <c r="FV143" s="175"/>
      <c r="FW143" s="175"/>
      <c r="FX143" s="175"/>
      <c r="FY143" s="175"/>
      <c r="FZ143" s="175"/>
      <c r="GA143" s="175"/>
      <c r="GB143" s="175"/>
      <c r="GC143" s="175"/>
      <c r="GD143" s="175"/>
      <c r="GE143" s="175"/>
      <c r="GF143" s="175"/>
      <c r="GG143" s="175"/>
      <c r="GH143" s="175"/>
      <c r="GI143" s="175"/>
      <c r="GJ143" s="175"/>
      <c r="GK143" s="175"/>
      <c r="GL143" s="175"/>
      <c r="GM143" s="175"/>
      <c r="GN143" s="175"/>
      <c r="GO143" s="175"/>
      <c r="GP143" s="175"/>
      <c r="GQ143" s="175"/>
      <c r="GR143" s="175"/>
      <c r="GS143" s="175"/>
      <c r="GT143" s="175"/>
      <c r="GU143" s="175"/>
      <c r="GV143" s="175"/>
      <c r="GW143" s="175"/>
      <c r="GX143" s="175"/>
      <c r="GY143" s="175"/>
      <c r="GZ143" s="175"/>
      <c r="HA143" s="175"/>
      <c r="HB143" s="175"/>
      <c r="HC143" s="175"/>
      <c r="HD143" s="175"/>
      <c r="HE143" s="175"/>
      <c r="HF143" s="175"/>
      <c r="HG143" s="175"/>
      <c r="HH143" s="175"/>
      <c r="HI143" s="175"/>
      <c r="HJ143" s="175"/>
      <c r="HK143" s="175"/>
      <c r="HL143" s="175"/>
      <c r="HM143" s="175"/>
      <c r="HN143" s="175"/>
      <c r="HO143" s="175"/>
      <c r="HP143" s="175"/>
      <c r="HQ143" s="175"/>
      <c r="HR143" s="175"/>
      <c r="HS143" s="175"/>
      <c r="HT143" s="175"/>
      <c r="HU143" s="175"/>
      <c r="HV143" s="175"/>
      <c r="HW143" s="175"/>
      <c r="HX143" s="175"/>
      <c r="HY143" s="175"/>
      <c r="HZ143" s="175"/>
      <c r="IA143" s="175"/>
      <c r="IB143" s="175"/>
      <c r="IC143" s="175"/>
      <c r="ID143" s="175"/>
      <c r="IE143" s="175"/>
      <c r="IF143" s="175"/>
      <c r="IG143" s="175"/>
      <c r="IH143" s="175"/>
      <c r="II143" s="175"/>
      <c r="IJ143" s="175"/>
      <c r="IK143" s="175"/>
      <c r="IL143" s="175"/>
      <c r="IM143" s="175"/>
      <c r="IN143" s="175"/>
      <c r="IO143" s="175"/>
      <c r="IP143" s="175"/>
      <c r="IQ143" s="175"/>
      <c r="IR143" s="175"/>
      <c r="IS143" s="175"/>
      <c r="IT143" s="175"/>
      <c r="IU143" s="175"/>
      <c r="IV143" s="175"/>
    </row>
    <row r="144" spans="1:256" s="196" customFormat="1" ht="262.5">
      <c r="A144" s="302">
        <v>105</v>
      </c>
      <c r="B144" s="380" t="s">
        <v>654</v>
      </c>
      <c r="C144" s="302">
        <v>80101706</v>
      </c>
      <c r="D144" s="149" t="s">
        <v>212</v>
      </c>
      <c r="E144" s="302" t="s">
        <v>83</v>
      </c>
      <c r="F144" s="302">
        <v>1</v>
      </c>
      <c r="G144" s="197" t="s">
        <v>89</v>
      </c>
      <c r="H144" s="198" t="s">
        <v>246</v>
      </c>
      <c r="I144" s="302" t="s">
        <v>74</v>
      </c>
      <c r="J144" s="302" t="s">
        <v>81</v>
      </c>
      <c r="K144" s="302" t="s">
        <v>847</v>
      </c>
      <c r="L144" s="151">
        <v>44792500</v>
      </c>
      <c r="M144" s="152">
        <v>44792500</v>
      </c>
      <c r="N144" s="302" t="s">
        <v>148</v>
      </c>
      <c r="O144" s="302" t="s">
        <v>48</v>
      </c>
      <c r="P144" s="302" t="s">
        <v>831</v>
      </c>
      <c r="Q144" s="355"/>
      <c r="R144" s="199" t="s">
        <v>468</v>
      </c>
      <c r="S144" s="200" t="s">
        <v>469</v>
      </c>
      <c r="T144" s="305">
        <v>42762</v>
      </c>
      <c r="U144" s="157" t="s">
        <v>470</v>
      </c>
      <c r="V144" s="304" t="s">
        <v>264</v>
      </c>
      <c r="W144" s="246">
        <v>42845000</v>
      </c>
      <c r="X144" s="245"/>
      <c r="Y144" s="246">
        <v>42845000</v>
      </c>
      <c r="Z144" s="244">
        <v>42845000</v>
      </c>
      <c r="AA144" s="157" t="s">
        <v>471</v>
      </c>
      <c r="AB144" s="167"/>
      <c r="AC144" s="167"/>
      <c r="AD144" s="167"/>
      <c r="AE144" s="167"/>
      <c r="AF144" s="167"/>
      <c r="AG144" s="167"/>
      <c r="AH144" s="157" t="s">
        <v>327</v>
      </c>
      <c r="AI144" s="305">
        <v>42762</v>
      </c>
      <c r="AJ144" s="305">
        <v>43091</v>
      </c>
      <c r="AK144" s="304" t="s">
        <v>611</v>
      </c>
      <c r="AL144" s="439" t="s">
        <v>200</v>
      </c>
      <c r="AM144" s="301" t="s">
        <v>48</v>
      </c>
      <c r="AN144" s="219">
        <v>3895000</v>
      </c>
      <c r="AO144" s="220"/>
      <c r="AP144" s="300"/>
      <c r="AQ144" s="300"/>
      <c r="AR144" s="194"/>
      <c r="AS144" s="194"/>
      <c r="AT144" s="195"/>
      <c r="AU144" s="195"/>
      <c r="AV144" s="195"/>
      <c r="AW144" s="195"/>
      <c r="AX144" s="195"/>
      <c r="AY144" s="195"/>
      <c r="AZ144" s="195"/>
      <c r="BA144" s="195"/>
      <c r="BB144" s="175"/>
      <c r="BC144" s="175"/>
      <c r="BD144" s="175"/>
      <c r="BE144" s="175"/>
      <c r="BF144" s="175"/>
      <c r="BG144" s="175"/>
      <c r="BH144" s="175"/>
      <c r="BI144" s="175"/>
      <c r="BJ144" s="175"/>
      <c r="BK144" s="175"/>
      <c r="BL144" s="175"/>
      <c r="BM144" s="175"/>
      <c r="BN144" s="175"/>
      <c r="BO144" s="175"/>
      <c r="BP144" s="175"/>
      <c r="BQ144" s="175"/>
      <c r="BR144" s="175"/>
      <c r="BS144" s="175"/>
      <c r="BT144" s="175"/>
      <c r="BU144" s="175"/>
      <c r="BV144" s="175"/>
      <c r="BW144" s="175"/>
      <c r="BX144" s="175"/>
      <c r="BY144" s="175"/>
      <c r="BZ144" s="175"/>
      <c r="CA144" s="175"/>
      <c r="CB144" s="175"/>
      <c r="CC144" s="175"/>
      <c r="CD144" s="175"/>
      <c r="CE144" s="175"/>
      <c r="CF144" s="175"/>
      <c r="CG144" s="175"/>
      <c r="CH144" s="175"/>
      <c r="CI144" s="175"/>
      <c r="CJ144" s="175"/>
      <c r="CK144" s="175"/>
      <c r="CL144" s="175"/>
      <c r="CM144" s="175"/>
      <c r="CN144" s="175"/>
      <c r="CO144" s="175"/>
      <c r="CP144" s="175"/>
      <c r="CQ144" s="175"/>
      <c r="CR144" s="175"/>
      <c r="CS144" s="175"/>
      <c r="CT144" s="175"/>
      <c r="CU144" s="175"/>
      <c r="CV144" s="175"/>
      <c r="CW144" s="175"/>
      <c r="CX144" s="175"/>
      <c r="CY144" s="175"/>
      <c r="CZ144" s="175"/>
      <c r="DA144" s="175"/>
      <c r="DB144" s="175"/>
      <c r="DC144" s="175"/>
      <c r="DD144" s="175"/>
      <c r="DE144" s="175"/>
      <c r="DF144" s="175"/>
      <c r="DG144" s="175"/>
      <c r="DH144" s="175"/>
      <c r="DI144" s="175"/>
      <c r="DJ144" s="175"/>
      <c r="DK144" s="175"/>
      <c r="DL144" s="175"/>
      <c r="DM144" s="175"/>
      <c r="DN144" s="175"/>
      <c r="DO144" s="175"/>
      <c r="DP144" s="175"/>
      <c r="DQ144" s="175"/>
      <c r="DR144" s="175"/>
      <c r="DS144" s="175"/>
      <c r="DT144" s="175"/>
      <c r="DU144" s="175"/>
      <c r="DV144" s="175"/>
      <c r="DW144" s="175"/>
      <c r="DX144" s="175"/>
      <c r="DY144" s="175"/>
      <c r="DZ144" s="175"/>
      <c r="EA144" s="175"/>
      <c r="EB144" s="175"/>
      <c r="EC144" s="175"/>
      <c r="ED144" s="175"/>
      <c r="EE144" s="175"/>
      <c r="EF144" s="175"/>
      <c r="EG144" s="175"/>
      <c r="EH144" s="175"/>
      <c r="EI144" s="175"/>
      <c r="EJ144" s="175"/>
      <c r="EK144" s="175"/>
      <c r="EL144" s="175"/>
      <c r="EM144" s="175"/>
      <c r="EN144" s="175"/>
      <c r="EO144" s="175"/>
      <c r="EP144" s="175"/>
      <c r="EQ144" s="175"/>
      <c r="ER144" s="175"/>
      <c r="ES144" s="175"/>
      <c r="ET144" s="175"/>
      <c r="EU144" s="175"/>
      <c r="EV144" s="175"/>
      <c r="EW144" s="175"/>
      <c r="EX144" s="175"/>
      <c r="EY144" s="175"/>
      <c r="EZ144" s="175"/>
      <c r="FA144" s="175"/>
      <c r="FB144" s="175"/>
      <c r="FC144" s="175"/>
      <c r="FD144" s="175"/>
      <c r="FE144" s="175"/>
      <c r="FF144" s="175"/>
      <c r="FG144" s="175"/>
      <c r="FH144" s="175"/>
      <c r="FI144" s="175"/>
      <c r="FJ144" s="175"/>
      <c r="FK144" s="175"/>
      <c r="FL144" s="175"/>
      <c r="FM144" s="175"/>
      <c r="FN144" s="175"/>
      <c r="FO144" s="175"/>
      <c r="FP144" s="175"/>
      <c r="FQ144" s="175"/>
      <c r="FR144" s="175"/>
      <c r="FS144" s="175"/>
      <c r="FT144" s="175"/>
      <c r="FU144" s="175"/>
      <c r="FV144" s="175"/>
      <c r="FW144" s="175"/>
      <c r="FX144" s="175"/>
      <c r="FY144" s="175"/>
      <c r="FZ144" s="175"/>
      <c r="GA144" s="175"/>
      <c r="GB144" s="175"/>
      <c r="GC144" s="175"/>
      <c r="GD144" s="175"/>
      <c r="GE144" s="175"/>
      <c r="GF144" s="175"/>
      <c r="GG144" s="175"/>
      <c r="GH144" s="175"/>
      <c r="GI144" s="175"/>
      <c r="GJ144" s="175"/>
      <c r="GK144" s="175"/>
      <c r="GL144" s="175"/>
      <c r="GM144" s="175"/>
      <c r="GN144" s="175"/>
      <c r="GO144" s="175"/>
      <c r="GP144" s="175"/>
      <c r="GQ144" s="175"/>
      <c r="GR144" s="175"/>
      <c r="GS144" s="175"/>
      <c r="GT144" s="175"/>
      <c r="GU144" s="175"/>
      <c r="GV144" s="175"/>
      <c r="GW144" s="175"/>
      <c r="GX144" s="175"/>
      <c r="GY144" s="175"/>
      <c r="GZ144" s="175"/>
      <c r="HA144" s="175"/>
      <c r="HB144" s="175"/>
      <c r="HC144" s="175"/>
      <c r="HD144" s="175"/>
      <c r="HE144" s="175"/>
      <c r="HF144" s="175"/>
      <c r="HG144" s="175"/>
      <c r="HH144" s="175"/>
      <c r="HI144" s="175"/>
      <c r="HJ144" s="175"/>
      <c r="HK144" s="175"/>
      <c r="HL144" s="175"/>
      <c r="HM144" s="175"/>
      <c r="HN144" s="175"/>
      <c r="HO144" s="175"/>
      <c r="HP144" s="175"/>
      <c r="HQ144" s="175"/>
      <c r="HR144" s="175"/>
      <c r="HS144" s="175"/>
      <c r="HT144" s="175"/>
      <c r="HU144" s="175"/>
      <c r="HV144" s="175"/>
      <c r="HW144" s="175"/>
      <c r="HX144" s="175"/>
      <c r="HY144" s="175"/>
      <c r="HZ144" s="175"/>
      <c r="IA144" s="175"/>
      <c r="IB144" s="175"/>
      <c r="IC144" s="175"/>
      <c r="ID144" s="175"/>
      <c r="IE144" s="175"/>
      <c r="IF144" s="175"/>
      <c r="IG144" s="175"/>
      <c r="IH144" s="175"/>
      <c r="II144" s="175"/>
      <c r="IJ144" s="175"/>
      <c r="IK144" s="175"/>
      <c r="IL144" s="175"/>
      <c r="IM144" s="175"/>
      <c r="IN144" s="175"/>
      <c r="IO144" s="175"/>
      <c r="IP144" s="175"/>
      <c r="IQ144" s="175"/>
      <c r="IR144" s="175"/>
      <c r="IS144" s="175"/>
      <c r="IT144" s="175"/>
      <c r="IU144" s="175"/>
      <c r="IV144" s="175"/>
    </row>
    <row r="145" spans="1:256" s="196" customFormat="1" ht="150">
      <c r="A145" s="302">
        <v>106</v>
      </c>
      <c r="B145" s="302" t="s">
        <v>125</v>
      </c>
      <c r="C145" s="302">
        <v>80101706</v>
      </c>
      <c r="D145" s="149" t="s">
        <v>221</v>
      </c>
      <c r="E145" s="302" t="s">
        <v>83</v>
      </c>
      <c r="F145" s="302">
        <v>1</v>
      </c>
      <c r="G145" s="197" t="s">
        <v>89</v>
      </c>
      <c r="H145" s="198" t="s">
        <v>253</v>
      </c>
      <c r="I145" s="302" t="s">
        <v>74</v>
      </c>
      <c r="J145" s="302" t="s">
        <v>81</v>
      </c>
      <c r="K145" s="302" t="s">
        <v>849</v>
      </c>
      <c r="L145" s="151">
        <v>19950000</v>
      </c>
      <c r="M145" s="152">
        <v>19950000</v>
      </c>
      <c r="N145" s="302" t="s">
        <v>148</v>
      </c>
      <c r="O145" s="302" t="s">
        <v>48</v>
      </c>
      <c r="P145" s="302" t="s">
        <v>841</v>
      </c>
      <c r="Q145" s="355"/>
      <c r="R145" s="199" t="s">
        <v>440</v>
      </c>
      <c r="S145" s="200" t="s">
        <v>441</v>
      </c>
      <c r="T145" s="305">
        <v>42760</v>
      </c>
      <c r="U145" s="157" t="s">
        <v>442</v>
      </c>
      <c r="V145" s="304" t="s">
        <v>264</v>
      </c>
      <c r="W145" s="246">
        <v>19950000</v>
      </c>
      <c r="X145" s="245"/>
      <c r="Y145" s="246">
        <v>19950000</v>
      </c>
      <c r="Z145" s="244">
        <v>19950000</v>
      </c>
      <c r="AA145" s="157" t="s">
        <v>439</v>
      </c>
      <c r="AB145" s="167"/>
      <c r="AC145" s="167"/>
      <c r="AD145" s="167"/>
      <c r="AE145" s="167"/>
      <c r="AF145" s="167"/>
      <c r="AG145" s="167"/>
      <c r="AH145" s="157" t="s">
        <v>334</v>
      </c>
      <c r="AI145" s="305">
        <v>42761</v>
      </c>
      <c r="AJ145" s="305">
        <v>42865</v>
      </c>
      <c r="AK145" s="304" t="s">
        <v>435</v>
      </c>
      <c r="AL145" s="444" t="s">
        <v>296</v>
      </c>
      <c r="AM145" s="301" t="s">
        <v>48</v>
      </c>
      <c r="AN145" s="219">
        <v>5700000</v>
      </c>
      <c r="AO145" s="220"/>
      <c r="AP145" s="300"/>
      <c r="AQ145" s="300"/>
      <c r="AR145" s="194"/>
      <c r="AS145" s="194"/>
      <c r="AT145" s="195"/>
      <c r="AU145" s="195"/>
      <c r="AV145" s="195"/>
      <c r="AW145" s="195"/>
      <c r="AX145" s="195"/>
      <c r="AY145" s="195"/>
      <c r="AZ145" s="195"/>
      <c r="BA145" s="195"/>
      <c r="BB145" s="175"/>
      <c r="BC145" s="175"/>
      <c r="BD145" s="175"/>
      <c r="BE145" s="175"/>
      <c r="BF145" s="175"/>
      <c r="BG145" s="175"/>
      <c r="BH145" s="175"/>
      <c r="BI145" s="175"/>
      <c r="BJ145" s="175"/>
      <c r="BK145" s="175"/>
      <c r="BL145" s="175"/>
      <c r="BM145" s="175"/>
      <c r="BN145" s="175"/>
      <c r="BO145" s="175"/>
      <c r="BP145" s="175"/>
      <c r="BQ145" s="175"/>
      <c r="BR145" s="175"/>
      <c r="BS145" s="175"/>
      <c r="BT145" s="175"/>
      <c r="BU145" s="175"/>
      <c r="BV145" s="175"/>
      <c r="BW145" s="175"/>
      <c r="BX145" s="175"/>
      <c r="BY145" s="175"/>
      <c r="BZ145" s="175"/>
      <c r="CA145" s="175"/>
      <c r="CB145" s="175"/>
      <c r="CC145" s="175"/>
      <c r="CD145" s="175"/>
      <c r="CE145" s="175"/>
      <c r="CF145" s="175"/>
      <c r="CG145" s="175"/>
      <c r="CH145" s="175"/>
      <c r="CI145" s="175"/>
      <c r="CJ145" s="175"/>
      <c r="CK145" s="175"/>
      <c r="CL145" s="175"/>
      <c r="CM145" s="175"/>
      <c r="CN145" s="175"/>
      <c r="CO145" s="175"/>
      <c r="CP145" s="175"/>
      <c r="CQ145" s="175"/>
      <c r="CR145" s="175"/>
      <c r="CS145" s="175"/>
      <c r="CT145" s="175"/>
      <c r="CU145" s="175"/>
      <c r="CV145" s="175"/>
      <c r="CW145" s="175"/>
      <c r="CX145" s="175"/>
      <c r="CY145" s="175"/>
      <c r="CZ145" s="175"/>
      <c r="DA145" s="175"/>
      <c r="DB145" s="175"/>
      <c r="DC145" s="175"/>
      <c r="DD145" s="175"/>
      <c r="DE145" s="175"/>
      <c r="DF145" s="175"/>
      <c r="DG145" s="175"/>
      <c r="DH145" s="175"/>
      <c r="DI145" s="175"/>
      <c r="DJ145" s="175"/>
      <c r="DK145" s="175"/>
      <c r="DL145" s="175"/>
      <c r="DM145" s="175"/>
      <c r="DN145" s="175"/>
      <c r="DO145" s="175"/>
      <c r="DP145" s="175"/>
      <c r="DQ145" s="175"/>
      <c r="DR145" s="175"/>
      <c r="DS145" s="175"/>
      <c r="DT145" s="175"/>
      <c r="DU145" s="175"/>
      <c r="DV145" s="175"/>
      <c r="DW145" s="175"/>
      <c r="DX145" s="175"/>
      <c r="DY145" s="175"/>
      <c r="DZ145" s="175"/>
      <c r="EA145" s="175"/>
      <c r="EB145" s="175"/>
      <c r="EC145" s="175"/>
      <c r="ED145" s="175"/>
      <c r="EE145" s="175"/>
      <c r="EF145" s="175"/>
      <c r="EG145" s="175"/>
      <c r="EH145" s="175"/>
      <c r="EI145" s="175"/>
      <c r="EJ145" s="175"/>
      <c r="EK145" s="175"/>
      <c r="EL145" s="175"/>
      <c r="EM145" s="175"/>
      <c r="EN145" s="175"/>
      <c r="EO145" s="175"/>
      <c r="EP145" s="175"/>
      <c r="EQ145" s="175"/>
      <c r="ER145" s="175"/>
      <c r="ES145" s="175"/>
      <c r="ET145" s="175"/>
      <c r="EU145" s="175"/>
      <c r="EV145" s="175"/>
      <c r="EW145" s="175"/>
      <c r="EX145" s="175"/>
      <c r="EY145" s="175"/>
      <c r="EZ145" s="175"/>
      <c r="FA145" s="175"/>
      <c r="FB145" s="175"/>
      <c r="FC145" s="175"/>
      <c r="FD145" s="175"/>
      <c r="FE145" s="175"/>
      <c r="FF145" s="175"/>
      <c r="FG145" s="175"/>
      <c r="FH145" s="175"/>
      <c r="FI145" s="175"/>
      <c r="FJ145" s="175"/>
      <c r="FK145" s="175"/>
      <c r="FL145" s="175"/>
      <c r="FM145" s="175"/>
      <c r="FN145" s="175"/>
      <c r="FO145" s="175"/>
      <c r="FP145" s="175"/>
      <c r="FQ145" s="175"/>
      <c r="FR145" s="175"/>
      <c r="FS145" s="175"/>
      <c r="FT145" s="175"/>
      <c r="FU145" s="175"/>
      <c r="FV145" s="175"/>
      <c r="FW145" s="175"/>
      <c r="FX145" s="175"/>
      <c r="FY145" s="175"/>
      <c r="FZ145" s="175"/>
      <c r="GA145" s="175"/>
      <c r="GB145" s="175"/>
      <c r="GC145" s="175"/>
      <c r="GD145" s="175"/>
      <c r="GE145" s="175"/>
      <c r="GF145" s="175"/>
      <c r="GG145" s="175"/>
      <c r="GH145" s="175"/>
      <c r="GI145" s="175"/>
      <c r="GJ145" s="175"/>
      <c r="GK145" s="175"/>
      <c r="GL145" s="175"/>
      <c r="GM145" s="175"/>
      <c r="GN145" s="175"/>
      <c r="GO145" s="175"/>
      <c r="GP145" s="175"/>
      <c r="GQ145" s="175"/>
      <c r="GR145" s="175"/>
      <c r="GS145" s="175"/>
      <c r="GT145" s="175"/>
      <c r="GU145" s="175"/>
      <c r="GV145" s="175"/>
      <c r="GW145" s="175"/>
      <c r="GX145" s="175"/>
      <c r="GY145" s="175"/>
      <c r="GZ145" s="175"/>
      <c r="HA145" s="175"/>
      <c r="HB145" s="175"/>
      <c r="HC145" s="175"/>
      <c r="HD145" s="175"/>
      <c r="HE145" s="175"/>
      <c r="HF145" s="175"/>
      <c r="HG145" s="175"/>
      <c r="HH145" s="175"/>
      <c r="HI145" s="175"/>
      <c r="HJ145" s="175"/>
      <c r="HK145" s="175"/>
      <c r="HL145" s="175"/>
      <c r="HM145" s="175"/>
      <c r="HN145" s="175"/>
      <c r="HO145" s="175"/>
      <c r="HP145" s="175"/>
      <c r="HQ145" s="175"/>
      <c r="HR145" s="175"/>
      <c r="HS145" s="175"/>
      <c r="HT145" s="175"/>
      <c r="HU145" s="175"/>
      <c r="HV145" s="175"/>
      <c r="HW145" s="175"/>
      <c r="HX145" s="175"/>
      <c r="HY145" s="175"/>
      <c r="HZ145" s="175"/>
      <c r="IA145" s="175"/>
      <c r="IB145" s="175"/>
      <c r="IC145" s="175"/>
      <c r="ID145" s="175"/>
      <c r="IE145" s="175"/>
      <c r="IF145" s="175"/>
      <c r="IG145" s="175"/>
      <c r="IH145" s="175"/>
      <c r="II145" s="175"/>
      <c r="IJ145" s="175"/>
      <c r="IK145" s="175"/>
      <c r="IL145" s="175"/>
      <c r="IM145" s="175"/>
      <c r="IN145" s="175"/>
      <c r="IO145" s="175"/>
      <c r="IP145" s="175"/>
      <c r="IQ145" s="175"/>
      <c r="IR145" s="175"/>
      <c r="IS145" s="175"/>
      <c r="IT145" s="175"/>
      <c r="IU145" s="175"/>
      <c r="IV145" s="175"/>
    </row>
    <row r="146" spans="1:256" s="196" customFormat="1" ht="187.5">
      <c r="A146" s="302">
        <v>107</v>
      </c>
      <c r="B146" s="186" t="s">
        <v>224</v>
      </c>
      <c r="C146" s="302">
        <v>80101706</v>
      </c>
      <c r="D146" s="149" t="s">
        <v>219</v>
      </c>
      <c r="E146" s="302" t="s">
        <v>83</v>
      </c>
      <c r="F146" s="302">
        <v>1</v>
      </c>
      <c r="G146" s="197" t="s">
        <v>89</v>
      </c>
      <c r="H146" s="198" t="s">
        <v>253</v>
      </c>
      <c r="I146" s="302" t="s">
        <v>74</v>
      </c>
      <c r="J146" s="302" t="s">
        <v>81</v>
      </c>
      <c r="K146" s="302" t="s">
        <v>847</v>
      </c>
      <c r="L146" s="151">
        <v>13632500</v>
      </c>
      <c r="M146" s="152">
        <v>13632500</v>
      </c>
      <c r="N146" s="302" t="s">
        <v>148</v>
      </c>
      <c r="O146" s="302" t="s">
        <v>48</v>
      </c>
      <c r="P146" s="302" t="s">
        <v>829</v>
      </c>
      <c r="Q146" s="355"/>
      <c r="R146" s="199" t="s">
        <v>335</v>
      </c>
      <c r="S146" s="200" t="s">
        <v>336</v>
      </c>
      <c r="T146" s="305">
        <v>42748</v>
      </c>
      <c r="U146" s="157" t="s">
        <v>337</v>
      </c>
      <c r="V146" s="304" t="s">
        <v>264</v>
      </c>
      <c r="W146" s="246">
        <v>13362500</v>
      </c>
      <c r="X146" s="245"/>
      <c r="Y146" s="246">
        <v>13362500</v>
      </c>
      <c r="Z146" s="244">
        <v>13362500</v>
      </c>
      <c r="AA146" s="157" t="s">
        <v>338</v>
      </c>
      <c r="AB146" s="167"/>
      <c r="AC146" s="167"/>
      <c r="AD146" s="167"/>
      <c r="AE146" s="167"/>
      <c r="AF146" s="167"/>
      <c r="AG146" s="167"/>
      <c r="AH146" s="157" t="s">
        <v>339</v>
      </c>
      <c r="AI146" s="305">
        <v>42748</v>
      </c>
      <c r="AJ146" s="305">
        <v>42850</v>
      </c>
      <c r="AK146" s="304" t="s">
        <v>301</v>
      </c>
      <c r="AL146" s="444" t="s">
        <v>193</v>
      </c>
      <c r="AM146" s="301" t="s">
        <v>48</v>
      </c>
      <c r="AN146" s="219">
        <v>3895000</v>
      </c>
      <c r="AO146" s="219">
        <v>3895000</v>
      </c>
      <c r="AP146" s="300"/>
      <c r="AQ146" s="300"/>
      <c r="AR146" s="194"/>
      <c r="AS146" s="194"/>
      <c r="AT146" s="195"/>
      <c r="AU146" s="195"/>
      <c r="AV146" s="195"/>
      <c r="AW146" s="195"/>
      <c r="AX146" s="195"/>
      <c r="AY146" s="195"/>
      <c r="AZ146" s="195"/>
      <c r="BA146" s="195"/>
      <c r="BB146" s="175"/>
      <c r="BC146" s="175"/>
      <c r="BD146" s="175"/>
      <c r="BE146" s="175"/>
      <c r="BF146" s="175"/>
      <c r="BG146" s="175"/>
      <c r="BH146" s="175"/>
      <c r="BI146" s="175"/>
      <c r="BJ146" s="175"/>
      <c r="BK146" s="175"/>
      <c r="BL146" s="175"/>
      <c r="BM146" s="175"/>
      <c r="BN146" s="175"/>
      <c r="BO146" s="175"/>
      <c r="BP146" s="175"/>
      <c r="BQ146" s="175"/>
      <c r="BR146" s="175"/>
      <c r="BS146" s="175"/>
      <c r="BT146" s="175"/>
      <c r="BU146" s="175"/>
      <c r="BV146" s="175"/>
      <c r="BW146" s="175"/>
      <c r="BX146" s="175"/>
      <c r="BY146" s="175"/>
      <c r="BZ146" s="175"/>
      <c r="CA146" s="175"/>
      <c r="CB146" s="175"/>
      <c r="CC146" s="175"/>
      <c r="CD146" s="175"/>
      <c r="CE146" s="175"/>
      <c r="CF146" s="175"/>
      <c r="CG146" s="175"/>
      <c r="CH146" s="175"/>
      <c r="CI146" s="175"/>
      <c r="CJ146" s="175"/>
      <c r="CK146" s="175"/>
      <c r="CL146" s="175"/>
      <c r="CM146" s="175"/>
      <c r="CN146" s="175"/>
      <c r="CO146" s="175"/>
      <c r="CP146" s="175"/>
      <c r="CQ146" s="175"/>
      <c r="CR146" s="175"/>
      <c r="CS146" s="175"/>
      <c r="CT146" s="175"/>
      <c r="CU146" s="175"/>
      <c r="CV146" s="175"/>
      <c r="CW146" s="175"/>
      <c r="CX146" s="175"/>
      <c r="CY146" s="175"/>
      <c r="CZ146" s="175"/>
      <c r="DA146" s="175"/>
      <c r="DB146" s="175"/>
      <c r="DC146" s="175"/>
      <c r="DD146" s="175"/>
      <c r="DE146" s="175"/>
      <c r="DF146" s="175"/>
      <c r="DG146" s="175"/>
      <c r="DH146" s="175"/>
      <c r="DI146" s="175"/>
      <c r="DJ146" s="175"/>
      <c r="DK146" s="175"/>
      <c r="DL146" s="175"/>
      <c r="DM146" s="175"/>
      <c r="DN146" s="175"/>
      <c r="DO146" s="175"/>
      <c r="DP146" s="175"/>
      <c r="DQ146" s="175"/>
      <c r="DR146" s="175"/>
      <c r="DS146" s="175"/>
      <c r="DT146" s="175"/>
      <c r="DU146" s="175"/>
      <c r="DV146" s="175"/>
      <c r="DW146" s="175"/>
      <c r="DX146" s="175"/>
      <c r="DY146" s="175"/>
      <c r="DZ146" s="175"/>
      <c r="EA146" s="175"/>
      <c r="EB146" s="175"/>
      <c r="EC146" s="175"/>
      <c r="ED146" s="175"/>
      <c r="EE146" s="175"/>
      <c r="EF146" s="175"/>
      <c r="EG146" s="175"/>
      <c r="EH146" s="175"/>
      <c r="EI146" s="175"/>
      <c r="EJ146" s="175"/>
      <c r="EK146" s="175"/>
      <c r="EL146" s="175"/>
      <c r="EM146" s="175"/>
      <c r="EN146" s="175"/>
      <c r="EO146" s="175"/>
      <c r="EP146" s="175"/>
      <c r="EQ146" s="175"/>
      <c r="ER146" s="175"/>
      <c r="ES146" s="175"/>
      <c r="ET146" s="175"/>
      <c r="EU146" s="175"/>
      <c r="EV146" s="175"/>
      <c r="EW146" s="175"/>
      <c r="EX146" s="175"/>
      <c r="EY146" s="175"/>
      <c r="EZ146" s="175"/>
      <c r="FA146" s="175"/>
      <c r="FB146" s="175"/>
      <c r="FC146" s="175"/>
      <c r="FD146" s="175"/>
      <c r="FE146" s="175"/>
      <c r="FF146" s="175"/>
      <c r="FG146" s="175"/>
      <c r="FH146" s="175"/>
      <c r="FI146" s="175"/>
      <c r="FJ146" s="175"/>
      <c r="FK146" s="175"/>
      <c r="FL146" s="175"/>
      <c r="FM146" s="175"/>
      <c r="FN146" s="175"/>
      <c r="FO146" s="175"/>
      <c r="FP146" s="175"/>
      <c r="FQ146" s="175"/>
      <c r="FR146" s="175"/>
      <c r="FS146" s="175"/>
      <c r="FT146" s="175"/>
      <c r="FU146" s="175"/>
      <c r="FV146" s="175"/>
      <c r="FW146" s="175"/>
      <c r="FX146" s="175"/>
      <c r="FY146" s="175"/>
      <c r="FZ146" s="175"/>
      <c r="GA146" s="175"/>
      <c r="GB146" s="175"/>
      <c r="GC146" s="175"/>
      <c r="GD146" s="175"/>
      <c r="GE146" s="175"/>
      <c r="GF146" s="175"/>
      <c r="GG146" s="175"/>
      <c r="GH146" s="175"/>
      <c r="GI146" s="175"/>
      <c r="GJ146" s="175"/>
      <c r="GK146" s="175"/>
      <c r="GL146" s="175"/>
      <c r="GM146" s="175"/>
      <c r="GN146" s="175"/>
      <c r="GO146" s="175"/>
      <c r="GP146" s="175"/>
      <c r="GQ146" s="175"/>
      <c r="GR146" s="175"/>
      <c r="GS146" s="175"/>
      <c r="GT146" s="175"/>
      <c r="GU146" s="175"/>
      <c r="GV146" s="175"/>
      <c r="GW146" s="175"/>
      <c r="GX146" s="175"/>
      <c r="GY146" s="175"/>
      <c r="GZ146" s="175"/>
      <c r="HA146" s="175"/>
      <c r="HB146" s="175"/>
      <c r="HC146" s="175"/>
      <c r="HD146" s="175"/>
      <c r="HE146" s="175"/>
      <c r="HF146" s="175"/>
      <c r="HG146" s="175"/>
      <c r="HH146" s="175"/>
      <c r="HI146" s="175"/>
      <c r="HJ146" s="175"/>
      <c r="HK146" s="175"/>
      <c r="HL146" s="175"/>
      <c r="HM146" s="175"/>
      <c r="HN146" s="175"/>
      <c r="HO146" s="175"/>
      <c r="HP146" s="175"/>
      <c r="HQ146" s="175"/>
      <c r="HR146" s="175"/>
      <c r="HS146" s="175"/>
      <c r="HT146" s="175"/>
      <c r="HU146" s="175"/>
      <c r="HV146" s="175"/>
      <c r="HW146" s="175"/>
      <c r="HX146" s="175"/>
      <c r="HY146" s="175"/>
      <c r="HZ146" s="175"/>
      <c r="IA146" s="175"/>
      <c r="IB146" s="175"/>
      <c r="IC146" s="175"/>
      <c r="ID146" s="175"/>
      <c r="IE146" s="175"/>
      <c r="IF146" s="175"/>
      <c r="IG146" s="175"/>
      <c r="IH146" s="175"/>
      <c r="II146" s="175"/>
      <c r="IJ146" s="175"/>
      <c r="IK146" s="175"/>
      <c r="IL146" s="175"/>
      <c r="IM146" s="175"/>
      <c r="IN146" s="175"/>
      <c r="IO146" s="175"/>
      <c r="IP146" s="175"/>
      <c r="IQ146" s="175"/>
      <c r="IR146" s="175"/>
      <c r="IS146" s="175"/>
      <c r="IT146" s="175"/>
      <c r="IU146" s="175"/>
      <c r="IV146" s="175"/>
    </row>
    <row r="147" spans="1:256" s="67" customFormat="1" ht="139.5">
      <c r="A147" s="303">
        <v>108</v>
      </c>
      <c r="B147" s="381" t="s">
        <v>667</v>
      </c>
      <c r="C147" s="374">
        <v>80101706</v>
      </c>
      <c r="D147" s="236" t="s">
        <v>209</v>
      </c>
      <c r="E147" s="374" t="s">
        <v>83</v>
      </c>
      <c r="F147" s="374">
        <v>1</v>
      </c>
      <c r="G147" s="237" t="s">
        <v>92</v>
      </c>
      <c r="H147" s="284" t="s">
        <v>253</v>
      </c>
      <c r="I147" s="374" t="s">
        <v>74</v>
      </c>
      <c r="J147" s="374" t="s">
        <v>81</v>
      </c>
      <c r="K147" s="374" t="s">
        <v>847</v>
      </c>
      <c r="L147" s="239"/>
      <c r="M147" s="240"/>
      <c r="N147" s="374" t="s">
        <v>148</v>
      </c>
      <c r="O147" s="374" t="s">
        <v>48</v>
      </c>
      <c r="P147" s="374" t="s">
        <v>842</v>
      </c>
      <c r="Q147" s="355"/>
      <c r="R147" s="131"/>
      <c r="S147" s="200" t="s">
        <v>336</v>
      </c>
      <c r="T147" s="76"/>
      <c r="U147" s="69"/>
      <c r="V147" s="307"/>
      <c r="W147" s="242"/>
      <c r="X147" s="243"/>
      <c r="Y147" s="242"/>
      <c r="Z147" s="331"/>
      <c r="AA147" s="307"/>
      <c r="AB147" s="307"/>
      <c r="AC147" s="307"/>
      <c r="AD147" s="307"/>
      <c r="AE147" s="307"/>
      <c r="AF147" s="307"/>
      <c r="AG147" s="307"/>
      <c r="AH147" s="104"/>
      <c r="AI147" s="308"/>
      <c r="AJ147" s="308"/>
      <c r="AK147" s="307"/>
      <c r="AL147" s="445"/>
      <c r="AM147" s="135"/>
      <c r="AN147" s="136"/>
      <c r="AO147" s="136"/>
      <c r="AP147" s="136"/>
      <c r="AQ147" s="136"/>
      <c r="AR147" s="129"/>
      <c r="AS147" s="129"/>
      <c r="AT147" s="130"/>
      <c r="AU147" s="130"/>
      <c r="AV147" s="130"/>
      <c r="AW147" s="130"/>
      <c r="AX147" s="130"/>
      <c r="AY147" s="130"/>
      <c r="AZ147" s="130"/>
      <c r="BA147" s="130"/>
      <c r="BB147" s="66"/>
      <c r="BC147" s="66"/>
      <c r="BD147" s="66"/>
      <c r="BE147" s="66"/>
      <c r="BF147" s="66"/>
      <c r="BG147" s="66"/>
      <c r="BH147" s="66"/>
      <c r="BI147" s="66"/>
      <c r="BJ147" s="66"/>
      <c r="BK147" s="66"/>
      <c r="BL147" s="66"/>
      <c r="BM147" s="66"/>
      <c r="BN147" s="66"/>
      <c r="BO147" s="66"/>
      <c r="BP147" s="66"/>
      <c r="BQ147" s="66"/>
      <c r="BR147" s="66"/>
      <c r="BS147" s="66"/>
      <c r="BT147" s="66"/>
      <c r="BU147" s="66"/>
      <c r="BV147" s="66"/>
      <c r="BW147" s="66"/>
      <c r="BX147" s="66"/>
      <c r="BY147" s="66"/>
      <c r="BZ147" s="66"/>
      <c r="CA147" s="66"/>
      <c r="CB147" s="66"/>
      <c r="CC147" s="66"/>
      <c r="CD147" s="66"/>
      <c r="CE147" s="66"/>
      <c r="CF147" s="66"/>
      <c r="CG147" s="66"/>
      <c r="CH147" s="66"/>
      <c r="CI147" s="66"/>
      <c r="CJ147" s="66"/>
      <c r="CK147" s="66"/>
      <c r="CL147" s="66"/>
      <c r="CM147" s="66"/>
      <c r="CN147" s="66"/>
      <c r="CO147" s="66"/>
      <c r="CP147" s="66"/>
      <c r="CQ147" s="66"/>
      <c r="CR147" s="66"/>
      <c r="CS147" s="66"/>
      <c r="CT147" s="66"/>
      <c r="CU147" s="66"/>
      <c r="CV147" s="66"/>
      <c r="CW147" s="66"/>
      <c r="CX147" s="66"/>
      <c r="CY147" s="66"/>
      <c r="CZ147" s="66"/>
      <c r="DA147" s="66"/>
      <c r="DB147" s="66"/>
      <c r="DC147" s="66"/>
      <c r="DD147" s="66"/>
      <c r="DE147" s="66"/>
      <c r="DF147" s="66"/>
      <c r="DG147" s="66"/>
      <c r="DH147" s="66"/>
      <c r="DI147" s="66"/>
      <c r="DJ147" s="66"/>
      <c r="DK147" s="66"/>
      <c r="DL147" s="66"/>
      <c r="DM147" s="66"/>
      <c r="DN147" s="66"/>
      <c r="DO147" s="66"/>
      <c r="DP147" s="66"/>
      <c r="DQ147" s="66"/>
      <c r="DR147" s="66"/>
      <c r="DS147" s="66"/>
      <c r="DT147" s="66"/>
      <c r="DU147" s="66"/>
      <c r="DV147" s="66"/>
      <c r="DW147" s="66"/>
      <c r="DX147" s="66"/>
      <c r="DY147" s="66"/>
      <c r="DZ147" s="66"/>
      <c r="EA147" s="66"/>
      <c r="EB147" s="66"/>
      <c r="EC147" s="66"/>
      <c r="ED147" s="66"/>
      <c r="EE147" s="66"/>
      <c r="EF147" s="66"/>
      <c r="EG147" s="66"/>
      <c r="EH147" s="66"/>
      <c r="EI147" s="66"/>
      <c r="EJ147" s="66"/>
      <c r="EK147" s="66"/>
      <c r="EL147" s="66"/>
      <c r="EM147" s="66"/>
      <c r="EN147" s="66"/>
      <c r="EO147" s="66"/>
      <c r="EP147" s="66"/>
      <c r="EQ147" s="66"/>
      <c r="ER147" s="66"/>
      <c r="ES147" s="66"/>
      <c r="ET147" s="66"/>
      <c r="EU147" s="66"/>
      <c r="EV147" s="66"/>
      <c r="EW147" s="66"/>
      <c r="EX147" s="66"/>
      <c r="EY147" s="66"/>
      <c r="EZ147" s="66"/>
      <c r="FA147" s="66"/>
      <c r="FB147" s="66"/>
      <c r="FC147" s="66"/>
      <c r="FD147" s="66"/>
      <c r="FE147" s="66"/>
      <c r="FF147" s="66"/>
      <c r="FG147" s="66"/>
      <c r="FH147" s="66"/>
      <c r="FI147" s="66"/>
      <c r="FJ147" s="66"/>
      <c r="FK147" s="66"/>
      <c r="FL147" s="66"/>
      <c r="FM147" s="66"/>
      <c r="FN147" s="66"/>
      <c r="FO147" s="66"/>
      <c r="FP147" s="66"/>
      <c r="FQ147" s="66"/>
      <c r="FR147" s="66"/>
      <c r="FS147" s="66"/>
      <c r="FT147" s="66"/>
      <c r="FU147" s="66"/>
      <c r="FV147" s="66"/>
      <c r="FW147" s="66"/>
      <c r="FX147" s="66"/>
      <c r="FY147" s="66"/>
      <c r="FZ147" s="66"/>
      <c r="GA147" s="66"/>
      <c r="GB147" s="66"/>
      <c r="GC147" s="66"/>
      <c r="GD147" s="66"/>
      <c r="GE147" s="66"/>
      <c r="GF147" s="66"/>
      <c r="GG147" s="66"/>
      <c r="GH147" s="66"/>
      <c r="GI147" s="66"/>
      <c r="GJ147" s="66"/>
      <c r="GK147" s="66"/>
      <c r="GL147" s="66"/>
      <c r="GM147" s="66"/>
      <c r="GN147" s="66"/>
      <c r="GO147" s="66"/>
      <c r="GP147" s="66"/>
      <c r="GQ147" s="66"/>
      <c r="GR147" s="66"/>
      <c r="GS147" s="66"/>
      <c r="GT147" s="66"/>
      <c r="GU147" s="66"/>
      <c r="GV147" s="66"/>
      <c r="GW147" s="66"/>
      <c r="GX147" s="66"/>
      <c r="GY147" s="66"/>
      <c r="GZ147" s="66"/>
      <c r="HA147" s="66"/>
      <c r="HB147" s="66"/>
      <c r="HC147" s="66"/>
      <c r="HD147" s="66"/>
      <c r="HE147" s="66"/>
      <c r="HF147" s="66"/>
      <c r="HG147" s="66"/>
      <c r="HH147" s="66"/>
      <c r="HI147" s="66"/>
      <c r="HJ147" s="66"/>
      <c r="HK147" s="66"/>
      <c r="HL147" s="66"/>
      <c r="HM147" s="66"/>
      <c r="HN147" s="66"/>
      <c r="HO147" s="66"/>
      <c r="HP147" s="66"/>
      <c r="HQ147" s="66"/>
      <c r="HR147" s="66"/>
      <c r="HS147" s="66"/>
      <c r="HT147" s="66"/>
      <c r="HU147" s="66"/>
      <c r="HV147" s="66"/>
      <c r="HW147" s="66"/>
      <c r="HX147" s="66"/>
      <c r="HY147" s="66"/>
      <c r="HZ147" s="66"/>
      <c r="IA147" s="66"/>
      <c r="IB147" s="66"/>
      <c r="IC147" s="66"/>
      <c r="ID147" s="66"/>
      <c r="IE147" s="66"/>
      <c r="IF147" s="66"/>
      <c r="IG147" s="66"/>
      <c r="IH147" s="66"/>
      <c r="II147" s="66"/>
      <c r="IJ147" s="66"/>
      <c r="IK147" s="66"/>
      <c r="IL147" s="66"/>
      <c r="IM147" s="66"/>
      <c r="IN147" s="66"/>
      <c r="IO147" s="66"/>
      <c r="IP147" s="66"/>
      <c r="IQ147" s="66"/>
      <c r="IR147" s="66"/>
      <c r="IS147" s="66"/>
      <c r="IT147" s="66"/>
      <c r="IU147" s="66"/>
      <c r="IV147" s="66"/>
    </row>
    <row r="148" spans="1:256" s="196" customFormat="1" ht="116.25" customHeight="1">
      <c r="A148" s="485">
        <v>109</v>
      </c>
      <c r="B148" s="380" t="s">
        <v>1093</v>
      </c>
      <c r="C148" s="371">
        <v>80101706</v>
      </c>
      <c r="D148" s="149" t="s">
        <v>232</v>
      </c>
      <c r="E148" s="371" t="s">
        <v>83</v>
      </c>
      <c r="F148" s="371">
        <v>1</v>
      </c>
      <c r="G148" s="197" t="s">
        <v>89</v>
      </c>
      <c r="H148" s="198" t="s">
        <v>253</v>
      </c>
      <c r="I148" s="371" t="s">
        <v>74</v>
      </c>
      <c r="J148" s="371" t="s">
        <v>81</v>
      </c>
      <c r="K148" s="371" t="s">
        <v>847</v>
      </c>
      <c r="L148" s="151">
        <v>8750000</v>
      </c>
      <c r="M148" s="152">
        <v>8750000</v>
      </c>
      <c r="N148" s="149" t="s">
        <v>148</v>
      </c>
      <c r="O148" s="149" t="s">
        <v>48</v>
      </c>
      <c r="P148" s="371" t="s">
        <v>830</v>
      </c>
      <c r="Q148" s="518"/>
      <c r="R148" s="225" t="s">
        <v>278</v>
      </c>
      <c r="S148" s="226" t="s">
        <v>279</v>
      </c>
      <c r="T148" s="228">
        <v>42741</v>
      </c>
      <c r="U148" s="229" t="s">
        <v>280</v>
      </c>
      <c r="V148" s="229" t="s">
        <v>264</v>
      </c>
      <c r="W148" s="258">
        <v>8750000</v>
      </c>
      <c r="X148" s="245"/>
      <c r="Y148" s="246">
        <v>8750000</v>
      </c>
      <c r="Z148" s="244">
        <v>8750000</v>
      </c>
      <c r="AA148" s="498" t="s">
        <v>266</v>
      </c>
      <c r="AB148" s="167"/>
      <c r="AC148" s="167"/>
      <c r="AD148" s="167"/>
      <c r="AE148" s="167"/>
      <c r="AF148" s="167"/>
      <c r="AG148" s="167"/>
      <c r="AH148" s="498" t="s">
        <v>267</v>
      </c>
      <c r="AI148" s="511">
        <v>42741</v>
      </c>
      <c r="AJ148" s="511">
        <v>42845</v>
      </c>
      <c r="AK148" s="498" t="s">
        <v>268</v>
      </c>
      <c r="AL148" s="499" t="s">
        <v>269</v>
      </c>
      <c r="AM148" s="512" t="s">
        <v>48</v>
      </c>
      <c r="AN148" s="224">
        <v>2500000</v>
      </c>
      <c r="AO148" s="224">
        <v>2500000</v>
      </c>
      <c r="AP148" s="510"/>
      <c r="AQ148" s="510"/>
      <c r="AR148" s="510"/>
      <c r="AS148" s="510"/>
      <c r="AT148" s="510"/>
      <c r="AU148" s="510"/>
      <c r="AV148" s="510"/>
      <c r="AW148" s="510"/>
      <c r="AX148" s="510"/>
      <c r="AY148" s="510"/>
      <c r="AZ148" s="510"/>
      <c r="BA148" s="510"/>
      <c r="BB148" s="510"/>
      <c r="BC148" s="510"/>
      <c r="BD148" s="510"/>
      <c r="BE148" s="510"/>
      <c r="BF148" s="510"/>
      <c r="BG148" s="510"/>
      <c r="BH148" s="510"/>
      <c r="BI148" s="510"/>
      <c r="BJ148" s="510"/>
      <c r="BK148" s="510"/>
      <c r="BL148" s="510"/>
      <c r="BM148" s="510"/>
      <c r="BN148" s="510"/>
      <c r="BO148" s="510"/>
      <c r="BP148" s="510"/>
      <c r="BQ148" s="510"/>
      <c r="BR148" s="510"/>
      <c r="BS148" s="510"/>
      <c r="BT148" s="510"/>
      <c r="BU148" s="510"/>
      <c r="BV148" s="510"/>
      <c r="BW148" s="510"/>
      <c r="BX148" s="510"/>
      <c r="BY148" s="510"/>
      <c r="BZ148" s="510"/>
      <c r="CA148" s="510"/>
      <c r="CB148" s="510"/>
      <c r="CC148" s="510"/>
      <c r="CD148" s="510"/>
      <c r="CE148" s="510"/>
      <c r="CF148" s="510"/>
      <c r="CG148" s="510"/>
      <c r="CH148" s="510"/>
      <c r="CI148" s="510"/>
      <c r="CJ148" s="510"/>
      <c r="CK148" s="510"/>
      <c r="CL148" s="510"/>
      <c r="CM148" s="510"/>
      <c r="CN148" s="510"/>
      <c r="CO148" s="510"/>
      <c r="CP148" s="510"/>
      <c r="CQ148" s="510"/>
      <c r="CR148" s="510"/>
      <c r="CS148" s="510"/>
      <c r="CT148" s="510"/>
      <c r="CU148" s="510"/>
      <c r="CV148" s="510"/>
      <c r="CW148" s="510"/>
      <c r="CX148" s="510"/>
      <c r="CY148" s="510"/>
      <c r="CZ148" s="510"/>
      <c r="DA148" s="510"/>
      <c r="DB148" s="510"/>
      <c r="DC148" s="510"/>
      <c r="DD148" s="510"/>
      <c r="DE148" s="510"/>
      <c r="DF148" s="510"/>
      <c r="DG148" s="510"/>
      <c r="DH148" s="510"/>
      <c r="DI148" s="510"/>
      <c r="DJ148" s="510"/>
      <c r="DK148" s="510"/>
      <c r="DL148" s="510"/>
      <c r="DM148" s="510"/>
      <c r="DN148" s="510"/>
      <c r="DO148" s="510"/>
      <c r="DP148" s="510"/>
      <c r="DQ148" s="510"/>
      <c r="DR148" s="510"/>
      <c r="DS148" s="510"/>
      <c r="DT148" s="510"/>
      <c r="DU148" s="510"/>
      <c r="DV148" s="510"/>
      <c r="DW148" s="510"/>
      <c r="DX148" s="510"/>
      <c r="DY148" s="510"/>
      <c r="DZ148" s="510"/>
      <c r="EA148" s="510"/>
      <c r="EB148" s="510"/>
      <c r="EC148" s="510"/>
      <c r="ED148" s="510"/>
      <c r="EE148" s="510"/>
      <c r="EF148" s="510"/>
      <c r="EG148" s="510"/>
      <c r="EH148" s="510"/>
      <c r="EI148" s="510"/>
      <c r="EJ148" s="510"/>
      <c r="EK148" s="510"/>
      <c r="EL148" s="510"/>
      <c r="EM148" s="510"/>
      <c r="EN148" s="510"/>
      <c r="EO148" s="510"/>
      <c r="EP148" s="510"/>
      <c r="EQ148" s="510"/>
      <c r="ER148" s="510"/>
      <c r="ES148" s="510"/>
      <c r="ET148" s="510"/>
      <c r="EU148" s="510"/>
      <c r="EV148" s="510"/>
      <c r="EW148" s="510"/>
      <c r="EX148" s="510"/>
      <c r="EY148" s="510"/>
      <c r="EZ148" s="510"/>
      <c r="FA148" s="510"/>
      <c r="FB148" s="510"/>
      <c r="FC148" s="510"/>
      <c r="FD148" s="510"/>
      <c r="FE148" s="510"/>
      <c r="FF148" s="510"/>
      <c r="FG148" s="510"/>
      <c r="FH148" s="510"/>
      <c r="FI148" s="510"/>
      <c r="FJ148" s="510"/>
      <c r="FK148" s="510"/>
      <c r="FL148" s="510"/>
      <c r="FM148" s="510"/>
      <c r="FN148" s="510"/>
      <c r="FO148" s="510"/>
      <c r="FP148" s="510"/>
      <c r="FQ148" s="510"/>
      <c r="FR148" s="510"/>
      <c r="FS148" s="510"/>
      <c r="FT148" s="510"/>
      <c r="FU148" s="510"/>
      <c r="FV148" s="510"/>
      <c r="FW148" s="510"/>
      <c r="FX148" s="510"/>
      <c r="FY148" s="510"/>
      <c r="FZ148" s="510"/>
      <c r="GA148" s="510"/>
      <c r="GB148" s="510"/>
      <c r="GC148" s="510"/>
      <c r="GD148" s="510"/>
      <c r="GE148" s="510"/>
      <c r="GF148" s="510"/>
      <c r="GG148" s="510"/>
      <c r="GH148" s="510"/>
      <c r="GI148" s="510"/>
      <c r="GJ148" s="510"/>
      <c r="GK148" s="510"/>
      <c r="GL148" s="510"/>
      <c r="GM148" s="510"/>
      <c r="GN148" s="510"/>
      <c r="GO148" s="510"/>
      <c r="GP148" s="510"/>
      <c r="GQ148" s="510"/>
      <c r="GR148" s="510"/>
      <c r="GS148" s="510"/>
      <c r="GT148" s="510"/>
      <c r="GU148" s="510"/>
      <c r="GV148" s="510"/>
      <c r="GW148" s="510"/>
      <c r="GX148" s="510"/>
      <c r="GY148" s="510"/>
      <c r="GZ148" s="510"/>
      <c r="HA148" s="510"/>
      <c r="HB148" s="510"/>
      <c r="HC148" s="510"/>
      <c r="HD148" s="510"/>
      <c r="HE148" s="510"/>
      <c r="HF148" s="510"/>
      <c r="HG148" s="510"/>
      <c r="HH148" s="510"/>
      <c r="HI148" s="510"/>
      <c r="HJ148" s="510"/>
      <c r="HK148" s="510"/>
      <c r="HL148" s="510"/>
      <c r="HM148" s="510"/>
      <c r="HN148" s="510"/>
      <c r="HO148" s="510"/>
      <c r="HP148" s="510"/>
      <c r="HQ148" s="510"/>
      <c r="HR148" s="510"/>
      <c r="HS148" s="510"/>
      <c r="HT148" s="510"/>
      <c r="HU148" s="510"/>
      <c r="HV148" s="510"/>
      <c r="HW148" s="510"/>
      <c r="HX148" s="510"/>
      <c r="HY148" s="510"/>
      <c r="HZ148" s="510"/>
      <c r="IA148" s="510"/>
      <c r="IB148" s="510"/>
      <c r="IC148" s="510"/>
      <c r="ID148" s="510"/>
      <c r="IE148" s="510"/>
      <c r="IF148" s="510"/>
      <c r="IG148" s="510"/>
      <c r="IH148" s="510"/>
      <c r="II148" s="510"/>
      <c r="IJ148" s="510"/>
      <c r="IK148" s="510"/>
      <c r="IL148" s="510"/>
      <c r="IM148" s="510"/>
      <c r="IN148" s="510"/>
      <c r="IO148" s="510"/>
      <c r="IP148" s="510"/>
      <c r="IQ148" s="510"/>
      <c r="IR148" s="510"/>
      <c r="IS148" s="510"/>
      <c r="IT148" s="510"/>
      <c r="IU148" s="510"/>
      <c r="IV148" s="510"/>
    </row>
    <row r="149" spans="1:256" s="196" customFormat="1" ht="186">
      <c r="A149" s="486"/>
      <c r="B149" s="380" t="s">
        <v>1093</v>
      </c>
      <c r="C149" s="371">
        <v>80101706</v>
      </c>
      <c r="D149" s="149" t="s">
        <v>232</v>
      </c>
      <c r="E149" s="371" t="s">
        <v>83</v>
      </c>
      <c r="F149" s="371">
        <v>1</v>
      </c>
      <c r="G149" s="197" t="s">
        <v>89</v>
      </c>
      <c r="H149" s="198" t="s">
        <v>253</v>
      </c>
      <c r="I149" s="371" t="s">
        <v>74</v>
      </c>
      <c r="J149" s="371" t="s">
        <v>81</v>
      </c>
      <c r="K149" s="371" t="s">
        <v>849</v>
      </c>
      <c r="L149" s="151">
        <v>8750000</v>
      </c>
      <c r="M149" s="152">
        <v>8750000</v>
      </c>
      <c r="N149" s="149" t="s">
        <v>148</v>
      </c>
      <c r="O149" s="149" t="s">
        <v>48</v>
      </c>
      <c r="P149" s="371" t="s">
        <v>830</v>
      </c>
      <c r="Q149" s="518"/>
      <c r="R149" s="225" t="s">
        <v>278</v>
      </c>
      <c r="S149" s="226" t="s">
        <v>279</v>
      </c>
      <c r="T149" s="228">
        <v>42741</v>
      </c>
      <c r="U149" s="229" t="s">
        <v>280</v>
      </c>
      <c r="V149" s="229" t="s">
        <v>264</v>
      </c>
      <c r="W149" s="262">
        <v>8750000</v>
      </c>
      <c r="X149" s="263"/>
      <c r="Y149" s="261">
        <v>8750000</v>
      </c>
      <c r="Z149" s="244">
        <v>8750000</v>
      </c>
      <c r="AA149" s="498"/>
      <c r="AB149" s="167"/>
      <c r="AC149" s="167"/>
      <c r="AD149" s="167"/>
      <c r="AE149" s="167"/>
      <c r="AF149" s="167"/>
      <c r="AG149" s="167"/>
      <c r="AH149" s="498"/>
      <c r="AI149" s="511"/>
      <c r="AJ149" s="511"/>
      <c r="AK149" s="498"/>
      <c r="AL149" s="499"/>
      <c r="AM149" s="512"/>
      <c r="AN149" s="224">
        <v>2500000</v>
      </c>
      <c r="AO149" s="224">
        <v>2500000</v>
      </c>
      <c r="AP149" s="510"/>
      <c r="AQ149" s="510"/>
      <c r="AR149" s="510"/>
      <c r="AS149" s="510"/>
      <c r="AT149" s="510"/>
      <c r="AU149" s="510"/>
      <c r="AV149" s="510"/>
      <c r="AW149" s="510"/>
      <c r="AX149" s="510"/>
      <c r="AY149" s="510"/>
      <c r="AZ149" s="510"/>
      <c r="BA149" s="510"/>
      <c r="BB149" s="510"/>
      <c r="BC149" s="510"/>
      <c r="BD149" s="510"/>
      <c r="BE149" s="510"/>
      <c r="BF149" s="510"/>
      <c r="BG149" s="510"/>
      <c r="BH149" s="510"/>
      <c r="BI149" s="510"/>
      <c r="BJ149" s="510"/>
      <c r="BK149" s="510"/>
      <c r="BL149" s="510"/>
      <c r="BM149" s="510"/>
      <c r="BN149" s="510"/>
      <c r="BO149" s="510"/>
      <c r="BP149" s="510"/>
      <c r="BQ149" s="510"/>
      <c r="BR149" s="510"/>
      <c r="BS149" s="510"/>
      <c r="BT149" s="510"/>
      <c r="BU149" s="510"/>
      <c r="BV149" s="510"/>
      <c r="BW149" s="510"/>
      <c r="BX149" s="510"/>
      <c r="BY149" s="510"/>
      <c r="BZ149" s="510"/>
      <c r="CA149" s="510"/>
      <c r="CB149" s="510"/>
      <c r="CC149" s="510"/>
      <c r="CD149" s="510"/>
      <c r="CE149" s="510"/>
      <c r="CF149" s="510"/>
      <c r="CG149" s="510"/>
      <c r="CH149" s="510"/>
      <c r="CI149" s="510"/>
      <c r="CJ149" s="510"/>
      <c r="CK149" s="510"/>
      <c r="CL149" s="510"/>
      <c r="CM149" s="510"/>
      <c r="CN149" s="510"/>
      <c r="CO149" s="510"/>
      <c r="CP149" s="510"/>
      <c r="CQ149" s="510"/>
      <c r="CR149" s="510"/>
      <c r="CS149" s="510"/>
      <c r="CT149" s="510"/>
      <c r="CU149" s="510"/>
      <c r="CV149" s="510"/>
      <c r="CW149" s="510"/>
      <c r="CX149" s="510"/>
      <c r="CY149" s="510"/>
      <c r="CZ149" s="510"/>
      <c r="DA149" s="510"/>
      <c r="DB149" s="510"/>
      <c r="DC149" s="510"/>
      <c r="DD149" s="510"/>
      <c r="DE149" s="510"/>
      <c r="DF149" s="510"/>
      <c r="DG149" s="510"/>
      <c r="DH149" s="510"/>
      <c r="DI149" s="510"/>
      <c r="DJ149" s="510"/>
      <c r="DK149" s="510"/>
      <c r="DL149" s="510"/>
      <c r="DM149" s="510"/>
      <c r="DN149" s="510"/>
      <c r="DO149" s="510"/>
      <c r="DP149" s="510"/>
      <c r="DQ149" s="510"/>
      <c r="DR149" s="510"/>
      <c r="DS149" s="510"/>
      <c r="DT149" s="510"/>
      <c r="DU149" s="510"/>
      <c r="DV149" s="510"/>
      <c r="DW149" s="510"/>
      <c r="DX149" s="510"/>
      <c r="DY149" s="510"/>
      <c r="DZ149" s="510"/>
      <c r="EA149" s="510"/>
      <c r="EB149" s="510"/>
      <c r="EC149" s="510"/>
      <c r="ED149" s="510"/>
      <c r="EE149" s="510"/>
      <c r="EF149" s="510"/>
      <c r="EG149" s="510"/>
      <c r="EH149" s="510"/>
      <c r="EI149" s="510"/>
      <c r="EJ149" s="510"/>
      <c r="EK149" s="510"/>
      <c r="EL149" s="510"/>
      <c r="EM149" s="510"/>
      <c r="EN149" s="510"/>
      <c r="EO149" s="510"/>
      <c r="EP149" s="510"/>
      <c r="EQ149" s="510"/>
      <c r="ER149" s="510"/>
      <c r="ES149" s="510"/>
      <c r="ET149" s="510"/>
      <c r="EU149" s="510"/>
      <c r="EV149" s="510"/>
      <c r="EW149" s="510"/>
      <c r="EX149" s="510"/>
      <c r="EY149" s="510"/>
      <c r="EZ149" s="510"/>
      <c r="FA149" s="510"/>
      <c r="FB149" s="510"/>
      <c r="FC149" s="510"/>
      <c r="FD149" s="510"/>
      <c r="FE149" s="510"/>
      <c r="FF149" s="510"/>
      <c r="FG149" s="510"/>
      <c r="FH149" s="510"/>
      <c r="FI149" s="510"/>
      <c r="FJ149" s="510"/>
      <c r="FK149" s="510"/>
      <c r="FL149" s="510"/>
      <c r="FM149" s="510"/>
      <c r="FN149" s="510"/>
      <c r="FO149" s="510"/>
      <c r="FP149" s="510"/>
      <c r="FQ149" s="510"/>
      <c r="FR149" s="510"/>
      <c r="FS149" s="510"/>
      <c r="FT149" s="510"/>
      <c r="FU149" s="510"/>
      <c r="FV149" s="510"/>
      <c r="FW149" s="510"/>
      <c r="FX149" s="510"/>
      <c r="FY149" s="510"/>
      <c r="FZ149" s="510"/>
      <c r="GA149" s="510"/>
      <c r="GB149" s="510"/>
      <c r="GC149" s="510"/>
      <c r="GD149" s="510"/>
      <c r="GE149" s="510"/>
      <c r="GF149" s="510"/>
      <c r="GG149" s="510"/>
      <c r="GH149" s="510"/>
      <c r="GI149" s="510"/>
      <c r="GJ149" s="510"/>
      <c r="GK149" s="510"/>
      <c r="GL149" s="510"/>
      <c r="GM149" s="510"/>
      <c r="GN149" s="510"/>
      <c r="GO149" s="510"/>
      <c r="GP149" s="510"/>
      <c r="GQ149" s="510"/>
      <c r="GR149" s="510"/>
      <c r="GS149" s="510"/>
      <c r="GT149" s="510"/>
      <c r="GU149" s="510"/>
      <c r="GV149" s="510"/>
      <c r="GW149" s="510"/>
      <c r="GX149" s="510"/>
      <c r="GY149" s="510"/>
      <c r="GZ149" s="510"/>
      <c r="HA149" s="510"/>
      <c r="HB149" s="510"/>
      <c r="HC149" s="510"/>
      <c r="HD149" s="510"/>
      <c r="HE149" s="510"/>
      <c r="HF149" s="510"/>
      <c r="HG149" s="510"/>
      <c r="HH149" s="510"/>
      <c r="HI149" s="510"/>
      <c r="HJ149" s="510"/>
      <c r="HK149" s="510"/>
      <c r="HL149" s="510"/>
      <c r="HM149" s="510"/>
      <c r="HN149" s="510"/>
      <c r="HO149" s="510"/>
      <c r="HP149" s="510"/>
      <c r="HQ149" s="510"/>
      <c r="HR149" s="510"/>
      <c r="HS149" s="510"/>
      <c r="HT149" s="510"/>
      <c r="HU149" s="510"/>
      <c r="HV149" s="510"/>
      <c r="HW149" s="510"/>
      <c r="HX149" s="510"/>
      <c r="HY149" s="510"/>
      <c r="HZ149" s="510"/>
      <c r="IA149" s="510"/>
      <c r="IB149" s="510"/>
      <c r="IC149" s="510"/>
      <c r="ID149" s="510"/>
      <c r="IE149" s="510"/>
      <c r="IF149" s="510"/>
      <c r="IG149" s="510"/>
      <c r="IH149" s="510"/>
      <c r="II149" s="510"/>
      <c r="IJ149" s="510"/>
      <c r="IK149" s="510"/>
      <c r="IL149" s="510"/>
      <c r="IM149" s="510"/>
      <c r="IN149" s="510"/>
      <c r="IO149" s="510"/>
      <c r="IP149" s="510"/>
      <c r="IQ149" s="510"/>
      <c r="IR149" s="510"/>
      <c r="IS149" s="510"/>
      <c r="IT149" s="510"/>
      <c r="IU149" s="510"/>
      <c r="IV149" s="510"/>
    </row>
    <row r="150" spans="1:256" s="196" customFormat="1" ht="168.75">
      <c r="A150" s="302">
        <v>110</v>
      </c>
      <c r="B150" s="186" t="s">
        <v>202</v>
      </c>
      <c r="C150" s="302">
        <v>80101706</v>
      </c>
      <c r="D150" s="149" t="s">
        <v>217</v>
      </c>
      <c r="E150" s="302" t="s">
        <v>83</v>
      </c>
      <c r="F150" s="302">
        <v>1</v>
      </c>
      <c r="G150" s="197" t="s">
        <v>89</v>
      </c>
      <c r="H150" s="198" t="s">
        <v>257</v>
      </c>
      <c r="I150" s="302" t="s">
        <v>74</v>
      </c>
      <c r="J150" s="302" t="s">
        <v>81</v>
      </c>
      <c r="K150" s="302" t="s">
        <v>852</v>
      </c>
      <c r="L150" s="151">
        <v>48760000</v>
      </c>
      <c r="M150" s="152">
        <v>48760000</v>
      </c>
      <c r="N150" s="302" t="s">
        <v>148</v>
      </c>
      <c r="O150" s="302" t="s">
        <v>48</v>
      </c>
      <c r="P150" s="302" t="s">
        <v>845</v>
      </c>
      <c r="Q150" s="355"/>
      <c r="R150" s="199" t="s">
        <v>307</v>
      </c>
      <c r="S150" s="200" t="s">
        <v>308</v>
      </c>
      <c r="T150" s="305">
        <v>42746</v>
      </c>
      <c r="U150" s="157" t="s">
        <v>309</v>
      </c>
      <c r="V150" s="304" t="s">
        <v>264</v>
      </c>
      <c r="W150" s="246">
        <v>48760000</v>
      </c>
      <c r="X150" s="245"/>
      <c r="Y150" s="246">
        <v>48760000</v>
      </c>
      <c r="Z150" s="244">
        <v>48760000</v>
      </c>
      <c r="AA150" s="157" t="s">
        <v>310</v>
      </c>
      <c r="AB150" s="167"/>
      <c r="AC150" s="167"/>
      <c r="AD150" s="167"/>
      <c r="AE150" s="167"/>
      <c r="AF150" s="167"/>
      <c r="AG150" s="167"/>
      <c r="AH150" s="157" t="s">
        <v>311</v>
      </c>
      <c r="AI150" s="305">
        <v>42746</v>
      </c>
      <c r="AJ150" s="305">
        <v>43094</v>
      </c>
      <c r="AK150" s="304" t="s">
        <v>312</v>
      </c>
      <c r="AL150" s="444" t="s">
        <v>202</v>
      </c>
      <c r="AM150" s="301" t="s">
        <v>48</v>
      </c>
      <c r="AN150" s="219">
        <v>4240000</v>
      </c>
      <c r="AO150" s="219">
        <v>4240000</v>
      </c>
      <c r="AP150" s="300"/>
      <c r="AQ150" s="300"/>
      <c r="AR150" s="300"/>
      <c r="AS150" s="300"/>
      <c r="AT150" s="300"/>
      <c r="AU150" s="300"/>
      <c r="AV150" s="300"/>
      <c r="AW150" s="300"/>
      <c r="AX150" s="300"/>
      <c r="AY150" s="300"/>
      <c r="AZ150" s="300"/>
      <c r="BA150" s="300"/>
      <c r="BB150" s="300"/>
      <c r="BC150" s="300"/>
      <c r="BD150" s="300"/>
      <c r="BE150" s="300"/>
      <c r="BF150" s="300"/>
      <c r="BG150" s="300"/>
      <c r="BH150" s="300"/>
      <c r="BI150" s="300"/>
      <c r="BJ150" s="300"/>
      <c r="BK150" s="300"/>
      <c r="BL150" s="300"/>
      <c r="BM150" s="300"/>
      <c r="BN150" s="300"/>
      <c r="BO150" s="300"/>
      <c r="BP150" s="300"/>
      <c r="BQ150" s="300"/>
      <c r="BR150" s="300"/>
      <c r="BS150" s="300"/>
      <c r="BT150" s="300"/>
      <c r="BU150" s="300"/>
      <c r="BV150" s="300"/>
      <c r="BW150" s="300"/>
      <c r="BX150" s="300"/>
      <c r="BY150" s="300"/>
      <c r="BZ150" s="300"/>
      <c r="CA150" s="300"/>
      <c r="CB150" s="300"/>
      <c r="CC150" s="300"/>
      <c r="CD150" s="300"/>
      <c r="CE150" s="300"/>
      <c r="CF150" s="300"/>
      <c r="CG150" s="300"/>
      <c r="CH150" s="300"/>
      <c r="CI150" s="300"/>
      <c r="CJ150" s="300"/>
      <c r="CK150" s="300"/>
      <c r="CL150" s="300"/>
      <c r="CM150" s="300"/>
      <c r="CN150" s="300"/>
      <c r="CO150" s="300"/>
      <c r="CP150" s="300"/>
      <c r="CQ150" s="300"/>
      <c r="CR150" s="300"/>
      <c r="CS150" s="300"/>
      <c r="CT150" s="300"/>
      <c r="CU150" s="300"/>
      <c r="CV150" s="300"/>
      <c r="CW150" s="300"/>
      <c r="CX150" s="300"/>
      <c r="CY150" s="300"/>
      <c r="CZ150" s="300"/>
      <c r="DA150" s="300"/>
      <c r="DB150" s="300"/>
      <c r="DC150" s="300"/>
      <c r="DD150" s="300"/>
      <c r="DE150" s="300"/>
      <c r="DF150" s="300"/>
      <c r="DG150" s="300"/>
      <c r="DH150" s="300"/>
      <c r="DI150" s="300"/>
      <c r="DJ150" s="300"/>
      <c r="DK150" s="300"/>
      <c r="DL150" s="300"/>
      <c r="DM150" s="300"/>
      <c r="DN150" s="300"/>
      <c r="DO150" s="300"/>
      <c r="DP150" s="300"/>
      <c r="DQ150" s="300"/>
      <c r="DR150" s="300"/>
      <c r="DS150" s="300"/>
      <c r="DT150" s="300"/>
      <c r="DU150" s="300"/>
      <c r="DV150" s="300"/>
      <c r="DW150" s="300"/>
      <c r="DX150" s="300"/>
      <c r="DY150" s="300"/>
      <c r="DZ150" s="300"/>
      <c r="EA150" s="300"/>
      <c r="EB150" s="300"/>
      <c r="EC150" s="300"/>
      <c r="ED150" s="300"/>
      <c r="EE150" s="300"/>
      <c r="EF150" s="300"/>
      <c r="EG150" s="300"/>
      <c r="EH150" s="300"/>
      <c r="EI150" s="300"/>
      <c r="EJ150" s="300"/>
      <c r="EK150" s="300"/>
      <c r="EL150" s="300"/>
      <c r="EM150" s="300"/>
      <c r="EN150" s="300"/>
      <c r="EO150" s="300"/>
      <c r="EP150" s="300"/>
      <c r="EQ150" s="300"/>
      <c r="ER150" s="300"/>
      <c r="ES150" s="300"/>
      <c r="ET150" s="300"/>
      <c r="EU150" s="300"/>
      <c r="EV150" s="300"/>
      <c r="EW150" s="300"/>
      <c r="EX150" s="300"/>
      <c r="EY150" s="300"/>
      <c r="EZ150" s="300"/>
      <c r="FA150" s="300"/>
      <c r="FB150" s="300"/>
      <c r="FC150" s="300"/>
      <c r="FD150" s="300"/>
      <c r="FE150" s="300"/>
      <c r="FF150" s="300"/>
      <c r="FG150" s="300"/>
      <c r="FH150" s="300"/>
      <c r="FI150" s="300"/>
      <c r="FJ150" s="300"/>
      <c r="FK150" s="300"/>
      <c r="FL150" s="300"/>
      <c r="FM150" s="300"/>
      <c r="FN150" s="300"/>
      <c r="FO150" s="300"/>
      <c r="FP150" s="300"/>
      <c r="FQ150" s="300"/>
      <c r="FR150" s="300"/>
      <c r="FS150" s="300"/>
      <c r="FT150" s="300"/>
      <c r="FU150" s="300"/>
      <c r="FV150" s="300"/>
      <c r="FW150" s="300"/>
      <c r="FX150" s="300"/>
      <c r="FY150" s="300"/>
      <c r="FZ150" s="300"/>
      <c r="GA150" s="300"/>
      <c r="GB150" s="300"/>
      <c r="GC150" s="300"/>
      <c r="GD150" s="300"/>
      <c r="GE150" s="300"/>
      <c r="GF150" s="300"/>
      <c r="GG150" s="300"/>
      <c r="GH150" s="300"/>
      <c r="GI150" s="300"/>
      <c r="GJ150" s="300"/>
      <c r="GK150" s="300"/>
      <c r="GL150" s="300"/>
      <c r="GM150" s="300"/>
      <c r="GN150" s="300"/>
      <c r="GO150" s="300"/>
      <c r="GP150" s="300"/>
      <c r="GQ150" s="300"/>
      <c r="GR150" s="300"/>
      <c r="GS150" s="300"/>
      <c r="GT150" s="300"/>
      <c r="GU150" s="300"/>
      <c r="GV150" s="300"/>
      <c r="GW150" s="300"/>
      <c r="GX150" s="300"/>
      <c r="GY150" s="300"/>
      <c r="GZ150" s="300"/>
      <c r="HA150" s="300"/>
      <c r="HB150" s="300"/>
      <c r="HC150" s="300"/>
      <c r="HD150" s="300"/>
      <c r="HE150" s="300"/>
      <c r="HF150" s="300"/>
      <c r="HG150" s="300"/>
      <c r="HH150" s="300"/>
      <c r="HI150" s="300"/>
      <c r="HJ150" s="300"/>
      <c r="HK150" s="300"/>
      <c r="HL150" s="300"/>
      <c r="HM150" s="300"/>
      <c r="HN150" s="300"/>
      <c r="HO150" s="300"/>
      <c r="HP150" s="300"/>
      <c r="HQ150" s="300"/>
      <c r="HR150" s="300"/>
      <c r="HS150" s="300"/>
      <c r="HT150" s="300"/>
      <c r="HU150" s="300"/>
      <c r="HV150" s="300"/>
      <c r="HW150" s="300"/>
      <c r="HX150" s="300"/>
      <c r="HY150" s="300"/>
      <c r="HZ150" s="300"/>
      <c r="IA150" s="300"/>
      <c r="IB150" s="300"/>
      <c r="IC150" s="300"/>
      <c r="ID150" s="300"/>
      <c r="IE150" s="300"/>
      <c r="IF150" s="300"/>
      <c r="IG150" s="300"/>
      <c r="IH150" s="300"/>
      <c r="II150" s="300"/>
      <c r="IJ150" s="300"/>
      <c r="IK150" s="300"/>
      <c r="IL150" s="300"/>
      <c r="IM150" s="300"/>
      <c r="IN150" s="300"/>
      <c r="IO150" s="300"/>
      <c r="IP150" s="300"/>
      <c r="IQ150" s="300"/>
      <c r="IR150" s="300"/>
      <c r="IS150" s="300"/>
      <c r="IT150" s="300"/>
      <c r="IU150" s="300"/>
      <c r="IV150" s="300"/>
    </row>
    <row r="151" spans="1:256" s="196" customFormat="1" ht="187.5">
      <c r="A151" s="302">
        <v>111</v>
      </c>
      <c r="B151" s="302" t="s">
        <v>125</v>
      </c>
      <c r="C151" s="302">
        <v>80101706</v>
      </c>
      <c r="D151" s="149" t="s">
        <v>203</v>
      </c>
      <c r="E151" s="302" t="s">
        <v>83</v>
      </c>
      <c r="F151" s="302">
        <v>1</v>
      </c>
      <c r="G151" s="197" t="s">
        <v>89</v>
      </c>
      <c r="H151" s="198" t="s">
        <v>257</v>
      </c>
      <c r="I151" s="302" t="s">
        <v>74</v>
      </c>
      <c r="J151" s="302" t="s">
        <v>81</v>
      </c>
      <c r="K151" s="302" t="s">
        <v>847</v>
      </c>
      <c r="L151" s="151">
        <v>89159500</v>
      </c>
      <c r="M151" s="152">
        <v>89159500</v>
      </c>
      <c r="N151" s="302" t="s">
        <v>148</v>
      </c>
      <c r="O151" s="302" t="s">
        <v>48</v>
      </c>
      <c r="P151" s="302" t="s">
        <v>841</v>
      </c>
      <c r="Q151" s="355"/>
      <c r="R151" s="199" t="s">
        <v>522</v>
      </c>
      <c r="S151" s="199" t="s">
        <v>541</v>
      </c>
      <c r="T151" s="153">
        <v>42772</v>
      </c>
      <c r="U151" s="154" t="s">
        <v>542</v>
      </c>
      <c r="V151" s="155" t="s">
        <v>264</v>
      </c>
      <c r="W151" s="244">
        <v>81923370</v>
      </c>
      <c r="X151" s="245"/>
      <c r="Y151" s="250">
        <f>W151</f>
        <v>81923370</v>
      </c>
      <c r="Z151" s="244">
        <f>W151</f>
        <v>81923370</v>
      </c>
      <c r="AA151" s="157" t="s">
        <v>543</v>
      </c>
      <c r="AB151" s="167"/>
      <c r="AC151" s="167"/>
      <c r="AD151" s="167"/>
      <c r="AE151" s="167"/>
      <c r="AF151" s="167"/>
      <c r="AG151" s="167"/>
      <c r="AH151" s="157" t="s">
        <v>544</v>
      </c>
      <c r="AI151" s="305">
        <v>42772</v>
      </c>
      <c r="AJ151" s="305">
        <v>43091</v>
      </c>
      <c r="AK151" s="304" t="s">
        <v>435</v>
      </c>
      <c r="AL151" s="439" t="s">
        <v>296</v>
      </c>
      <c r="AM151" s="301" t="s">
        <v>48</v>
      </c>
      <c r="AN151" s="219">
        <v>7753000</v>
      </c>
      <c r="AO151" s="220"/>
      <c r="AP151" s="300"/>
      <c r="AQ151" s="300"/>
      <c r="AR151" s="194"/>
      <c r="AS151" s="194"/>
      <c r="AT151" s="195"/>
      <c r="AU151" s="195"/>
      <c r="AV151" s="195"/>
      <c r="AW151" s="195"/>
      <c r="AX151" s="195"/>
      <c r="AY151" s="195"/>
      <c r="AZ151" s="195"/>
      <c r="BA151" s="195"/>
      <c r="BB151" s="175"/>
      <c r="BC151" s="175"/>
      <c r="BD151" s="175"/>
      <c r="BE151" s="175"/>
      <c r="BF151" s="175"/>
      <c r="BG151" s="175"/>
      <c r="BH151" s="175"/>
      <c r="BI151" s="175"/>
      <c r="BJ151" s="175"/>
      <c r="BK151" s="175"/>
      <c r="BL151" s="175"/>
      <c r="BM151" s="175"/>
      <c r="BN151" s="175"/>
      <c r="BO151" s="175"/>
      <c r="BP151" s="175"/>
      <c r="BQ151" s="175"/>
      <c r="BR151" s="175"/>
      <c r="BS151" s="175"/>
      <c r="BT151" s="175"/>
      <c r="BU151" s="175"/>
      <c r="BV151" s="175"/>
      <c r="BW151" s="175"/>
      <c r="BX151" s="175"/>
      <c r="BY151" s="175"/>
      <c r="BZ151" s="175"/>
      <c r="CA151" s="175"/>
      <c r="CB151" s="175"/>
      <c r="CC151" s="175"/>
      <c r="CD151" s="175"/>
      <c r="CE151" s="175"/>
      <c r="CF151" s="175"/>
      <c r="CG151" s="175"/>
      <c r="CH151" s="175"/>
      <c r="CI151" s="175"/>
      <c r="CJ151" s="175"/>
      <c r="CK151" s="175"/>
      <c r="CL151" s="175"/>
      <c r="CM151" s="175"/>
      <c r="CN151" s="175"/>
      <c r="CO151" s="175"/>
      <c r="CP151" s="175"/>
      <c r="CQ151" s="175"/>
      <c r="CR151" s="175"/>
      <c r="CS151" s="175"/>
      <c r="CT151" s="175"/>
      <c r="CU151" s="175"/>
      <c r="CV151" s="175"/>
      <c r="CW151" s="175"/>
      <c r="CX151" s="175"/>
      <c r="CY151" s="175"/>
      <c r="CZ151" s="175"/>
      <c r="DA151" s="175"/>
      <c r="DB151" s="175"/>
      <c r="DC151" s="175"/>
      <c r="DD151" s="175"/>
      <c r="DE151" s="175"/>
      <c r="DF151" s="175"/>
      <c r="DG151" s="175"/>
      <c r="DH151" s="175"/>
      <c r="DI151" s="175"/>
      <c r="DJ151" s="175"/>
      <c r="DK151" s="175"/>
      <c r="DL151" s="175"/>
      <c r="DM151" s="175"/>
      <c r="DN151" s="175"/>
      <c r="DO151" s="175"/>
      <c r="DP151" s="175"/>
      <c r="DQ151" s="175"/>
      <c r="DR151" s="175"/>
      <c r="DS151" s="175"/>
      <c r="DT151" s="175"/>
      <c r="DU151" s="175"/>
      <c r="DV151" s="175"/>
      <c r="DW151" s="175"/>
      <c r="DX151" s="175"/>
      <c r="DY151" s="175"/>
      <c r="DZ151" s="175"/>
      <c r="EA151" s="175"/>
      <c r="EB151" s="175"/>
      <c r="EC151" s="175"/>
      <c r="ED151" s="175"/>
      <c r="EE151" s="175"/>
      <c r="EF151" s="175"/>
      <c r="EG151" s="175"/>
      <c r="EH151" s="175"/>
      <c r="EI151" s="175"/>
      <c r="EJ151" s="175"/>
      <c r="EK151" s="175"/>
      <c r="EL151" s="175"/>
      <c r="EM151" s="175"/>
      <c r="EN151" s="175"/>
      <c r="EO151" s="175"/>
      <c r="EP151" s="175"/>
      <c r="EQ151" s="175"/>
      <c r="ER151" s="175"/>
      <c r="ES151" s="175"/>
      <c r="ET151" s="175"/>
      <c r="EU151" s="175"/>
      <c r="EV151" s="175"/>
      <c r="EW151" s="175"/>
      <c r="EX151" s="175"/>
      <c r="EY151" s="175"/>
      <c r="EZ151" s="175"/>
      <c r="FA151" s="175"/>
      <c r="FB151" s="175"/>
      <c r="FC151" s="175"/>
      <c r="FD151" s="175"/>
      <c r="FE151" s="175"/>
      <c r="FF151" s="175"/>
      <c r="FG151" s="175"/>
      <c r="FH151" s="175"/>
      <c r="FI151" s="175"/>
      <c r="FJ151" s="175"/>
      <c r="FK151" s="175"/>
      <c r="FL151" s="175"/>
      <c r="FM151" s="175"/>
      <c r="FN151" s="175"/>
      <c r="FO151" s="175"/>
      <c r="FP151" s="175"/>
      <c r="FQ151" s="175"/>
      <c r="FR151" s="175"/>
      <c r="FS151" s="175"/>
      <c r="FT151" s="175"/>
      <c r="FU151" s="175"/>
      <c r="FV151" s="175"/>
      <c r="FW151" s="175"/>
      <c r="FX151" s="175"/>
      <c r="FY151" s="175"/>
      <c r="FZ151" s="175"/>
      <c r="GA151" s="175"/>
      <c r="GB151" s="175"/>
      <c r="GC151" s="175"/>
      <c r="GD151" s="175"/>
      <c r="GE151" s="175"/>
      <c r="GF151" s="175"/>
      <c r="GG151" s="175"/>
      <c r="GH151" s="175"/>
      <c r="GI151" s="175"/>
      <c r="GJ151" s="175"/>
      <c r="GK151" s="175"/>
      <c r="GL151" s="175"/>
      <c r="GM151" s="175"/>
      <c r="GN151" s="175"/>
      <c r="GO151" s="175"/>
      <c r="GP151" s="175"/>
      <c r="GQ151" s="175"/>
      <c r="GR151" s="175"/>
      <c r="GS151" s="175"/>
      <c r="GT151" s="175"/>
      <c r="GU151" s="175"/>
      <c r="GV151" s="175"/>
      <c r="GW151" s="175"/>
      <c r="GX151" s="175"/>
      <c r="GY151" s="175"/>
      <c r="GZ151" s="175"/>
      <c r="HA151" s="175"/>
      <c r="HB151" s="175"/>
      <c r="HC151" s="175"/>
      <c r="HD151" s="175"/>
      <c r="HE151" s="175"/>
      <c r="HF151" s="175"/>
      <c r="HG151" s="175"/>
      <c r="HH151" s="175"/>
      <c r="HI151" s="175"/>
      <c r="HJ151" s="175"/>
      <c r="HK151" s="175"/>
      <c r="HL151" s="175"/>
      <c r="HM151" s="175"/>
      <c r="HN151" s="175"/>
      <c r="HO151" s="175"/>
      <c r="HP151" s="175"/>
      <c r="HQ151" s="175"/>
      <c r="HR151" s="175"/>
      <c r="HS151" s="175"/>
      <c r="HT151" s="175"/>
      <c r="HU151" s="175"/>
      <c r="HV151" s="175"/>
      <c r="HW151" s="175"/>
      <c r="HX151" s="175"/>
      <c r="HY151" s="175"/>
      <c r="HZ151" s="175"/>
      <c r="IA151" s="175"/>
      <c r="IB151" s="175"/>
      <c r="IC151" s="175"/>
      <c r="ID151" s="175"/>
      <c r="IE151" s="175"/>
      <c r="IF151" s="175"/>
      <c r="IG151" s="175"/>
      <c r="IH151" s="175"/>
      <c r="II151" s="175"/>
      <c r="IJ151" s="175"/>
      <c r="IK151" s="175"/>
      <c r="IL151" s="175"/>
      <c r="IM151" s="175"/>
      <c r="IN151" s="175"/>
      <c r="IO151" s="175"/>
      <c r="IP151" s="175"/>
      <c r="IQ151" s="175"/>
      <c r="IR151" s="175"/>
      <c r="IS151" s="175"/>
      <c r="IT151" s="175"/>
      <c r="IU151" s="175"/>
      <c r="IV151" s="175"/>
    </row>
    <row r="152" spans="1:256" s="196" customFormat="1" ht="206.25">
      <c r="A152" s="302">
        <v>112</v>
      </c>
      <c r="B152" s="302" t="s">
        <v>124</v>
      </c>
      <c r="C152" s="302">
        <v>80101706</v>
      </c>
      <c r="D152" s="149" t="s">
        <v>230</v>
      </c>
      <c r="E152" s="302" t="s">
        <v>83</v>
      </c>
      <c r="F152" s="302">
        <v>1</v>
      </c>
      <c r="G152" s="197" t="s">
        <v>89</v>
      </c>
      <c r="H152" s="198" t="s">
        <v>257</v>
      </c>
      <c r="I152" s="302" t="s">
        <v>74</v>
      </c>
      <c r="J152" s="302" t="s">
        <v>81</v>
      </c>
      <c r="K152" s="302" t="s">
        <v>847</v>
      </c>
      <c r="L152" s="151">
        <v>51198000</v>
      </c>
      <c r="M152" s="152">
        <v>51198000</v>
      </c>
      <c r="N152" s="302" t="s">
        <v>148</v>
      </c>
      <c r="O152" s="302" t="s">
        <v>48</v>
      </c>
      <c r="P152" s="302" t="s">
        <v>828</v>
      </c>
      <c r="Q152" s="355"/>
      <c r="R152" s="199" t="s">
        <v>378</v>
      </c>
      <c r="S152" s="200" t="s">
        <v>379</v>
      </c>
      <c r="T152" s="305">
        <v>42754</v>
      </c>
      <c r="U152" s="157" t="s">
        <v>380</v>
      </c>
      <c r="V152" s="304" t="s">
        <v>264</v>
      </c>
      <c r="W152" s="246">
        <v>50159200</v>
      </c>
      <c r="X152" s="245"/>
      <c r="Y152" s="246">
        <v>50159200</v>
      </c>
      <c r="Z152" s="244">
        <v>50159200</v>
      </c>
      <c r="AA152" s="157" t="s">
        <v>369</v>
      </c>
      <c r="AB152" s="167"/>
      <c r="AC152" s="167"/>
      <c r="AD152" s="167"/>
      <c r="AE152" s="167"/>
      <c r="AF152" s="167"/>
      <c r="AG152" s="167"/>
      <c r="AH152" s="157" t="s">
        <v>327</v>
      </c>
      <c r="AI152" s="305">
        <v>42754</v>
      </c>
      <c r="AJ152" s="305">
        <v>43091</v>
      </c>
      <c r="AK152" s="304" t="s">
        <v>362</v>
      </c>
      <c r="AL152" s="444" t="s">
        <v>363</v>
      </c>
      <c r="AM152" s="301" t="s">
        <v>48</v>
      </c>
      <c r="AN152" s="219">
        <v>4452000</v>
      </c>
      <c r="AO152" s="219">
        <v>4452000</v>
      </c>
      <c r="AP152" s="300"/>
      <c r="AQ152" s="300"/>
      <c r="AR152" s="194"/>
      <c r="AS152" s="194"/>
      <c r="AT152" s="195"/>
      <c r="AU152" s="195"/>
      <c r="AV152" s="195"/>
      <c r="AW152" s="195"/>
      <c r="AX152" s="195"/>
      <c r="AY152" s="195"/>
      <c r="AZ152" s="195"/>
      <c r="BA152" s="195"/>
      <c r="BB152" s="175"/>
      <c r="BC152" s="175"/>
      <c r="BD152" s="175"/>
      <c r="BE152" s="175"/>
      <c r="BF152" s="175"/>
      <c r="BG152" s="175"/>
      <c r="BH152" s="175"/>
      <c r="BI152" s="175"/>
      <c r="BJ152" s="175"/>
      <c r="BK152" s="175"/>
      <c r="BL152" s="175"/>
      <c r="BM152" s="175"/>
      <c r="BN152" s="175"/>
      <c r="BO152" s="175"/>
      <c r="BP152" s="175"/>
      <c r="BQ152" s="175"/>
      <c r="BR152" s="175"/>
      <c r="BS152" s="175"/>
      <c r="BT152" s="175"/>
      <c r="BU152" s="175"/>
      <c r="BV152" s="175"/>
      <c r="BW152" s="175"/>
      <c r="BX152" s="175"/>
      <c r="BY152" s="175"/>
      <c r="BZ152" s="175"/>
      <c r="CA152" s="175"/>
      <c r="CB152" s="175"/>
      <c r="CC152" s="175"/>
      <c r="CD152" s="175"/>
      <c r="CE152" s="175"/>
      <c r="CF152" s="175"/>
      <c r="CG152" s="175"/>
      <c r="CH152" s="175"/>
      <c r="CI152" s="175"/>
      <c r="CJ152" s="175"/>
      <c r="CK152" s="175"/>
      <c r="CL152" s="175"/>
      <c r="CM152" s="175"/>
      <c r="CN152" s="175"/>
      <c r="CO152" s="175"/>
      <c r="CP152" s="175"/>
      <c r="CQ152" s="175"/>
      <c r="CR152" s="175"/>
      <c r="CS152" s="175"/>
      <c r="CT152" s="175"/>
      <c r="CU152" s="175"/>
      <c r="CV152" s="175"/>
      <c r="CW152" s="175"/>
      <c r="CX152" s="175"/>
      <c r="CY152" s="175"/>
      <c r="CZ152" s="175"/>
      <c r="DA152" s="175"/>
      <c r="DB152" s="175"/>
      <c r="DC152" s="175"/>
      <c r="DD152" s="175"/>
      <c r="DE152" s="175"/>
      <c r="DF152" s="175"/>
      <c r="DG152" s="175"/>
      <c r="DH152" s="175"/>
      <c r="DI152" s="175"/>
      <c r="DJ152" s="175"/>
      <c r="DK152" s="175"/>
      <c r="DL152" s="175"/>
      <c r="DM152" s="175"/>
      <c r="DN152" s="175"/>
      <c r="DO152" s="175"/>
      <c r="DP152" s="175"/>
      <c r="DQ152" s="175"/>
      <c r="DR152" s="175"/>
      <c r="DS152" s="175"/>
      <c r="DT152" s="175"/>
      <c r="DU152" s="175"/>
      <c r="DV152" s="175"/>
      <c r="DW152" s="175"/>
      <c r="DX152" s="175"/>
      <c r="DY152" s="175"/>
      <c r="DZ152" s="175"/>
      <c r="EA152" s="175"/>
      <c r="EB152" s="175"/>
      <c r="EC152" s="175"/>
      <c r="ED152" s="175"/>
      <c r="EE152" s="175"/>
      <c r="EF152" s="175"/>
      <c r="EG152" s="175"/>
      <c r="EH152" s="175"/>
      <c r="EI152" s="175"/>
      <c r="EJ152" s="175"/>
      <c r="EK152" s="175"/>
      <c r="EL152" s="175"/>
      <c r="EM152" s="175"/>
      <c r="EN152" s="175"/>
      <c r="EO152" s="175"/>
      <c r="EP152" s="175"/>
      <c r="EQ152" s="175"/>
      <c r="ER152" s="175"/>
      <c r="ES152" s="175"/>
      <c r="ET152" s="175"/>
      <c r="EU152" s="175"/>
      <c r="EV152" s="175"/>
      <c r="EW152" s="175"/>
      <c r="EX152" s="175"/>
      <c r="EY152" s="175"/>
      <c r="EZ152" s="175"/>
      <c r="FA152" s="175"/>
      <c r="FB152" s="175"/>
      <c r="FC152" s="175"/>
      <c r="FD152" s="175"/>
      <c r="FE152" s="175"/>
      <c r="FF152" s="175"/>
      <c r="FG152" s="175"/>
      <c r="FH152" s="175"/>
      <c r="FI152" s="175"/>
      <c r="FJ152" s="175"/>
      <c r="FK152" s="175"/>
      <c r="FL152" s="175"/>
      <c r="FM152" s="175"/>
      <c r="FN152" s="175"/>
      <c r="FO152" s="175"/>
      <c r="FP152" s="175"/>
      <c r="FQ152" s="175"/>
      <c r="FR152" s="175"/>
      <c r="FS152" s="175"/>
      <c r="FT152" s="175"/>
      <c r="FU152" s="175"/>
      <c r="FV152" s="175"/>
      <c r="FW152" s="175"/>
      <c r="FX152" s="175"/>
      <c r="FY152" s="175"/>
      <c r="FZ152" s="175"/>
      <c r="GA152" s="175"/>
      <c r="GB152" s="175"/>
      <c r="GC152" s="175"/>
      <c r="GD152" s="175"/>
      <c r="GE152" s="175"/>
      <c r="GF152" s="175"/>
      <c r="GG152" s="175"/>
      <c r="GH152" s="175"/>
      <c r="GI152" s="175"/>
      <c r="GJ152" s="175"/>
      <c r="GK152" s="175"/>
      <c r="GL152" s="175"/>
      <c r="GM152" s="175"/>
      <c r="GN152" s="175"/>
      <c r="GO152" s="175"/>
      <c r="GP152" s="175"/>
      <c r="GQ152" s="175"/>
      <c r="GR152" s="175"/>
      <c r="GS152" s="175"/>
      <c r="GT152" s="175"/>
      <c r="GU152" s="175"/>
      <c r="GV152" s="175"/>
      <c r="GW152" s="175"/>
      <c r="GX152" s="175"/>
      <c r="GY152" s="175"/>
      <c r="GZ152" s="175"/>
      <c r="HA152" s="175"/>
      <c r="HB152" s="175"/>
      <c r="HC152" s="175"/>
      <c r="HD152" s="175"/>
      <c r="HE152" s="175"/>
      <c r="HF152" s="175"/>
      <c r="HG152" s="175"/>
      <c r="HH152" s="175"/>
      <c r="HI152" s="175"/>
      <c r="HJ152" s="175"/>
      <c r="HK152" s="175"/>
      <c r="HL152" s="175"/>
      <c r="HM152" s="175"/>
      <c r="HN152" s="175"/>
      <c r="HO152" s="175"/>
      <c r="HP152" s="175"/>
      <c r="HQ152" s="175"/>
      <c r="HR152" s="175"/>
      <c r="HS152" s="175"/>
      <c r="HT152" s="175"/>
      <c r="HU152" s="175"/>
      <c r="HV152" s="175"/>
      <c r="HW152" s="175"/>
      <c r="HX152" s="175"/>
      <c r="HY152" s="175"/>
      <c r="HZ152" s="175"/>
      <c r="IA152" s="175"/>
      <c r="IB152" s="175"/>
      <c r="IC152" s="175"/>
      <c r="ID152" s="175"/>
      <c r="IE152" s="175"/>
      <c r="IF152" s="175"/>
      <c r="IG152" s="175"/>
      <c r="IH152" s="175"/>
      <c r="II152" s="175"/>
      <c r="IJ152" s="175"/>
      <c r="IK152" s="175"/>
      <c r="IL152" s="175"/>
      <c r="IM152" s="175"/>
      <c r="IN152" s="175"/>
      <c r="IO152" s="175"/>
      <c r="IP152" s="175"/>
      <c r="IQ152" s="175"/>
      <c r="IR152" s="175"/>
      <c r="IS152" s="175"/>
      <c r="IT152" s="175"/>
      <c r="IU152" s="175"/>
      <c r="IV152" s="175"/>
    </row>
    <row r="153" spans="1:256" s="196" customFormat="1" ht="187.5">
      <c r="A153" s="302">
        <v>113</v>
      </c>
      <c r="B153" s="302" t="s">
        <v>124</v>
      </c>
      <c r="C153" s="302">
        <v>80101706</v>
      </c>
      <c r="D153" s="149" t="s">
        <v>216</v>
      </c>
      <c r="E153" s="302" t="s">
        <v>83</v>
      </c>
      <c r="F153" s="302">
        <v>1</v>
      </c>
      <c r="G153" s="197" t="s">
        <v>89</v>
      </c>
      <c r="H153" s="198" t="s">
        <v>257</v>
      </c>
      <c r="I153" s="302" t="s">
        <v>74</v>
      </c>
      <c r="J153" s="302" t="s">
        <v>81</v>
      </c>
      <c r="K153" s="302" t="s">
        <v>847</v>
      </c>
      <c r="L153" s="151">
        <v>19377500</v>
      </c>
      <c r="M153" s="152">
        <v>19377500</v>
      </c>
      <c r="N153" s="302" t="s">
        <v>148</v>
      </c>
      <c r="O153" s="302" t="s">
        <v>48</v>
      </c>
      <c r="P153" s="302" t="s">
        <v>828</v>
      </c>
      <c r="Q153" s="355"/>
      <c r="R153" s="199" t="s">
        <v>358</v>
      </c>
      <c r="S153" s="200" t="s">
        <v>359</v>
      </c>
      <c r="T153" s="305">
        <v>42753</v>
      </c>
      <c r="U153" s="157" t="s">
        <v>360</v>
      </c>
      <c r="V153" s="304" t="s">
        <v>332</v>
      </c>
      <c r="W153" s="246">
        <v>18984350</v>
      </c>
      <c r="X153" s="245"/>
      <c r="Y153" s="246">
        <v>18984350</v>
      </c>
      <c r="Z153" s="244">
        <v>18984350</v>
      </c>
      <c r="AA153" s="157" t="s">
        <v>361</v>
      </c>
      <c r="AB153" s="167"/>
      <c r="AC153" s="167"/>
      <c r="AD153" s="167"/>
      <c r="AE153" s="167"/>
      <c r="AF153" s="167"/>
      <c r="AG153" s="167"/>
      <c r="AH153" s="157" t="s">
        <v>327</v>
      </c>
      <c r="AI153" s="305">
        <v>42753</v>
      </c>
      <c r="AJ153" s="305">
        <v>43091</v>
      </c>
      <c r="AK153" s="304" t="s">
        <v>362</v>
      </c>
      <c r="AL153" s="444" t="s">
        <v>363</v>
      </c>
      <c r="AM153" s="301" t="s">
        <v>48</v>
      </c>
      <c r="AN153" s="219">
        <v>1685000</v>
      </c>
      <c r="AO153" s="300"/>
      <c r="AP153" s="300"/>
      <c r="AQ153" s="300"/>
      <c r="AR153" s="194"/>
      <c r="AS153" s="194"/>
      <c r="AT153" s="195"/>
      <c r="AU153" s="195"/>
      <c r="AV153" s="195"/>
      <c r="AW153" s="195"/>
      <c r="AX153" s="195"/>
      <c r="AY153" s="195"/>
      <c r="AZ153" s="195"/>
      <c r="BA153" s="195"/>
      <c r="BB153" s="175"/>
      <c r="BC153" s="175"/>
      <c r="BD153" s="175"/>
      <c r="BE153" s="175"/>
      <c r="BF153" s="175"/>
      <c r="BG153" s="175"/>
      <c r="BH153" s="175"/>
      <c r="BI153" s="175"/>
      <c r="BJ153" s="175"/>
      <c r="BK153" s="175"/>
      <c r="BL153" s="175"/>
      <c r="BM153" s="175"/>
      <c r="BN153" s="175"/>
      <c r="BO153" s="175"/>
      <c r="BP153" s="175"/>
      <c r="BQ153" s="175"/>
      <c r="BR153" s="175"/>
      <c r="BS153" s="175"/>
      <c r="BT153" s="175"/>
      <c r="BU153" s="175"/>
      <c r="BV153" s="175"/>
      <c r="BW153" s="175"/>
      <c r="BX153" s="175"/>
      <c r="BY153" s="175"/>
      <c r="BZ153" s="175"/>
      <c r="CA153" s="175"/>
      <c r="CB153" s="175"/>
      <c r="CC153" s="175"/>
      <c r="CD153" s="175"/>
      <c r="CE153" s="175"/>
      <c r="CF153" s="175"/>
      <c r="CG153" s="175"/>
      <c r="CH153" s="175"/>
      <c r="CI153" s="175"/>
      <c r="CJ153" s="175"/>
      <c r="CK153" s="175"/>
      <c r="CL153" s="175"/>
      <c r="CM153" s="175"/>
      <c r="CN153" s="175"/>
      <c r="CO153" s="175"/>
      <c r="CP153" s="175"/>
      <c r="CQ153" s="175"/>
      <c r="CR153" s="175"/>
      <c r="CS153" s="175"/>
      <c r="CT153" s="175"/>
      <c r="CU153" s="175"/>
      <c r="CV153" s="175"/>
      <c r="CW153" s="175"/>
      <c r="CX153" s="175"/>
      <c r="CY153" s="175"/>
      <c r="CZ153" s="175"/>
      <c r="DA153" s="175"/>
      <c r="DB153" s="175"/>
      <c r="DC153" s="175"/>
      <c r="DD153" s="175"/>
      <c r="DE153" s="175"/>
      <c r="DF153" s="175"/>
      <c r="DG153" s="175"/>
      <c r="DH153" s="175"/>
      <c r="DI153" s="175"/>
      <c r="DJ153" s="175"/>
      <c r="DK153" s="175"/>
      <c r="DL153" s="175"/>
      <c r="DM153" s="175"/>
      <c r="DN153" s="175"/>
      <c r="DO153" s="175"/>
      <c r="DP153" s="175"/>
      <c r="DQ153" s="175"/>
      <c r="DR153" s="175"/>
      <c r="DS153" s="175"/>
      <c r="DT153" s="175"/>
      <c r="DU153" s="175"/>
      <c r="DV153" s="175"/>
      <c r="DW153" s="175"/>
      <c r="DX153" s="175"/>
      <c r="DY153" s="175"/>
      <c r="DZ153" s="175"/>
      <c r="EA153" s="175"/>
      <c r="EB153" s="175"/>
      <c r="EC153" s="175"/>
      <c r="ED153" s="175"/>
      <c r="EE153" s="175"/>
      <c r="EF153" s="175"/>
      <c r="EG153" s="175"/>
      <c r="EH153" s="175"/>
      <c r="EI153" s="175"/>
      <c r="EJ153" s="175"/>
      <c r="EK153" s="175"/>
      <c r="EL153" s="175"/>
      <c r="EM153" s="175"/>
      <c r="EN153" s="175"/>
      <c r="EO153" s="175"/>
      <c r="EP153" s="175"/>
      <c r="EQ153" s="175"/>
      <c r="ER153" s="175"/>
      <c r="ES153" s="175"/>
      <c r="ET153" s="175"/>
      <c r="EU153" s="175"/>
      <c r="EV153" s="175"/>
      <c r="EW153" s="175"/>
      <c r="EX153" s="175"/>
      <c r="EY153" s="175"/>
      <c r="EZ153" s="175"/>
      <c r="FA153" s="175"/>
      <c r="FB153" s="175"/>
      <c r="FC153" s="175"/>
      <c r="FD153" s="175"/>
      <c r="FE153" s="175"/>
      <c r="FF153" s="175"/>
      <c r="FG153" s="175"/>
      <c r="FH153" s="175"/>
      <c r="FI153" s="175"/>
      <c r="FJ153" s="175"/>
      <c r="FK153" s="175"/>
      <c r="FL153" s="175"/>
      <c r="FM153" s="175"/>
      <c r="FN153" s="175"/>
      <c r="FO153" s="175"/>
      <c r="FP153" s="175"/>
      <c r="FQ153" s="175"/>
      <c r="FR153" s="175"/>
      <c r="FS153" s="175"/>
      <c r="FT153" s="175"/>
      <c r="FU153" s="175"/>
      <c r="FV153" s="175"/>
      <c r="FW153" s="175"/>
      <c r="FX153" s="175"/>
      <c r="FY153" s="175"/>
      <c r="FZ153" s="175"/>
      <c r="GA153" s="175"/>
      <c r="GB153" s="175"/>
      <c r="GC153" s="175"/>
      <c r="GD153" s="175"/>
      <c r="GE153" s="175"/>
      <c r="GF153" s="175"/>
      <c r="GG153" s="175"/>
      <c r="GH153" s="175"/>
      <c r="GI153" s="175"/>
      <c r="GJ153" s="175"/>
      <c r="GK153" s="175"/>
      <c r="GL153" s="175"/>
      <c r="GM153" s="175"/>
      <c r="GN153" s="175"/>
      <c r="GO153" s="175"/>
      <c r="GP153" s="175"/>
      <c r="GQ153" s="175"/>
      <c r="GR153" s="175"/>
      <c r="GS153" s="175"/>
      <c r="GT153" s="175"/>
      <c r="GU153" s="175"/>
      <c r="GV153" s="175"/>
      <c r="GW153" s="175"/>
      <c r="GX153" s="175"/>
      <c r="GY153" s="175"/>
      <c r="GZ153" s="175"/>
      <c r="HA153" s="175"/>
      <c r="HB153" s="175"/>
      <c r="HC153" s="175"/>
      <c r="HD153" s="175"/>
      <c r="HE153" s="175"/>
      <c r="HF153" s="175"/>
      <c r="HG153" s="175"/>
      <c r="HH153" s="175"/>
      <c r="HI153" s="175"/>
      <c r="HJ153" s="175"/>
      <c r="HK153" s="175"/>
      <c r="HL153" s="175"/>
      <c r="HM153" s="175"/>
      <c r="HN153" s="175"/>
      <c r="HO153" s="175"/>
      <c r="HP153" s="175"/>
      <c r="HQ153" s="175"/>
      <c r="HR153" s="175"/>
      <c r="HS153" s="175"/>
      <c r="HT153" s="175"/>
      <c r="HU153" s="175"/>
      <c r="HV153" s="175"/>
      <c r="HW153" s="175"/>
      <c r="HX153" s="175"/>
      <c r="HY153" s="175"/>
      <c r="HZ153" s="175"/>
      <c r="IA153" s="175"/>
      <c r="IB153" s="175"/>
      <c r="IC153" s="175"/>
      <c r="ID153" s="175"/>
      <c r="IE153" s="175"/>
      <c r="IF153" s="175"/>
      <c r="IG153" s="175"/>
      <c r="IH153" s="175"/>
      <c r="II153" s="175"/>
      <c r="IJ153" s="175"/>
      <c r="IK153" s="175"/>
      <c r="IL153" s="175"/>
      <c r="IM153" s="175"/>
      <c r="IN153" s="175"/>
      <c r="IO153" s="175"/>
      <c r="IP153" s="175"/>
      <c r="IQ153" s="175"/>
      <c r="IR153" s="175"/>
      <c r="IS153" s="175"/>
      <c r="IT153" s="175"/>
      <c r="IU153" s="175"/>
      <c r="IV153" s="175"/>
    </row>
    <row r="154" spans="1:256" s="196" customFormat="1" ht="187.5">
      <c r="A154" s="302">
        <v>114</v>
      </c>
      <c r="B154" s="186" t="s">
        <v>222</v>
      </c>
      <c r="C154" s="302">
        <v>80101706</v>
      </c>
      <c r="D154" s="149" t="s">
        <v>206</v>
      </c>
      <c r="E154" s="302" t="s">
        <v>83</v>
      </c>
      <c r="F154" s="302">
        <v>1</v>
      </c>
      <c r="G154" s="197" t="s">
        <v>89</v>
      </c>
      <c r="H154" s="198" t="s">
        <v>253</v>
      </c>
      <c r="I154" s="302" t="s">
        <v>74</v>
      </c>
      <c r="J154" s="302" t="s">
        <v>81</v>
      </c>
      <c r="K154" s="302" t="s">
        <v>847</v>
      </c>
      <c r="L154" s="151">
        <v>13632500</v>
      </c>
      <c r="M154" s="152">
        <v>13632500</v>
      </c>
      <c r="N154" s="302" t="s">
        <v>148</v>
      </c>
      <c r="O154" s="302" t="s">
        <v>48</v>
      </c>
      <c r="P154" s="302" t="s">
        <v>838</v>
      </c>
      <c r="Q154" s="355"/>
      <c r="R154" s="199" t="s">
        <v>396</v>
      </c>
      <c r="S154" s="200" t="s">
        <v>397</v>
      </c>
      <c r="T154" s="305">
        <v>42755</v>
      </c>
      <c r="U154" s="157" t="s">
        <v>398</v>
      </c>
      <c r="V154" s="304" t="s">
        <v>264</v>
      </c>
      <c r="W154" s="246">
        <v>13632500</v>
      </c>
      <c r="X154" s="245"/>
      <c r="Y154" s="246">
        <v>13632500</v>
      </c>
      <c r="Z154" s="244">
        <v>13632500</v>
      </c>
      <c r="AA154" s="157" t="s">
        <v>399</v>
      </c>
      <c r="AB154" s="167"/>
      <c r="AC154" s="167"/>
      <c r="AD154" s="167"/>
      <c r="AE154" s="167"/>
      <c r="AF154" s="167"/>
      <c r="AG154" s="167"/>
      <c r="AH154" s="157" t="s">
        <v>334</v>
      </c>
      <c r="AI154" s="305">
        <v>42755</v>
      </c>
      <c r="AJ154" s="305">
        <v>42859</v>
      </c>
      <c r="AK154" s="304" t="s">
        <v>298</v>
      </c>
      <c r="AL154" s="444" t="s">
        <v>201</v>
      </c>
      <c r="AM154" s="301" t="s">
        <v>48</v>
      </c>
      <c r="AN154" s="219">
        <v>3895000</v>
      </c>
      <c r="AO154" s="300"/>
      <c r="AP154" s="300"/>
      <c r="AQ154" s="300"/>
      <c r="AR154" s="194"/>
      <c r="AS154" s="194"/>
      <c r="AT154" s="195"/>
      <c r="AU154" s="195"/>
      <c r="AV154" s="195"/>
      <c r="AW154" s="195"/>
      <c r="AX154" s="195"/>
      <c r="AY154" s="195"/>
      <c r="AZ154" s="195"/>
      <c r="BA154" s="195"/>
      <c r="BB154" s="175"/>
      <c r="BC154" s="175"/>
      <c r="BD154" s="175"/>
      <c r="BE154" s="175"/>
      <c r="BF154" s="175"/>
      <c r="BG154" s="175"/>
      <c r="BH154" s="175"/>
      <c r="BI154" s="175"/>
      <c r="BJ154" s="175"/>
      <c r="BK154" s="175"/>
      <c r="BL154" s="175"/>
      <c r="BM154" s="175"/>
      <c r="BN154" s="175"/>
      <c r="BO154" s="175"/>
      <c r="BP154" s="175"/>
      <c r="BQ154" s="175"/>
      <c r="BR154" s="175"/>
      <c r="BS154" s="175"/>
      <c r="BT154" s="175"/>
      <c r="BU154" s="175"/>
      <c r="BV154" s="175"/>
      <c r="BW154" s="175"/>
      <c r="BX154" s="175"/>
      <c r="BY154" s="175"/>
      <c r="BZ154" s="175"/>
      <c r="CA154" s="175"/>
      <c r="CB154" s="175"/>
      <c r="CC154" s="175"/>
      <c r="CD154" s="175"/>
      <c r="CE154" s="175"/>
      <c r="CF154" s="175"/>
      <c r="CG154" s="175"/>
      <c r="CH154" s="175"/>
      <c r="CI154" s="175"/>
      <c r="CJ154" s="175"/>
      <c r="CK154" s="175"/>
      <c r="CL154" s="175"/>
      <c r="CM154" s="175"/>
      <c r="CN154" s="175"/>
      <c r="CO154" s="175"/>
      <c r="CP154" s="175"/>
      <c r="CQ154" s="175"/>
      <c r="CR154" s="175"/>
      <c r="CS154" s="175"/>
      <c r="CT154" s="175"/>
      <c r="CU154" s="175"/>
      <c r="CV154" s="175"/>
      <c r="CW154" s="175"/>
      <c r="CX154" s="175"/>
      <c r="CY154" s="175"/>
      <c r="CZ154" s="175"/>
      <c r="DA154" s="175"/>
      <c r="DB154" s="175"/>
      <c r="DC154" s="175"/>
      <c r="DD154" s="175"/>
      <c r="DE154" s="175"/>
      <c r="DF154" s="175"/>
      <c r="DG154" s="175"/>
      <c r="DH154" s="175"/>
      <c r="DI154" s="175"/>
      <c r="DJ154" s="175"/>
      <c r="DK154" s="175"/>
      <c r="DL154" s="175"/>
      <c r="DM154" s="175"/>
      <c r="DN154" s="175"/>
      <c r="DO154" s="175"/>
      <c r="DP154" s="175"/>
      <c r="DQ154" s="175"/>
      <c r="DR154" s="175"/>
      <c r="DS154" s="175"/>
      <c r="DT154" s="175"/>
      <c r="DU154" s="175"/>
      <c r="DV154" s="175"/>
      <c r="DW154" s="175"/>
      <c r="DX154" s="175"/>
      <c r="DY154" s="175"/>
      <c r="DZ154" s="175"/>
      <c r="EA154" s="175"/>
      <c r="EB154" s="175"/>
      <c r="EC154" s="175"/>
      <c r="ED154" s="175"/>
      <c r="EE154" s="175"/>
      <c r="EF154" s="175"/>
      <c r="EG154" s="175"/>
      <c r="EH154" s="175"/>
      <c r="EI154" s="175"/>
      <c r="EJ154" s="175"/>
      <c r="EK154" s="175"/>
      <c r="EL154" s="175"/>
      <c r="EM154" s="175"/>
      <c r="EN154" s="175"/>
      <c r="EO154" s="175"/>
      <c r="EP154" s="175"/>
      <c r="EQ154" s="175"/>
      <c r="ER154" s="175"/>
      <c r="ES154" s="175"/>
      <c r="ET154" s="175"/>
      <c r="EU154" s="175"/>
      <c r="EV154" s="175"/>
      <c r="EW154" s="175"/>
      <c r="EX154" s="175"/>
      <c r="EY154" s="175"/>
      <c r="EZ154" s="175"/>
      <c r="FA154" s="175"/>
      <c r="FB154" s="175"/>
      <c r="FC154" s="175"/>
      <c r="FD154" s="175"/>
      <c r="FE154" s="175"/>
      <c r="FF154" s="175"/>
      <c r="FG154" s="175"/>
      <c r="FH154" s="175"/>
      <c r="FI154" s="175"/>
      <c r="FJ154" s="175"/>
      <c r="FK154" s="175"/>
      <c r="FL154" s="175"/>
      <c r="FM154" s="175"/>
      <c r="FN154" s="175"/>
      <c r="FO154" s="175"/>
      <c r="FP154" s="175"/>
      <c r="FQ154" s="175"/>
      <c r="FR154" s="175"/>
      <c r="FS154" s="175"/>
      <c r="FT154" s="175"/>
      <c r="FU154" s="175"/>
      <c r="FV154" s="175"/>
      <c r="FW154" s="175"/>
      <c r="FX154" s="175"/>
      <c r="FY154" s="175"/>
      <c r="FZ154" s="175"/>
      <c r="GA154" s="175"/>
      <c r="GB154" s="175"/>
      <c r="GC154" s="175"/>
      <c r="GD154" s="175"/>
      <c r="GE154" s="175"/>
      <c r="GF154" s="175"/>
      <c r="GG154" s="175"/>
      <c r="GH154" s="175"/>
      <c r="GI154" s="175"/>
      <c r="GJ154" s="175"/>
      <c r="GK154" s="175"/>
      <c r="GL154" s="175"/>
      <c r="GM154" s="175"/>
      <c r="GN154" s="175"/>
      <c r="GO154" s="175"/>
      <c r="GP154" s="175"/>
      <c r="GQ154" s="175"/>
      <c r="GR154" s="175"/>
      <c r="GS154" s="175"/>
      <c r="GT154" s="175"/>
      <c r="GU154" s="175"/>
      <c r="GV154" s="175"/>
      <c r="GW154" s="175"/>
      <c r="GX154" s="175"/>
      <c r="GY154" s="175"/>
      <c r="GZ154" s="175"/>
      <c r="HA154" s="175"/>
      <c r="HB154" s="175"/>
      <c r="HC154" s="175"/>
      <c r="HD154" s="175"/>
      <c r="HE154" s="175"/>
      <c r="HF154" s="175"/>
      <c r="HG154" s="175"/>
      <c r="HH154" s="175"/>
      <c r="HI154" s="175"/>
      <c r="HJ154" s="175"/>
      <c r="HK154" s="175"/>
      <c r="HL154" s="175"/>
      <c r="HM154" s="175"/>
      <c r="HN154" s="175"/>
      <c r="HO154" s="175"/>
      <c r="HP154" s="175"/>
      <c r="HQ154" s="175"/>
      <c r="HR154" s="175"/>
      <c r="HS154" s="175"/>
      <c r="HT154" s="175"/>
      <c r="HU154" s="175"/>
      <c r="HV154" s="175"/>
      <c r="HW154" s="175"/>
      <c r="HX154" s="175"/>
      <c r="HY154" s="175"/>
      <c r="HZ154" s="175"/>
      <c r="IA154" s="175"/>
      <c r="IB154" s="175"/>
      <c r="IC154" s="175"/>
      <c r="ID154" s="175"/>
      <c r="IE154" s="175"/>
      <c r="IF154" s="175"/>
      <c r="IG154" s="175"/>
      <c r="IH154" s="175"/>
      <c r="II154" s="175"/>
      <c r="IJ154" s="175"/>
      <c r="IK154" s="175"/>
      <c r="IL154" s="175"/>
      <c r="IM154" s="175"/>
      <c r="IN154" s="175"/>
      <c r="IO154" s="175"/>
      <c r="IP154" s="175"/>
      <c r="IQ154" s="175"/>
      <c r="IR154" s="175"/>
      <c r="IS154" s="175"/>
      <c r="IT154" s="175"/>
      <c r="IU154" s="175"/>
      <c r="IV154" s="175"/>
    </row>
    <row r="155" spans="1:256" s="196" customFormat="1" ht="206.25">
      <c r="A155" s="302">
        <v>115</v>
      </c>
      <c r="B155" s="302" t="s">
        <v>124</v>
      </c>
      <c r="C155" s="302">
        <v>80101706</v>
      </c>
      <c r="D155" s="149" t="s">
        <v>213</v>
      </c>
      <c r="E155" s="302" t="s">
        <v>83</v>
      </c>
      <c r="F155" s="302">
        <v>1</v>
      </c>
      <c r="G155" s="197" t="s">
        <v>89</v>
      </c>
      <c r="H155" s="198" t="s">
        <v>257</v>
      </c>
      <c r="I155" s="302" t="s">
        <v>74</v>
      </c>
      <c r="J155" s="302" t="s">
        <v>81</v>
      </c>
      <c r="K155" s="302" t="s">
        <v>847</v>
      </c>
      <c r="L155" s="151">
        <v>51198000</v>
      </c>
      <c r="M155" s="152">
        <v>51198000</v>
      </c>
      <c r="N155" s="302" t="s">
        <v>148</v>
      </c>
      <c r="O155" s="302" t="s">
        <v>48</v>
      </c>
      <c r="P155" s="302" t="s">
        <v>828</v>
      </c>
      <c r="Q155" s="355"/>
      <c r="R155" s="199" t="s">
        <v>366</v>
      </c>
      <c r="S155" s="200" t="s">
        <v>367</v>
      </c>
      <c r="T155" s="305">
        <v>42753</v>
      </c>
      <c r="U155" s="157" t="s">
        <v>368</v>
      </c>
      <c r="V155" s="304" t="s">
        <v>264</v>
      </c>
      <c r="W155" s="246">
        <v>50159200</v>
      </c>
      <c r="X155" s="245"/>
      <c r="Y155" s="246">
        <v>50159200</v>
      </c>
      <c r="Z155" s="244">
        <v>50159200</v>
      </c>
      <c r="AA155" s="157" t="s">
        <v>369</v>
      </c>
      <c r="AB155" s="167"/>
      <c r="AC155" s="167"/>
      <c r="AD155" s="167"/>
      <c r="AE155" s="167"/>
      <c r="AF155" s="167"/>
      <c r="AG155" s="167"/>
      <c r="AH155" s="157" t="s">
        <v>327</v>
      </c>
      <c r="AI155" s="305">
        <v>42753</v>
      </c>
      <c r="AJ155" s="305">
        <v>43091</v>
      </c>
      <c r="AK155" s="304" t="s">
        <v>362</v>
      </c>
      <c r="AL155" s="444" t="s">
        <v>363</v>
      </c>
      <c r="AM155" s="301" t="s">
        <v>48</v>
      </c>
      <c r="AN155" s="219">
        <v>4452000</v>
      </c>
      <c r="AO155" s="300"/>
      <c r="AP155" s="300"/>
      <c r="AQ155" s="300"/>
      <c r="AR155" s="194"/>
      <c r="AS155" s="194"/>
      <c r="AT155" s="195"/>
      <c r="AU155" s="195"/>
      <c r="AV155" s="195"/>
      <c r="AW155" s="195"/>
      <c r="AX155" s="195"/>
      <c r="AY155" s="195"/>
      <c r="AZ155" s="195"/>
      <c r="BA155" s="195"/>
      <c r="BB155" s="175"/>
      <c r="BC155" s="175"/>
      <c r="BD155" s="175"/>
      <c r="BE155" s="175"/>
      <c r="BF155" s="175"/>
      <c r="BG155" s="175"/>
      <c r="BH155" s="175"/>
      <c r="BI155" s="175"/>
      <c r="BJ155" s="175"/>
      <c r="BK155" s="175"/>
      <c r="BL155" s="175"/>
      <c r="BM155" s="175"/>
      <c r="BN155" s="175"/>
      <c r="BO155" s="175"/>
      <c r="BP155" s="175"/>
      <c r="BQ155" s="175"/>
      <c r="BR155" s="175"/>
      <c r="BS155" s="175"/>
      <c r="BT155" s="175"/>
      <c r="BU155" s="175"/>
      <c r="BV155" s="175"/>
      <c r="BW155" s="175"/>
      <c r="BX155" s="175"/>
      <c r="BY155" s="175"/>
      <c r="BZ155" s="175"/>
      <c r="CA155" s="175"/>
      <c r="CB155" s="175"/>
      <c r="CC155" s="175"/>
      <c r="CD155" s="175"/>
      <c r="CE155" s="175"/>
      <c r="CF155" s="175"/>
      <c r="CG155" s="175"/>
      <c r="CH155" s="175"/>
      <c r="CI155" s="175"/>
      <c r="CJ155" s="175"/>
      <c r="CK155" s="175"/>
      <c r="CL155" s="175"/>
      <c r="CM155" s="175"/>
      <c r="CN155" s="175"/>
      <c r="CO155" s="175"/>
      <c r="CP155" s="175"/>
      <c r="CQ155" s="175"/>
      <c r="CR155" s="175"/>
      <c r="CS155" s="175"/>
      <c r="CT155" s="175"/>
      <c r="CU155" s="175"/>
      <c r="CV155" s="175"/>
      <c r="CW155" s="175"/>
      <c r="CX155" s="175"/>
      <c r="CY155" s="175"/>
      <c r="CZ155" s="175"/>
      <c r="DA155" s="175"/>
      <c r="DB155" s="175"/>
      <c r="DC155" s="175"/>
      <c r="DD155" s="175"/>
      <c r="DE155" s="175"/>
      <c r="DF155" s="175"/>
      <c r="DG155" s="175"/>
      <c r="DH155" s="175"/>
      <c r="DI155" s="175"/>
      <c r="DJ155" s="175"/>
      <c r="DK155" s="175"/>
      <c r="DL155" s="175"/>
      <c r="DM155" s="175"/>
      <c r="DN155" s="175"/>
      <c r="DO155" s="175"/>
      <c r="DP155" s="175"/>
      <c r="DQ155" s="175"/>
      <c r="DR155" s="175"/>
      <c r="DS155" s="175"/>
      <c r="DT155" s="175"/>
      <c r="DU155" s="175"/>
      <c r="DV155" s="175"/>
      <c r="DW155" s="175"/>
      <c r="DX155" s="175"/>
      <c r="DY155" s="175"/>
      <c r="DZ155" s="175"/>
      <c r="EA155" s="175"/>
      <c r="EB155" s="175"/>
      <c r="EC155" s="175"/>
      <c r="ED155" s="175"/>
      <c r="EE155" s="175"/>
      <c r="EF155" s="175"/>
      <c r="EG155" s="175"/>
      <c r="EH155" s="175"/>
      <c r="EI155" s="175"/>
      <c r="EJ155" s="175"/>
      <c r="EK155" s="175"/>
      <c r="EL155" s="175"/>
      <c r="EM155" s="175"/>
      <c r="EN155" s="175"/>
      <c r="EO155" s="175"/>
      <c r="EP155" s="175"/>
      <c r="EQ155" s="175"/>
      <c r="ER155" s="175"/>
      <c r="ES155" s="175"/>
      <c r="ET155" s="175"/>
      <c r="EU155" s="175"/>
      <c r="EV155" s="175"/>
      <c r="EW155" s="175"/>
      <c r="EX155" s="175"/>
      <c r="EY155" s="175"/>
      <c r="EZ155" s="175"/>
      <c r="FA155" s="175"/>
      <c r="FB155" s="175"/>
      <c r="FC155" s="175"/>
      <c r="FD155" s="175"/>
      <c r="FE155" s="175"/>
      <c r="FF155" s="175"/>
      <c r="FG155" s="175"/>
      <c r="FH155" s="175"/>
      <c r="FI155" s="175"/>
      <c r="FJ155" s="175"/>
      <c r="FK155" s="175"/>
      <c r="FL155" s="175"/>
      <c r="FM155" s="175"/>
      <c r="FN155" s="175"/>
      <c r="FO155" s="175"/>
      <c r="FP155" s="175"/>
      <c r="FQ155" s="175"/>
      <c r="FR155" s="175"/>
      <c r="FS155" s="175"/>
      <c r="FT155" s="175"/>
      <c r="FU155" s="175"/>
      <c r="FV155" s="175"/>
      <c r="FW155" s="175"/>
      <c r="FX155" s="175"/>
      <c r="FY155" s="175"/>
      <c r="FZ155" s="175"/>
      <c r="GA155" s="175"/>
      <c r="GB155" s="175"/>
      <c r="GC155" s="175"/>
      <c r="GD155" s="175"/>
      <c r="GE155" s="175"/>
      <c r="GF155" s="175"/>
      <c r="GG155" s="175"/>
      <c r="GH155" s="175"/>
      <c r="GI155" s="175"/>
      <c r="GJ155" s="175"/>
      <c r="GK155" s="175"/>
      <c r="GL155" s="175"/>
      <c r="GM155" s="175"/>
      <c r="GN155" s="175"/>
      <c r="GO155" s="175"/>
      <c r="GP155" s="175"/>
      <c r="GQ155" s="175"/>
      <c r="GR155" s="175"/>
      <c r="GS155" s="175"/>
      <c r="GT155" s="175"/>
      <c r="GU155" s="175"/>
      <c r="GV155" s="175"/>
      <c r="GW155" s="175"/>
      <c r="GX155" s="175"/>
      <c r="GY155" s="175"/>
      <c r="GZ155" s="175"/>
      <c r="HA155" s="175"/>
      <c r="HB155" s="175"/>
      <c r="HC155" s="175"/>
      <c r="HD155" s="175"/>
      <c r="HE155" s="175"/>
      <c r="HF155" s="175"/>
      <c r="HG155" s="175"/>
      <c r="HH155" s="175"/>
      <c r="HI155" s="175"/>
      <c r="HJ155" s="175"/>
      <c r="HK155" s="175"/>
      <c r="HL155" s="175"/>
      <c r="HM155" s="175"/>
      <c r="HN155" s="175"/>
      <c r="HO155" s="175"/>
      <c r="HP155" s="175"/>
      <c r="HQ155" s="175"/>
      <c r="HR155" s="175"/>
      <c r="HS155" s="175"/>
      <c r="HT155" s="175"/>
      <c r="HU155" s="175"/>
      <c r="HV155" s="175"/>
      <c r="HW155" s="175"/>
      <c r="HX155" s="175"/>
      <c r="HY155" s="175"/>
      <c r="HZ155" s="175"/>
      <c r="IA155" s="175"/>
      <c r="IB155" s="175"/>
      <c r="IC155" s="175"/>
      <c r="ID155" s="175"/>
      <c r="IE155" s="175"/>
      <c r="IF155" s="175"/>
      <c r="IG155" s="175"/>
      <c r="IH155" s="175"/>
      <c r="II155" s="175"/>
      <c r="IJ155" s="175"/>
      <c r="IK155" s="175"/>
      <c r="IL155" s="175"/>
      <c r="IM155" s="175"/>
      <c r="IN155" s="175"/>
      <c r="IO155" s="175"/>
      <c r="IP155" s="175"/>
      <c r="IQ155" s="175"/>
      <c r="IR155" s="175"/>
      <c r="IS155" s="175"/>
      <c r="IT155" s="175"/>
      <c r="IU155" s="175"/>
      <c r="IV155" s="175"/>
    </row>
    <row r="156" spans="1:256" s="196" customFormat="1" ht="187.5">
      <c r="A156" s="302">
        <v>116</v>
      </c>
      <c r="B156" s="186" t="s">
        <v>202</v>
      </c>
      <c r="C156" s="302">
        <v>80101706</v>
      </c>
      <c r="D156" s="149" t="s">
        <v>217</v>
      </c>
      <c r="E156" s="302" t="s">
        <v>83</v>
      </c>
      <c r="F156" s="302">
        <v>1</v>
      </c>
      <c r="G156" s="197" t="s">
        <v>89</v>
      </c>
      <c r="H156" s="198" t="s">
        <v>253</v>
      </c>
      <c r="I156" s="302" t="s">
        <v>74</v>
      </c>
      <c r="J156" s="302" t="s">
        <v>81</v>
      </c>
      <c r="K156" s="302" t="s">
        <v>847</v>
      </c>
      <c r="L156" s="151">
        <v>18550000</v>
      </c>
      <c r="M156" s="152">
        <v>18550000</v>
      </c>
      <c r="N156" s="302" t="s">
        <v>148</v>
      </c>
      <c r="O156" s="302" t="s">
        <v>48</v>
      </c>
      <c r="P156" s="302" t="s">
        <v>845</v>
      </c>
      <c r="Q156" s="355"/>
      <c r="R156" s="199" t="s">
        <v>523</v>
      </c>
      <c r="S156" s="199" t="s">
        <v>560</v>
      </c>
      <c r="T156" s="153">
        <v>42768</v>
      </c>
      <c r="U156" s="154" t="s">
        <v>561</v>
      </c>
      <c r="V156" s="155" t="s">
        <v>264</v>
      </c>
      <c r="W156" s="244">
        <v>15900000</v>
      </c>
      <c r="X156" s="245"/>
      <c r="Y156" s="250">
        <f>W156</f>
        <v>15900000</v>
      </c>
      <c r="Z156" s="244">
        <f>W156</f>
        <v>15900000</v>
      </c>
      <c r="AA156" s="157" t="s">
        <v>562</v>
      </c>
      <c r="AB156" s="157" t="s">
        <v>502</v>
      </c>
      <c r="AC156" s="305">
        <v>42768</v>
      </c>
      <c r="AD156" s="305">
        <v>42856</v>
      </c>
      <c r="AE156" s="304" t="s">
        <v>563</v>
      </c>
      <c r="AF156" s="158" t="s">
        <v>202</v>
      </c>
      <c r="AG156" s="167"/>
      <c r="AH156" s="157" t="s">
        <v>502</v>
      </c>
      <c r="AI156" s="305">
        <v>42768</v>
      </c>
      <c r="AJ156" s="305">
        <v>42856</v>
      </c>
      <c r="AK156" s="304" t="s">
        <v>563</v>
      </c>
      <c r="AL156" s="439" t="s">
        <v>202</v>
      </c>
      <c r="AM156" s="301" t="s">
        <v>48</v>
      </c>
      <c r="AN156" s="219">
        <v>5300000</v>
      </c>
      <c r="AO156" s="220"/>
      <c r="AP156" s="300"/>
      <c r="AQ156" s="300"/>
      <c r="AR156" s="194"/>
      <c r="AS156" s="194"/>
      <c r="AT156" s="195"/>
      <c r="AU156" s="195"/>
      <c r="AV156" s="195"/>
      <c r="AW156" s="195"/>
      <c r="AX156" s="195"/>
      <c r="AY156" s="195"/>
      <c r="AZ156" s="195"/>
      <c r="BA156" s="195"/>
      <c r="BB156" s="175"/>
      <c r="BC156" s="175"/>
      <c r="BD156" s="175"/>
      <c r="BE156" s="175"/>
      <c r="BF156" s="175"/>
      <c r="BG156" s="175"/>
      <c r="BH156" s="175"/>
      <c r="BI156" s="175"/>
      <c r="BJ156" s="175"/>
      <c r="BK156" s="175"/>
      <c r="BL156" s="175"/>
      <c r="BM156" s="175"/>
      <c r="BN156" s="175"/>
      <c r="BO156" s="175"/>
      <c r="BP156" s="175"/>
      <c r="BQ156" s="175"/>
      <c r="BR156" s="175"/>
      <c r="BS156" s="175"/>
      <c r="BT156" s="175"/>
      <c r="BU156" s="175"/>
      <c r="BV156" s="175"/>
      <c r="BW156" s="175"/>
      <c r="BX156" s="175"/>
      <c r="BY156" s="175"/>
      <c r="BZ156" s="175"/>
      <c r="CA156" s="175"/>
      <c r="CB156" s="175"/>
      <c r="CC156" s="175"/>
      <c r="CD156" s="175"/>
      <c r="CE156" s="175"/>
      <c r="CF156" s="175"/>
      <c r="CG156" s="175"/>
      <c r="CH156" s="175"/>
      <c r="CI156" s="175"/>
      <c r="CJ156" s="175"/>
      <c r="CK156" s="175"/>
      <c r="CL156" s="175"/>
      <c r="CM156" s="175"/>
      <c r="CN156" s="175"/>
      <c r="CO156" s="175"/>
      <c r="CP156" s="175"/>
      <c r="CQ156" s="175"/>
      <c r="CR156" s="175"/>
      <c r="CS156" s="175"/>
      <c r="CT156" s="175"/>
      <c r="CU156" s="175"/>
      <c r="CV156" s="175"/>
      <c r="CW156" s="175"/>
      <c r="CX156" s="175"/>
      <c r="CY156" s="175"/>
      <c r="CZ156" s="175"/>
      <c r="DA156" s="175"/>
      <c r="DB156" s="175"/>
      <c r="DC156" s="175"/>
      <c r="DD156" s="175"/>
      <c r="DE156" s="175"/>
      <c r="DF156" s="175"/>
      <c r="DG156" s="175"/>
      <c r="DH156" s="175"/>
      <c r="DI156" s="175"/>
      <c r="DJ156" s="175"/>
      <c r="DK156" s="175"/>
      <c r="DL156" s="175"/>
      <c r="DM156" s="175"/>
      <c r="DN156" s="175"/>
      <c r="DO156" s="175"/>
      <c r="DP156" s="175"/>
      <c r="DQ156" s="175"/>
      <c r="DR156" s="175"/>
      <c r="DS156" s="175"/>
      <c r="DT156" s="175"/>
      <c r="DU156" s="175"/>
      <c r="DV156" s="175"/>
      <c r="DW156" s="175"/>
      <c r="DX156" s="175"/>
      <c r="DY156" s="175"/>
      <c r="DZ156" s="175"/>
      <c r="EA156" s="175"/>
      <c r="EB156" s="175"/>
      <c r="EC156" s="175"/>
      <c r="ED156" s="175"/>
      <c r="EE156" s="175"/>
      <c r="EF156" s="175"/>
      <c r="EG156" s="175"/>
      <c r="EH156" s="175"/>
      <c r="EI156" s="175"/>
      <c r="EJ156" s="175"/>
      <c r="EK156" s="175"/>
      <c r="EL156" s="175"/>
      <c r="EM156" s="175"/>
      <c r="EN156" s="175"/>
      <c r="EO156" s="175"/>
      <c r="EP156" s="175"/>
      <c r="EQ156" s="175"/>
      <c r="ER156" s="175"/>
      <c r="ES156" s="175"/>
      <c r="ET156" s="175"/>
      <c r="EU156" s="175"/>
      <c r="EV156" s="175"/>
      <c r="EW156" s="175"/>
      <c r="EX156" s="175"/>
      <c r="EY156" s="175"/>
      <c r="EZ156" s="175"/>
      <c r="FA156" s="175"/>
      <c r="FB156" s="175"/>
      <c r="FC156" s="175"/>
      <c r="FD156" s="175"/>
      <c r="FE156" s="175"/>
      <c r="FF156" s="175"/>
      <c r="FG156" s="175"/>
      <c r="FH156" s="175"/>
      <c r="FI156" s="175"/>
      <c r="FJ156" s="175"/>
      <c r="FK156" s="175"/>
      <c r="FL156" s="175"/>
      <c r="FM156" s="175"/>
      <c r="FN156" s="175"/>
      <c r="FO156" s="175"/>
      <c r="FP156" s="175"/>
      <c r="FQ156" s="175"/>
      <c r="FR156" s="175"/>
      <c r="FS156" s="175"/>
      <c r="FT156" s="175"/>
      <c r="FU156" s="175"/>
      <c r="FV156" s="175"/>
      <c r="FW156" s="175"/>
      <c r="FX156" s="175"/>
      <c r="FY156" s="175"/>
      <c r="FZ156" s="175"/>
      <c r="GA156" s="175"/>
      <c r="GB156" s="175"/>
      <c r="GC156" s="175"/>
      <c r="GD156" s="175"/>
      <c r="GE156" s="175"/>
      <c r="GF156" s="175"/>
      <c r="GG156" s="175"/>
      <c r="GH156" s="175"/>
      <c r="GI156" s="175"/>
      <c r="GJ156" s="175"/>
      <c r="GK156" s="175"/>
      <c r="GL156" s="175"/>
      <c r="GM156" s="175"/>
      <c r="GN156" s="175"/>
      <c r="GO156" s="175"/>
      <c r="GP156" s="175"/>
      <c r="GQ156" s="175"/>
      <c r="GR156" s="175"/>
      <c r="GS156" s="175"/>
      <c r="GT156" s="175"/>
      <c r="GU156" s="175"/>
      <c r="GV156" s="175"/>
      <c r="GW156" s="175"/>
      <c r="GX156" s="175"/>
      <c r="GY156" s="175"/>
      <c r="GZ156" s="175"/>
      <c r="HA156" s="175"/>
      <c r="HB156" s="175"/>
      <c r="HC156" s="175"/>
      <c r="HD156" s="175"/>
      <c r="HE156" s="175"/>
      <c r="HF156" s="175"/>
      <c r="HG156" s="175"/>
      <c r="HH156" s="175"/>
      <c r="HI156" s="175"/>
      <c r="HJ156" s="175"/>
      <c r="HK156" s="175"/>
      <c r="HL156" s="175"/>
      <c r="HM156" s="175"/>
      <c r="HN156" s="175"/>
      <c r="HO156" s="175"/>
      <c r="HP156" s="175"/>
      <c r="HQ156" s="175"/>
      <c r="HR156" s="175"/>
      <c r="HS156" s="175"/>
      <c r="HT156" s="175"/>
      <c r="HU156" s="175"/>
      <c r="HV156" s="175"/>
      <c r="HW156" s="175"/>
      <c r="HX156" s="175"/>
      <c r="HY156" s="175"/>
      <c r="HZ156" s="175"/>
      <c r="IA156" s="175"/>
      <c r="IB156" s="175"/>
      <c r="IC156" s="175"/>
      <c r="ID156" s="175"/>
      <c r="IE156" s="175"/>
      <c r="IF156" s="175"/>
      <c r="IG156" s="175"/>
      <c r="IH156" s="175"/>
      <c r="II156" s="175"/>
      <c r="IJ156" s="175"/>
      <c r="IK156" s="175"/>
      <c r="IL156" s="175"/>
      <c r="IM156" s="175"/>
      <c r="IN156" s="175"/>
      <c r="IO156" s="175"/>
      <c r="IP156" s="175"/>
      <c r="IQ156" s="175"/>
      <c r="IR156" s="175"/>
      <c r="IS156" s="175"/>
      <c r="IT156" s="175"/>
      <c r="IU156" s="175"/>
      <c r="IV156" s="175"/>
    </row>
    <row r="157" spans="1:256" s="196" customFormat="1" ht="206.25">
      <c r="A157" s="302">
        <v>117</v>
      </c>
      <c r="B157" s="302" t="s">
        <v>124</v>
      </c>
      <c r="C157" s="302">
        <v>80101706</v>
      </c>
      <c r="D157" s="149" t="s">
        <v>213</v>
      </c>
      <c r="E157" s="302" t="s">
        <v>83</v>
      </c>
      <c r="F157" s="302">
        <v>1</v>
      </c>
      <c r="G157" s="197" t="s">
        <v>89</v>
      </c>
      <c r="H157" s="198" t="s">
        <v>257</v>
      </c>
      <c r="I157" s="302" t="s">
        <v>74</v>
      </c>
      <c r="J157" s="302" t="s">
        <v>81</v>
      </c>
      <c r="K157" s="302" t="s">
        <v>847</v>
      </c>
      <c r="L157" s="151">
        <v>80902500</v>
      </c>
      <c r="M157" s="152">
        <v>80902500</v>
      </c>
      <c r="N157" s="302" t="s">
        <v>148</v>
      </c>
      <c r="O157" s="302" t="s">
        <v>48</v>
      </c>
      <c r="P157" s="302" t="s">
        <v>828</v>
      </c>
      <c r="Q157" s="355"/>
      <c r="R157" s="199" t="s">
        <v>383</v>
      </c>
      <c r="S157" s="200" t="s">
        <v>384</v>
      </c>
      <c r="T157" s="305">
        <v>42754</v>
      </c>
      <c r="U157" s="157" t="s">
        <v>385</v>
      </c>
      <c r="V157" s="304" t="s">
        <v>264</v>
      </c>
      <c r="W157" s="246">
        <v>79261000</v>
      </c>
      <c r="X157" s="245"/>
      <c r="Y157" s="246">
        <v>79261000</v>
      </c>
      <c r="Z157" s="244">
        <v>79261000</v>
      </c>
      <c r="AA157" s="157" t="s">
        <v>386</v>
      </c>
      <c r="AB157" s="167"/>
      <c r="AC157" s="167"/>
      <c r="AD157" s="167"/>
      <c r="AE157" s="167"/>
      <c r="AF157" s="167"/>
      <c r="AG157" s="167"/>
      <c r="AH157" s="157" t="s">
        <v>327</v>
      </c>
      <c r="AI157" s="305">
        <v>42754</v>
      </c>
      <c r="AJ157" s="305">
        <v>43091</v>
      </c>
      <c r="AK157" s="304" t="s">
        <v>362</v>
      </c>
      <c r="AL157" s="444" t="s">
        <v>363</v>
      </c>
      <c r="AM157" s="301" t="s">
        <v>48</v>
      </c>
      <c r="AN157" s="219">
        <v>7035000</v>
      </c>
      <c r="AO157" s="220"/>
      <c r="AP157" s="300"/>
      <c r="AQ157" s="300"/>
      <c r="AR157" s="194"/>
      <c r="AS157" s="194"/>
      <c r="AT157" s="195"/>
      <c r="AU157" s="195"/>
      <c r="AV157" s="195"/>
      <c r="AW157" s="195"/>
      <c r="AX157" s="195"/>
      <c r="AY157" s="195"/>
      <c r="AZ157" s="195"/>
      <c r="BA157" s="195"/>
      <c r="BB157" s="175"/>
      <c r="BC157" s="175"/>
      <c r="BD157" s="175"/>
      <c r="BE157" s="175"/>
      <c r="BF157" s="175"/>
      <c r="BG157" s="175"/>
      <c r="BH157" s="175"/>
      <c r="BI157" s="175"/>
      <c r="BJ157" s="175"/>
      <c r="BK157" s="175"/>
      <c r="BL157" s="175"/>
      <c r="BM157" s="175"/>
      <c r="BN157" s="175"/>
      <c r="BO157" s="175"/>
      <c r="BP157" s="175"/>
      <c r="BQ157" s="175"/>
      <c r="BR157" s="175"/>
      <c r="BS157" s="175"/>
      <c r="BT157" s="175"/>
      <c r="BU157" s="175"/>
      <c r="BV157" s="175"/>
      <c r="BW157" s="175"/>
      <c r="BX157" s="175"/>
      <c r="BY157" s="175"/>
      <c r="BZ157" s="175"/>
      <c r="CA157" s="175"/>
      <c r="CB157" s="175"/>
      <c r="CC157" s="175"/>
      <c r="CD157" s="175"/>
      <c r="CE157" s="175"/>
      <c r="CF157" s="175"/>
      <c r="CG157" s="175"/>
      <c r="CH157" s="175"/>
      <c r="CI157" s="175"/>
      <c r="CJ157" s="175"/>
      <c r="CK157" s="175"/>
      <c r="CL157" s="175"/>
      <c r="CM157" s="175"/>
      <c r="CN157" s="175"/>
      <c r="CO157" s="175"/>
      <c r="CP157" s="175"/>
      <c r="CQ157" s="175"/>
      <c r="CR157" s="175"/>
      <c r="CS157" s="175"/>
      <c r="CT157" s="175"/>
      <c r="CU157" s="175"/>
      <c r="CV157" s="175"/>
      <c r="CW157" s="175"/>
      <c r="CX157" s="175"/>
      <c r="CY157" s="175"/>
      <c r="CZ157" s="175"/>
      <c r="DA157" s="175"/>
      <c r="DB157" s="175"/>
      <c r="DC157" s="175"/>
      <c r="DD157" s="175"/>
      <c r="DE157" s="175"/>
      <c r="DF157" s="175"/>
      <c r="DG157" s="175"/>
      <c r="DH157" s="175"/>
      <c r="DI157" s="175"/>
      <c r="DJ157" s="175"/>
      <c r="DK157" s="175"/>
      <c r="DL157" s="175"/>
      <c r="DM157" s="175"/>
      <c r="DN157" s="175"/>
      <c r="DO157" s="175"/>
      <c r="DP157" s="175"/>
      <c r="DQ157" s="175"/>
      <c r="DR157" s="175"/>
      <c r="DS157" s="175"/>
      <c r="DT157" s="175"/>
      <c r="DU157" s="175"/>
      <c r="DV157" s="175"/>
      <c r="DW157" s="175"/>
      <c r="DX157" s="175"/>
      <c r="DY157" s="175"/>
      <c r="DZ157" s="175"/>
      <c r="EA157" s="175"/>
      <c r="EB157" s="175"/>
      <c r="EC157" s="175"/>
      <c r="ED157" s="175"/>
      <c r="EE157" s="175"/>
      <c r="EF157" s="175"/>
      <c r="EG157" s="175"/>
      <c r="EH157" s="175"/>
      <c r="EI157" s="175"/>
      <c r="EJ157" s="175"/>
      <c r="EK157" s="175"/>
      <c r="EL157" s="175"/>
      <c r="EM157" s="175"/>
      <c r="EN157" s="175"/>
      <c r="EO157" s="175"/>
      <c r="EP157" s="175"/>
      <c r="EQ157" s="175"/>
      <c r="ER157" s="175"/>
      <c r="ES157" s="175"/>
      <c r="ET157" s="175"/>
      <c r="EU157" s="175"/>
      <c r="EV157" s="175"/>
      <c r="EW157" s="175"/>
      <c r="EX157" s="175"/>
      <c r="EY157" s="175"/>
      <c r="EZ157" s="175"/>
      <c r="FA157" s="175"/>
      <c r="FB157" s="175"/>
      <c r="FC157" s="175"/>
      <c r="FD157" s="175"/>
      <c r="FE157" s="175"/>
      <c r="FF157" s="175"/>
      <c r="FG157" s="175"/>
      <c r="FH157" s="175"/>
      <c r="FI157" s="175"/>
      <c r="FJ157" s="175"/>
      <c r="FK157" s="175"/>
      <c r="FL157" s="175"/>
      <c r="FM157" s="175"/>
      <c r="FN157" s="175"/>
      <c r="FO157" s="175"/>
      <c r="FP157" s="175"/>
      <c r="FQ157" s="175"/>
      <c r="FR157" s="175"/>
      <c r="FS157" s="175"/>
      <c r="FT157" s="175"/>
      <c r="FU157" s="175"/>
      <c r="FV157" s="175"/>
      <c r="FW157" s="175"/>
      <c r="FX157" s="175"/>
      <c r="FY157" s="175"/>
      <c r="FZ157" s="175"/>
      <c r="GA157" s="175"/>
      <c r="GB157" s="175"/>
      <c r="GC157" s="175"/>
      <c r="GD157" s="175"/>
      <c r="GE157" s="175"/>
      <c r="GF157" s="175"/>
      <c r="GG157" s="175"/>
      <c r="GH157" s="175"/>
      <c r="GI157" s="175"/>
      <c r="GJ157" s="175"/>
      <c r="GK157" s="175"/>
      <c r="GL157" s="175"/>
      <c r="GM157" s="175"/>
      <c r="GN157" s="175"/>
      <c r="GO157" s="175"/>
      <c r="GP157" s="175"/>
      <c r="GQ157" s="175"/>
      <c r="GR157" s="175"/>
      <c r="GS157" s="175"/>
      <c r="GT157" s="175"/>
      <c r="GU157" s="175"/>
      <c r="GV157" s="175"/>
      <c r="GW157" s="175"/>
      <c r="GX157" s="175"/>
      <c r="GY157" s="175"/>
      <c r="GZ157" s="175"/>
      <c r="HA157" s="175"/>
      <c r="HB157" s="175"/>
      <c r="HC157" s="175"/>
      <c r="HD157" s="175"/>
      <c r="HE157" s="175"/>
      <c r="HF157" s="175"/>
      <c r="HG157" s="175"/>
      <c r="HH157" s="175"/>
      <c r="HI157" s="175"/>
      <c r="HJ157" s="175"/>
      <c r="HK157" s="175"/>
      <c r="HL157" s="175"/>
      <c r="HM157" s="175"/>
      <c r="HN157" s="175"/>
      <c r="HO157" s="175"/>
      <c r="HP157" s="175"/>
      <c r="HQ157" s="175"/>
      <c r="HR157" s="175"/>
      <c r="HS157" s="175"/>
      <c r="HT157" s="175"/>
      <c r="HU157" s="175"/>
      <c r="HV157" s="175"/>
      <c r="HW157" s="175"/>
      <c r="HX157" s="175"/>
      <c r="HY157" s="175"/>
      <c r="HZ157" s="175"/>
      <c r="IA157" s="175"/>
      <c r="IB157" s="175"/>
      <c r="IC157" s="175"/>
      <c r="ID157" s="175"/>
      <c r="IE157" s="175"/>
      <c r="IF157" s="175"/>
      <c r="IG157" s="175"/>
      <c r="IH157" s="175"/>
      <c r="II157" s="175"/>
      <c r="IJ157" s="175"/>
      <c r="IK157" s="175"/>
      <c r="IL157" s="175"/>
      <c r="IM157" s="175"/>
      <c r="IN157" s="175"/>
      <c r="IO157" s="175"/>
      <c r="IP157" s="175"/>
      <c r="IQ157" s="175"/>
      <c r="IR157" s="175"/>
      <c r="IS157" s="175"/>
      <c r="IT157" s="175"/>
      <c r="IU157" s="175"/>
      <c r="IV157" s="175"/>
    </row>
    <row r="158" spans="1:256" s="196" customFormat="1" ht="187.5">
      <c r="A158" s="302">
        <v>118</v>
      </c>
      <c r="B158" s="302" t="s">
        <v>124</v>
      </c>
      <c r="C158" s="302">
        <v>80101706</v>
      </c>
      <c r="D158" s="149" t="s">
        <v>216</v>
      </c>
      <c r="E158" s="302" t="s">
        <v>83</v>
      </c>
      <c r="F158" s="302">
        <v>1</v>
      </c>
      <c r="G158" s="197" t="s">
        <v>89</v>
      </c>
      <c r="H158" s="198" t="s">
        <v>257</v>
      </c>
      <c r="I158" s="302" t="s">
        <v>74</v>
      </c>
      <c r="J158" s="302" t="s">
        <v>81</v>
      </c>
      <c r="K158" s="302" t="s">
        <v>847</v>
      </c>
      <c r="L158" s="151">
        <v>19377500</v>
      </c>
      <c r="M158" s="152">
        <v>19377500</v>
      </c>
      <c r="N158" s="302" t="s">
        <v>148</v>
      </c>
      <c r="O158" s="302" t="s">
        <v>48</v>
      </c>
      <c r="P158" s="302" t="s">
        <v>828</v>
      </c>
      <c r="Q158" s="355"/>
      <c r="R158" s="199" t="s">
        <v>364</v>
      </c>
      <c r="S158" s="200" t="s">
        <v>365</v>
      </c>
      <c r="T158" s="305">
        <v>42753</v>
      </c>
      <c r="U158" s="157" t="s">
        <v>360</v>
      </c>
      <c r="V158" s="304" t="s">
        <v>332</v>
      </c>
      <c r="W158" s="246">
        <v>18984350</v>
      </c>
      <c r="X158" s="245"/>
      <c r="Y158" s="246">
        <v>18984350</v>
      </c>
      <c r="Z158" s="244">
        <v>18984350</v>
      </c>
      <c r="AA158" s="157" t="s">
        <v>361</v>
      </c>
      <c r="AB158" s="167"/>
      <c r="AC158" s="167"/>
      <c r="AD158" s="167"/>
      <c r="AE158" s="167"/>
      <c r="AF158" s="167"/>
      <c r="AG158" s="167"/>
      <c r="AH158" s="157" t="s">
        <v>327</v>
      </c>
      <c r="AI158" s="305">
        <v>42753</v>
      </c>
      <c r="AJ158" s="305">
        <v>43091</v>
      </c>
      <c r="AK158" s="304" t="s">
        <v>362</v>
      </c>
      <c r="AL158" s="444" t="s">
        <v>363</v>
      </c>
      <c r="AM158" s="301" t="s">
        <v>48</v>
      </c>
      <c r="AN158" s="219">
        <v>1685000</v>
      </c>
      <c r="AO158" s="300"/>
      <c r="AP158" s="300"/>
      <c r="AQ158" s="300"/>
      <c r="AR158" s="194"/>
      <c r="AS158" s="194"/>
      <c r="AT158" s="195"/>
      <c r="AU158" s="195"/>
      <c r="AV158" s="195"/>
      <c r="AW158" s="195"/>
      <c r="AX158" s="195"/>
      <c r="AY158" s="195"/>
      <c r="AZ158" s="195"/>
      <c r="BA158" s="195"/>
      <c r="BB158" s="175"/>
      <c r="BC158" s="175"/>
      <c r="BD158" s="175"/>
      <c r="BE158" s="175"/>
      <c r="BF158" s="175"/>
      <c r="BG158" s="175"/>
      <c r="BH158" s="175"/>
      <c r="BI158" s="175"/>
      <c r="BJ158" s="175"/>
      <c r="BK158" s="175"/>
      <c r="BL158" s="175"/>
      <c r="BM158" s="175"/>
      <c r="BN158" s="175"/>
      <c r="BO158" s="175"/>
      <c r="BP158" s="175"/>
      <c r="BQ158" s="175"/>
      <c r="BR158" s="175"/>
      <c r="BS158" s="175"/>
      <c r="BT158" s="175"/>
      <c r="BU158" s="175"/>
      <c r="BV158" s="175"/>
      <c r="BW158" s="175"/>
      <c r="BX158" s="175"/>
      <c r="BY158" s="175"/>
      <c r="BZ158" s="175"/>
      <c r="CA158" s="175"/>
      <c r="CB158" s="175"/>
      <c r="CC158" s="175"/>
      <c r="CD158" s="175"/>
      <c r="CE158" s="175"/>
      <c r="CF158" s="175"/>
      <c r="CG158" s="175"/>
      <c r="CH158" s="175"/>
      <c r="CI158" s="175"/>
      <c r="CJ158" s="175"/>
      <c r="CK158" s="175"/>
      <c r="CL158" s="175"/>
      <c r="CM158" s="175"/>
      <c r="CN158" s="175"/>
      <c r="CO158" s="175"/>
      <c r="CP158" s="175"/>
      <c r="CQ158" s="175"/>
      <c r="CR158" s="175"/>
      <c r="CS158" s="175"/>
      <c r="CT158" s="175"/>
      <c r="CU158" s="175"/>
      <c r="CV158" s="175"/>
      <c r="CW158" s="175"/>
      <c r="CX158" s="175"/>
      <c r="CY158" s="175"/>
      <c r="CZ158" s="175"/>
      <c r="DA158" s="175"/>
      <c r="DB158" s="175"/>
      <c r="DC158" s="175"/>
      <c r="DD158" s="175"/>
      <c r="DE158" s="175"/>
      <c r="DF158" s="175"/>
      <c r="DG158" s="175"/>
      <c r="DH158" s="175"/>
      <c r="DI158" s="175"/>
      <c r="DJ158" s="175"/>
      <c r="DK158" s="175"/>
      <c r="DL158" s="175"/>
      <c r="DM158" s="175"/>
      <c r="DN158" s="175"/>
      <c r="DO158" s="175"/>
      <c r="DP158" s="175"/>
      <c r="DQ158" s="175"/>
      <c r="DR158" s="175"/>
      <c r="DS158" s="175"/>
      <c r="DT158" s="175"/>
      <c r="DU158" s="175"/>
      <c r="DV158" s="175"/>
      <c r="DW158" s="175"/>
      <c r="DX158" s="175"/>
      <c r="DY158" s="175"/>
      <c r="DZ158" s="175"/>
      <c r="EA158" s="175"/>
      <c r="EB158" s="175"/>
      <c r="EC158" s="175"/>
      <c r="ED158" s="175"/>
      <c r="EE158" s="175"/>
      <c r="EF158" s="175"/>
      <c r="EG158" s="175"/>
      <c r="EH158" s="175"/>
      <c r="EI158" s="175"/>
      <c r="EJ158" s="175"/>
      <c r="EK158" s="175"/>
      <c r="EL158" s="175"/>
      <c r="EM158" s="175"/>
      <c r="EN158" s="175"/>
      <c r="EO158" s="175"/>
      <c r="EP158" s="175"/>
      <c r="EQ158" s="175"/>
      <c r="ER158" s="175"/>
      <c r="ES158" s="175"/>
      <c r="ET158" s="175"/>
      <c r="EU158" s="175"/>
      <c r="EV158" s="175"/>
      <c r="EW158" s="175"/>
      <c r="EX158" s="175"/>
      <c r="EY158" s="175"/>
      <c r="EZ158" s="175"/>
      <c r="FA158" s="175"/>
      <c r="FB158" s="175"/>
      <c r="FC158" s="175"/>
      <c r="FD158" s="175"/>
      <c r="FE158" s="175"/>
      <c r="FF158" s="175"/>
      <c r="FG158" s="175"/>
      <c r="FH158" s="175"/>
      <c r="FI158" s="175"/>
      <c r="FJ158" s="175"/>
      <c r="FK158" s="175"/>
      <c r="FL158" s="175"/>
      <c r="FM158" s="175"/>
      <c r="FN158" s="175"/>
      <c r="FO158" s="175"/>
      <c r="FP158" s="175"/>
      <c r="FQ158" s="175"/>
      <c r="FR158" s="175"/>
      <c r="FS158" s="175"/>
      <c r="FT158" s="175"/>
      <c r="FU158" s="175"/>
      <c r="FV158" s="175"/>
      <c r="FW158" s="175"/>
      <c r="FX158" s="175"/>
      <c r="FY158" s="175"/>
      <c r="FZ158" s="175"/>
      <c r="GA158" s="175"/>
      <c r="GB158" s="175"/>
      <c r="GC158" s="175"/>
      <c r="GD158" s="175"/>
      <c r="GE158" s="175"/>
      <c r="GF158" s="175"/>
      <c r="GG158" s="175"/>
      <c r="GH158" s="175"/>
      <c r="GI158" s="175"/>
      <c r="GJ158" s="175"/>
      <c r="GK158" s="175"/>
      <c r="GL158" s="175"/>
      <c r="GM158" s="175"/>
      <c r="GN158" s="175"/>
      <c r="GO158" s="175"/>
      <c r="GP158" s="175"/>
      <c r="GQ158" s="175"/>
      <c r="GR158" s="175"/>
      <c r="GS158" s="175"/>
      <c r="GT158" s="175"/>
      <c r="GU158" s="175"/>
      <c r="GV158" s="175"/>
      <c r="GW158" s="175"/>
      <c r="GX158" s="175"/>
      <c r="GY158" s="175"/>
      <c r="GZ158" s="175"/>
      <c r="HA158" s="175"/>
      <c r="HB158" s="175"/>
      <c r="HC158" s="175"/>
      <c r="HD158" s="175"/>
      <c r="HE158" s="175"/>
      <c r="HF158" s="175"/>
      <c r="HG158" s="175"/>
      <c r="HH158" s="175"/>
      <c r="HI158" s="175"/>
      <c r="HJ158" s="175"/>
      <c r="HK158" s="175"/>
      <c r="HL158" s="175"/>
      <c r="HM158" s="175"/>
      <c r="HN158" s="175"/>
      <c r="HO158" s="175"/>
      <c r="HP158" s="175"/>
      <c r="HQ158" s="175"/>
      <c r="HR158" s="175"/>
      <c r="HS158" s="175"/>
      <c r="HT158" s="175"/>
      <c r="HU158" s="175"/>
      <c r="HV158" s="175"/>
      <c r="HW158" s="175"/>
      <c r="HX158" s="175"/>
      <c r="HY158" s="175"/>
      <c r="HZ158" s="175"/>
      <c r="IA158" s="175"/>
      <c r="IB158" s="175"/>
      <c r="IC158" s="175"/>
      <c r="ID158" s="175"/>
      <c r="IE158" s="175"/>
      <c r="IF158" s="175"/>
      <c r="IG158" s="175"/>
      <c r="IH158" s="175"/>
      <c r="II158" s="175"/>
      <c r="IJ158" s="175"/>
      <c r="IK158" s="175"/>
      <c r="IL158" s="175"/>
      <c r="IM158" s="175"/>
      <c r="IN158" s="175"/>
      <c r="IO158" s="175"/>
      <c r="IP158" s="175"/>
      <c r="IQ158" s="175"/>
      <c r="IR158" s="175"/>
      <c r="IS158" s="175"/>
      <c r="IT158" s="175"/>
      <c r="IU158" s="175"/>
      <c r="IV158" s="175"/>
    </row>
    <row r="159" spans="1:256" s="196" customFormat="1" ht="187.5">
      <c r="A159" s="302">
        <v>119</v>
      </c>
      <c r="B159" s="186" t="s">
        <v>663</v>
      </c>
      <c r="C159" s="302">
        <v>80101706</v>
      </c>
      <c r="D159" s="149" t="s">
        <v>208</v>
      </c>
      <c r="E159" s="302" t="s">
        <v>83</v>
      </c>
      <c r="F159" s="302">
        <v>1</v>
      </c>
      <c r="G159" s="197" t="s">
        <v>89</v>
      </c>
      <c r="H159" s="198" t="s">
        <v>253</v>
      </c>
      <c r="I159" s="302" t="s">
        <v>74</v>
      </c>
      <c r="J159" s="302" t="s">
        <v>81</v>
      </c>
      <c r="K159" s="302" t="s">
        <v>847</v>
      </c>
      <c r="L159" s="151">
        <v>16751000</v>
      </c>
      <c r="M159" s="152">
        <v>16751000</v>
      </c>
      <c r="N159" s="302" t="s">
        <v>148</v>
      </c>
      <c r="O159" s="302" t="s">
        <v>48</v>
      </c>
      <c r="P159" s="302" t="s">
        <v>833</v>
      </c>
      <c r="Q159" s="355"/>
      <c r="R159" s="199" t="s">
        <v>475</v>
      </c>
      <c r="S159" s="199" t="s">
        <v>474</v>
      </c>
      <c r="T159" s="153">
        <v>42762</v>
      </c>
      <c r="U159" s="154" t="s">
        <v>612</v>
      </c>
      <c r="V159" s="155" t="s">
        <v>264</v>
      </c>
      <c r="W159" s="244">
        <v>16751000</v>
      </c>
      <c r="X159" s="245"/>
      <c r="Y159" s="246">
        <v>16751000</v>
      </c>
      <c r="Z159" s="244">
        <v>16751000</v>
      </c>
      <c r="AA159" s="157" t="s">
        <v>613</v>
      </c>
      <c r="AB159" s="157"/>
      <c r="AC159" s="305"/>
      <c r="AD159" s="305"/>
      <c r="AE159" s="304"/>
      <c r="AF159" s="201"/>
      <c r="AG159" s="167"/>
      <c r="AH159" s="157" t="s">
        <v>614</v>
      </c>
      <c r="AI159" s="305">
        <v>42762</v>
      </c>
      <c r="AJ159" s="305">
        <v>42866</v>
      </c>
      <c r="AK159" s="304" t="s">
        <v>430</v>
      </c>
      <c r="AL159" s="439" t="s">
        <v>201</v>
      </c>
      <c r="AM159" s="301" t="s">
        <v>48</v>
      </c>
      <c r="AN159" s="219">
        <v>4786000</v>
      </c>
      <c r="AO159" s="300"/>
      <c r="AP159" s="300"/>
      <c r="AQ159" s="300"/>
      <c r="AR159" s="194"/>
      <c r="AS159" s="194"/>
      <c r="AT159" s="195"/>
      <c r="AU159" s="195"/>
      <c r="AV159" s="195"/>
      <c r="AW159" s="195"/>
      <c r="AX159" s="195"/>
      <c r="AY159" s="195"/>
      <c r="AZ159" s="195"/>
      <c r="BA159" s="195"/>
      <c r="BB159" s="175"/>
      <c r="BC159" s="175"/>
      <c r="BD159" s="175"/>
      <c r="BE159" s="175"/>
      <c r="BF159" s="175"/>
      <c r="BG159" s="175"/>
      <c r="BH159" s="175"/>
      <c r="BI159" s="175"/>
      <c r="BJ159" s="175"/>
      <c r="BK159" s="175"/>
      <c r="BL159" s="175"/>
      <c r="BM159" s="175"/>
      <c r="BN159" s="175"/>
      <c r="BO159" s="175"/>
      <c r="BP159" s="175"/>
      <c r="BQ159" s="175"/>
      <c r="BR159" s="175"/>
      <c r="BS159" s="175"/>
      <c r="BT159" s="175"/>
      <c r="BU159" s="175"/>
      <c r="BV159" s="175"/>
      <c r="BW159" s="175"/>
      <c r="BX159" s="175"/>
      <c r="BY159" s="175"/>
      <c r="BZ159" s="175"/>
      <c r="CA159" s="175"/>
      <c r="CB159" s="175"/>
      <c r="CC159" s="175"/>
      <c r="CD159" s="175"/>
      <c r="CE159" s="175"/>
      <c r="CF159" s="175"/>
      <c r="CG159" s="175"/>
      <c r="CH159" s="175"/>
      <c r="CI159" s="175"/>
      <c r="CJ159" s="175"/>
      <c r="CK159" s="175"/>
      <c r="CL159" s="175"/>
      <c r="CM159" s="175"/>
      <c r="CN159" s="175"/>
      <c r="CO159" s="175"/>
      <c r="CP159" s="175"/>
      <c r="CQ159" s="175"/>
      <c r="CR159" s="175"/>
      <c r="CS159" s="175"/>
      <c r="CT159" s="175"/>
      <c r="CU159" s="175"/>
      <c r="CV159" s="175"/>
      <c r="CW159" s="175"/>
      <c r="CX159" s="175"/>
      <c r="CY159" s="175"/>
      <c r="CZ159" s="175"/>
      <c r="DA159" s="175"/>
      <c r="DB159" s="175"/>
      <c r="DC159" s="175"/>
      <c r="DD159" s="175"/>
      <c r="DE159" s="175"/>
      <c r="DF159" s="175"/>
      <c r="DG159" s="175"/>
      <c r="DH159" s="175"/>
      <c r="DI159" s="175"/>
      <c r="DJ159" s="175"/>
      <c r="DK159" s="175"/>
      <c r="DL159" s="175"/>
      <c r="DM159" s="175"/>
      <c r="DN159" s="175"/>
      <c r="DO159" s="175"/>
      <c r="DP159" s="175"/>
      <c r="DQ159" s="175"/>
      <c r="DR159" s="175"/>
      <c r="DS159" s="175"/>
      <c r="DT159" s="175"/>
      <c r="DU159" s="175"/>
      <c r="DV159" s="175"/>
      <c r="DW159" s="175"/>
      <c r="DX159" s="175"/>
      <c r="DY159" s="175"/>
      <c r="DZ159" s="175"/>
      <c r="EA159" s="175"/>
      <c r="EB159" s="175"/>
      <c r="EC159" s="175"/>
      <c r="ED159" s="175"/>
      <c r="EE159" s="175"/>
      <c r="EF159" s="175"/>
      <c r="EG159" s="175"/>
      <c r="EH159" s="175"/>
      <c r="EI159" s="175"/>
      <c r="EJ159" s="175"/>
      <c r="EK159" s="175"/>
      <c r="EL159" s="175"/>
      <c r="EM159" s="175"/>
      <c r="EN159" s="175"/>
      <c r="EO159" s="175"/>
      <c r="EP159" s="175"/>
      <c r="EQ159" s="175"/>
      <c r="ER159" s="175"/>
      <c r="ES159" s="175"/>
      <c r="ET159" s="175"/>
      <c r="EU159" s="175"/>
      <c r="EV159" s="175"/>
      <c r="EW159" s="175"/>
      <c r="EX159" s="175"/>
      <c r="EY159" s="175"/>
      <c r="EZ159" s="175"/>
      <c r="FA159" s="175"/>
      <c r="FB159" s="175"/>
      <c r="FC159" s="175"/>
      <c r="FD159" s="175"/>
      <c r="FE159" s="175"/>
      <c r="FF159" s="175"/>
      <c r="FG159" s="175"/>
      <c r="FH159" s="175"/>
      <c r="FI159" s="175"/>
      <c r="FJ159" s="175"/>
      <c r="FK159" s="175"/>
      <c r="FL159" s="175"/>
      <c r="FM159" s="175"/>
      <c r="FN159" s="175"/>
      <c r="FO159" s="175"/>
      <c r="FP159" s="175"/>
      <c r="FQ159" s="175"/>
      <c r="FR159" s="175"/>
      <c r="FS159" s="175"/>
      <c r="FT159" s="175"/>
      <c r="FU159" s="175"/>
      <c r="FV159" s="175"/>
      <c r="FW159" s="175"/>
      <c r="FX159" s="175"/>
      <c r="FY159" s="175"/>
      <c r="FZ159" s="175"/>
      <c r="GA159" s="175"/>
      <c r="GB159" s="175"/>
      <c r="GC159" s="175"/>
      <c r="GD159" s="175"/>
      <c r="GE159" s="175"/>
      <c r="GF159" s="175"/>
      <c r="GG159" s="175"/>
      <c r="GH159" s="175"/>
      <c r="GI159" s="175"/>
      <c r="GJ159" s="175"/>
      <c r="GK159" s="175"/>
      <c r="GL159" s="175"/>
      <c r="GM159" s="175"/>
      <c r="GN159" s="175"/>
      <c r="GO159" s="175"/>
      <c r="GP159" s="175"/>
      <c r="GQ159" s="175"/>
      <c r="GR159" s="175"/>
      <c r="GS159" s="175"/>
      <c r="GT159" s="175"/>
      <c r="GU159" s="175"/>
      <c r="GV159" s="175"/>
      <c r="GW159" s="175"/>
      <c r="GX159" s="175"/>
      <c r="GY159" s="175"/>
      <c r="GZ159" s="175"/>
      <c r="HA159" s="175"/>
      <c r="HB159" s="175"/>
      <c r="HC159" s="175"/>
      <c r="HD159" s="175"/>
      <c r="HE159" s="175"/>
      <c r="HF159" s="175"/>
      <c r="HG159" s="175"/>
      <c r="HH159" s="175"/>
      <c r="HI159" s="175"/>
      <c r="HJ159" s="175"/>
      <c r="HK159" s="175"/>
      <c r="HL159" s="175"/>
      <c r="HM159" s="175"/>
      <c r="HN159" s="175"/>
      <c r="HO159" s="175"/>
      <c r="HP159" s="175"/>
      <c r="HQ159" s="175"/>
      <c r="HR159" s="175"/>
      <c r="HS159" s="175"/>
      <c r="HT159" s="175"/>
      <c r="HU159" s="175"/>
      <c r="HV159" s="175"/>
      <c r="HW159" s="175"/>
      <c r="HX159" s="175"/>
      <c r="HY159" s="175"/>
      <c r="HZ159" s="175"/>
      <c r="IA159" s="175"/>
      <c r="IB159" s="175"/>
      <c r="IC159" s="175"/>
      <c r="ID159" s="175"/>
      <c r="IE159" s="175"/>
      <c r="IF159" s="175"/>
      <c r="IG159" s="175"/>
      <c r="IH159" s="175"/>
      <c r="II159" s="175"/>
      <c r="IJ159" s="175"/>
      <c r="IK159" s="175"/>
      <c r="IL159" s="175"/>
      <c r="IM159" s="175"/>
      <c r="IN159" s="175"/>
      <c r="IO159" s="175"/>
      <c r="IP159" s="175"/>
      <c r="IQ159" s="175"/>
      <c r="IR159" s="175"/>
      <c r="IS159" s="175"/>
      <c r="IT159" s="175"/>
      <c r="IU159" s="175"/>
      <c r="IV159" s="175"/>
    </row>
    <row r="160" spans="1:256" s="196" customFormat="1" ht="262.5">
      <c r="A160" s="302">
        <v>120</v>
      </c>
      <c r="B160" s="186" t="s">
        <v>202</v>
      </c>
      <c r="C160" s="302">
        <v>80101706</v>
      </c>
      <c r="D160" s="149" t="s">
        <v>217</v>
      </c>
      <c r="E160" s="302" t="s">
        <v>83</v>
      </c>
      <c r="F160" s="302">
        <v>1</v>
      </c>
      <c r="G160" s="197" t="s">
        <v>89</v>
      </c>
      <c r="H160" s="198" t="s">
        <v>257</v>
      </c>
      <c r="I160" s="302" t="s">
        <v>74</v>
      </c>
      <c r="J160" s="302" t="s">
        <v>81</v>
      </c>
      <c r="K160" s="302" t="s">
        <v>852</v>
      </c>
      <c r="L160" s="151">
        <v>74865000</v>
      </c>
      <c r="M160" s="152">
        <v>74865000</v>
      </c>
      <c r="N160" s="302" t="s">
        <v>148</v>
      </c>
      <c r="O160" s="302" t="s">
        <v>48</v>
      </c>
      <c r="P160" s="302" t="s">
        <v>845</v>
      </c>
      <c r="Q160" s="355"/>
      <c r="R160" s="199" t="s">
        <v>419</v>
      </c>
      <c r="S160" s="200" t="s">
        <v>420</v>
      </c>
      <c r="T160" s="305">
        <v>42759</v>
      </c>
      <c r="U160" s="157" t="s">
        <v>414</v>
      </c>
      <c r="V160" s="304" t="s">
        <v>264</v>
      </c>
      <c r="W160" s="246">
        <v>71610000</v>
      </c>
      <c r="X160" s="245"/>
      <c r="Y160" s="246">
        <v>71610000</v>
      </c>
      <c r="Z160" s="244">
        <v>71610000</v>
      </c>
      <c r="AA160" s="157" t="s">
        <v>415</v>
      </c>
      <c r="AB160" s="167"/>
      <c r="AC160" s="167"/>
      <c r="AD160" s="167"/>
      <c r="AE160" s="167"/>
      <c r="AF160" s="167"/>
      <c r="AG160" s="167"/>
      <c r="AH160" s="157" t="s">
        <v>327</v>
      </c>
      <c r="AI160" s="305">
        <v>42759</v>
      </c>
      <c r="AJ160" s="305">
        <v>43091</v>
      </c>
      <c r="AK160" s="304" t="s">
        <v>322</v>
      </c>
      <c r="AL160" s="444" t="s">
        <v>202</v>
      </c>
      <c r="AM160" s="301" t="s">
        <v>48</v>
      </c>
      <c r="AN160" s="219">
        <v>6510000</v>
      </c>
      <c r="AO160" s="220"/>
      <c r="AP160" s="300"/>
      <c r="AQ160" s="300"/>
      <c r="AR160" s="194"/>
      <c r="AS160" s="194"/>
      <c r="AT160" s="195"/>
      <c r="AU160" s="195"/>
      <c r="AV160" s="195"/>
      <c r="AW160" s="195"/>
      <c r="AX160" s="195"/>
      <c r="AY160" s="195"/>
      <c r="AZ160" s="195"/>
      <c r="BA160" s="195"/>
      <c r="BB160" s="175"/>
      <c r="BC160" s="175"/>
      <c r="BD160" s="175"/>
      <c r="BE160" s="175"/>
      <c r="BF160" s="175"/>
      <c r="BG160" s="175"/>
      <c r="BH160" s="175"/>
      <c r="BI160" s="175"/>
      <c r="BJ160" s="175"/>
      <c r="BK160" s="175"/>
      <c r="BL160" s="175"/>
      <c r="BM160" s="175"/>
      <c r="BN160" s="175"/>
      <c r="BO160" s="175"/>
      <c r="BP160" s="175"/>
      <c r="BQ160" s="175"/>
      <c r="BR160" s="175"/>
      <c r="BS160" s="175"/>
      <c r="BT160" s="175"/>
      <c r="BU160" s="175"/>
      <c r="BV160" s="175"/>
      <c r="BW160" s="175"/>
      <c r="BX160" s="175"/>
      <c r="BY160" s="175"/>
      <c r="BZ160" s="175"/>
      <c r="CA160" s="175"/>
      <c r="CB160" s="175"/>
      <c r="CC160" s="175"/>
      <c r="CD160" s="175"/>
      <c r="CE160" s="175"/>
      <c r="CF160" s="175"/>
      <c r="CG160" s="175"/>
      <c r="CH160" s="175"/>
      <c r="CI160" s="175"/>
      <c r="CJ160" s="175"/>
      <c r="CK160" s="175"/>
      <c r="CL160" s="175"/>
      <c r="CM160" s="175"/>
      <c r="CN160" s="175"/>
      <c r="CO160" s="175"/>
      <c r="CP160" s="175"/>
      <c r="CQ160" s="175"/>
      <c r="CR160" s="175"/>
      <c r="CS160" s="175"/>
      <c r="CT160" s="175"/>
      <c r="CU160" s="175"/>
      <c r="CV160" s="175"/>
      <c r="CW160" s="175"/>
      <c r="CX160" s="175"/>
      <c r="CY160" s="175"/>
      <c r="CZ160" s="175"/>
      <c r="DA160" s="175"/>
      <c r="DB160" s="175"/>
      <c r="DC160" s="175"/>
      <c r="DD160" s="175"/>
      <c r="DE160" s="175"/>
      <c r="DF160" s="175"/>
      <c r="DG160" s="175"/>
      <c r="DH160" s="175"/>
      <c r="DI160" s="175"/>
      <c r="DJ160" s="175"/>
      <c r="DK160" s="175"/>
      <c r="DL160" s="175"/>
      <c r="DM160" s="175"/>
      <c r="DN160" s="175"/>
      <c r="DO160" s="175"/>
      <c r="DP160" s="175"/>
      <c r="DQ160" s="175"/>
      <c r="DR160" s="175"/>
      <c r="DS160" s="175"/>
      <c r="DT160" s="175"/>
      <c r="DU160" s="175"/>
      <c r="DV160" s="175"/>
      <c r="DW160" s="175"/>
      <c r="DX160" s="175"/>
      <c r="DY160" s="175"/>
      <c r="DZ160" s="175"/>
      <c r="EA160" s="175"/>
      <c r="EB160" s="175"/>
      <c r="EC160" s="175"/>
      <c r="ED160" s="175"/>
      <c r="EE160" s="175"/>
      <c r="EF160" s="175"/>
      <c r="EG160" s="175"/>
      <c r="EH160" s="175"/>
      <c r="EI160" s="175"/>
      <c r="EJ160" s="175"/>
      <c r="EK160" s="175"/>
      <c r="EL160" s="175"/>
      <c r="EM160" s="175"/>
      <c r="EN160" s="175"/>
      <c r="EO160" s="175"/>
      <c r="EP160" s="175"/>
      <c r="EQ160" s="175"/>
      <c r="ER160" s="175"/>
      <c r="ES160" s="175"/>
      <c r="ET160" s="175"/>
      <c r="EU160" s="175"/>
      <c r="EV160" s="175"/>
      <c r="EW160" s="175"/>
      <c r="EX160" s="175"/>
      <c r="EY160" s="175"/>
      <c r="EZ160" s="175"/>
      <c r="FA160" s="175"/>
      <c r="FB160" s="175"/>
      <c r="FC160" s="175"/>
      <c r="FD160" s="175"/>
      <c r="FE160" s="175"/>
      <c r="FF160" s="175"/>
      <c r="FG160" s="175"/>
      <c r="FH160" s="175"/>
      <c r="FI160" s="175"/>
      <c r="FJ160" s="175"/>
      <c r="FK160" s="175"/>
      <c r="FL160" s="175"/>
      <c r="FM160" s="175"/>
      <c r="FN160" s="175"/>
      <c r="FO160" s="175"/>
      <c r="FP160" s="175"/>
      <c r="FQ160" s="175"/>
      <c r="FR160" s="175"/>
      <c r="FS160" s="175"/>
      <c r="FT160" s="175"/>
      <c r="FU160" s="175"/>
      <c r="FV160" s="175"/>
      <c r="FW160" s="175"/>
      <c r="FX160" s="175"/>
      <c r="FY160" s="175"/>
      <c r="FZ160" s="175"/>
      <c r="GA160" s="175"/>
      <c r="GB160" s="175"/>
      <c r="GC160" s="175"/>
      <c r="GD160" s="175"/>
      <c r="GE160" s="175"/>
      <c r="GF160" s="175"/>
      <c r="GG160" s="175"/>
      <c r="GH160" s="175"/>
      <c r="GI160" s="175"/>
      <c r="GJ160" s="175"/>
      <c r="GK160" s="175"/>
      <c r="GL160" s="175"/>
      <c r="GM160" s="175"/>
      <c r="GN160" s="175"/>
      <c r="GO160" s="175"/>
      <c r="GP160" s="175"/>
      <c r="GQ160" s="175"/>
      <c r="GR160" s="175"/>
      <c r="GS160" s="175"/>
      <c r="GT160" s="175"/>
      <c r="GU160" s="175"/>
      <c r="GV160" s="175"/>
      <c r="GW160" s="175"/>
      <c r="GX160" s="175"/>
      <c r="GY160" s="175"/>
      <c r="GZ160" s="175"/>
      <c r="HA160" s="175"/>
      <c r="HB160" s="175"/>
      <c r="HC160" s="175"/>
      <c r="HD160" s="175"/>
      <c r="HE160" s="175"/>
      <c r="HF160" s="175"/>
      <c r="HG160" s="175"/>
      <c r="HH160" s="175"/>
      <c r="HI160" s="175"/>
      <c r="HJ160" s="175"/>
      <c r="HK160" s="175"/>
      <c r="HL160" s="175"/>
      <c r="HM160" s="175"/>
      <c r="HN160" s="175"/>
      <c r="HO160" s="175"/>
      <c r="HP160" s="175"/>
      <c r="HQ160" s="175"/>
      <c r="HR160" s="175"/>
      <c r="HS160" s="175"/>
      <c r="HT160" s="175"/>
      <c r="HU160" s="175"/>
      <c r="HV160" s="175"/>
      <c r="HW160" s="175"/>
      <c r="HX160" s="175"/>
      <c r="HY160" s="175"/>
      <c r="HZ160" s="175"/>
      <c r="IA160" s="175"/>
      <c r="IB160" s="175"/>
      <c r="IC160" s="175"/>
      <c r="ID160" s="175"/>
      <c r="IE160" s="175"/>
      <c r="IF160" s="175"/>
      <c r="IG160" s="175"/>
      <c r="IH160" s="175"/>
      <c r="II160" s="175"/>
      <c r="IJ160" s="175"/>
      <c r="IK160" s="175"/>
      <c r="IL160" s="175"/>
      <c r="IM160" s="175"/>
      <c r="IN160" s="175"/>
      <c r="IO160" s="175"/>
      <c r="IP160" s="175"/>
      <c r="IQ160" s="175"/>
      <c r="IR160" s="175"/>
      <c r="IS160" s="175"/>
      <c r="IT160" s="175"/>
      <c r="IU160" s="175"/>
      <c r="IV160" s="175"/>
    </row>
    <row r="161" spans="1:256" s="196" customFormat="1" ht="206.25">
      <c r="A161" s="302">
        <v>121</v>
      </c>
      <c r="B161" s="186" t="s">
        <v>201</v>
      </c>
      <c r="C161" s="302">
        <v>80101706</v>
      </c>
      <c r="D161" s="149" t="s">
        <v>214</v>
      </c>
      <c r="E161" s="302" t="s">
        <v>83</v>
      </c>
      <c r="F161" s="302">
        <v>1</v>
      </c>
      <c r="G161" s="197" t="s">
        <v>89</v>
      </c>
      <c r="H161" s="198" t="s">
        <v>253</v>
      </c>
      <c r="I161" s="302" t="s">
        <v>74</v>
      </c>
      <c r="J161" s="302" t="s">
        <v>81</v>
      </c>
      <c r="K161" s="302" t="s">
        <v>847</v>
      </c>
      <c r="L161" s="151">
        <v>24150000</v>
      </c>
      <c r="M161" s="152">
        <v>24150000</v>
      </c>
      <c r="N161" s="302" t="s">
        <v>148</v>
      </c>
      <c r="O161" s="302" t="s">
        <v>48</v>
      </c>
      <c r="P161" s="302" t="s">
        <v>838</v>
      </c>
      <c r="Q161" s="355"/>
      <c r="R161" s="199" t="s">
        <v>392</v>
      </c>
      <c r="S161" s="200" t="s">
        <v>393</v>
      </c>
      <c r="T161" s="305">
        <v>42755</v>
      </c>
      <c r="U161" s="157" t="s">
        <v>394</v>
      </c>
      <c r="V161" s="304" t="s">
        <v>264</v>
      </c>
      <c r="W161" s="246">
        <v>24150000</v>
      </c>
      <c r="X161" s="245"/>
      <c r="Y161" s="246">
        <v>24150000</v>
      </c>
      <c r="Z161" s="244">
        <v>24150000</v>
      </c>
      <c r="AA161" s="157" t="s">
        <v>395</v>
      </c>
      <c r="AB161" s="167"/>
      <c r="AC161" s="167"/>
      <c r="AD161" s="167"/>
      <c r="AE161" s="167"/>
      <c r="AF161" s="167"/>
      <c r="AG161" s="167"/>
      <c r="AH161" s="157" t="s">
        <v>334</v>
      </c>
      <c r="AI161" s="305">
        <v>42755</v>
      </c>
      <c r="AJ161" s="305">
        <v>42859</v>
      </c>
      <c r="AK161" s="304" t="s">
        <v>282</v>
      </c>
      <c r="AL161" s="444" t="s">
        <v>201</v>
      </c>
      <c r="AM161" s="301" t="s">
        <v>48</v>
      </c>
      <c r="AN161" s="219">
        <v>6900000</v>
      </c>
      <c r="AO161" s="220"/>
      <c r="AP161" s="300"/>
      <c r="AQ161" s="300"/>
      <c r="AR161" s="194"/>
      <c r="AS161" s="194"/>
      <c r="AT161" s="195"/>
      <c r="AU161" s="195"/>
      <c r="AV161" s="195"/>
      <c r="AW161" s="195"/>
      <c r="AX161" s="195"/>
      <c r="AY161" s="195"/>
      <c r="AZ161" s="195"/>
      <c r="BA161" s="195"/>
      <c r="BB161" s="175"/>
      <c r="BC161" s="175"/>
      <c r="BD161" s="175"/>
      <c r="BE161" s="175"/>
      <c r="BF161" s="175"/>
      <c r="BG161" s="175"/>
      <c r="BH161" s="175"/>
      <c r="BI161" s="175"/>
      <c r="BJ161" s="175"/>
      <c r="BK161" s="175"/>
      <c r="BL161" s="175"/>
      <c r="BM161" s="175"/>
      <c r="BN161" s="175"/>
      <c r="BO161" s="175"/>
      <c r="BP161" s="175"/>
      <c r="BQ161" s="175"/>
      <c r="BR161" s="175"/>
      <c r="BS161" s="175"/>
      <c r="BT161" s="175"/>
      <c r="BU161" s="175"/>
      <c r="BV161" s="175"/>
      <c r="BW161" s="175"/>
      <c r="BX161" s="175"/>
      <c r="BY161" s="175"/>
      <c r="BZ161" s="175"/>
      <c r="CA161" s="175"/>
      <c r="CB161" s="175"/>
      <c r="CC161" s="175"/>
      <c r="CD161" s="175"/>
      <c r="CE161" s="175"/>
      <c r="CF161" s="175"/>
      <c r="CG161" s="175"/>
      <c r="CH161" s="175"/>
      <c r="CI161" s="175"/>
      <c r="CJ161" s="175"/>
      <c r="CK161" s="175"/>
      <c r="CL161" s="175"/>
      <c r="CM161" s="175"/>
      <c r="CN161" s="175"/>
      <c r="CO161" s="175"/>
      <c r="CP161" s="175"/>
      <c r="CQ161" s="175"/>
      <c r="CR161" s="175"/>
      <c r="CS161" s="175"/>
      <c r="CT161" s="175"/>
      <c r="CU161" s="175"/>
      <c r="CV161" s="175"/>
      <c r="CW161" s="175"/>
      <c r="CX161" s="175"/>
      <c r="CY161" s="175"/>
      <c r="CZ161" s="175"/>
      <c r="DA161" s="175"/>
      <c r="DB161" s="175"/>
      <c r="DC161" s="175"/>
      <c r="DD161" s="175"/>
      <c r="DE161" s="175"/>
      <c r="DF161" s="175"/>
      <c r="DG161" s="175"/>
      <c r="DH161" s="175"/>
      <c r="DI161" s="175"/>
      <c r="DJ161" s="175"/>
      <c r="DK161" s="175"/>
      <c r="DL161" s="175"/>
      <c r="DM161" s="175"/>
      <c r="DN161" s="175"/>
      <c r="DO161" s="175"/>
      <c r="DP161" s="175"/>
      <c r="DQ161" s="175"/>
      <c r="DR161" s="175"/>
      <c r="DS161" s="175"/>
      <c r="DT161" s="175"/>
      <c r="DU161" s="175"/>
      <c r="DV161" s="175"/>
      <c r="DW161" s="175"/>
      <c r="DX161" s="175"/>
      <c r="DY161" s="175"/>
      <c r="DZ161" s="175"/>
      <c r="EA161" s="175"/>
      <c r="EB161" s="175"/>
      <c r="EC161" s="175"/>
      <c r="ED161" s="175"/>
      <c r="EE161" s="175"/>
      <c r="EF161" s="175"/>
      <c r="EG161" s="175"/>
      <c r="EH161" s="175"/>
      <c r="EI161" s="175"/>
      <c r="EJ161" s="175"/>
      <c r="EK161" s="175"/>
      <c r="EL161" s="175"/>
      <c r="EM161" s="175"/>
      <c r="EN161" s="175"/>
      <c r="EO161" s="175"/>
      <c r="EP161" s="175"/>
      <c r="EQ161" s="175"/>
      <c r="ER161" s="175"/>
      <c r="ES161" s="175"/>
      <c r="ET161" s="175"/>
      <c r="EU161" s="175"/>
      <c r="EV161" s="175"/>
      <c r="EW161" s="175"/>
      <c r="EX161" s="175"/>
      <c r="EY161" s="175"/>
      <c r="EZ161" s="175"/>
      <c r="FA161" s="175"/>
      <c r="FB161" s="175"/>
      <c r="FC161" s="175"/>
      <c r="FD161" s="175"/>
      <c r="FE161" s="175"/>
      <c r="FF161" s="175"/>
      <c r="FG161" s="175"/>
      <c r="FH161" s="175"/>
      <c r="FI161" s="175"/>
      <c r="FJ161" s="175"/>
      <c r="FK161" s="175"/>
      <c r="FL161" s="175"/>
      <c r="FM161" s="175"/>
      <c r="FN161" s="175"/>
      <c r="FO161" s="175"/>
      <c r="FP161" s="175"/>
      <c r="FQ161" s="175"/>
      <c r="FR161" s="175"/>
      <c r="FS161" s="175"/>
      <c r="FT161" s="175"/>
      <c r="FU161" s="175"/>
      <c r="FV161" s="175"/>
      <c r="FW161" s="175"/>
      <c r="FX161" s="175"/>
      <c r="FY161" s="175"/>
      <c r="FZ161" s="175"/>
      <c r="GA161" s="175"/>
      <c r="GB161" s="175"/>
      <c r="GC161" s="175"/>
      <c r="GD161" s="175"/>
      <c r="GE161" s="175"/>
      <c r="GF161" s="175"/>
      <c r="GG161" s="175"/>
      <c r="GH161" s="175"/>
      <c r="GI161" s="175"/>
      <c r="GJ161" s="175"/>
      <c r="GK161" s="175"/>
      <c r="GL161" s="175"/>
      <c r="GM161" s="175"/>
      <c r="GN161" s="175"/>
      <c r="GO161" s="175"/>
      <c r="GP161" s="175"/>
      <c r="GQ161" s="175"/>
      <c r="GR161" s="175"/>
      <c r="GS161" s="175"/>
      <c r="GT161" s="175"/>
      <c r="GU161" s="175"/>
      <c r="GV161" s="175"/>
      <c r="GW161" s="175"/>
      <c r="GX161" s="175"/>
      <c r="GY161" s="175"/>
      <c r="GZ161" s="175"/>
      <c r="HA161" s="175"/>
      <c r="HB161" s="175"/>
      <c r="HC161" s="175"/>
      <c r="HD161" s="175"/>
      <c r="HE161" s="175"/>
      <c r="HF161" s="175"/>
      <c r="HG161" s="175"/>
      <c r="HH161" s="175"/>
      <c r="HI161" s="175"/>
      <c r="HJ161" s="175"/>
      <c r="HK161" s="175"/>
      <c r="HL161" s="175"/>
      <c r="HM161" s="175"/>
      <c r="HN161" s="175"/>
      <c r="HO161" s="175"/>
      <c r="HP161" s="175"/>
      <c r="HQ161" s="175"/>
      <c r="HR161" s="175"/>
      <c r="HS161" s="175"/>
      <c r="HT161" s="175"/>
      <c r="HU161" s="175"/>
      <c r="HV161" s="175"/>
      <c r="HW161" s="175"/>
      <c r="HX161" s="175"/>
      <c r="HY161" s="175"/>
      <c r="HZ161" s="175"/>
      <c r="IA161" s="175"/>
      <c r="IB161" s="175"/>
      <c r="IC161" s="175"/>
      <c r="ID161" s="175"/>
      <c r="IE161" s="175"/>
      <c r="IF161" s="175"/>
      <c r="IG161" s="175"/>
      <c r="IH161" s="175"/>
      <c r="II161" s="175"/>
      <c r="IJ161" s="175"/>
      <c r="IK161" s="175"/>
      <c r="IL161" s="175"/>
      <c r="IM161" s="175"/>
      <c r="IN161" s="175"/>
      <c r="IO161" s="175"/>
      <c r="IP161" s="175"/>
      <c r="IQ161" s="175"/>
      <c r="IR161" s="175"/>
      <c r="IS161" s="175"/>
      <c r="IT161" s="175"/>
      <c r="IU161" s="175"/>
      <c r="IV161" s="175"/>
    </row>
    <row r="162" spans="1:256" s="196" customFormat="1" ht="168.75">
      <c r="A162" s="302">
        <v>122</v>
      </c>
      <c r="B162" s="380" t="s">
        <v>661</v>
      </c>
      <c r="C162" s="302">
        <v>80101706</v>
      </c>
      <c r="D162" s="149" t="s">
        <v>207</v>
      </c>
      <c r="E162" s="302" t="s">
        <v>83</v>
      </c>
      <c r="F162" s="302">
        <v>1</v>
      </c>
      <c r="G162" s="197" t="s">
        <v>89</v>
      </c>
      <c r="H162" s="198" t="s">
        <v>253</v>
      </c>
      <c r="I162" s="302" t="s">
        <v>74</v>
      </c>
      <c r="J162" s="302" t="s">
        <v>81</v>
      </c>
      <c r="K162" s="302" t="s">
        <v>847</v>
      </c>
      <c r="L162" s="151">
        <v>13632500</v>
      </c>
      <c r="M162" s="152">
        <v>13632500</v>
      </c>
      <c r="N162" s="302" t="s">
        <v>148</v>
      </c>
      <c r="O162" s="302" t="s">
        <v>48</v>
      </c>
      <c r="P162" s="302" t="s">
        <v>829</v>
      </c>
      <c r="Q162" s="355"/>
      <c r="R162" s="199" t="s">
        <v>556</v>
      </c>
      <c r="S162" s="199" t="s">
        <v>557</v>
      </c>
      <c r="T162" s="153">
        <v>42767</v>
      </c>
      <c r="U162" s="154" t="s">
        <v>558</v>
      </c>
      <c r="V162" s="155" t="s">
        <v>264</v>
      </c>
      <c r="W162" s="244">
        <v>11685000</v>
      </c>
      <c r="X162" s="245"/>
      <c r="Y162" s="250">
        <f>W162</f>
        <v>11685000</v>
      </c>
      <c r="Z162" s="244">
        <f>W162</f>
        <v>11685000</v>
      </c>
      <c r="AA162" s="157" t="s">
        <v>559</v>
      </c>
      <c r="AB162" s="167"/>
      <c r="AC162" s="167"/>
      <c r="AD162" s="167"/>
      <c r="AE162" s="167"/>
      <c r="AF162" s="167"/>
      <c r="AG162" s="167"/>
      <c r="AH162" s="157" t="s">
        <v>502</v>
      </c>
      <c r="AI162" s="305">
        <v>42768</v>
      </c>
      <c r="AJ162" s="305">
        <v>42856</v>
      </c>
      <c r="AK162" s="304" t="s">
        <v>521</v>
      </c>
      <c r="AL162" s="439" t="s">
        <v>197</v>
      </c>
      <c r="AM162" s="301" t="s">
        <v>48</v>
      </c>
      <c r="AN162" s="219">
        <v>3895000</v>
      </c>
      <c r="AO162" s="220"/>
      <c r="AP162" s="300"/>
      <c r="AQ162" s="300"/>
      <c r="AR162" s="194"/>
      <c r="AS162" s="194"/>
      <c r="AT162" s="195"/>
      <c r="AU162" s="195"/>
      <c r="AV162" s="195"/>
      <c r="AW162" s="195"/>
      <c r="AX162" s="195"/>
      <c r="AY162" s="195"/>
      <c r="AZ162" s="195"/>
      <c r="BA162" s="195"/>
      <c r="BB162" s="175"/>
      <c r="BC162" s="175"/>
      <c r="BD162" s="175"/>
      <c r="BE162" s="175"/>
      <c r="BF162" s="175"/>
      <c r="BG162" s="175"/>
      <c r="BH162" s="175"/>
      <c r="BI162" s="175"/>
      <c r="BJ162" s="175"/>
      <c r="BK162" s="175"/>
      <c r="BL162" s="175"/>
      <c r="BM162" s="175"/>
      <c r="BN162" s="175"/>
      <c r="BO162" s="175"/>
      <c r="BP162" s="175"/>
      <c r="BQ162" s="175"/>
      <c r="BR162" s="175"/>
      <c r="BS162" s="175"/>
      <c r="BT162" s="175"/>
      <c r="BU162" s="175"/>
      <c r="BV162" s="175"/>
      <c r="BW162" s="175"/>
      <c r="BX162" s="175"/>
      <c r="BY162" s="175"/>
      <c r="BZ162" s="175"/>
      <c r="CA162" s="175"/>
      <c r="CB162" s="175"/>
      <c r="CC162" s="175"/>
      <c r="CD162" s="175"/>
      <c r="CE162" s="175"/>
      <c r="CF162" s="175"/>
      <c r="CG162" s="175"/>
      <c r="CH162" s="175"/>
      <c r="CI162" s="175"/>
      <c r="CJ162" s="175"/>
      <c r="CK162" s="175"/>
      <c r="CL162" s="175"/>
      <c r="CM162" s="175"/>
      <c r="CN162" s="175"/>
      <c r="CO162" s="175"/>
      <c r="CP162" s="175"/>
      <c r="CQ162" s="175"/>
      <c r="CR162" s="175"/>
      <c r="CS162" s="175"/>
      <c r="CT162" s="175"/>
      <c r="CU162" s="175"/>
      <c r="CV162" s="175"/>
      <c r="CW162" s="175"/>
      <c r="CX162" s="175"/>
      <c r="CY162" s="175"/>
      <c r="CZ162" s="175"/>
      <c r="DA162" s="175"/>
      <c r="DB162" s="175"/>
      <c r="DC162" s="175"/>
      <c r="DD162" s="175"/>
      <c r="DE162" s="175"/>
      <c r="DF162" s="175"/>
      <c r="DG162" s="175"/>
      <c r="DH162" s="175"/>
      <c r="DI162" s="175"/>
      <c r="DJ162" s="175"/>
      <c r="DK162" s="175"/>
      <c r="DL162" s="175"/>
      <c r="DM162" s="175"/>
      <c r="DN162" s="175"/>
      <c r="DO162" s="175"/>
      <c r="DP162" s="175"/>
      <c r="DQ162" s="175"/>
      <c r="DR162" s="175"/>
      <c r="DS162" s="175"/>
      <c r="DT162" s="175"/>
      <c r="DU162" s="175"/>
      <c r="DV162" s="175"/>
      <c r="DW162" s="175"/>
      <c r="DX162" s="175"/>
      <c r="DY162" s="175"/>
      <c r="DZ162" s="175"/>
      <c r="EA162" s="175"/>
      <c r="EB162" s="175"/>
      <c r="EC162" s="175"/>
      <c r="ED162" s="175"/>
      <c r="EE162" s="175"/>
      <c r="EF162" s="175"/>
      <c r="EG162" s="175"/>
      <c r="EH162" s="175"/>
      <c r="EI162" s="175"/>
      <c r="EJ162" s="175"/>
      <c r="EK162" s="175"/>
      <c r="EL162" s="175"/>
      <c r="EM162" s="175"/>
      <c r="EN162" s="175"/>
      <c r="EO162" s="175"/>
      <c r="EP162" s="175"/>
      <c r="EQ162" s="175"/>
      <c r="ER162" s="175"/>
      <c r="ES162" s="175"/>
      <c r="ET162" s="175"/>
      <c r="EU162" s="175"/>
      <c r="EV162" s="175"/>
      <c r="EW162" s="175"/>
      <c r="EX162" s="175"/>
      <c r="EY162" s="175"/>
      <c r="EZ162" s="175"/>
      <c r="FA162" s="175"/>
      <c r="FB162" s="175"/>
      <c r="FC162" s="175"/>
      <c r="FD162" s="175"/>
      <c r="FE162" s="175"/>
      <c r="FF162" s="175"/>
      <c r="FG162" s="175"/>
      <c r="FH162" s="175"/>
      <c r="FI162" s="175"/>
      <c r="FJ162" s="175"/>
      <c r="FK162" s="175"/>
      <c r="FL162" s="175"/>
      <c r="FM162" s="175"/>
      <c r="FN162" s="175"/>
      <c r="FO162" s="175"/>
      <c r="FP162" s="175"/>
      <c r="FQ162" s="175"/>
      <c r="FR162" s="175"/>
      <c r="FS162" s="175"/>
      <c r="FT162" s="175"/>
      <c r="FU162" s="175"/>
      <c r="FV162" s="175"/>
      <c r="FW162" s="175"/>
      <c r="FX162" s="175"/>
      <c r="FY162" s="175"/>
      <c r="FZ162" s="175"/>
      <c r="GA162" s="175"/>
      <c r="GB162" s="175"/>
      <c r="GC162" s="175"/>
      <c r="GD162" s="175"/>
      <c r="GE162" s="175"/>
      <c r="GF162" s="175"/>
      <c r="GG162" s="175"/>
      <c r="GH162" s="175"/>
      <c r="GI162" s="175"/>
      <c r="GJ162" s="175"/>
      <c r="GK162" s="175"/>
      <c r="GL162" s="175"/>
      <c r="GM162" s="175"/>
      <c r="GN162" s="175"/>
      <c r="GO162" s="175"/>
      <c r="GP162" s="175"/>
      <c r="GQ162" s="175"/>
      <c r="GR162" s="175"/>
      <c r="GS162" s="175"/>
      <c r="GT162" s="175"/>
      <c r="GU162" s="175"/>
      <c r="GV162" s="175"/>
      <c r="GW162" s="175"/>
      <c r="GX162" s="175"/>
      <c r="GY162" s="175"/>
      <c r="GZ162" s="175"/>
      <c r="HA162" s="175"/>
      <c r="HB162" s="175"/>
      <c r="HC162" s="175"/>
      <c r="HD162" s="175"/>
      <c r="HE162" s="175"/>
      <c r="HF162" s="175"/>
      <c r="HG162" s="175"/>
      <c r="HH162" s="175"/>
      <c r="HI162" s="175"/>
      <c r="HJ162" s="175"/>
      <c r="HK162" s="175"/>
      <c r="HL162" s="175"/>
      <c r="HM162" s="175"/>
      <c r="HN162" s="175"/>
      <c r="HO162" s="175"/>
      <c r="HP162" s="175"/>
      <c r="HQ162" s="175"/>
      <c r="HR162" s="175"/>
      <c r="HS162" s="175"/>
      <c r="HT162" s="175"/>
      <c r="HU162" s="175"/>
      <c r="HV162" s="175"/>
      <c r="HW162" s="175"/>
      <c r="HX162" s="175"/>
      <c r="HY162" s="175"/>
      <c r="HZ162" s="175"/>
      <c r="IA162" s="175"/>
      <c r="IB162" s="175"/>
      <c r="IC162" s="175"/>
      <c r="ID162" s="175"/>
      <c r="IE162" s="175"/>
      <c r="IF162" s="175"/>
      <c r="IG162" s="175"/>
      <c r="IH162" s="175"/>
      <c r="II162" s="175"/>
      <c r="IJ162" s="175"/>
      <c r="IK162" s="175"/>
      <c r="IL162" s="175"/>
      <c r="IM162" s="175"/>
      <c r="IN162" s="175"/>
      <c r="IO162" s="175"/>
      <c r="IP162" s="175"/>
      <c r="IQ162" s="175"/>
      <c r="IR162" s="175"/>
      <c r="IS162" s="175"/>
      <c r="IT162" s="175"/>
      <c r="IU162" s="175"/>
      <c r="IV162" s="175"/>
    </row>
    <row r="163" spans="1:256" s="196" customFormat="1" ht="206.25">
      <c r="A163" s="302">
        <v>123</v>
      </c>
      <c r="B163" s="186" t="s">
        <v>663</v>
      </c>
      <c r="C163" s="302">
        <v>80101706</v>
      </c>
      <c r="D163" s="149" t="s">
        <v>208</v>
      </c>
      <c r="E163" s="302" t="s">
        <v>83</v>
      </c>
      <c r="F163" s="302">
        <v>1</v>
      </c>
      <c r="G163" s="197" t="s">
        <v>89</v>
      </c>
      <c r="H163" s="198" t="s">
        <v>253</v>
      </c>
      <c r="I163" s="302" t="s">
        <v>74</v>
      </c>
      <c r="J163" s="302" t="s">
        <v>81</v>
      </c>
      <c r="K163" s="302" t="s">
        <v>847</v>
      </c>
      <c r="L163" s="151">
        <v>12036500</v>
      </c>
      <c r="M163" s="152">
        <v>12036500</v>
      </c>
      <c r="N163" s="302" t="s">
        <v>148</v>
      </c>
      <c r="O163" s="302" t="s">
        <v>48</v>
      </c>
      <c r="P163" s="302" t="s">
        <v>833</v>
      </c>
      <c r="Q163" s="355"/>
      <c r="R163" s="199" t="s">
        <v>459</v>
      </c>
      <c r="S163" s="200" t="s">
        <v>460</v>
      </c>
      <c r="T163" s="305">
        <v>42761</v>
      </c>
      <c r="U163" s="157" t="s">
        <v>461</v>
      </c>
      <c r="V163" s="304" t="s">
        <v>264</v>
      </c>
      <c r="W163" s="377">
        <v>12036500</v>
      </c>
      <c r="X163" s="377">
        <v>7221900</v>
      </c>
      <c r="Y163" s="377">
        <f>W163-X163</f>
        <v>4814600</v>
      </c>
      <c r="Z163" s="244">
        <v>4814600</v>
      </c>
      <c r="AA163" s="157" t="s">
        <v>462</v>
      </c>
      <c r="AB163" s="167"/>
      <c r="AC163" s="167"/>
      <c r="AD163" s="167"/>
      <c r="AE163" s="167"/>
      <c r="AF163" s="167"/>
      <c r="AG163" s="167"/>
      <c r="AH163" s="157" t="s">
        <v>334</v>
      </c>
      <c r="AI163" s="305">
        <v>42761</v>
      </c>
      <c r="AJ163" s="305">
        <v>42865</v>
      </c>
      <c r="AK163" s="304" t="s">
        <v>463</v>
      </c>
      <c r="AL163" s="444" t="s">
        <v>201</v>
      </c>
      <c r="AM163" s="301" t="s">
        <v>48</v>
      </c>
      <c r="AN163" s="219">
        <v>3439000</v>
      </c>
      <c r="AO163" s="220"/>
      <c r="AP163" s="300"/>
      <c r="AQ163" s="300"/>
      <c r="AR163" s="194"/>
      <c r="AS163" s="194"/>
      <c r="AT163" s="195"/>
      <c r="AU163" s="195"/>
      <c r="AV163" s="195"/>
      <c r="AW163" s="195"/>
      <c r="AX163" s="195"/>
      <c r="AY163" s="195"/>
      <c r="AZ163" s="195"/>
      <c r="BA163" s="195"/>
      <c r="BB163" s="175"/>
      <c r="BC163" s="175"/>
      <c r="BD163" s="175"/>
      <c r="BE163" s="175"/>
      <c r="BF163" s="175"/>
      <c r="BG163" s="175"/>
      <c r="BH163" s="175"/>
      <c r="BI163" s="175"/>
      <c r="BJ163" s="175"/>
      <c r="BK163" s="175"/>
      <c r="BL163" s="175"/>
      <c r="BM163" s="175"/>
      <c r="BN163" s="175"/>
      <c r="BO163" s="175"/>
      <c r="BP163" s="175"/>
      <c r="BQ163" s="175"/>
      <c r="BR163" s="175"/>
      <c r="BS163" s="175"/>
      <c r="BT163" s="175"/>
      <c r="BU163" s="175"/>
      <c r="BV163" s="175"/>
      <c r="BW163" s="175"/>
      <c r="BX163" s="175"/>
      <c r="BY163" s="175"/>
      <c r="BZ163" s="175"/>
      <c r="CA163" s="175"/>
      <c r="CB163" s="175"/>
      <c r="CC163" s="175"/>
      <c r="CD163" s="175"/>
      <c r="CE163" s="175"/>
      <c r="CF163" s="175"/>
      <c r="CG163" s="175"/>
      <c r="CH163" s="175"/>
      <c r="CI163" s="175"/>
      <c r="CJ163" s="175"/>
      <c r="CK163" s="175"/>
      <c r="CL163" s="175"/>
      <c r="CM163" s="175"/>
      <c r="CN163" s="175"/>
      <c r="CO163" s="175"/>
      <c r="CP163" s="175"/>
      <c r="CQ163" s="175"/>
      <c r="CR163" s="175"/>
      <c r="CS163" s="175"/>
      <c r="CT163" s="175"/>
      <c r="CU163" s="175"/>
      <c r="CV163" s="175"/>
      <c r="CW163" s="175"/>
      <c r="CX163" s="175"/>
      <c r="CY163" s="175"/>
      <c r="CZ163" s="175"/>
      <c r="DA163" s="175"/>
      <c r="DB163" s="175"/>
      <c r="DC163" s="175"/>
      <c r="DD163" s="175"/>
      <c r="DE163" s="175"/>
      <c r="DF163" s="175"/>
      <c r="DG163" s="175"/>
      <c r="DH163" s="175"/>
      <c r="DI163" s="175"/>
      <c r="DJ163" s="175"/>
      <c r="DK163" s="175"/>
      <c r="DL163" s="175"/>
      <c r="DM163" s="175"/>
      <c r="DN163" s="175"/>
      <c r="DO163" s="175"/>
      <c r="DP163" s="175"/>
      <c r="DQ163" s="175"/>
      <c r="DR163" s="175"/>
      <c r="DS163" s="175"/>
      <c r="DT163" s="175"/>
      <c r="DU163" s="175"/>
      <c r="DV163" s="175"/>
      <c r="DW163" s="175"/>
      <c r="DX163" s="175"/>
      <c r="DY163" s="175"/>
      <c r="DZ163" s="175"/>
      <c r="EA163" s="175"/>
      <c r="EB163" s="175"/>
      <c r="EC163" s="175"/>
      <c r="ED163" s="175"/>
      <c r="EE163" s="175"/>
      <c r="EF163" s="175"/>
      <c r="EG163" s="175"/>
      <c r="EH163" s="175"/>
      <c r="EI163" s="175"/>
      <c r="EJ163" s="175"/>
      <c r="EK163" s="175"/>
      <c r="EL163" s="175"/>
      <c r="EM163" s="175"/>
      <c r="EN163" s="175"/>
      <c r="EO163" s="175"/>
      <c r="EP163" s="175"/>
      <c r="EQ163" s="175"/>
      <c r="ER163" s="175"/>
      <c r="ES163" s="175"/>
      <c r="ET163" s="175"/>
      <c r="EU163" s="175"/>
      <c r="EV163" s="175"/>
      <c r="EW163" s="175"/>
      <c r="EX163" s="175"/>
      <c r="EY163" s="175"/>
      <c r="EZ163" s="175"/>
      <c r="FA163" s="175"/>
      <c r="FB163" s="175"/>
      <c r="FC163" s="175"/>
      <c r="FD163" s="175"/>
      <c r="FE163" s="175"/>
      <c r="FF163" s="175"/>
      <c r="FG163" s="175"/>
      <c r="FH163" s="175"/>
      <c r="FI163" s="175"/>
      <c r="FJ163" s="175"/>
      <c r="FK163" s="175"/>
      <c r="FL163" s="175"/>
      <c r="FM163" s="175"/>
      <c r="FN163" s="175"/>
      <c r="FO163" s="175"/>
      <c r="FP163" s="175"/>
      <c r="FQ163" s="175"/>
      <c r="FR163" s="175"/>
      <c r="FS163" s="175"/>
      <c r="FT163" s="175"/>
      <c r="FU163" s="175"/>
      <c r="FV163" s="175"/>
      <c r="FW163" s="175"/>
      <c r="FX163" s="175"/>
      <c r="FY163" s="175"/>
      <c r="FZ163" s="175"/>
      <c r="GA163" s="175"/>
      <c r="GB163" s="175"/>
      <c r="GC163" s="175"/>
      <c r="GD163" s="175"/>
      <c r="GE163" s="175"/>
      <c r="GF163" s="175"/>
      <c r="GG163" s="175"/>
      <c r="GH163" s="175"/>
      <c r="GI163" s="175"/>
      <c r="GJ163" s="175"/>
      <c r="GK163" s="175"/>
      <c r="GL163" s="175"/>
      <c r="GM163" s="175"/>
      <c r="GN163" s="175"/>
      <c r="GO163" s="175"/>
      <c r="GP163" s="175"/>
      <c r="GQ163" s="175"/>
      <c r="GR163" s="175"/>
      <c r="GS163" s="175"/>
      <c r="GT163" s="175"/>
      <c r="GU163" s="175"/>
      <c r="GV163" s="175"/>
      <c r="GW163" s="175"/>
      <c r="GX163" s="175"/>
      <c r="GY163" s="175"/>
      <c r="GZ163" s="175"/>
      <c r="HA163" s="175"/>
      <c r="HB163" s="175"/>
      <c r="HC163" s="175"/>
      <c r="HD163" s="175"/>
      <c r="HE163" s="175"/>
      <c r="HF163" s="175"/>
      <c r="HG163" s="175"/>
      <c r="HH163" s="175"/>
      <c r="HI163" s="175"/>
      <c r="HJ163" s="175"/>
      <c r="HK163" s="175"/>
      <c r="HL163" s="175"/>
      <c r="HM163" s="175"/>
      <c r="HN163" s="175"/>
      <c r="HO163" s="175"/>
      <c r="HP163" s="175"/>
      <c r="HQ163" s="175"/>
      <c r="HR163" s="175"/>
      <c r="HS163" s="175"/>
      <c r="HT163" s="175"/>
      <c r="HU163" s="175"/>
      <c r="HV163" s="175"/>
      <c r="HW163" s="175"/>
      <c r="HX163" s="175"/>
      <c r="HY163" s="175"/>
      <c r="HZ163" s="175"/>
      <c r="IA163" s="175"/>
      <c r="IB163" s="175"/>
      <c r="IC163" s="175"/>
      <c r="ID163" s="175"/>
      <c r="IE163" s="175"/>
      <c r="IF163" s="175"/>
      <c r="IG163" s="175"/>
      <c r="IH163" s="175"/>
      <c r="II163" s="175"/>
      <c r="IJ163" s="175"/>
      <c r="IK163" s="175"/>
      <c r="IL163" s="175"/>
      <c r="IM163" s="175"/>
      <c r="IN163" s="175"/>
      <c r="IO163" s="175"/>
      <c r="IP163" s="175"/>
      <c r="IQ163" s="175"/>
      <c r="IR163" s="175"/>
      <c r="IS163" s="175"/>
      <c r="IT163" s="175"/>
      <c r="IU163" s="175"/>
      <c r="IV163" s="175"/>
    </row>
    <row r="164" spans="1:256" s="196" customFormat="1" ht="116.25">
      <c r="A164" s="302">
        <v>124</v>
      </c>
      <c r="B164" s="186" t="s">
        <v>226</v>
      </c>
      <c r="C164" s="302">
        <v>80101706</v>
      </c>
      <c r="D164" s="149" t="s">
        <v>227</v>
      </c>
      <c r="E164" s="302" t="s">
        <v>83</v>
      </c>
      <c r="F164" s="302">
        <v>1</v>
      </c>
      <c r="G164" s="197" t="s">
        <v>89</v>
      </c>
      <c r="H164" s="198" t="s">
        <v>253</v>
      </c>
      <c r="I164" s="302" t="s">
        <v>74</v>
      </c>
      <c r="J164" s="302" t="s">
        <v>81</v>
      </c>
      <c r="K164" s="302" t="s">
        <v>849</v>
      </c>
      <c r="L164" s="151">
        <v>29750000</v>
      </c>
      <c r="M164" s="152">
        <v>29750000</v>
      </c>
      <c r="N164" s="302" t="s">
        <v>148</v>
      </c>
      <c r="O164" s="302" t="s">
        <v>48</v>
      </c>
      <c r="P164" s="302" t="s">
        <v>838</v>
      </c>
      <c r="Q164" s="355"/>
      <c r="R164" s="199" t="s">
        <v>349</v>
      </c>
      <c r="S164" s="200" t="s">
        <v>350</v>
      </c>
      <c r="T164" s="305">
        <v>42748</v>
      </c>
      <c r="U164" s="157" t="s">
        <v>351</v>
      </c>
      <c r="V164" s="304" t="s">
        <v>264</v>
      </c>
      <c r="W164" s="246">
        <v>29750000</v>
      </c>
      <c r="X164" s="245"/>
      <c r="Y164" s="246">
        <v>29750000</v>
      </c>
      <c r="Z164" s="244">
        <v>29750000</v>
      </c>
      <c r="AA164" s="157" t="s">
        <v>352</v>
      </c>
      <c r="AB164" s="167"/>
      <c r="AC164" s="167"/>
      <c r="AD164" s="167"/>
      <c r="AE164" s="167"/>
      <c r="AF164" s="167"/>
      <c r="AG164" s="167"/>
      <c r="AH164" s="157" t="s">
        <v>339</v>
      </c>
      <c r="AI164" s="305">
        <v>42748</v>
      </c>
      <c r="AJ164" s="305">
        <v>42850</v>
      </c>
      <c r="AK164" s="304" t="s">
        <v>301</v>
      </c>
      <c r="AL164" s="444" t="s">
        <v>193</v>
      </c>
      <c r="AM164" s="301" t="s">
        <v>48</v>
      </c>
      <c r="AN164" s="219">
        <v>8500000</v>
      </c>
      <c r="AO164" s="219">
        <v>8500000</v>
      </c>
      <c r="AP164" s="300"/>
      <c r="AQ164" s="300"/>
      <c r="AR164" s="194"/>
      <c r="AS164" s="194"/>
      <c r="AT164" s="195"/>
      <c r="AU164" s="195"/>
      <c r="AV164" s="195"/>
      <c r="AW164" s="195"/>
      <c r="AX164" s="195"/>
      <c r="AY164" s="195"/>
      <c r="AZ164" s="195"/>
      <c r="BA164" s="195"/>
      <c r="BB164" s="175"/>
      <c r="BC164" s="175"/>
      <c r="BD164" s="175"/>
      <c r="BE164" s="175"/>
      <c r="BF164" s="175"/>
      <c r="BG164" s="175"/>
      <c r="BH164" s="175"/>
      <c r="BI164" s="175"/>
      <c r="BJ164" s="175"/>
      <c r="BK164" s="175"/>
      <c r="BL164" s="175"/>
      <c r="BM164" s="175"/>
      <c r="BN164" s="175"/>
      <c r="BO164" s="175"/>
      <c r="BP164" s="175"/>
      <c r="BQ164" s="175"/>
      <c r="BR164" s="175"/>
      <c r="BS164" s="175"/>
      <c r="BT164" s="175"/>
      <c r="BU164" s="175"/>
      <c r="BV164" s="175"/>
      <c r="BW164" s="175"/>
      <c r="BX164" s="175"/>
      <c r="BY164" s="175"/>
      <c r="BZ164" s="175"/>
      <c r="CA164" s="175"/>
      <c r="CB164" s="175"/>
      <c r="CC164" s="175"/>
      <c r="CD164" s="175"/>
      <c r="CE164" s="175"/>
      <c r="CF164" s="175"/>
      <c r="CG164" s="175"/>
      <c r="CH164" s="175"/>
      <c r="CI164" s="175"/>
      <c r="CJ164" s="175"/>
      <c r="CK164" s="175"/>
      <c r="CL164" s="175"/>
      <c r="CM164" s="175"/>
      <c r="CN164" s="175"/>
      <c r="CO164" s="175"/>
      <c r="CP164" s="175"/>
      <c r="CQ164" s="175"/>
      <c r="CR164" s="175"/>
      <c r="CS164" s="175"/>
      <c r="CT164" s="175"/>
      <c r="CU164" s="175"/>
      <c r="CV164" s="175"/>
      <c r="CW164" s="175"/>
      <c r="CX164" s="175"/>
      <c r="CY164" s="175"/>
      <c r="CZ164" s="175"/>
      <c r="DA164" s="175"/>
      <c r="DB164" s="175"/>
      <c r="DC164" s="175"/>
      <c r="DD164" s="175"/>
      <c r="DE164" s="175"/>
      <c r="DF164" s="175"/>
      <c r="DG164" s="175"/>
      <c r="DH164" s="175"/>
      <c r="DI164" s="175"/>
      <c r="DJ164" s="175"/>
      <c r="DK164" s="175"/>
      <c r="DL164" s="175"/>
      <c r="DM164" s="175"/>
      <c r="DN164" s="175"/>
      <c r="DO164" s="175"/>
      <c r="DP164" s="175"/>
      <c r="DQ164" s="175"/>
      <c r="DR164" s="175"/>
      <c r="DS164" s="175"/>
      <c r="DT164" s="175"/>
      <c r="DU164" s="175"/>
      <c r="DV164" s="175"/>
      <c r="DW164" s="175"/>
      <c r="DX164" s="175"/>
      <c r="DY164" s="175"/>
      <c r="DZ164" s="175"/>
      <c r="EA164" s="175"/>
      <c r="EB164" s="175"/>
      <c r="EC164" s="175"/>
      <c r="ED164" s="175"/>
      <c r="EE164" s="175"/>
      <c r="EF164" s="175"/>
      <c r="EG164" s="175"/>
      <c r="EH164" s="175"/>
      <c r="EI164" s="175"/>
      <c r="EJ164" s="175"/>
      <c r="EK164" s="175"/>
      <c r="EL164" s="175"/>
      <c r="EM164" s="175"/>
      <c r="EN164" s="175"/>
      <c r="EO164" s="175"/>
      <c r="EP164" s="175"/>
      <c r="EQ164" s="175"/>
      <c r="ER164" s="175"/>
      <c r="ES164" s="175"/>
      <c r="ET164" s="175"/>
      <c r="EU164" s="175"/>
      <c r="EV164" s="175"/>
      <c r="EW164" s="175"/>
      <c r="EX164" s="175"/>
      <c r="EY164" s="175"/>
      <c r="EZ164" s="175"/>
      <c r="FA164" s="175"/>
      <c r="FB164" s="175"/>
      <c r="FC164" s="175"/>
      <c r="FD164" s="175"/>
      <c r="FE164" s="175"/>
      <c r="FF164" s="175"/>
      <c r="FG164" s="175"/>
      <c r="FH164" s="175"/>
      <c r="FI164" s="175"/>
      <c r="FJ164" s="175"/>
      <c r="FK164" s="175"/>
      <c r="FL164" s="175"/>
      <c r="FM164" s="175"/>
      <c r="FN164" s="175"/>
      <c r="FO164" s="175"/>
      <c r="FP164" s="175"/>
      <c r="FQ164" s="175"/>
      <c r="FR164" s="175"/>
      <c r="FS164" s="175"/>
      <c r="FT164" s="175"/>
      <c r="FU164" s="175"/>
      <c r="FV164" s="175"/>
      <c r="FW164" s="175"/>
      <c r="FX164" s="175"/>
      <c r="FY164" s="175"/>
      <c r="FZ164" s="175"/>
      <c r="GA164" s="175"/>
      <c r="GB164" s="175"/>
      <c r="GC164" s="175"/>
      <c r="GD164" s="175"/>
      <c r="GE164" s="175"/>
      <c r="GF164" s="175"/>
      <c r="GG164" s="175"/>
      <c r="GH164" s="175"/>
      <c r="GI164" s="175"/>
      <c r="GJ164" s="175"/>
      <c r="GK164" s="175"/>
      <c r="GL164" s="175"/>
      <c r="GM164" s="175"/>
      <c r="GN164" s="175"/>
      <c r="GO164" s="175"/>
      <c r="GP164" s="175"/>
      <c r="GQ164" s="175"/>
      <c r="GR164" s="175"/>
      <c r="GS164" s="175"/>
      <c r="GT164" s="175"/>
      <c r="GU164" s="175"/>
      <c r="GV164" s="175"/>
      <c r="GW164" s="175"/>
      <c r="GX164" s="175"/>
      <c r="GY164" s="175"/>
      <c r="GZ164" s="175"/>
      <c r="HA164" s="175"/>
      <c r="HB164" s="175"/>
      <c r="HC164" s="175"/>
      <c r="HD164" s="175"/>
      <c r="HE164" s="175"/>
      <c r="HF164" s="175"/>
      <c r="HG164" s="175"/>
      <c r="HH164" s="175"/>
      <c r="HI164" s="175"/>
      <c r="HJ164" s="175"/>
      <c r="HK164" s="175"/>
      <c r="HL164" s="175"/>
      <c r="HM164" s="175"/>
      <c r="HN164" s="175"/>
      <c r="HO164" s="175"/>
      <c r="HP164" s="175"/>
      <c r="HQ164" s="175"/>
      <c r="HR164" s="175"/>
      <c r="HS164" s="175"/>
      <c r="HT164" s="175"/>
      <c r="HU164" s="175"/>
      <c r="HV164" s="175"/>
      <c r="HW164" s="175"/>
      <c r="HX164" s="175"/>
      <c r="HY164" s="175"/>
      <c r="HZ164" s="175"/>
      <c r="IA164" s="175"/>
      <c r="IB164" s="175"/>
      <c r="IC164" s="175"/>
      <c r="ID164" s="175"/>
      <c r="IE164" s="175"/>
      <c r="IF164" s="175"/>
      <c r="IG164" s="175"/>
      <c r="IH164" s="175"/>
      <c r="II164" s="175"/>
      <c r="IJ164" s="175"/>
      <c r="IK164" s="175"/>
      <c r="IL164" s="175"/>
      <c r="IM164" s="175"/>
      <c r="IN164" s="175"/>
      <c r="IO164" s="175"/>
      <c r="IP164" s="175"/>
      <c r="IQ164" s="175"/>
      <c r="IR164" s="175"/>
      <c r="IS164" s="175"/>
      <c r="IT164" s="175"/>
      <c r="IU164" s="175"/>
      <c r="IV164" s="175"/>
    </row>
    <row r="165" spans="1:256" s="196" customFormat="1" ht="187.5">
      <c r="A165" s="302">
        <v>125</v>
      </c>
      <c r="B165" s="380" t="s">
        <v>679</v>
      </c>
      <c r="C165" s="302">
        <v>80101706</v>
      </c>
      <c r="D165" s="149" t="s">
        <v>210</v>
      </c>
      <c r="E165" s="302" t="s">
        <v>83</v>
      </c>
      <c r="F165" s="302">
        <v>1</v>
      </c>
      <c r="G165" s="197" t="s">
        <v>96</v>
      </c>
      <c r="H165" s="198" t="s">
        <v>256</v>
      </c>
      <c r="I165" s="302" t="s">
        <v>74</v>
      </c>
      <c r="J165" s="302" t="s">
        <v>81</v>
      </c>
      <c r="K165" s="302" t="s">
        <v>849</v>
      </c>
      <c r="L165" s="151">
        <v>15024000</v>
      </c>
      <c r="M165" s="152">
        <v>15024000</v>
      </c>
      <c r="N165" s="302" t="s">
        <v>148</v>
      </c>
      <c r="O165" s="302" t="s">
        <v>48</v>
      </c>
      <c r="P165" s="302" t="s">
        <v>827</v>
      </c>
      <c r="Q165" s="355"/>
      <c r="R165" s="199" t="s">
        <v>524</v>
      </c>
      <c r="S165" s="199" t="s">
        <v>525</v>
      </c>
      <c r="T165" s="153">
        <v>42769</v>
      </c>
      <c r="U165" s="154" t="s">
        <v>526</v>
      </c>
      <c r="V165" s="155" t="s">
        <v>264</v>
      </c>
      <c r="W165" s="256">
        <v>15024000</v>
      </c>
      <c r="X165" s="245"/>
      <c r="Y165" s="256">
        <v>15024000</v>
      </c>
      <c r="Z165" s="244">
        <v>15024000</v>
      </c>
      <c r="AA165" s="157" t="s">
        <v>527</v>
      </c>
      <c r="AB165" s="167"/>
      <c r="AC165" s="167"/>
      <c r="AD165" s="167"/>
      <c r="AE165" s="167"/>
      <c r="AF165" s="167"/>
      <c r="AG165" s="167"/>
      <c r="AH165" s="157" t="s">
        <v>502</v>
      </c>
      <c r="AI165" s="305">
        <v>42769</v>
      </c>
      <c r="AJ165" s="305">
        <v>42857</v>
      </c>
      <c r="AK165" s="304" t="s">
        <v>328</v>
      </c>
      <c r="AL165" s="444" t="s">
        <v>199</v>
      </c>
      <c r="AM165" s="301" t="s">
        <v>48</v>
      </c>
      <c r="AN165" s="219">
        <v>5008000</v>
      </c>
      <c r="AO165" s="220"/>
      <c r="AP165" s="300"/>
      <c r="AQ165" s="300"/>
      <c r="AR165" s="194"/>
      <c r="AS165" s="194"/>
      <c r="AT165" s="195"/>
      <c r="AU165" s="195"/>
      <c r="AV165" s="195"/>
      <c r="AW165" s="195"/>
      <c r="AX165" s="195"/>
      <c r="AY165" s="195"/>
      <c r="AZ165" s="195"/>
      <c r="BA165" s="195"/>
      <c r="BB165" s="175"/>
      <c r="BC165" s="175"/>
      <c r="BD165" s="175"/>
      <c r="BE165" s="175"/>
      <c r="BF165" s="175"/>
      <c r="BG165" s="175"/>
      <c r="BH165" s="175"/>
      <c r="BI165" s="175"/>
      <c r="BJ165" s="175"/>
      <c r="BK165" s="175"/>
      <c r="BL165" s="175"/>
      <c r="BM165" s="175"/>
      <c r="BN165" s="175"/>
      <c r="BO165" s="175"/>
      <c r="BP165" s="175"/>
      <c r="BQ165" s="175"/>
      <c r="BR165" s="175"/>
      <c r="BS165" s="175"/>
      <c r="BT165" s="175"/>
      <c r="BU165" s="175"/>
      <c r="BV165" s="175"/>
      <c r="BW165" s="175"/>
      <c r="BX165" s="175"/>
      <c r="BY165" s="175"/>
      <c r="BZ165" s="175"/>
      <c r="CA165" s="175"/>
      <c r="CB165" s="175"/>
      <c r="CC165" s="175"/>
      <c r="CD165" s="175"/>
      <c r="CE165" s="175"/>
      <c r="CF165" s="175"/>
      <c r="CG165" s="175"/>
      <c r="CH165" s="175"/>
      <c r="CI165" s="175"/>
      <c r="CJ165" s="175"/>
      <c r="CK165" s="175"/>
      <c r="CL165" s="175"/>
      <c r="CM165" s="175"/>
      <c r="CN165" s="175"/>
      <c r="CO165" s="175"/>
      <c r="CP165" s="175"/>
      <c r="CQ165" s="175"/>
      <c r="CR165" s="175"/>
      <c r="CS165" s="175"/>
      <c r="CT165" s="175"/>
      <c r="CU165" s="175"/>
      <c r="CV165" s="175"/>
      <c r="CW165" s="175"/>
      <c r="CX165" s="175"/>
      <c r="CY165" s="175"/>
      <c r="CZ165" s="175"/>
      <c r="DA165" s="175"/>
      <c r="DB165" s="175"/>
      <c r="DC165" s="175"/>
      <c r="DD165" s="175"/>
      <c r="DE165" s="175"/>
      <c r="DF165" s="175"/>
      <c r="DG165" s="175"/>
      <c r="DH165" s="175"/>
      <c r="DI165" s="175"/>
      <c r="DJ165" s="175"/>
      <c r="DK165" s="175"/>
      <c r="DL165" s="175"/>
      <c r="DM165" s="175"/>
      <c r="DN165" s="175"/>
      <c r="DO165" s="175"/>
      <c r="DP165" s="175"/>
      <c r="DQ165" s="175"/>
      <c r="DR165" s="175"/>
      <c r="DS165" s="175"/>
      <c r="DT165" s="175"/>
      <c r="DU165" s="175"/>
      <c r="DV165" s="175"/>
      <c r="DW165" s="175"/>
      <c r="DX165" s="175"/>
      <c r="DY165" s="175"/>
      <c r="DZ165" s="175"/>
      <c r="EA165" s="175"/>
      <c r="EB165" s="175"/>
      <c r="EC165" s="175"/>
      <c r="ED165" s="175"/>
      <c r="EE165" s="175"/>
      <c r="EF165" s="175"/>
      <c r="EG165" s="175"/>
      <c r="EH165" s="175"/>
      <c r="EI165" s="175"/>
      <c r="EJ165" s="175"/>
      <c r="EK165" s="175"/>
      <c r="EL165" s="175"/>
      <c r="EM165" s="175"/>
      <c r="EN165" s="175"/>
      <c r="EO165" s="175"/>
      <c r="EP165" s="175"/>
      <c r="EQ165" s="175"/>
      <c r="ER165" s="175"/>
      <c r="ES165" s="175"/>
      <c r="ET165" s="175"/>
      <c r="EU165" s="175"/>
      <c r="EV165" s="175"/>
      <c r="EW165" s="175"/>
      <c r="EX165" s="175"/>
      <c r="EY165" s="175"/>
      <c r="EZ165" s="175"/>
      <c r="FA165" s="175"/>
      <c r="FB165" s="175"/>
      <c r="FC165" s="175"/>
      <c r="FD165" s="175"/>
      <c r="FE165" s="175"/>
      <c r="FF165" s="175"/>
      <c r="FG165" s="175"/>
      <c r="FH165" s="175"/>
      <c r="FI165" s="175"/>
      <c r="FJ165" s="175"/>
      <c r="FK165" s="175"/>
      <c r="FL165" s="175"/>
      <c r="FM165" s="175"/>
      <c r="FN165" s="175"/>
      <c r="FO165" s="175"/>
      <c r="FP165" s="175"/>
      <c r="FQ165" s="175"/>
      <c r="FR165" s="175"/>
      <c r="FS165" s="175"/>
      <c r="FT165" s="175"/>
      <c r="FU165" s="175"/>
      <c r="FV165" s="175"/>
      <c r="FW165" s="175"/>
      <c r="FX165" s="175"/>
      <c r="FY165" s="175"/>
      <c r="FZ165" s="175"/>
      <c r="GA165" s="175"/>
      <c r="GB165" s="175"/>
      <c r="GC165" s="175"/>
      <c r="GD165" s="175"/>
      <c r="GE165" s="175"/>
      <c r="GF165" s="175"/>
      <c r="GG165" s="175"/>
      <c r="GH165" s="175"/>
      <c r="GI165" s="175"/>
      <c r="GJ165" s="175"/>
      <c r="GK165" s="175"/>
      <c r="GL165" s="175"/>
      <c r="GM165" s="175"/>
      <c r="GN165" s="175"/>
      <c r="GO165" s="175"/>
      <c r="GP165" s="175"/>
      <c r="GQ165" s="175"/>
      <c r="GR165" s="175"/>
      <c r="GS165" s="175"/>
      <c r="GT165" s="175"/>
      <c r="GU165" s="175"/>
      <c r="GV165" s="175"/>
      <c r="GW165" s="175"/>
      <c r="GX165" s="175"/>
      <c r="GY165" s="175"/>
      <c r="GZ165" s="175"/>
      <c r="HA165" s="175"/>
      <c r="HB165" s="175"/>
      <c r="HC165" s="175"/>
      <c r="HD165" s="175"/>
      <c r="HE165" s="175"/>
      <c r="HF165" s="175"/>
      <c r="HG165" s="175"/>
      <c r="HH165" s="175"/>
      <c r="HI165" s="175"/>
      <c r="HJ165" s="175"/>
      <c r="HK165" s="175"/>
      <c r="HL165" s="175"/>
      <c r="HM165" s="175"/>
      <c r="HN165" s="175"/>
      <c r="HO165" s="175"/>
      <c r="HP165" s="175"/>
      <c r="HQ165" s="175"/>
      <c r="HR165" s="175"/>
      <c r="HS165" s="175"/>
      <c r="HT165" s="175"/>
      <c r="HU165" s="175"/>
      <c r="HV165" s="175"/>
      <c r="HW165" s="175"/>
      <c r="HX165" s="175"/>
      <c r="HY165" s="175"/>
      <c r="HZ165" s="175"/>
      <c r="IA165" s="175"/>
      <c r="IB165" s="175"/>
      <c r="IC165" s="175"/>
      <c r="ID165" s="175"/>
      <c r="IE165" s="175"/>
      <c r="IF165" s="175"/>
      <c r="IG165" s="175"/>
      <c r="IH165" s="175"/>
      <c r="II165" s="175"/>
      <c r="IJ165" s="175"/>
      <c r="IK165" s="175"/>
      <c r="IL165" s="175"/>
      <c r="IM165" s="175"/>
      <c r="IN165" s="175"/>
      <c r="IO165" s="175"/>
      <c r="IP165" s="175"/>
      <c r="IQ165" s="175"/>
      <c r="IR165" s="175"/>
      <c r="IS165" s="175"/>
      <c r="IT165" s="175"/>
      <c r="IU165" s="175"/>
      <c r="IV165" s="175"/>
    </row>
    <row r="166" spans="1:256" s="196" customFormat="1" ht="206.25">
      <c r="A166" s="302">
        <v>126</v>
      </c>
      <c r="B166" s="186" t="s">
        <v>201</v>
      </c>
      <c r="C166" s="302">
        <v>80101706</v>
      </c>
      <c r="D166" s="149" t="s">
        <v>214</v>
      </c>
      <c r="E166" s="302" t="s">
        <v>83</v>
      </c>
      <c r="F166" s="302">
        <v>1</v>
      </c>
      <c r="G166" s="197" t="s">
        <v>89</v>
      </c>
      <c r="H166" s="198" t="s">
        <v>257</v>
      </c>
      <c r="I166" s="302" t="s">
        <v>74</v>
      </c>
      <c r="J166" s="302" t="s">
        <v>81</v>
      </c>
      <c r="K166" s="302" t="s">
        <v>847</v>
      </c>
      <c r="L166" s="151">
        <v>51750000</v>
      </c>
      <c r="M166" s="152">
        <v>51750000</v>
      </c>
      <c r="N166" s="302" t="s">
        <v>148</v>
      </c>
      <c r="O166" s="302" t="s">
        <v>48</v>
      </c>
      <c r="P166" s="302" t="s">
        <v>826</v>
      </c>
      <c r="Q166" s="355"/>
      <c r="R166" s="199" t="s">
        <v>344</v>
      </c>
      <c r="S166" s="200" t="s">
        <v>345</v>
      </c>
      <c r="T166" s="305">
        <v>42748</v>
      </c>
      <c r="U166" s="157" t="s">
        <v>346</v>
      </c>
      <c r="V166" s="304" t="s">
        <v>264</v>
      </c>
      <c r="W166" s="246">
        <v>51000000</v>
      </c>
      <c r="X166" s="245"/>
      <c r="Y166" s="246">
        <v>51000000</v>
      </c>
      <c r="Z166" s="244">
        <v>51000000</v>
      </c>
      <c r="AA166" s="157" t="s">
        <v>347</v>
      </c>
      <c r="AB166" s="167"/>
      <c r="AC166" s="167"/>
      <c r="AD166" s="167"/>
      <c r="AE166" s="167"/>
      <c r="AF166" s="167"/>
      <c r="AG166" s="167"/>
      <c r="AH166" s="157" t="s">
        <v>327</v>
      </c>
      <c r="AI166" s="305">
        <v>42748</v>
      </c>
      <c r="AJ166" s="305">
        <v>43091</v>
      </c>
      <c r="AK166" s="304" t="s">
        <v>348</v>
      </c>
      <c r="AL166" s="444" t="s">
        <v>201</v>
      </c>
      <c r="AM166" s="301" t="s">
        <v>48</v>
      </c>
      <c r="AN166" s="219">
        <v>4500000</v>
      </c>
      <c r="AO166" s="219">
        <v>4500000</v>
      </c>
      <c r="AP166" s="300"/>
      <c r="AQ166" s="300"/>
      <c r="AR166" s="194"/>
      <c r="AS166" s="194"/>
      <c r="AT166" s="195"/>
      <c r="AU166" s="195"/>
      <c r="AV166" s="195"/>
      <c r="AW166" s="195"/>
      <c r="AX166" s="195"/>
      <c r="AY166" s="195"/>
      <c r="AZ166" s="195"/>
      <c r="BA166" s="195"/>
      <c r="BB166" s="175"/>
      <c r="BC166" s="175"/>
      <c r="BD166" s="175"/>
      <c r="BE166" s="175"/>
      <c r="BF166" s="175"/>
      <c r="BG166" s="175"/>
      <c r="BH166" s="175"/>
      <c r="BI166" s="175"/>
      <c r="BJ166" s="175"/>
      <c r="BK166" s="175"/>
      <c r="BL166" s="175"/>
      <c r="BM166" s="175"/>
      <c r="BN166" s="175"/>
      <c r="BO166" s="175"/>
      <c r="BP166" s="175"/>
      <c r="BQ166" s="175"/>
      <c r="BR166" s="175"/>
      <c r="BS166" s="175"/>
      <c r="BT166" s="175"/>
      <c r="BU166" s="175"/>
      <c r="BV166" s="175"/>
      <c r="BW166" s="175"/>
      <c r="BX166" s="175"/>
      <c r="BY166" s="175"/>
      <c r="BZ166" s="175"/>
      <c r="CA166" s="175"/>
      <c r="CB166" s="175"/>
      <c r="CC166" s="175"/>
      <c r="CD166" s="175"/>
      <c r="CE166" s="175"/>
      <c r="CF166" s="175"/>
      <c r="CG166" s="175"/>
      <c r="CH166" s="175"/>
      <c r="CI166" s="175"/>
      <c r="CJ166" s="175"/>
      <c r="CK166" s="175"/>
      <c r="CL166" s="175"/>
      <c r="CM166" s="175"/>
      <c r="CN166" s="175"/>
      <c r="CO166" s="175"/>
      <c r="CP166" s="175"/>
      <c r="CQ166" s="175"/>
      <c r="CR166" s="175"/>
      <c r="CS166" s="175"/>
      <c r="CT166" s="175"/>
      <c r="CU166" s="175"/>
      <c r="CV166" s="175"/>
      <c r="CW166" s="175"/>
      <c r="CX166" s="175"/>
      <c r="CY166" s="175"/>
      <c r="CZ166" s="175"/>
      <c r="DA166" s="175"/>
      <c r="DB166" s="175"/>
      <c r="DC166" s="175"/>
      <c r="DD166" s="175"/>
      <c r="DE166" s="175"/>
      <c r="DF166" s="175"/>
      <c r="DG166" s="175"/>
      <c r="DH166" s="175"/>
      <c r="DI166" s="175"/>
      <c r="DJ166" s="175"/>
      <c r="DK166" s="175"/>
      <c r="DL166" s="175"/>
      <c r="DM166" s="175"/>
      <c r="DN166" s="175"/>
      <c r="DO166" s="175"/>
      <c r="DP166" s="175"/>
      <c r="DQ166" s="175"/>
      <c r="DR166" s="175"/>
      <c r="DS166" s="175"/>
      <c r="DT166" s="175"/>
      <c r="DU166" s="175"/>
      <c r="DV166" s="175"/>
      <c r="DW166" s="175"/>
      <c r="DX166" s="175"/>
      <c r="DY166" s="175"/>
      <c r="DZ166" s="175"/>
      <c r="EA166" s="175"/>
      <c r="EB166" s="175"/>
      <c r="EC166" s="175"/>
      <c r="ED166" s="175"/>
      <c r="EE166" s="175"/>
      <c r="EF166" s="175"/>
      <c r="EG166" s="175"/>
      <c r="EH166" s="175"/>
      <c r="EI166" s="175"/>
      <c r="EJ166" s="175"/>
      <c r="EK166" s="175"/>
      <c r="EL166" s="175"/>
      <c r="EM166" s="175"/>
      <c r="EN166" s="175"/>
      <c r="EO166" s="175"/>
      <c r="EP166" s="175"/>
      <c r="EQ166" s="175"/>
      <c r="ER166" s="175"/>
      <c r="ES166" s="175"/>
      <c r="ET166" s="175"/>
      <c r="EU166" s="175"/>
      <c r="EV166" s="175"/>
      <c r="EW166" s="175"/>
      <c r="EX166" s="175"/>
      <c r="EY166" s="175"/>
      <c r="EZ166" s="175"/>
      <c r="FA166" s="175"/>
      <c r="FB166" s="175"/>
      <c r="FC166" s="175"/>
      <c r="FD166" s="175"/>
      <c r="FE166" s="175"/>
      <c r="FF166" s="175"/>
      <c r="FG166" s="175"/>
      <c r="FH166" s="175"/>
      <c r="FI166" s="175"/>
      <c r="FJ166" s="175"/>
      <c r="FK166" s="175"/>
      <c r="FL166" s="175"/>
      <c r="FM166" s="175"/>
      <c r="FN166" s="175"/>
      <c r="FO166" s="175"/>
      <c r="FP166" s="175"/>
      <c r="FQ166" s="175"/>
      <c r="FR166" s="175"/>
      <c r="FS166" s="175"/>
      <c r="FT166" s="175"/>
      <c r="FU166" s="175"/>
      <c r="FV166" s="175"/>
      <c r="FW166" s="175"/>
      <c r="FX166" s="175"/>
      <c r="FY166" s="175"/>
      <c r="FZ166" s="175"/>
      <c r="GA166" s="175"/>
      <c r="GB166" s="175"/>
      <c r="GC166" s="175"/>
      <c r="GD166" s="175"/>
      <c r="GE166" s="175"/>
      <c r="GF166" s="175"/>
      <c r="GG166" s="175"/>
      <c r="GH166" s="175"/>
      <c r="GI166" s="175"/>
      <c r="GJ166" s="175"/>
      <c r="GK166" s="175"/>
      <c r="GL166" s="175"/>
      <c r="GM166" s="175"/>
      <c r="GN166" s="175"/>
      <c r="GO166" s="175"/>
      <c r="GP166" s="175"/>
      <c r="GQ166" s="175"/>
      <c r="GR166" s="175"/>
      <c r="GS166" s="175"/>
      <c r="GT166" s="175"/>
      <c r="GU166" s="175"/>
      <c r="GV166" s="175"/>
      <c r="GW166" s="175"/>
      <c r="GX166" s="175"/>
      <c r="GY166" s="175"/>
      <c r="GZ166" s="175"/>
      <c r="HA166" s="175"/>
      <c r="HB166" s="175"/>
      <c r="HC166" s="175"/>
      <c r="HD166" s="175"/>
      <c r="HE166" s="175"/>
      <c r="HF166" s="175"/>
      <c r="HG166" s="175"/>
      <c r="HH166" s="175"/>
      <c r="HI166" s="175"/>
      <c r="HJ166" s="175"/>
      <c r="HK166" s="175"/>
      <c r="HL166" s="175"/>
      <c r="HM166" s="175"/>
      <c r="HN166" s="175"/>
      <c r="HO166" s="175"/>
      <c r="HP166" s="175"/>
      <c r="HQ166" s="175"/>
      <c r="HR166" s="175"/>
      <c r="HS166" s="175"/>
      <c r="HT166" s="175"/>
      <c r="HU166" s="175"/>
      <c r="HV166" s="175"/>
      <c r="HW166" s="175"/>
      <c r="HX166" s="175"/>
      <c r="HY166" s="175"/>
      <c r="HZ166" s="175"/>
      <c r="IA166" s="175"/>
      <c r="IB166" s="175"/>
      <c r="IC166" s="175"/>
      <c r="ID166" s="175"/>
      <c r="IE166" s="175"/>
      <c r="IF166" s="175"/>
      <c r="IG166" s="175"/>
      <c r="IH166" s="175"/>
      <c r="II166" s="175"/>
      <c r="IJ166" s="175"/>
      <c r="IK166" s="175"/>
      <c r="IL166" s="175"/>
      <c r="IM166" s="175"/>
      <c r="IN166" s="175"/>
      <c r="IO166" s="175"/>
      <c r="IP166" s="175"/>
      <c r="IQ166" s="175"/>
      <c r="IR166" s="175"/>
      <c r="IS166" s="175"/>
      <c r="IT166" s="175"/>
      <c r="IU166" s="175"/>
      <c r="IV166" s="175"/>
    </row>
    <row r="167" spans="1:256" s="196" customFormat="1" ht="139.5">
      <c r="A167" s="302">
        <v>127</v>
      </c>
      <c r="B167" s="380" t="s">
        <v>667</v>
      </c>
      <c r="C167" s="302">
        <v>80101706</v>
      </c>
      <c r="D167" s="149" t="s">
        <v>209</v>
      </c>
      <c r="E167" s="302" t="s">
        <v>83</v>
      </c>
      <c r="F167" s="302">
        <v>1</v>
      </c>
      <c r="G167" s="197" t="s">
        <v>96</v>
      </c>
      <c r="H167" s="198" t="s">
        <v>253</v>
      </c>
      <c r="I167" s="302" t="s">
        <v>74</v>
      </c>
      <c r="J167" s="302" t="s">
        <v>81</v>
      </c>
      <c r="K167" s="302" t="s">
        <v>847</v>
      </c>
      <c r="L167" s="151">
        <v>12855500</v>
      </c>
      <c r="M167" s="152">
        <v>12855500</v>
      </c>
      <c r="N167" s="302" t="s">
        <v>148</v>
      </c>
      <c r="O167" s="302" t="s">
        <v>48</v>
      </c>
      <c r="P167" s="302" t="s">
        <v>842</v>
      </c>
      <c r="Q167" s="355"/>
      <c r="R167" s="199" t="s">
        <v>549</v>
      </c>
      <c r="S167" s="199" t="s">
        <v>615</v>
      </c>
      <c r="T167" s="153">
        <v>42781</v>
      </c>
      <c r="U167" s="154" t="s">
        <v>616</v>
      </c>
      <c r="V167" s="155" t="s">
        <v>264</v>
      </c>
      <c r="W167" s="244">
        <v>11019000</v>
      </c>
      <c r="X167" s="245"/>
      <c r="Y167" s="250">
        <f>W167</f>
        <v>11019000</v>
      </c>
      <c r="Z167" s="244">
        <f>W167</f>
        <v>11019000</v>
      </c>
      <c r="AA167" s="157" t="s">
        <v>617</v>
      </c>
      <c r="AB167" s="167"/>
      <c r="AC167" s="167"/>
      <c r="AD167" s="167"/>
      <c r="AE167" s="167"/>
      <c r="AF167" s="167"/>
      <c r="AG167" s="167"/>
      <c r="AH167" s="157" t="s">
        <v>502</v>
      </c>
      <c r="AI167" s="305">
        <v>42781</v>
      </c>
      <c r="AJ167" s="305">
        <v>42869</v>
      </c>
      <c r="AK167" s="304" t="s">
        <v>618</v>
      </c>
      <c r="AL167" s="439" t="s">
        <v>198</v>
      </c>
      <c r="AM167" s="206"/>
      <c r="AN167" s="300"/>
      <c r="AO167" s="300"/>
      <c r="AP167" s="300"/>
      <c r="AQ167" s="300"/>
      <c r="AR167" s="194"/>
      <c r="AS167" s="194"/>
      <c r="AT167" s="195"/>
      <c r="AU167" s="195"/>
      <c r="AV167" s="195"/>
      <c r="AW167" s="195"/>
      <c r="AX167" s="195"/>
      <c r="AY167" s="195"/>
      <c r="AZ167" s="195"/>
      <c r="BA167" s="195"/>
      <c r="BB167" s="175"/>
      <c r="BC167" s="175"/>
      <c r="BD167" s="175"/>
      <c r="BE167" s="175"/>
      <c r="BF167" s="175"/>
      <c r="BG167" s="175"/>
      <c r="BH167" s="175"/>
      <c r="BI167" s="175"/>
      <c r="BJ167" s="175"/>
      <c r="BK167" s="175"/>
      <c r="BL167" s="175"/>
      <c r="BM167" s="175"/>
      <c r="BN167" s="175"/>
      <c r="BO167" s="175"/>
      <c r="BP167" s="175"/>
      <c r="BQ167" s="175"/>
      <c r="BR167" s="175"/>
      <c r="BS167" s="175"/>
      <c r="BT167" s="175"/>
      <c r="BU167" s="175"/>
      <c r="BV167" s="175"/>
      <c r="BW167" s="175"/>
      <c r="BX167" s="175"/>
      <c r="BY167" s="175"/>
      <c r="BZ167" s="175"/>
      <c r="CA167" s="175"/>
      <c r="CB167" s="175"/>
      <c r="CC167" s="175"/>
      <c r="CD167" s="175"/>
      <c r="CE167" s="175"/>
      <c r="CF167" s="175"/>
      <c r="CG167" s="175"/>
      <c r="CH167" s="175"/>
      <c r="CI167" s="175"/>
      <c r="CJ167" s="175"/>
      <c r="CK167" s="175"/>
      <c r="CL167" s="175"/>
      <c r="CM167" s="175"/>
      <c r="CN167" s="175"/>
      <c r="CO167" s="175"/>
      <c r="CP167" s="175"/>
      <c r="CQ167" s="175"/>
      <c r="CR167" s="175"/>
      <c r="CS167" s="175"/>
      <c r="CT167" s="175"/>
      <c r="CU167" s="175"/>
      <c r="CV167" s="175"/>
      <c r="CW167" s="175"/>
      <c r="CX167" s="175"/>
      <c r="CY167" s="175"/>
      <c r="CZ167" s="175"/>
      <c r="DA167" s="175"/>
      <c r="DB167" s="175"/>
      <c r="DC167" s="175"/>
      <c r="DD167" s="175"/>
      <c r="DE167" s="175"/>
      <c r="DF167" s="175"/>
      <c r="DG167" s="175"/>
      <c r="DH167" s="175"/>
      <c r="DI167" s="175"/>
      <c r="DJ167" s="175"/>
      <c r="DK167" s="175"/>
      <c r="DL167" s="175"/>
      <c r="DM167" s="175"/>
      <c r="DN167" s="175"/>
      <c r="DO167" s="175"/>
      <c r="DP167" s="175"/>
      <c r="DQ167" s="175"/>
      <c r="DR167" s="175"/>
      <c r="DS167" s="175"/>
      <c r="DT167" s="175"/>
      <c r="DU167" s="175"/>
      <c r="DV167" s="175"/>
      <c r="DW167" s="175"/>
      <c r="DX167" s="175"/>
      <c r="DY167" s="175"/>
      <c r="DZ167" s="175"/>
      <c r="EA167" s="175"/>
      <c r="EB167" s="175"/>
      <c r="EC167" s="175"/>
      <c r="ED167" s="175"/>
      <c r="EE167" s="175"/>
      <c r="EF167" s="175"/>
      <c r="EG167" s="175"/>
      <c r="EH167" s="175"/>
      <c r="EI167" s="175"/>
      <c r="EJ167" s="175"/>
      <c r="EK167" s="175"/>
      <c r="EL167" s="175"/>
      <c r="EM167" s="175"/>
      <c r="EN167" s="175"/>
      <c r="EO167" s="175"/>
      <c r="EP167" s="175"/>
      <c r="EQ167" s="175"/>
      <c r="ER167" s="175"/>
      <c r="ES167" s="175"/>
      <c r="ET167" s="175"/>
      <c r="EU167" s="175"/>
      <c r="EV167" s="175"/>
      <c r="EW167" s="175"/>
      <c r="EX167" s="175"/>
      <c r="EY167" s="175"/>
      <c r="EZ167" s="175"/>
      <c r="FA167" s="175"/>
      <c r="FB167" s="175"/>
      <c r="FC167" s="175"/>
      <c r="FD167" s="175"/>
      <c r="FE167" s="175"/>
      <c r="FF167" s="175"/>
      <c r="FG167" s="175"/>
      <c r="FH167" s="175"/>
      <c r="FI167" s="175"/>
      <c r="FJ167" s="175"/>
      <c r="FK167" s="175"/>
      <c r="FL167" s="175"/>
      <c r="FM167" s="175"/>
      <c r="FN167" s="175"/>
      <c r="FO167" s="175"/>
      <c r="FP167" s="175"/>
      <c r="FQ167" s="175"/>
      <c r="FR167" s="175"/>
      <c r="FS167" s="175"/>
      <c r="FT167" s="175"/>
      <c r="FU167" s="175"/>
      <c r="FV167" s="175"/>
      <c r="FW167" s="175"/>
      <c r="FX167" s="175"/>
      <c r="FY167" s="175"/>
      <c r="FZ167" s="175"/>
      <c r="GA167" s="175"/>
      <c r="GB167" s="175"/>
      <c r="GC167" s="175"/>
      <c r="GD167" s="175"/>
      <c r="GE167" s="175"/>
      <c r="GF167" s="175"/>
      <c r="GG167" s="175"/>
      <c r="GH167" s="175"/>
      <c r="GI167" s="175"/>
      <c r="GJ167" s="175"/>
      <c r="GK167" s="175"/>
      <c r="GL167" s="175"/>
      <c r="GM167" s="175"/>
      <c r="GN167" s="175"/>
      <c r="GO167" s="175"/>
      <c r="GP167" s="175"/>
      <c r="GQ167" s="175"/>
      <c r="GR167" s="175"/>
      <c r="GS167" s="175"/>
      <c r="GT167" s="175"/>
      <c r="GU167" s="175"/>
      <c r="GV167" s="175"/>
      <c r="GW167" s="175"/>
      <c r="GX167" s="175"/>
      <c r="GY167" s="175"/>
      <c r="GZ167" s="175"/>
      <c r="HA167" s="175"/>
      <c r="HB167" s="175"/>
      <c r="HC167" s="175"/>
      <c r="HD167" s="175"/>
      <c r="HE167" s="175"/>
      <c r="HF167" s="175"/>
      <c r="HG167" s="175"/>
      <c r="HH167" s="175"/>
      <c r="HI167" s="175"/>
      <c r="HJ167" s="175"/>
      <c r="HK167" s="175"/>
      <c r="HL167" s="175"/>
      <c r="HM167" s="175"/>
      <c r="HN167" s="175"/>
      <c r="HO167" s="175"/>
      <c r="HP167" s="175"/>
      <c r="HQ167" s="175"/>
      <c r="HR167" s="175"/>
      <c r="HS167" s="175"/>
      <c r="HT167" s="175"/>
      <c r="HU167" s="175"/>
      <c r="HV167" s="175"/>
      <c r="HW167" s="175"/>
      <c r="HX167" s="175"/>
      <c r="HY167" s="175"/>
      <c r="HZ167" s="175"/>
      <c r="IA167" s="175"/>
      <c r="IB167" s="175"/>
      <c r="IC167" s="175"/>
      <c r="ID167" s="175"/>
      <c r="IE167" s="175"/>
      <c r="IF167" s="175"/>
      <c r="IG167" s="175"/>
      <c r="IH167" s="175"/>
      <c r="II167" s="175"/>
      <c r="IJ167" s="175"/>
      <c r="IK167" s="175"/>
      <c r="IL167" s="175"/>
      <c r="IM167" s="175"/>
      <c r="IN167" s="175"/>
      <c r="IO167" s="175"/>
      <c r="IP167" s="175"/>
      <c r="IQ167" s="175"/>
      <c r="IR167" s="175"/>
      <c r="IS167" s="175"/>
      <c r="IT167" s="175"/>
      <c r="IU167" s="175"/>
      <c r="IV167" s="175"/>
    </row>
    <row r="168" spans="1:256" s="196" customFormat="1" ht="262.5">
      <c r="A168" s="302">
        <v>128</v>
      </c>
      <c r="B168" s="186" t="s">
        <v>202</v>
      </c>
      <c r="C168" s="302">
        <v>80101706</v>
      </c>
      <c r="D168" s="149" t="s">
        <v>217</v>
      </c>
      <c r="E168" s="302" t="s">
        <v>83</v>
      </c>
      <c r="F168" s="302">
        <v>1</v>
      </c>
      <c r="G168" s="197" t="s">
        <v>89</v>
      </c>
      <c r="H168" s="198" t="s">
        <v>257</v>
      </c>
      <c r="I168" s="302" t="s">
        <v>74</v>
      </c>
      <c r="J168" s="302" t="s">
        <v>81</v>
      </c>
      <c r="K168" s="302" t="s">
        <v>852</v>
      </c>
      <c r="L168" s="151">
        <v>80500000</v>
      </c>
      <c r="M168" s="152">
        <v>80500000</v>
      </c>
      <c r="N168" s="302" t="s">
        <v>148</v>
      </c>
      <c r="O168" s="302" t="s">
        <v>48</v>
      </c>
      <c r="P168" s="302" t="s">
        <v>845</v>
      </c>
      <c r="Q168" s="355"/>
      <c r="R168" s="199" t="s">
        <v>318</v>
      </c>
      <c r="S168" s="200" t="s">
        <v>319</v>
      </c>
      <c r="T168" s="305">
        <v>42746</v>
      </c>
      <c r="U168" s="157" t="s">
        <v>320</v>
      </c>
      <c r="V168" s="304" t="s">
        <v>264</v>
      </c>
      <c r="W168" s="246">
        <v>80500000</v>
      </c>
      <c r="X168" s="245"/>
      <c r="Y168" s="246">
        <v>80500000</v>
      </c>
      <c r="Z168" s="244">
        <v>80500000</v>
      </c>
      <c r="AA168" s="157" t="s">
        <v>321</v>
      </c>
      <c r="AB168" s="167"/>
      <c r="AC168" s="167"/>
      <c r="AD168" s="167"/>
      <c r="AE168" s="167"/>
      <c r="AF168" s="167"/>
      <c r="AG168" s="167"/>
      <c r="AH168" s="157" t="s">
        <v>311</v>
      </c>
      <c r="AI168" s="305">
        <v>42746</v>
      </c>
      <c r="AJ168" s="305">
        <v>43094</v>
      </c>
      <c r="AK168" s="304" t="s">
        <v>322</v>
      </c>
      <c r="AL168" s="444" t="s">
        <v>202</v>
      </c>
      <c r="AM168" s="301" t="s">
        <v>48</v>
      </c>
      <c r="AN168" s="219">
        <v>7000000</v>
      </c>
      <c r="AO168" s="219">
        <v>7000000</v>
      </c>
      <c r="AP168" s="300"/>
      <c r="AQ168" s="300"/>
      <c r="AR168" s="194"/>
      <c r="AS168" s="194"/>
      <c r="AT168" s="195"/>
      <c r="AU168" s="195"/>
      <c r="AV168" s="195"/>
      <c r="AW168" s="195"/>
      <c r="AX168" s="195"/>
      <c r="AY168" s="195"/>
      <c r="AZ168" s="195"/>
      <c r="BA168" s="195"/>
      <c r="BB168" s="175"/>
      <c r="BC168" s="175"/>
      <c r="BD168" s="175"/>
      <c r="BE168" s="175"/>
      <c r="BF168" s="175"/>
      <c r="BG168" s="175"/>
      <c r="BH168" s="175"/>
      <c r="BI168" s="175"/>
      <c r="BJ168" s="175"/>
      <c r="BK168" s="175"/>
      <c r="BL168" s="175"/>
      <c r="BM168" s="175"/>
      <c r="BN168" s="175"/>
      <c r="BO168" s="175"/>
      <c r="BP168" s="175"/>
      <c r="BQ168" s="175"/>
      <c r="BR168" s="175"/>
      <c r="BS168" s="175"/>
      <c r="BT168" s="175"/>
      <c r="BU168" s="175"/>
      <c r="BV168" s="175"/>
      <c r="BW168" s="175"/>
      <c r="BX168" s="175"/>
      <c r="BY168" s="175"/>
      <c r="BZ168" s="175"/>
      <c r="CA168" s="175"/>
      <c r="CB168" s="175"/>
      <c r="CC168" s="175"/>
      <c r="CD168" s="175"/>
      <c r="CE168" s="175"/>
      <c r="CF168" s="175"/>
      <c r="CG168" s="175"/>
      <c r="CH168" s="175"/>
      <c r="CI168" s="175"/>
      <c r="CJ168" s="175"/>
      <c r="CK168" s="175"/>
      <c r="CL168" s="175"/>
      <c r="CM168" s="175"/>
      <c r="CN168" s="175"/>
      <c r="CO168" s="175"/>
      <c r="CP168" s="175"/>
      <c r="CQ168" s="175"/>
      <c r="CR168" s="175"/>
      <c r="CS168" s="175"/>
      <c r="CT168" s="175"/>
      <c r="CU168" s="175"/>
      <c r="CV168" s="175"/>
      <c r="CW168" s="175"/>
      <c r="CX168" s="175"/>
      <c r="CY168" s="175"/>
      <c r="CZ168" s="175"/>
      <c r="DA168" s="175"/>
      <c r="DB168" s="175"/>
      <c r="DC168" s="175"/>
      <c r="DD168" s="175"/>
      <c r="DE168" s="175"/>
      <c r="DF168" s="175"/>
      <c r="DG168" s="175"/>
      <c r="DH168" s="175"/>
      <c r="DI168" s="175"/>
      <c r="DJ168" s="175"/>
      <c r="DK168" s="175"/>
      <c r="DL168" s="175"/>
      <c r="DM168" s="175"/>
      <c r="DN168" s="175"/>
      <c r="DO168" s="175"/>
      <c r="DP168" s="175"/>
      <c r="DQ168" s="175"/>
      <c r="DR168" s="175"/>
      <c r="DS168" s="175"/>
      <c r="DT168" s="175"/>
      <c r="DU168" s="175"/>
      <c r="DV168" s="175"/>
      <c r="DW168" s="175"/>
      <c r="DX168" s="175"/>
      <c r="DY168" s="175"/>
      <c r="DZ168" s="175"/>
      <c r="EA168" s="175"/>
      <c r="EB168" s="175"/>
      <c r="EC168" s="175"/>
      <c r="ED168" s="175"/>
      <c r="EE168" s="175"/>
      <c r="EF168" s="175"/>
      <c r="EG168" s="175"/>
      <c r="EH168" s="175"/>
      <c r="EI168" s="175"/>
      <c r="EJ168" s="175"/>
      <c r="EK168" s="175"/>
      <c r="EL168" s="175"/>
      <c r="EM168" s="175"/>
      <c r="EN168" s="175"/>
      <c r="EO168" s="175"/>
      <c r="EP168" s="175"/>
      <c r="EQ168" s="175"/>
      <c r="ER168" s="175"/>
      <c r="ES168" s="175"/>
      <c r="ET168" s="175"/>
      <c r="EU168" s="175"/>
      <c r="EV168" s="175"/>
      <c r="EW168" s="175"/>
      <c r="EX168" s="175"/>
      <c r="EY168" s="175"/>
      <c r="EZ168" s="175"/>
      <c r="FA168" s="175"/>
      <c r="FB168" s="175"/>
      <c r="FC168" s="175"/>
      <c r="FD168" s="175"/>
      <c r="FE168" s="175"/>
      <c r="FF168" s="175"/>
      <c r="FG168" s="175"/>
      <c r="FH168" s="175"/>
      <c r="FI168" s="175"/>
      <c r="FJ168" s="175"/>
      <c r="FK168" s="175"/>
      <c r="FL168" s="175"/>
      <c r="FM168" s="175"/>
      <c r="FN168" s="175"/>
      <c r="FO168" s="175"/>
      <c r="FP168" s="175"/>
      <c r="FQ168" s="175"/>
      <c r="FR168" s="175"/>
      <c r="FS168" s="175"/>
      <c r="FT168" s="175"/>
      <c r="FU168" s="175"/>
      <c r="FV168" s="175"/>
      <c r="FW168" s="175"/>
      <c r="FX168" s="175"/>
      <c r="FY168" s="175"/>
      <c r="FZ168" s="175"/>
      <c r="GA168" s="175"/>
      <c r="GB168" s="175"/>
      <c r="GC168" s="175"/>
      <c r="GD168" s="175"/>
      <c r="GE168" s="175"/>
      <c r="GF168" s="175"/>
      <c r="GG168" s="175"/>
      <c r="GH168" s="175"/>
      <c r="GI168" s="175"/>
      <c r="GJ168" s="175"/>
      <c r="GK168" s="175"/>
      <c r="GL168" s="175"/>
      <c r="GM168" s="175"/>
      <c r="GN168" s="175"/>
      <c r="GO168" s="175"/>
      <c r="GP168" s="175"/>
      <c r="GQ168" s="175"/>
      <c r="GR168" s="175"/>
      <c r="GS168" s="175"/>
      <c r="GT168" s="175"/>
      <c r="GU168" s="175"/>
      <c r="GV168" s="175"/>
      <c r="GW168" s="175"/>
      <c r="GX168" s="175"/>
      <c r="GY168" s="175"/>
      <c r="GZ168" s="175"/>
      <c r="HA168" s="175"/>
      <c r="HB168" s="175"/>
      <c r="HC168" s="175"/>
      <c r="HD168" s="175"/>
      <c r="HE168" s="175"/>
      <c r="HF168" s="175"/>
      <c r="HG168" s="175"/>
      <c r="HH168" s="175"/>
      <c r="HI168" s="175"/>
      <c r="HJ168" s="175"/>
      <c r="HK168" s="175"/>
      <c r="HL168" s="175"/>
      <c r="HM168" s="175"/>
      <c r="HN168" s="175"/>
      <c r="HO168" s="175"/>
      <c r="HP168" s="175"/>
      <c r="HQ168" s="175"/>
      <c r="HR168" s="175"/>
      <c r="HS168" s="175"/>
      <c r="HT168" s="175"/>
      <c r="HU168" s="175"/>
      <c r="HV168" s="175"/>
      <c r="HW168" s="175"/>
      <c r="HX168" s="175"/>
      <c r="HY168" s="175"/>
      <c r="HZ168" s="175"/>
      <c r="IA168" s="175"/>
      <c r="IB168" s="175"/>
      <c r="IC168" s="175"/>
      <c r="ID168" s="175"/>
      <c r="IE168" s="175"/>
      <c r="IF168" s="175"/>
      <c r="IG168" s="175"/>
      <c r="IH168" s="175"/>
      <c r="II168" s="175"/>
      <c r="IJ168" s="175"/>
      <c r="IK168" s="175"/>
      <c r="IL168" s="175"/>
      <c r="IM168" s="175"/>
      <c r="IN168" s="175"/>
      <c r="IO168" s="175"/>
      <c r="IP168" s="175"/>
      <c r="IQ168" s="175"/>
      <c r="IR168" s="175"/>
      <c r="IS168" s="175"/>
      <c r="IT168" s="175"/>
      <c r="IU168" s="175"/>
      <c r="IV168" s="175"/>
    </row>
    <row r="169" spans="1:256" s="196" customFormat="1" ht="225">
      <c r="A169" s="302">
        <v>129</v>
      </c>
      <c r="B169" s="380" t="s">
        <v>654</v>
      </c>
      <c r="C169" s="302">
        <v>80101706</v>
      </c>
      <c r="D169" s="149" t="s">
        <v>212</v>
      </c>
      <c r="E169" s="302" t="s">
        <v>83</v>
      </c>
      <c r="F169" s="302">
        <v>1</v>
      </c>
      <c r="G169" s="197" t="s">
        <v>89</v>
      </c>
      <c r="H169" s="198" t="s">
        <v>253</v>
      </c>
      <c r="I169" s="302" t="s">
        <v>74</v>
      </c>
      <c r="J169" s="302" t="s">
        <v>81</v>
      </c>
      <c r="K169" s="302" t="s">
        <v>847</v>
      </c>
      <c r="L169" s="151">
        <v>25725000</v>
      </c>
      <c r="M169" s="152">
        <v>25725000</v>
      </c>
      <c r="N169" s="302" t="s">
        <v>148</v>
      </c>
      <c r="O169" s="302" t="s">
        <v>48</v>
      </c>
      <c r="P169" s="302" t="s">
        <v>831</v>
      </c>
      <c r="Q169" s="355"/>
      <c r="R169" s="199" t="s">
        <v>577</v>
      </c>
      <c r="S169" s="199" t="s">
        <v>578</v>
      </c>
      <c r="T169" s="153">
        <v>42769</v>
      </c>
      <c r="U169" s="154" t="s">
        <v>579</v>
      </c>
      <c r="V169" s="155" t="s">
        <v>264</v>
      </c>
      <c r="W169" s="244">
        <v>22050000</v>
      </c>
      <c r="X169" s="245"/>
      <c r="Y169" s="250">
        <f>W169</f>
        <v>22050000</v>
      </c>
      <c r="Z169" s="244">
        <f>W169</f>
        <v>22050000</v>
      </c>
      <c r="AA169" s="157" t="s">
        <v>580</v>
      </c>
      <c r="AB169" s="167"/>
      <c r="AC169" s="167"/>
      <c r="AD169" s="167"/>
      <c r="AE169" s="167"/>
      <c r="AF169" s="167"/>
      <c r="AG169" s="167"/>
      <c r="AH169" s="157" t="s">
        <v>502</v>
      </c>
      <c r="AI169" s="305">
        <v>42769</v>
      </c>
      <c r="AJ169" s="305">
        <v>42857</v>
      </c>
      <c r="AK169" s="304" t="s">
        <v>581</v>
      </c>
      <c r="AL169" s="439" t="s">
        <v>200</v>
      </c>
      <c r="AM169" s="206"/>
      <c r="AN169" s="300"/>
      <c r="AO169" s="300"/>
      <c r="AP169" s="300"/>
      <c r="AQ169" s="300"/>
      <c r="AR169" s="194"/>
      <c r="AS169" s="194"/>
      <c r="AT169" s="195"/>
      <c r="AU169" s="195"/>
      <c r="AV169" s="195"/>
      <c r="AW169" s="195"/>
      <c r="AX169" s="195"/>
      <c r="AY169" s="195"/>
      <c r="AZ169" s="195"/>
      <c r="BA169" s="195"/>
      <c r="BB169" s="175"/>
      <c r="BC169" s="175"/>
      <c r="BD169" s="175"/>
      <c r="BE169" s="175"/>
      <c r="BF169" s="175"/>
      <c r="BG169" s="175"/>
      <c r="BH169" s="175"/>
      <c r="BI169" s="175"/>
      <c r="BJ169" s="175"/>
      <c r="BK169" s="175"/>
      <c r="BL169" s="175"/>
      <c r="BM169" s="175"/>
      <c r="BN169" s="175"/>
      <c r="BO169" s="175"/>
      <c r="BP169" s="175"/>
      <c r="BQ169" s="175"/>
      <c r="BR169" s="175"/>
      <c r="BS169" s="175"/>
      <c r="BT169" s="175"/>
      <c r="BU169" s="175"/>
      <c r="BV169" s="175"/>
      <c r="BW169" s="175"/>
      <c r="BX169" s="175"/>
      <c r="BY169" s="175"/>
      <c r="BZ169" s="175"/>
      <c r="CA169" s="175"/>
      <c r="CB169" s="175"/>
      <c r="CC169" s="175"/>
      <c r="CD169" s="175"/>
      <c r="CE169" s="175"/>
      <c r="CF169" s="175"/>
      <c r="CG169" s="175"/>
      <c r="CH169" s="175"/>
      <c r="CI169" s="175"/>
      <c r="CJ169" s="175"/>
      <c r="CK169" s="175"/>
      <c r="CL169" s="175"/>
      <c r="CM169" s="175"/>
      <c r="CN169" s="175"/>
      <c r="CO169" s="175"/>
      <c r="CP169" s="175"/>
      <c r="CQ169" s="175"/>
      <c r="CR169" s="175"/>
      <c r="CS169" s="175"/>
      <c r="CT169" s="175"/>
      <c r="CU169" s="175"/>
      <c r="CV169" s="175"/>
      <c r="CW169" s="175"/>
      <c r="CX169" s="175"/>
      <c r="CY169" s="175"/>
      <c r="CZ169" s="175"/>
      <c r="DA169" s="175"/>
      <c r="DB169" s="175"/>
      <c r="DC169" s="175"/>
      <c r="DD169" s="175"/>
      <c r="DE169" s="175"/>
      <c r="DF169" s="175"/>
      <c r="DG169" s="175"/>
      <c r="DH169" s="175"/>
      <c r="DI169" s="175"/>
      <c r="DJ169" s="175"/>
      <c r="DK169" s="175"/>
      <c r="DL169" s="175"/>
      <c r="DM169" s="175"/>
      <c r="DN169" s="175"/>
      <c r="DO169" s="175"/>
      <c r="DP169" s="175"/>
      <c r="DQ169" s="175"/>
      <c r="DR169" s="175"/>
      <c r="DS169" s="175"/>
      <c r="DT169" s="175"/>
      <c r="DU169" s="175"/>
      <c r="DV169" s="175"/>
      <c r="DW169" s="175"/>
      <c r="DX169" s="175"/>
      <c r="DY169" s="175"/>
      <c r="DZ169" s="175"/>
      <c r="EA169" s="175"/>
      <c r="EB169" s="175"/>
      <c r="EC169" s="175"/>
      <c r="ED169" s="175"/>
      <c r="EE169" s="175"/>
      <c r="EF169" s="175"/>
      <c r="EG169" s="175"/>
      <c r="EH169" s="175"/>
      <c r="EI169" s="175"/>
      <c r="EJ169" s="175"/>
      <c r="EK169" s="175"/>
      <c r="EL169" s="175"/>
      <c r="EM169" s="175"/>
      <c r="EN169" s="175"/>
      <c r="EO169" s="175"/>
      <c r="EP169" s="175"/>
      <c r="EQ169" s="175"/>
      <c r="ER169" s="175"/>
      <c r="ES169" s="175"/>
      <c r="ET169" s="175"/>
      <c r="EU169" s="175"/>
      <c r="EV169" s="175"/>
      <c r="EW169" s="175"/>
      <c r="EX169" s="175"/>
      <c r="EY169" s="175"/>
      <c r="EZ169" s="175"/>
      <c r="FA169" s="175"/>
      <c r="FB169" s="175"/>
      <c r="FC169" s="175"/>
      <c r="FD169" s="175"/>
      <c r="FE169" s="175"/>
      <c r="FF169" s="175"/>
      <c r="FG169" s="175"/>
      <c r="FH169" s="175"/>
      <c r="FI169" s="175"/>
      <c r="FJ169" s="175"/>
      <c r="FK169" s="175"/>
      <c r="FL169" s="175"/>
      <c r="FM169" s="175"/>
      <c r="FN169" s="175"/>
      <c r="FO169" s="175"/>
      <c r="FP169" s="175"/>
      <c r="FQ169" s="175"/>
      <c r="FR169" s="175"/>
      <c r="FS169" s="175"/>
      <c r="FT169" s="175"/>
      <c r="FU169" s="175"/>
      <c r="FV169" s="175"/>
      <c r="FW169" s="175"/>
      <c r="FX169" s="175"/>
      <c r="FY169" s="175"/>
      <c r="FZ169" s="175"/>
      <c r="GA169" s="175"/>
      <c r="GB169" s="175"/>
      <c r="GC169" s="175"/>
      <c r="GD169" s="175"/>
      <c r="GE169" s="175"/>
      <c r="GF169" s="175"/>
      <c r="GG169" s="175"/>
      <c r="GH169" s="175"/>
      <c r="GI169" s="175"/>
      <c r="GJ169" s="175"/>
      <c r="GK169" s="175"/>
      <c r="GL169" s="175"/>
      <c r="GM169" s="175"/>
      <c r="GN169" s="175"/>
      <c r="GO169" s="175"/>
      <c r="GP169" s="175"/>
      <c r="GQ169" s="175"/>
      <c r="GR169" s="175"/>
      <c r="GS169" s="175"/>
      <c r="GT169" s="175"/>
      <c r="GU169" s="175"/>
      <c r="GV169" s="175"/>
      <c r="GW169" s="175"/>
      <c r="GX169" s="175"/>
      <c r="GY169" s="175"/>
      <c r="GZ169" s="175"/>
      <c r="HA169" s="175"/>
      <c r="HB169" s="175"/>
      <c r="HC169" s="175"/>
      <c r="HD169" s="175"/>
      <c r="HE169" s="175"/>
      <c r="HF169" s="175"/>
      <c r="HG169" s="175"/>
      <c r="HH169" s="175"/>
      <c r="HI169" s="175"/>
      <c r="HJ169" s="175"/>
      <c r="HK169" s="175"/>
      <c r="HL169" s="175"/>
      <c r="HM169" s="175"/>
      <c r="HN169" s="175"/>
      <c r="HO169" s="175"/>
      <c r="HP169" s="175"/>
      <c r="HQ169" s="175"/>
      <c r="HR169" s="175"/>
      <c r="HS169" s="175"/>
      <c r="HT169" s="175"/>
      <c r="HU169" s="175"/>
      <c r="HV169" s="175"/>
      <c r="HW169" s="175"/>
      <c r="HX169" s="175"/>
      <c r="HY169" s="175"/>
      <c r="HZ169" s="175"/>
      <c r="IA169" s="175"/>
      <c r="IB169" s="175"/>
      <c r="IC169" s="175"/>
      <c r="ID169" s="175"/>
      <c r="IE169" s="175"/>
      <c r="IF169" s="175"/>
      <c r="IG169" s="175"/>
      <c r="IH169" s="175"/>
      <c r="II169" s="175"/>
      <c r="IJ169" s="175"/>
      <c r="IK169" s="175"/>
      <c r="IL169" s="175"/>
      <c r="IM169" s="175"/>
      <c r="IN169" s="175"/>
      <c r="IO169" s="175"/>
      <c r="IP169" s="175"/>
      <c r="IQ169" s="175"/>
      <c r="IR169" s="175"/>
      <c r="IS169" s="175"/>
      <c r="IT169" s="175"/>
      <c r="IU169" s="175"/>
      <c r="IV169" s="175"/>
    </row>
    <row r="170" spans="1:256" s="196" customFormat="1" ht="187.5">
      <c r="A170" s="302">
        <v>130</v>
      </c>
      <c r="B170" s="380" t="s">
        <v>679</v>
      </c>
      <c r="C170" s="302">
        <v>80101706</v>
      </c>
      <c r="D170" s="149" t="s">
        <v>210</v>
      </c>
      <c r="E170" s="302" t="s">
        <v>83</v>
      </c>
      <c r="F170" s="302">
        <v>1</v>
      </c>
      <c r="G170" s="197" t="s">
        <v>96</v>
      </c>
      <c r="H170" s="198" t="s">
        <v>253</v>
      </c>
      <c r="I170" s="302" t="s">
        <v>74</v>
      </c>
      <c r="J170" s="302" t="s">
        <v>81</v>
      </c>
      <c r="K170" s="302" t="s">
        <v>849</v>
      </c>
      <c r="L170" s="151">
        <v>22200000</v>
      </c>
      <c r="M170" s="152">
        <v>22200000</v>
      </c>
      <c r="N170" s="302" t="s">
        <v>148</v>
      </c>
      <c r="O170" s="302" t="s">
        <v>48</v>
      </c>
      <c r="P170" s="302" t="s">
        <v>827</v>
      </c>
      <c r="Q170" s="355"/>
      <c r="R170" s="199" t="s">
        <v>596</v>
      </c>
      <c r="S170" s="199" t="s">
        <v>597</v>
      </c>
      <c r="T170" s="153">
        <v>42780</v>
      </c>
      <c r="U170" s="154" t="s">
        <v>619</v>
      </c>
      <c r="V170" s="155" t="s">
        <v>264</v>
      </c>
      <c r="W170" s="244">
        <v>21498000</v>
      </c>
      <c r="X170" s="245"/>
      <c r="Y170" s="250">
        <v>21498000</v>
      </c>
      <c r="Z170" s="244">
        <v>21498000</v>
      </c>
      <c r="AA170" s="157" t="s">
        <v>620</v>
      </c>
      <c r="AB170" s="167"/>
      <c r="AC170" s="167"/>
      <c r="AD170" s="167"/>
      <c r="AE170" s="167"/>
      <c r="AF170" s="167"/>
      <c r="AG170" s="167"/>
      <c r="AH170" s="157" t="s">
        <v>502</v>
      </c>
      <c r="AI170" s="305">
        <v>42780</v>
      </c>
      <c r="AJ170" s="305">
        <v>42868</v>
      </c>
      <c r="AK170" s="304" t="s">
        <v>328</v>
      </c>
      <c r="AL170" s="439" t="s">
        <v>199</v>
      </c>
      <c r="AM170" s="301" t="s">
        <v>48</v>
      </c>
      <c r="AN170" s="219">
        <v>7166000</v>
      </c>
      <c r="AO170" s="220"/>
      <c r="AP170" s="300"/>
      <c r="AQ170" s="300"/>
      <c r="AR170" s="194"/>
      <c r="AS170" s="194"/>
      <c r="AT170" s="195"/>
      <c r="AU170" s="195"/>
      <c r="AV170" s="195"/>
      <c r="AW170" s="195"/>
      <c r="AX170" s="195"/>
      <c r="AY170" s="195"/>
      <c r="AZ170" s="195"/>
      <c r="BA170" s="195"/>
      <c r="BB170" s="175"/>
      <c r="BC170" s="175"/>
      <c r="BD170" s="175"/>
      <c r="BE170" s="175"/>
      <c r="BF170" s="175"/>
      <c r="BG170" s="175"/>
      <c r="BH170" s="175"/>
      <c r="BI170" s="175"/>
      <c r="BJ170" s="175"/>
      <c r="BK170" s="175"/>
      <c r="BL170" s="175"/>
      <c r="BM170" s="175"/>
      <c r="BN170" s="175"/>
      <c r="BO170" s="175"/>
      <c r="BP170" s="175"/>
      <c r="BQ170" s="175"/>
      <c r="BR170" s="175"/>
      <c r="BS170" s="175"/>
      <c r="BT170" s="175"/>
      <c r="BU170" s="175"/>
      <c r="BV170" s="175"/>
      <c r="BW170" s="175"/>
      <c r="BX170" s="175"/>
      <c r="BY170" s="175"/>
      <c r="BZ170" s="175"/>
      <c r="CA170" s="175"/>
      <c r="CB170" s="175"/>
      <c r="CC170" s="175"/>
      <c r="CD170" s="175"/>
      <c r="CE170" s="175"/>
      <c r="CF170" s="175"/>
      <c r="CG170" s="175"/>
      <c r="CH170" s="175"/>
      <c r="CI170" s="175"/>
      <c r="CJ170" s="175"/>
      <c r="CK170" s="175"/>
      <c r="CL170" s="175"/>
      <c r="CM170" s="175"/>
      <c r="CN170" s="175"/>
      <c r="CO170" s="175"/>
      <c r="CP170" s="175"/>
      <c r="CQ170" s="175"/>
      <c r="CR170" s="175"/>
      <c r="CS170" s="175"/>
      <c r="CT170" s="175"/>
      <c r="CU170" s="175"/>
      <c r="CV170" s="175"/>
      <c r="CW170" s="175"/>
      <c r="CX170" s="175"/>
      <c r="CY170" s="175"/>
      <c r="CZ170" s="175"/>
      <c r="DA170" s="175"/>
      <c r="DB170" s="175"/>
      <c r="DC170" s="175"/>
      <c r="DD170" s="175"/>
      <c r="DE170" s="175"/>
      <c r="DF170" s="175"/>
      <c r="DG170" s="175"/>
      <c r="DH170" s="175"/>
      <c r="DI170" s="175"/>
      <c r="DJ170" s="175"/>
      <c r="DK170" s="175"/>
      <c r="DL170" s="175"/>
      <c r="DM170" s="175"/>
      <c r="DN170" s="175"/>
      <c r="DO170" s="175"/>
      <c r="DP170" s="175"/>
      <c r="DQ170" s="175"/>
      <c r="DR170" s="175"/>
      <c r="DS170" s="175"/>
      <c r="DT170" s="175"/>
      <c r="DU170" s="175"/>
      <c r="DV170" s="175"/>
      <c r="DW170" s="175"/>
      <c r="DX170" s="175"/>
      <c r="DY170" s="175"/>
      <c r="DZ170" s="175"/>
      <c r="EA170" s="175"/>
      <c r="EB170" s="175"/>
      <c r="EC170" s="175"/>
      <c r="ED170" s="175"/>
      <c r="EE170" s="175"/>
      <c r="EF170" s="175"/>
      <c r="EG170" s="175"/>
      <c r="EH170" s="175"/>
      <c r="EI170" s="175"/>
      <c r="EJ170" s="175"/>
      <c r="EK170" s="175"/>
      <c r="EL170" s="175"/>
      <c r="EM170" s="175"/>
      <c r="EN170" s="175"/>
      <c r="EO170" s="175"/>
      <c r="EP170" s="175"/>
      <c r="EQ170" s="175"/>
      <c r="ER170" s="175"/>
      <c r="ES170" s="175"/>
      <c r="ET170" s="175"/>
      <c r="EU170" s="175"/>
      <c r="EV170" s="175"/>
      <c r="EW170" s="175"/>
      <c r="EX170" s="175"/>
      <c r="EY170" s="175"/>
      <c r="EZ170" s="175"/>
      <c r="FA170" s="175"/>
      <c r="FB170" s="175"/>
      <c r="FC170" s="175"/>
      <c r="FD170" s="175"/>
      <c r="FE170" s="175"/>
      <c r="FF170" s="175"/>
      <c r="FG170" s="175"/>
      <c r="FH170" s="175"/>
      <c r="FI170" s="175"/>
      <c r="FJ170" s="175"/>
      <c r="FK170" s="175"/>
      <c r="FL170" s="175"/>
      <c r="FM170" s="175"/>
      <c r="FN170" s="175"/>
      <c r="FO170" s="175"/>
      <c r="FP170" s="175"/>
      <c r="FQ170" s="175"/>
      <c r="FR170" s="175"/>
      <c r="FS170" s="175"/>
      <c r="FT170" s="175"/>
      <c r="FU170" s="175"/>
      <c r="FV170" s="175"/>
      <c r="FW170" s="175"/>
      <c r="FX170" s="175"/>
      <c r="FY170" s="175"/>
      <c r="FZ170" s="175"/>
      <c r="GA170" s="175"/>
      <c r="GB170" s="175"/>
      <c r="GC170" s="175"/>
      <c r="GD170" s="175"/>
      <c r="GE170" s="175"/>
      <c r="GF170" s="175"/>
      <c r="GG170" s="175"/>
      <c r="GH170" s="175"/>
      <c r="GI170" s="175"/>
      <c r="GJ170" s="175"/>
      <c r="GK170" s="175"/>
      <c r="GL170" s="175"/>
      <c r="GM170" s="175"/>
      <c r="GN170" s="175"/>
      <c r="GO170" s="175"/>
      <c r="GP170" s="175"/>
      <c r="GQ170" s="175"/>
      <c r="GR170" s="175"/>
      <c r="GS170" s="175"/>
      <c r="GT170" s="175"/>
      <c r="GU170" s="175"/>
      <c r="GV170" s="175"/>
      <c r="GW170" s="175"/>
      <c r="GX170" s="175"/>
      <c r="GY170" s="175"/>
      <c r="GZ170" s="175"/>
      <c r="HA170" s="175"/>
      <c r="HB170" s="175"/>
      <c r="HC170" s="175"/>
      <c r="HD170" s="175"/>
      <c r="HE170" s="175"/>
      <c r="HF170" s="175"/>
      <c r="HG170" s="175"/>
      <c r="HH170" s="175"/>
      <c r="HI170" s="175"/>
      <c r="HJ170" s="175"/>
      <c r="HK170" s="175"/>
      <c r="HL170" s="175"/>
      <c r="HM170" s="175"/>
      <c r="HN170" s="175"/>
      <c r="HO170" s="175"/>
      <c r="HP170" s="175"/>
      <c r="HQ170" s="175"/>
      <c r="HR170" s="175"/>
      <c r="HS170" s="175"/>
      <c r="HT170" s="175"/>
      <c r="HU170" s="175"/>
      <c r="HV170" s="175"/>
      <c r="HW170" s="175"/>
      <c r="HX170" s="175"/>
      <c r="HY170" s="175"/>
      <c r="HZ170" s="175"/>
      <c r="IA170" s="175"/>
      <c r="IB170" s="175"/>
      <c r="IC170" s="175"/>
      <c r="ID170" s="175"/>
      <c r="IE170" s="175"/>
      <c r="IF170" s="175"/>
      <c r="IG170" s="175"/>
      <c r="IH170" s="175"/>
      <c r="II170" s="175"/>
      <c r="IJ170" s="175"/>
      <c r="IK170" s="175"/>
      <c r="IL170" s="175"/>
      <c r="IM170" s="175"/>
      <c r="IN170" s="175"/>
      <c r="IO170" s="175"/>
      <c r="IP170" s="175"/>
      <c r="IQ170" s="175"/>
      <c r="IR170" s="175"/>
      <c r="IS170" s="175"/>
      <c r="IT170" s="175"/>
      <c r="IU170" s="175"/>
      <c r="IV170" s="175"/>
    </row>
    <row r="171" spans="1:256" s="196" customFormat="1" ht="116.25" customHeight="1">
      <c r="A171" s="485">
        <v>131</v>
      </c>
      <c r="B171" s="380" t="s">
        <v>1093</v>
      </c>
      <c r="C171" s="371">
        <v>80101706</v>
      </c>
      <c r="D171" s="223" t="s">
        <v>232</v>
      </c>
      <c r="E171" s="371" t="s">
        <v>83</v>
      </c>
      <c r="F171" s="371">
        <v>1</v>
      </c>
      <c r="G171" s="197" t="s">
        <v>89</v>
      </c>
      <c r="H171" s="198" t="s">
        <v>253</v>
      </c>
      <c r="I171" s="371" t="s">
        <v>74</v>
      </c>
      <c r="J171" s="371" t="s">
        <v>81</v>
      </c>
      <c r="K171" s="371" t="s">
        <v>847</v>
      </c>
      <c r="L171" s="151">
        <v>8750000</v>
      </c>
      <c r="M171" s="152">
        <v>8750000</v>
      </c>
      <c r="N171" s="223" t="s">
        <v>148</v>
      </c>
      <c r="O171" s="223" t="s">
        <v>48</v>
      </c>
      <c r="P171" s="371" t="s">
        <v>830</v>
      </c>
      <c r="Q171" s="551"/>
      <c r="R171" s="225" t="s">
        <v>261</v>
      </c>
      <c r="S171" s="231" t="s">
        <v>262</v>
      </c>
      <c r="T171" s="228">
        <v>42741</v>
      </c>
      <c r="U171" s="229" t="s">
        <v>263</v>
      </c>
      <c r="V171" s="229" t="s">
        <v>264</v>
      </c>
      <c r="W171" s="258">
        <v>8750000</v>
      </c>
      <c r="X171" s="259">
        <v>6611433</v>
      </c>
      <c r="Y171" s="256">
        <f>W171-X171</f>
        <v>2138567</v>
      </c>
      <c r="Z171" s="244">
        <v>2138567</v>
      </c>
      <c r="AA171" s="229" t="s">
        <v>266</v>
      </c>
      <c r="AB171" s="202"/>
      <c r="AC171" s="202"/>
      <c r="AD171" s="202"/>
      <c r="AE171" s="202"/>
      <c r="AF171" s="202"/>
      <c r="AG171" s="202"/>
      <c r="AH171" s="229" t="s">
        <v>267</v>
      </c>
      <c r="AI171" s="228">
        <v>42741</v>
      </c>
      <c r="AJ171" s="228">
        <v>42845</v>
      </c>
      <c r="AK171" s="272" t="s">
        <v>268</v>
      </c>
      <c r="AL171" s="274" t="s">
        <v>269</v>
      </c>
      <c r="AM171" s="563">
        <v>4166666</v>
      </c>
      <c r="AN171" s="495"/>
      <c r="AO171" s="495"/>
      <c r="AP171" s="495"/>
      <c r="AQ171" s="495"/>
      <c r="AR171" s="495"/>
      <c r="AS171" s="495"/>
      <c r="AT171" s="495"/>
      <c r="AU171" s="495"/>
      <c r="AV171" s="495"/>
      <c r="AW171" s="495"/>
      <c r="AX171" s="495"/>
      <c r="AY171" s="495"/>
      <c r="AZ171" s="495"/>
      <c r="BA171" s="495"/>
      <c r="BB171" s="495"/>
      <c r="BC171" s="495"/>
      <c r="BD171" s="495"/>
      <c r="BE171" s="495"/>
      <c r="BF171" s="495"/>
      <c r="BG171" s="495"/>
      <c r="BH171" s="495"/>
      <c r="BI171" s="495"/>
      <c r="BJ171" s="495"/>
      <c r="BK171" s="495"/>
      <c r="BL171" s="495"/>
      <c r="BM171" s="495"/>
      <c r="BN171" s="495"/>
      <c r="BO171" s="495"/>
      <c r="BP171" s="495"/>
      <c r="BQ171" s="495"/>
      <c r="BR171" s="495"/>
      <c r="BS171" s="495"/>
      <c r="BT171" s="495"/>
      <c r="BU171" s="495"/>
      <c r="BV171" s="495"/>
      <c r="BW171" s="495"/>
      <c r="BX171" s="495"/>
      <c r="BY171" s="495"/>
      <c r="BZ171" s="495"/>
      <c r="CA171" s="495"/>
      <c r="CB171" s="495"/>
      <c r="CC171" s="495"/>
      <c r="CD171" s="495"/>
      <c r="CE171" s="495"/>
      <c r="CF171" s="495"/>
      <c r="CG171" s="495"/>
      <c r="CH171" s="495"/>
      <c r="CI171" s="495"/>
      <c r="CJ171" s="495"/>
      <c r="CK171" s="495"/>
      <c r="CL171" s="495"/>
      <c r="CM171" s="495"/>
      <c r="CN171" s="495"/>
      <c r="CO171" s="495"/>
      <c r="CP171" s="495"/>
      <c r="CQ171" s="495"/>
      <c r="CR171" s="495"/>
      <c r="CS171" s="495"/>
      <c r="CT171" s="495"/>
      <c r="CU171" s="495"/>
      <c r="CV171" s="495"/>
      <c r="CW171" s="495"/>
      <c r="CX171" s="495"/>
      <c r="CY171" s="495"/>
      <c r="CZ171" s="495"/>
      <c r="DA171" s="495"/>
      <c r="DB171" s="495"/>
      <c r="DC171" s="495"/>
      <c r="DD171" s="495"/>
      <c r="DE171" s="495"/>
      <c r="DF171" s="495"/>
      <c r="DG171" s="495"/>
      <c r="DH171" s="495"/>
      <c r="DI171" s="495"/>
      <c r="DJ171" s="495"/>
      <c r="DK171" s="495"/>
      <c r="DL171" s="495"/>
      <c r="DM171" s="495"/>
      <c r="DN171" s="495"/>
      <c r="DO171" s="495"/>
      <c r="DP171" s="495"/>
      <c r="DQ171" s="495"/>
      <c r="DR171" s="495"/>
      <c r="DS171" s="495"/>
      <c r="DT171" s="495"/>
      <c r="DU171" s="495"/>
      <c r="DV171" s="495"/>
      <c r="DW171" s="495"/>
      <c r="DX171" s="495"/>
      <c r="DY171" s="495"/>
      <c r="DZ171" s="495"/>
      <c r="EA171" s="495"/>
      <c r="EB171" s="495"/>
      <c r="EC171" s="495"/>
      <c r="ED171" s="495"/>
      <c r="EE171" s="495"/>
      <c r="EF171" s="495"/>
      <c r="EG171" s="495"/>
      <c r="EH171" s="495"/>
      <c r="EI171" s="495"/>
      <c r="EJ171" s="495"/>
      <c r="EK171" s="495"/>
      <c r="EL171" s="495"/>
      <c r="EM171" s="495"/>
      <c r="EN171" s="495"/>
      <c r="EO171" s="495"/>
      <c r="EP171" s="495"/>
      <c r="EQ171" s="495"/>
      <c r="ER171" s="495"/>
      <c r="ES171" s="495"/>
      <c r="ET171" s="495"/>
      <c r="EU171" s="495"/>
      <c r="EV171" s="495"/>
      <c r="EW171" s="495"/>
      <c r="EX171" s="495"/>
      <c r="EY171" s="495"/>
      <c r="EZ171" s="495"/>
      <c r="FA171" s="495"/>
      <c r="FB171" s="495"/>
      <c r="FC171" s="495"/>
      <c r="FD171" s="495"/>
      <c r="FE171" s="495"/>
      <c r="FF171" s="495"/>
      <c r="FG171" s="495"/>
      <c r="FH171" s="495"/>
      <c r="FI171" s="495"/>
      <c r="FJ171" s="495"/>
      <c r="FK171" s="495"/>
      <c r="FL171" s="495"/>
      <c r="FM171" s="495"/>
      <c r="FN171" s="495"/>
      <c r="FO171" s="495"/>
      <c r="FP171" s="495"/>
      <c r="FQ171" s="495"/>
      <c r="FR171" s="495"/>
      <c r="FS171" s="495"/>
      <c r="FT171" s="495"/>
      <c r="FU171" s="495"/>
      <c r="FV171" s="495"/>
      <c r="FW171" s="495"/>
      <c r="FX171" s="495"/>
      <c r="FY171" s="495"/>
      <c r="FZ171" s="495"/>
      <c r="GA171" s="495"/>
      <c r="GB171" s="495"/>
      <c r="GC171" s="495"/>
      <c r="GD171" s="495"/>
      <c r="GE171" s="495"/>
      <c r="GF171" s="495"/>
      <c r="GG171" s="495"/>
      <c r="GH171" s="495"/>
      <c r="GI171" s="495"/>
      <c r="GJ171" s="495"/>
      <c r="GK171" s="495"/>
      <c r="GL171" s="495"/>
      <c r="GM171" s="495"/>
      <c r="GN171" s="495"/>
      <c r="GO171" s="495"/>
      <c r="GP171" s="495"/>
      <c r="GQ171" s="495"/>
      <c r="GR171" s="495"/>
      <c r="GS171" s="495"/>
      <c r="GT171" s="495"/>
      <c r="GU171" s="495"/>
      <c r="GV171" s="495"/>
      <c r="GW171" s="495"/>
      <c r="GX171" s="495"/>
      <c r="GY171" s="495"/>
      <c r="GZ171" s="495"/>
      <c r="HA171" s="495"/>
      <c r="HB171" s="495"/>
      <c r="HC171" s="495"/>
      <c r="HD171" s="495"/>
      <c r="HE171" s="495"/>
      <c r="HF171" s="495"/>
      <c r="HG171" s="495"/>
      <c r="HH171" s="495"/>
      <c r="HI171" s="495"/>
      <c r="HJ171" s="495"/>
      <c r="HK171" s="495"/>
      <c r="HL171" s="495"/>
      <c r="HM171" s="495"/>
      <c r="HN171" s="495"/>
      <c r="HO171" s="495"/>
      <c r="HP171" s="495"/>
      <c r="HQ171" s="495"/>
      <c r="HR171" s="495"/>
      <c r="HS171" s="495"/>
      <c r="HT171" s="495"/>
      <c r="HU171" s="495"/>
      <c r="HV171" s="495"/>
      <c r="HW171" s="495"/>
      <c r="HX171" s="495"/>
      <c r="HY171" s="495"/>
      <c r="HZ171" s="495"/>
      <c r="IA171" s="495"/>
      <c r="IB171" s="495"/>
      <c r="IC171" s="495"/>
      <c r="ID171" s="495"/>
      <c r="IE171" s="495"/>
      <c r="IF171" s="495"/>
      <c r="IG171" s="495"/>
      <c r="IH171" s="495"/>
      <c r="II171" s="495"/>
      <c r="IJ171" s="495"/>
      <c r="IK171" s="495"/>
      <c r="IL171" s="495"/>
      <c r="IM171" s="495"/>
      <c r="IN171" s="495"/>
      <c r="IO171" s="495"/>
      <c r="IP171" s="495"/>
      <c r="IQ171" s="495"/>
      <c r="IR171" s="495"/>
      <c r="IS171" s="495"/>
      <c r="IT171" s="495"/>
      <c r="IU171" s="495"/>
      <c r="IV171" s="495"/>
    </row>
    <row r="172" spans="1:256" s="196" customFormat="1" ht="116.25" customHeight="1">
      <c r="A172" s="513"/>
      <c r="B172" s="380" t="s">
        <v>1093</v>
      </c>
      <c r="C172" s="373">
        <v>80101706</v>
      </c>
      <c r="D172" s="223" t="s">
        <v>232</v>
      </c>
      <c r="E172" s="373" t="s">
        <v>83</v>
      </c>
      <c r="F172" s="373">
        <v>1</v>
      </c>
      <c r="G172" s="203" t="s">
        <v>89</v>
      </c>
      <c r="H172" s="232" t="s">
        <v>814</v>
      </c>
      <c r="I172" s="373" t="s">
        <v>74</v>
      </c>
      <c r="J172" s="373" t="s">
        <v>81</v>
      </c>
      <c r="K172" s="371" t="s">
        <v>847</v>
      </c>
      <c r="L172" s="268">
        <v>5000000</v>
      </c>
      <c r="M172" s="269">
        <v>5000000</v>
      </c>
      <c r="N172" s="223" t="s">
        <v>148</v>
      </c>
      <c r="O172" s="223" t="s">
        <v>48</v>
      </c>
      <c r="P172" s="371" t="s">
        <v>830</v>
      </c>
      <c r="Q172" s="562"/>
      <c r="R172" s="434" t="s">
        <v>815</v>
      </c>
      <c r="S172" s="434" t="s">
        <v>816</v>
      </c>
      <c r="T172" s="435">
        <v>42802</v>
      </c>
      <c r="U172" s="227" t="s">
        <v>752</v>
      </c>
      <c r="V172" s="227" t="s">
        <v>264</v>
      </c>
      <c r="W172" s="244">
        <v>5000000</v>
      </c>
      <c r="X172" s="245"/>
      <c r="Y172" s="244">
        <v>5000000</v>
      </c>
      <c r="Z172" s="244">
        <v>5000000</v>
      </c>
      <c r="AA172" s="272" t="s">
        <v>817</v>
      </c>
      <c r="AB172" s="207"/>
      <c r="AC172" s="207"/>
      <c r="AD172" s="207"/>
      <c r="AE172" s="207"/>
      <c r="AF172" s="207"/>
      <c r="AG172" s="207"/>
      <c r="AH172" s="272" t="s">
        <v>625</v>
      </c>
      <c r="AI172" s="273">
        <v>42802</v>
      </c>
      <c r="AJ172" s="273">
        <v>42862</v>
      </c>
      <c r="AK172" s="272" t="s">
        <v>268</v>
      </c>
      <c r="AL172" s="451" t="s">
        <v>269</v>
      </c>
      <c r="AM172" s="564"/>
      <c r="AN172" s="495"/>
      <c r="AO172" s="495"/>
      <c r="AP172" s="495"/>
      <c r="AQ172" s="495"/>
      <c r="AR172" s="495"/>
      <c r="AS172" s="495"/>
      <c r="AT172" s="495"/>
      <c r="AU172" s="495"/>
      <c r="AV172" s="495"/>
      <c r="AW172" s="495"/>
      <c r="AX172" s="495"/>
      <c r="AY172" s="495"/>
      <c r="AZ172" s="495"/>
      <c r="BA172" s="495"/>
      <c r="BB172" s="495"/>
      <c r="BC172" s="495"/>
      <c r="BD172" s="495"/>
      <c r="BE172" s="495"/>
      <c r="BF172" s="495"/>
      <c r="BG172" s="495"/>
      <c r="BH172" s="495"/>
      <c r="BI172" s="495"/>
      <c r="BJ172" s="495"/>
      <c r="BK172" s="495"/>
      <c r="BL172" s="495"/>
      <c r="BM172" s="495"/>
      <c r="BN172" s="495"/>
      <c r="BO172" s="495"/>
      <c r="BP172" s="495"/>
      <c r="BQ172" s="495"/>
      <c r="BR172" s="495"/>
      <c r="BS172" s="495"/>
      <c r="BT172" s="495"/>
      <c r="BU172" s="495"/>
      <c r="BV172" s="495"/>
      <c r="BW172" s="495"/>
      <c r="BX172" s="495"/>
      <c r="BY172" s="495"/>
      <c r="BZ172" s="495"/>
      <c r="CA172" s="495"/>
      <c r="CB172" s="495"/>
      <c r="CC172" s="495"/>
      <c r="CD172" s="495"/>
      <c r="CE172" s="495"/>
      <c r="CF172" s="495"/>
      <c r="CG172" s="495"/>
      <c r="CH172" s="495"/>
      <c r="CI172" s="495"/>
      <c r="CJ172" s="495"/>
      <c r="CK172" s="495"/>
      <c r="CL172" s="495"/>
      <c r="CM172" s="495"/>
      <c r="CN172" s="495"/>
      <c r="CO172" s="495"/>
      <c r="CP172" s="495"/>
      <c r="CQ172" s="495"/>
      <c r="CR172" s="495"/>
      <c r="CS172" s="495"/>
      <c r="CT172" s="495"/>
      <c r="CU172" s="495"/>
      <c r="CV172" s="495"/>
      <c r="CW172" s="495"/>
      <c r="CX172" s="495"/>
      <c r="CY172" s="495"/>
      <c r="CZ172" s="495"/>
      <c r="DA172" s="495"/>
      <c r="DB172" s="495"/>
      <c r="DC172" s="495"/>
      <c r="DD172" s="495"/>
      <c r="DE172" s="495"/>
      <c r="DF172" s="495"/>
      <c r="DG172" s="495"/>
      <c r="DH172" s="495"/>
      <c r="DI172" s="495"/>
      <c r="DJ172" s="495"/>
      <c r="DK172" s="495"/>
      <c r="DL172" s="495"/>
      <c r="DM172" s="495"/>
      <c r="DN172" s="495"/>
      <c r="DO172" s="495"/>
      <c r="DP172" s="495"/>
      <c r="DQ172" s="495"/>
      <c r="DR172" s="495"/>
      <c r="DS172" s="495"/>
      <c r="DT172" s="495"/>
      <c r="DU172" s="495"/>
      <c r="DV172" s="495"/>
      <c r="DW172" s="495"/>
      <c r="DX172" s="495"/>
      <c r="DY172" s="495"/>
      <c r="DZ172" s="495"/>
      <c r="EA172" s="495"/>
      <c r="EB172" s="495"/>
      <c r="EC172" s="495"/>
      <c r="ED172" s="495"/>
      <c r="EE172" s="495"/>
      <c r="EF172" s="495"/>
      <c r="EG172" s="495"/>
      <c r="EH172" s="495"/>
      <c r="EI172" s="495"/>
      <c r="EJ172" s="495"/>
      <c r="EK172" s="495"/>
      <c r="EL172" s="495"/>
      <c r="EM172" s="495"/>
      <c r="EN172" s="495"/>
      <c r="EO172" s="495"/>
      <c r="EP172" s="495"/>
      <c r="EQ172" s="495"/>
      <c r="ER172" s="495"/>
      <c r="ES172" s="495"/>
      <c r="ET172" s="495"/>
      <c r="EU172" s="495"/>
      <c r="EV172" s="495"/>
      <c r="EW172" s="495"/>
      <c r="EX172" s="495"/>
      <c r="EY172" s="495"/>
      <c r="EZ172" s="495"/>
      <c r="FA172" s="495"/>
      <c r="FB172" s="495"/>
      <c r="FC172" s="495"/>
      <c r="FD172" s="495"/>
      <c r="FE172" s="495"/>
      <c r="FF172" s="495"/>
      <c r="FG172" s="495"/>
      <c r="FH172" s="495"/>
      <c r="FI172" s="495"/>
      <c r="FJ172" s="495"/>
      <c r="FK172" s="495"/>
      <c r="FL172" s="495"/>
      <c r="FM172" s="495"/>
      <c r="FN172" s="495"/>
      <c r="FO172" s="495"/>
      <c r="FP172" s="495"/>
      <c r="FQ172" s="495"/>
      <c r="FR172" s="495"/>
      <c r="FS172" s="495"/>
      <c r="FT172" s="495"/>
      <c r="FU172" s="495"/>
      <c r="FV172" s="495"/>
      <c r="FW172" s="495"/>
      <c r="FX172" s="495"/>
      <c r="FY172" s="495"/>
      <c r="FZ172" s="495"/>
      <c r="GA172" s="495"/>
      <c r="GB172" s="495"/>
      <c r="GC172" s="495"/>
      <c r="GD172" s="495"/>
      <c r="GE172" s="495"/>
      <c r="GF172" s="495"/>
      <c r="GG172" s="495"/>
      <c r="GH172" s="495"/>
      <c r="GI172" s="495"/>
      <c r="GJ172" s="495"/>
      <c r="GK172" s="495"/>
      <c r="GL172" s="495"/>
      <c r="GM172" s="495"/>
      <c r="GN172" s="495"/>
      <c r="GO172" s="495"/>
      <c r="GP172" s="495"/>
      <c r="GQ172" s="495"/>
      <c r="GR172" s="495"/>
      <c r="GS172" s="495"/>
      <c r="GT172" s="495"/>
      <c r="GU172" s="495"/>
      <c r="GV172" s="495"/>
      <c r="GW172" s="495"/>
      <c r="GX172" s="495"/>
      <c r="GY172" s="495"/>
      <c r="GZ172" s="495"/>
      <c r="HA172" s="495"/>
      <c r="HB172" s="495"/>
      <c r="HC172" s="495"/>
      <c r="HD172" s="495"/>
      <c r="HE172" s="495"/>
      <c r="HF172" s="495"/>
      <c r="HG172" s="495"/>
      <c r="HH172" s="495"/>
      <c r="HI172" s="495"/>
      <c r="HJ172" s="495"/>
      <c r="HK172" s="495"/>
      <c r="HL172" s="495"/>
      <c r="HM172" s="495"/>
      <c r="HN172" s="495"/>
      <c r="HO172" s="495"/>
      <c r="HP172" s="495"/>
      <c r="HQ172" s="495"/>
      <c r="HR172" s="495"/>
      <c r="HS172" s="495"/>
      <c r="HT172" s="495"/>
      <c r="HU172" s="495"/>
      <c r="HV172" s="495"/>
      <c r="HW172" s="495"/>
      <c r="HX172" s="495"/>
      <c r="HY172" s="495"/>
      <c r="HZ172" s="495"/>
      <c r="IA172" s="495"/>
      <c r="IB172" s="495"/>
      <c r="IC172" s="495"/>
      <c r="ID172" s="495"/>
      <c r="IE172" s="495"/>
      <c r="IF172" s="495"/>
      <c r="IG172" s="495"/>
      <c r="IH172" s="495"/>
      <c r="II172" s="495"/>
      <c r="IJ172" s="495"/>
      <c r="IK172" s="495"/>
      <c r="IL172" s="495"/>
      <c r="IM172" s="495"/>
      <c r="IN172" s="495"/>
      <c r="IO172" s="495"/>
      <c r="IP172" s="495"/>
      <c r="IQ172" s="495"/>
      <c r="IR172" s="495"/>
      <c r="IS172" s="495"/>
      <c r="IT172" s="495"/>
      <c r="IU172" s="495"/>
      <c r="IV172" s="495"/>
    </row>
    <row r="173" spans="1:256" s="196" customFormat="1" ht="186" customHeight="1">
      <c r="A173" s="513"/>
      <c r="B173" s="380" t="s">
        <v>1093</v>
      </c>
      <c r="C173" s="373">
        <v>80101706</v>
      </c>
      <c r="D173" s="223" t="s">
        <v>232</v>
      </c>
      <c r="E173" s="373" t="s">
        <v>83</v>
      </c>
      <c r="F173" s="373">
        <v>1</v>
      </c>
      <c r="G173" s="203" t="s">
        <v>89</v>
      </c>
      <c r="H173" s="232" t="s">
        <v>253</v>
      </c>
      <c r="I173" s="373" t="s">
        <v>74</v>
      </c>
      <c r="J173" s="373" t="s">
        <v>81</v>
      </c>
      <c r="K173" s="371" t="s">
        <v>849</v>
      </c>
      <c r="L173" s="204">
        <v>8750000</v>
      </c>
      <c r="M173" s="205">
        <v>8750000</v>
      </c>
      <c r="N173" s="223" t="s">
        <v>148</v>
      </c>
      <c r="O173" s="223" t="s">
        <v>48</v>
      </c>
      <c r="P173" s="371" t="s">
        <v>830</v>
      </c>
      <c r="Q173" s="552"/>
      <c r="R173" s="225" t="s">
        <v>815</v>
      </c>
      <c r="S173" s="225" t="s">
        <v>816</v>
      </c>
      <c r="T173" s="230">
        <v>42802</v>
      </c>
      <c r="U173" s="172" t="s">
        <v>752</v>
      </c>
      <c r="V173" s="229" t="s">
        <v>264</v>
      </c>
      <c r="W173" s="260">
        <v>8750000</v>
      </c>
      <c r="X173" s="259">
        <v>6666666.5</v>
      </c>
      <c r="Y173" s="256">
        <f>W173-X173</f>
        <v>2083333.5</v>
      </c>
      <c r="Z173" s="244">
        <f>Y173</f>
        <v>2083333.5</v>
      </c>
      <c r="AA173" s="229" t="s">
        <v>266</v>
      </c>
      <c r="AB173" s="202"/>
      <c r="AC173" s="202"/>
      <c r="AD173" s="202"/>
      <c r="AE173" s="202"/>
      <c r="AF173" s="202"/>
      <c r="AG173" s="202"/>
      <c r="AH173" s="229" t="s">
        <v>267</v>
      </c>
      <c r="AI173" s="228">
        <v>42741</v>
      </c>
      <c r="AJ173" s="228">
        <v>42845</v>
      </c>
      <c r="AK173" s="272" t="s">
        <v>268</v>
      </c>
      <c r="AL173" s="274" t="s">
        <v>269</v>
      </c>
      <c r="AM173" s="565"/>
      <c r="AN173" s="495"/>
      <c r="AO173" s="495"/>
      <c r="AP173" s="495"/>
      <c r="AQ173" s="495"/>
      <c r="AR173" s="495"/>
      <c r="AS173" s="495"/>
      <c r="AT173" s="495"/>
      <c r="AU173" s="495"/>
      <c r="AV173" s="495"/>
      <c r="AW173" s="495"/>
      <c r="AX173" s="495"/>
      <c r="AY173" s="495"/>
      <c r="AZ173" s="495"/>
      <c r="BA173" s="495"/>
      <c r="BB173" s="495"/>
      <c r="BC173" s="495"/>
      <c r="BD173" s="495"/>
      <c r="BE173" s="495"/>
      <c r="BF173" s="495"/>
      <c r="BG173" s="495"/>
      <c r="BH173" s="495"/>
      <c r="BI173" s="495"/>
      <c r="BJ173" s="495"/>
      <c r="BK173" s="495"/>
      <c r="BL173" s="495"/>
      <c r="BM173" s="495"/>
      <c r="BN173" s="495"/>
      <c r="BO173" s="495"/>
      <c r="BP173" s="495"/>
      <c r="BQ173" s="495"/>
      <c r="BR173" s="495"/>
      <c r="BS173" s="495"/>
      <c r="BT173" s="495"/>
      <c r="BU173" s="495"/>
      <c r="BV173" s="495"/>
      <c r="BW173" s="495"/>
      <c r="BX173" s="495"/>
      <c r="BY173" s="495"/>
      <c r="BZ173" s="495"/>
      <c r="CA173" s="495"/>
      <c r="CB173" s="495"/>
      <c r="CC173" s="495"/>
      <c r="CD173" s="495"/>
      <c r="CE173" s="495"/>
      <c r="CF173" s="495"/>
      <c r="CG173" s="495"/>
      <c r="CH173" s="495"/>
      <c r="CI173" s="495"/>
      <c r="CJ173" s="495"/>
      <c r="CK173" s="495"/>
      <c r="CL173" s="495"/>
      <c r="CM173" s="495"/>
      <c r="CN173" s="495"/>
      <c r="CO173" s="495"/>
      <c r="CP173" s="495"/>
      <c r="CQ173" s="495"/>
      <c r="CR173" s="495"/>
      <c r="CS173" s="495"/>
      <c r="CT173" s="495"/>
      <c r="CU173" s="495"/>
      <c r="CV173" s="495"/>
      <c r="CW173" s="495"/>
      <c r="CX173" s="495"/>
      <c r="CY173" s="495"/>
      <c r="CZ173" s="495"/>
      <c r="DA173" s="495"/>
      <c r="DB173" s="495"/>
      <c r="DC173" s="495"/>
      <c r="DD173" s="495"/>
      <c r="DE173" s="495"/>
      <c r="DF173" s="495"/>
      <c r="DG173" s="495"/>
      <c r="DH173" s="495"/>
      <c r="DI173" s="495"/>
      <c r="DJ173" s="495"/>
      <c r="DK173" s="495"/>
      <c r="DL173" s="495"/>
      <c r="DM173" s="495"/>
      <c r="DN173" s="495"/>
      <c r="DO173" s="495"/>
      <c r="DP173" s="495"/>
      <c r="DQ173" s="495"/>
      <c r="DR173" s="495"/>
      <c r="DS173" s="495"/>
      <c r="DT173" s="495"/>
      <c r="DU173" s="495"/>
      <c r="DV173" s="495"/>
      <c r="DW173" s="495"/>
      <c r="DX173" s="495"/>
      <c r="DY173" s="495"/>
      <c r="DZ173" s="495"/>
      <c r="EA173" s="495"/>
      <c r="EB173" s="495"/>
      <c r="EC173" s="495"/>
      <c r="ED173" s="495"/>
      <c r="EE173" s="495"/>
      <c r="EF173" s="495"/>
      <c r="EG173" s="495"/>
      <c r="EH173" s="495"/>
      <c r="EI173" s="495"/>
      <c r="EJ173" s="495"/>
      <c r="EK173" s="495"/>
      <c r="EL173" s="495"/>
      <c r="EM173" s="495"/>
      <c r="EN173" s="495"/>
      <c r="EO173" s="495"/>
      <c r="EP173" s="495"/>
      <c r="EQ173" s="495"/>
      <c r="ER173" s="495"/>
      <c r="ES173" s="495"/>
      <c r="ET173" s="495"/>
      <c r="EU173" s="495"/>
      <c r="EV173" s="495"/>
      <c r="EW173" s="495"/>
      <c r="EX173" s="495"/>
      <c r="EY173" s="495"/>
      <c r="EZ173" s="495"/>
      <c r="FA173" s="495"/>
      <c r="FB173" s="495"/>
      <c r="FC173" s="495"/>
      <c r="FD173" s="495"/>
      <c r="FE173" s="495"/>
      <c r="FF173" s="495"/>
      <c r="FG173" s="495"/>
      <c r="FH173" s="495"/>
      <c r="FI173" s="495"/>
      <c r="FJ173" s="495"/>
      <c r="FK173" s="495"/>
      <c r="FL173" s="495"/>
      <c r="FM173" s="495"/>
      <c r="FN173" s="495"/>
      <c r="FO173" s="495"/>
      <c r="FP173" s="495"/>
      <c r="FQ173" s="495"/>
      <c r="FR173" s="495"/>
      <c r="FS173" s="495"/>
      <c r="FT173" s="495"/>
      <c r="FU173" s="495"/>
      <c r="FV173" s="495"/>
      <c r="FW173" s="495"/>
      <c r="FX173" s="495"/>
      <c r="FY173" s="495"/>
      <c r="FZ173" s="495"/>
      <c r="GA173" s="495"/>
      <c r="GB173" s="495"/>
      <c r="GC173" s="495"/>
      <c r="GD173" s="495"/>
      <c r="GE173" s="495"/>
      <c r="GF173" s="495"/>
      <c r="GG173" s="495"/>
      <c r="GH173" s="495"/>
      <c r="GI173" s="495"/>
      <c r="GJ173" s="495"/>
      <c r="GK173" s="495"/>
      <c r="GL173" s="495"/>
      <c r="GM173" s="495"/>
      <c r="GN173" s="495"/>
      <c r="GO173" s="495"/>
      <c r="GP173" s="495"/>
      <c r="GQ173" s="495"/>
      <c r="GR173" s="495"/>
      <c r="GS173" s="495"/>
      <c r="GT173" s="495"/>
      <c r="GU173" s="495"/>
      <c r="GV173" s="495"/>
      <c r="GW173" s="495"/>
      <c r="GX173" s="495"/>
      <c r="GY173" s="495"/>
      <c r="GZ173" s="495"/>
      <c r="HA173" s="495"/>
      <c r="HB173" s="495"/>
      <c r="HC173" s="495"/>
      <c r="HD173" s="495"/>
      <c r="HE173" s="495"/>
      <c r="HF173" s="495"/>
      <c r="HG173" s="495"/>
      <c r="HH173" s="495"/>
      <c r="HI173" s="495"/>
      <c r="HJ173" s="495"/>
      <c r="HK173" s="495"/>
      <c r="HL173" s="495"/>
      <c r="HM173" s="495"/>
      <c r="HN173" s="495"/>
      <c r="HO173" s="495"/>
      <c r="HP173" s="495"/>
      <c r="HQ173" s="495"/>
      <c r="HR173" s="495"/>
      <c r="HS173" s="495"/>
      <c r="HT173" s="495"/>
      <c r="HU173" s="495"/>
      <c r="HV173" s="495"/>
      <c r="HW173" s="495"/>
      <c r="HX173" s="495"/>
      <c r="HY173" s="495"/>
      <c r="HZ173" s="495"/>
      <c r="IA173" s="495"/>
      <c r="IB173" s="495"/>
      <c r="IC173" s="495"/>
      <c r="ID173" s="495"/>
      <c r="IE173" s="495"/>
      <c r="IF173" s="495"/>
      <c r="IG173" s="495"/>
      <c r="IH173" s="495"/>
      <c r="II173" s="495"/>
      <c r="IJ173" s="495"/>
      <c r="IK173" s="495"/>
      <c r="IL173" s="495"/>
      <c r="IM173" s="495"/>
      <c r="IN173" s="495"/>
      <c r="IO173" s="495"/>
      <c r="IP173" s="495"/>
      <c r="IQ173" s="495"/>
      <c r="IR173" s="495"/>
      <c r="IS173" s="495"/>
      <c r="IT173" s="495"/>
      <c r="IU173" s="495"/>
      <c r="IV173" s="495"/>
    </row>
    <row r="174" spans="1:256" s="196" customFormat="1" ht="186">
      <c r="A174" s="486"/>
      <c r="B174" s="380" t="s">
        <v>1093</v>
      </c>
      <c r="C174" s="373">
        <v>80101706</v>
      </c>
      <c r="D174" s="223" t="s">
        <v>232</v>
      </c>
      <c r="E174" s="373" t="s">
        <v>83</v>
      </c>
      <c r="F174" s="373">
        <v>1</v>
      </c>
      <c r="G174" s="203" t="s">
        <v>89</v>
      </c>
      <c r="H174" s="270" t="s">
        <v>814</v>
      </c>
      <c r="I174" s="373" t="s">
        <v>74</v>
      </c>
      <c r="J174" s="373" t="s">
        <v>81</v>
      </c>
      <c r="K174" s="371" t="s">
        <v>849</v>
      </c>
      <c r="L174" s="151">
        <v>5000000</v>
      </c>
      <c r="M174" s="151">
        <v>5000000</v>
      </c>
      <c r="N174" s="223" t="s">
        <v>148</v>
      </c>
      <c r="O174" s="223" t="s">
        <v>48</v>
      </c>
      <c r="P174" s="371" t="s">
        <v>830</v>
      </c>
      <c r="Q174" s="372"/>
      <c r="R174" s="225" t="s">
        <v>815</v>
      </c>
      <c r="S174" s="225" t="s">
        <v>816</v>
      </c>
      <c r="T174" s="230">
        <v>42802</v>
      </c>
      <c r="U174" s="172" t="s">
        <v>752</v>
      </c>
      <c r="V174" s="227" t="s">
        <v>264</v>
      </c>
      <c r="W174" s="244">
        <v>5000000</v>
      </c>
      <c r="X174" s="245"/>
      <c r="Y174" s="244">
        <v>5000000</v>
      </c>
      <c r="Z174" s="244">
        <v>5000000</v>
      </c>
      <c r="AA174" s="272" t="s">
        <v>817</v>
      </c>
      <c r="AB174" s="207"/>
      <c r="AC174" s="207"/>
      <c r="AD174" s="207"/>
      <c r="AE174" s="207"/>
      <c r="AF174" s="207"/>
      <c r="AG174" s="207"/>
      <c r="AH174" s="272" t="s">
        <v>625</v>
      </c>
      <c r="AI174" s="273">
        <v>42802</v>
      </c>
      <c r="AJ174" s="273">
        <v>42862</v>
      </c>
      <c r="AK174" s="272" t="s">
        <v>268</v>
      </c>
      <c r="AL174" s="451" t="s">
        <v>269</v>
      </c>
      <c r="AM174" s="271"/>
      <c r="AN174" s="375"/>
      <c r="AO174" s="375"/>
      <c r="AP174" s="375"/>
      <c r="AQ174" s="375"/>
      <c r="AR174" s="375"/>
      <c r="AS174" s="375"/>
      <c r="AT174" s="375"/>
      <c r="AU174" s="375"/>
      <c r="AV174" s="375"/>
      <c r="AW174" s="375"/>
      <c r="AX174" s="375"/>
      <c r="AY174" s="375"/>
      <c r="AZ174" s="375"/>
      <c r="BA174" s="375"/>
      <c r="BB174" s="375"/>
      <c r="BC174" s="375"/>
      <c r="BD174" s="375"/>
      <c r="BE174" s="375"/>
      <c r="BF174" s="375"/>
      <c r="BG174" s="375"/>
      <c r="BH174" s="375"/>
      <c r="BI174" s="375"/>
      <c r="BJ174" s="375"/>
      <c r="BK174" s="375"/>
      <c r="BL174" s="375"/>
      <c r="BM174" s="375"/>
      <c r="BN174" s="375"/>
      <c r="BO174" s="375"/>
      <c r="BP174" s="375"/>
      <c r="BQ174" s="375"/>
      <c r="BR174" s="375"/>
      <c r="BS174" s="375"/>
      <c r="BT174" s="375"/>
      <c r="BU174" s="375"/>
      <c r="BV174" s="375"/>
      <c r="BW174" s="375"/>
      <c r="BX174" s="375"/>
      <c r="BY174" s="375"/>
      <c r="BZ174" s="375"/>
      <c r="CA174" s="375"/>
      <c r="CB174" s="375"/>
      <c r="CC174" s="375"/>
      <c r="CD174" s="375"/>
      <c r="CE174" s="375"/>
      <c r="CF174" s="375"/>
      <c r="CG174" s="375"/>
      <c r="CH174" s="375"/>
      <c r="CI174" s="375"/>
      <c r="CJ174" s="375"/>
      <c r="CK174" s="375"/>
      <c r="CL174" s="375"/>
      <c r="CM174" s="375"/>
      <c r="CN174" s="375"/>
      <c r="CO174" s="375"/>
      <c r="CP174" s="375"/>
      <c r="CQ174" s="375"/>
      <c r="CR174" s="375"/>
      <c r="CS174" s="375"/>
      <c r="CT174" s="375"/>
      <c r="CU174" s="375"/>
      <c r="CV174" s="375"/>
      <c r="CW174" s="375"/>
      <c r="CX174" s="375"/>
      <c r="CY174" s="375"/>
      <c r="CZ174" s="375"/>
      <c r="DA174" s="375"/>
      <c r="DB174" s="375"/>
      <c r="DC174" s="375"/>
      <c r="DD174" s="375"/>
      <c r="DE174" s="375"/>
      <c r="DF174" s="375"/>
      <c r="DG174" s="375"/>
      <c r="DH174" s="375"/>
      <c r="DI174" s="375"/>
      <c r="DJ174" s="375"/>
      <c r="DK174" s="375"/>
      <c r="DL174" s="375"/>
      <c r="DM174" s="375"/>
      <c r="DN174" s="375"/>
      <c r="DO174" s="375"/>
      <c r="DP174" s="375"/>
      <c r="DQ174" s="375"/>
      <c r="DR174" s="375"/>
      <c r="DS174" s="375"/>
      <c r="DT174" s="375"/>
      <c r="DU174" s="375"/>
      <c r="DV174" s="375"/>
      <c r="DW174" s="375"/>
      <c r="DX174" s="375"/>
      <c r="DY174" s="375"/>
      <c r="DZ174" s="375"/>
      <c r="EA174" s="375"/>
      <c r="EB174" s="375"/>
      <c r="EC174" s="375"/>
      <c r="ED174" s="375"/>
      <c r="EE174" s="375"/>
      <c r="EF174" s="375"/>
      <c r="EG174" s="375"/>
      <c r="EH174" s="375"/>
      <c r="EI174" s="375"/>
      <c r="EJ174" s="375"/>
      <c r="EK174" s="375"/>
      <c r="EL174" s="375"/>
      <c r="EM174" s="375"/>
      <c r="EN174" s="375"/>
      <c r="EO174" s="375"/>
      <c r="EP174" s="375"/>
      <c r="EQ174" s="375"/>
      <c r="ER174" s="375"/>
      <c r="ES174" s="375"/>
      <c r="ET174" s="375"/>
      <c r="EU174" s="375"/>
      <c r="EV174" s="375"/>
      <c r="EW174" s="375"/>
      <c r="EX174" s="375"/>
      <c r="EY174" s="375"/>
      <c r="EZ174" s="375"/>
      <c r="FA174" s="375"/>
      <c r="FB174" s="375"/>
      <c r="FC174" s="375"/>
      <c r="FD174" s="375"/>
      <c r="FE174" s="375"/>
      <c r="FF174" s="375"/>
      <c r="FG174" s="375"/>
      <c r="FH174" s="375"/>
      <c r="FI174" s="375"/>
      <c r="FJ174" s="375"/>
      <c r="FK174" s="375"/>
      <c r="FL174" s="375"/>
      <c r="FM174" s="375"/>
      <c r="FN174" s="375"/>
      <c r="FO174" s="375"/>
      <c r="FP174" s="375"/>
      <c r="FQ174" s="375"/>
      <c r="FR174" s="375"/>
      <c r="FS174" s="375"/>
      <c r="FT174" s="375"/>
      <c r="FU174" s="375"/>
      <c r="FV174" s="375"/>
      <c r="FW174" s="375"/>
      <c r="FX174" s="375"/>
      <c r="FY174" s="375"/>
      <c r="FZ174" s="375"/>
      <c r="GA174" s="375"/>
      <c r="GB174" s="375"/>
      <c r="GC174" s="375"/>
      <c r="GD174" s="375"/>
      <c r="GE174" s="375"/>
      <c r="GF174" s="375"/>
      <c r="GG174" s="375"/>
      <c r="GH174" s="375"/>
      <c r="GI174" s="375"/>
      <c r="GJ174" s="375"/>
      <c r="GK174" s="375"/>
      <c r="GL174" s="375"/>
      <c r="GM174" s="375"/>
      <c r="GN174" s="375"/>
      <c r="GO174" s="375"/>
      <c r="GP174" s="375"/>
      <c r="GQ174" s="375"/>
      <c r="GR174" s="375"/>
      <c r="GS174" s="375"/>
      <c r="GT174" s="375"/>
      <c r="GU174" s="375"/>
      <c r="GV174" s="375"/>
      <c r="GW174" s="375"/>
      <c r="GX174" s="375"/>
      <c r="GY174" s="375"/>
      <c r="GZ174" s="375"/>
      <c r="HA174" s="375"/>
      <c r="HB174" s="375"/>
      <c r="HC174" s="375"/>
      <c r="HD174" s="375"/>
      <c r="HE174" s="375"/>
      <c r="HF174" s="375"/>
      <c r="HG174" s="375"/>
      <c r="HH174" s="375"/>
      <c r="HI174" s="375"/>
      <c r="HJ174" s="375"/>
      <c r="HK174" s="375"/>
      <c r="HL174" s="375"/>
      <c r="HM174" s="375"/>
      <c r="HN174" s="375"/>
      <c r="HO174" s="375"/>
      <c r="HP174" s="375"/>
      <c r="HQ174" s="375"/>
      <c r="HR174" s="375"/>
      <c r="HS174" s="375"/>
      <c r="HT174" s="375"/>
      <c r="HU174" s="375"/>
      <c r="HV174" s="375"/>
      <c r="HW174" s="375"/>
      <c r="HX174" s="375"/>
      <c r="HY174" s="375"/>
      <c r="HZ174" s="375"/>
      <c r="IA174" s="375"/>
      <c r="IB174" s="375"/>
      <c r="IC174" s="375"/>
      <c r="ID174" s="375"/>
      <c r="IE174" s="375"/>
      <c r="IF174" s="375"/>
      <c r="IG174" s="375"/>
      <c r="IH174" s="375"/>
      <c r="II174" s="375"/>
      <c r="IJ174" s="375"/>
      <c r="IK174" s="375"/>
      <c r="IL174" s="375"/>
      <c r="IM174" s="375"/>
      <c r="IN174" s="375"/>
      <c r="IO174" s="375"/>
      <c r="IP174" s="375"/>
      <c r="IQ174" s="375"/>
      <c r="IR174" s="375"/>
      <c r="IS174" s="375"/>
      <c r="IT174" s="375"/>
      <c r="IU174" s="375"/>
      <c r="IV174" s="375"/>
    </row>
    <row r="175" spans="1:256" s="211" customFormat="1" ht="206.25">
      <c r="A175" s="302">
        <v>132</v>
      </c>
      <c r="B175" s="302" t="s">
        <v>124</v>
      </c>
      <c r="C175" s="302">
        <v>80101706</v>
      </c>
      <c r="D175" s="149" t="s">
        <v>230</v>
      </c>
      <c r="E175" s="302" t="s">
        <v>83</v>
      </c>
      <c r="F175" s="302">
        <v>1</v>
      </c>
      <c r="G175" s="197" t="s">
        <v>96</v>
      </c>
      <c r="H175" s="198" t="s">
        <v>253</v>
      </c>
      <c r="I175" s="302" t="s">
        <v>74</v>
      </c>
      <c r="J175" s="302" t="s">
        <v>81</v>
      </c>
      <c r="K175" s="302" t="s">
        <v>847</v>
      </c>
      <c r="L175" s="151">
        <v>22050000</v>
      </c>
      <c r="M175" s="152">
        <v>22050000</v>
      </c>
      <c r="N175" s="302" t="s">
        <v>148</v>
      </c>
      <c r="O175" s="302" t="s">
        <v>48</v>
      </c>
      <c r="P175" s="302" t="s">
        <v>828</v>
      </c>
      <c r="Q175" s="355"/>
      <c r="R175" s="199" t="s">
        <v>528</v>
      </c>
      <c r="S175" s="199" t="s">
        <v>529</v>
      </c>
      <c r="T175" s="153">
        <v>42769</v>
      </c>
      <c r="U175" s="154" t="s">
        <v>530</v>
      </c>
      <c r="V175" s="155" t="s">
        <v>264</v>
      </c>
      <c r="W175" s="256">
        <v>18900000</v>
      </c>
      <c r="X175" s="245"/>
      <c r="Y175" s="256">
        <v>18900000</v>
      </c>
      <c r="Z175" s="244">
        <v>18900000</v>
      </c>
      <c r="AA175" s="157" t="s">
        <v>531</v>
      </c>
      <c r="AB175" s="207"/>
      <c r="AC175" s="207"/>
      <c r="AD175" s="207"/>
      <c r="AE175" s="207"/>
      <c r="AF175" s="207"/>
      <c r="AG175" s="207"/>
      <c r="AH175" s="154" t="s">
        <v>334</v>
      </c>
      <c r="AI175" s="153">
        <v>42769</v>
      </c>
      <c r="AJ175" s="153">
        <v>42882</v>
      </c>
      <c r="AK175" s="155" t="s">
        <v>532</v>
      </c>
      <c r="AL175" s="208" t="s">
        <v>363</v>
      </c>
      <c r="AM175" s="301" t="s">
        <v>48</v>
      </c>
      <c r="AN175" s="219">
        <v>6300000</v>
      </c>
      <c r="AO175" s="210"/>
      <c r="AP175" s="210"/>
      <c r="AQ175" s="210"/>
      <c r="AR175" s="210"/>
      <c r="AS175" s="210"/>
      <c r="AT175" s="210"/>
      <c r="AU175" s="210"/>
      <c r="AV175" s="210"/>
      <c r="AW175" s="210"/>
      <c r="AX175" s="210"/>
      <c r="AY175" s="210"/>
      <c r="AZ175" s="210"/>
      <c r="BA175" s="210"/>
    </row>
    <row r="176" spans="1:256" s="211" customFormat="1" ht="150">
      <c r="A176" s="302">
        <v>133</v>
      </c>
      <c r="B176" s="380" t="s">
        <v>679</v>
      </c>
      <c r="C176" s="302">
        <v>80101706</v>
      </c>
      <c r="D176" s="149" t="s">
        <v>242</v>
      </c>
      <c r="E176" s="302" t="s">
        <v>83</v>
      </c>
      <c r="F176" s="302">
        <v>1</v>
      </c>
      <c r="G176" s="197" t="s">
        <v>96</v>
      </c>
      <c r="H176" s="198" t="s">
        <v>129</v>
      </c>
      <c r="I176" s="302" t="s">
        <v>235</v>
      </c>
      <c r="J176" s="302" t="s">
        <v>81</v>
      </c>
      <c r="K176" s="302" t="s">
        <v>849</v>
      </c>
      <c r="L176" s="151">
        <v>70000000</v>
      </c>
      <c r="M176" s="152">
        <v>70000000</v>
      </c>
      <c r="N176" s="302" t="s">
        <v>148</v>
      </c>
      <c r="O176" s="302" t="s">
        <v>48</v>
      </c>
      <c r="P176" s="302" t="s">
        <v>827</v>
      </c>
      <c r="Q176" s="355"/>
      <c r="R176" s="199" t="s">
        <v>588</v>
      </c>
      <c r="S176" s="199" t="s">
        <v>569</v>
      </c>
      <c r="T176" s="153">
        <v>42773</v>
      </c>
      <c r="U176" s="154" t="s">
        <v>570</v>
      </c>
      <c r="V176" s="155" t="s">
        <v>273</v>
      </c>
      <c r="W176" s="244">
        <v>70000000</v>
      </c>
      <c r="X176" s="245"/>
      <c r="Y176" s="264">
        <f>W176</f>
        <v>70000000</v>
      </c>
      <c r="Z176" s="244">
        <f>W176</f>
        <v>70000000</v>
      </c>
      <c r="AA176" s="157" t="s">
        <v>621</v>
      </c>
      <c r="AB176" s="207"/>
      <c r="AC176" s="207"/>
      <c r="AD176" s="207"/>
      <c r="AE176" s="207"/>
      <c r="AF176" s="207"/>
      <c r="AG176" s="207"/>
      <c r="AH176" s="157" t="s">
        <v>573</v>
      </c>
      <c r="AI176" s="305">
        <v>42773</v>
      </c>
      <c r="AJ176" s="305">
        <v>43098</v>
      </c>
      <c r="AK176" s="304" t="s">
        <v>622</v>
      </c>
      <c r="AL176" s="439" t="s">
        <v>603</v>
      </c>
      <c r="AM176" s="301" t="s">
        <v>48</v>
      </c>
      <c r="AN176" s="219">
        <v>3184959</v>
      </c>
      <c r="AO176" s="210"/>
      <c r="AP176" s="210"/>
      <c r="AQ176" s="210"/>
      <c r="AR176" s="210"/>
      <c r="AS176" s="210"/>
      <c r="AT176" s="210"/>
      <c r="AU176" s="210"/>
      <c r="AV176" s="210"/>
      <c r="AW176" s="210"/>
      <c r="AX176" s="210"/>
      <c r="AY176" s="210"/>
      <c r="AZ176" s="210"/>
      <c r="BA176" s="210"/>
    </row>
    <row r="177" spans="1:53" s="29" customFormat="1" ht="93">
      <c r="A177" s="235">
        <v>134</v>
      </c>
      <c r="B177" s="287" t="s">
        <v>202</v>
      </c>
      <c r="C177" s="235">
        <v>93151502</v>
      </c>
      <c r="D177" s="283" t="s">
        <v>237</v>
      </c>
      <c r="E177" s="235" t="s">
        <v>83</v>
      </c>
      <c r="F177" s="235">
        <v>1</v>
      </c>
      <c r="G177" s="237" t="s">
        <v>96</v>
      </c>
      <c r="H177" s="284" t="s">
        <v>256</v>
      </c>
      <c r="I177" s="235" t="s">
        <v>74</v>
      </c>
      <c r="J177" s="235" t="s">
        <v>81</v>
      </c>
      <c r="K177" s="235" t="s">
        <v>852</v>
      </c>
      <c r="L177" s="285"/>
      <c r="M177" s="285"/>
      <c r="N177" s="283" t="s">
        <v>148</v>
      </c>
      <c r="O177" s="235" t="s">
        <v>48</v>
      </c>
      <c r="P177" s="235" t="s">
        <v>845</v>
      </c>
      <c r="Q177" s="357"/>
      <c r="R177" s="99"/>
      <c r="S177" s="99" t="s">
        <v>1072</v>
      </c>
      <c r="T177" s="99"/>
      <c r="U177" s="99"/>
      <c r="V177" s="99"/>
      <c r="W177" s="99"/>
      <c r="X177" s="99"/>
      <c r="Y177" s="99"/>
      <c r="Z177" s="331"/>
      <c r="AA177" s="71"/>
      <c r="AB177" s="71"/>
      <c r="AC177" s="71"/>
      <c r="AD177" s="71"/>
      <c r="AE177" s="71"/>
      <c r="AF177" s="71"/>
      <c r="AG177" s="71"/>
      <c r="AH177" s="71"/>
      <c r="AI177" s="71"/>
      <c r="AJ177" s="71"/>
      <c r="AK177" s="71"/>
      <c r="AL177" s="73"/>
      <c r="AM177" s="56"/>
      <c r="AN177" s="48"/>
      <c r="AO177" s="48"/>
      <c r="AP177" s="48"/>
      <c r="AQ177" s="48"/>
      <c r="AR177" s="48"/>
      <c r="AS177" s="48"/>
      <c r="AT177" s="48"/>
      <c r="AU177" s="48"/>
      <c r="AV177" s="48"/>
      <c r="AW177" s="48"/>
      <c r="AX177" s="48"/>
      <c r="AY177" s="48"/>
      <c r="AZ177" s="48"/>
      <c r="BA177" s="48"/>
    </row>
    <row r="178" spans="1:53" s="211" customFormat="1" ht="168.75">
      <c r="A178" s="302">
        <v>135</v>
      </c>
      <c r="B178" s="380" t="s">
        <v>1094</v>
      </c>
      <c r="C178" s="302">
        <v>44110000</v>
      </c>
      <c r="D178" s="149" t="s">
        <v>243</v>
      </c>
      <c r="E178" s="302" t="s">
        <v>61</v>
      </c>
      <c r="F178" s="302">
        <v>1</v>
      </c>
      <c r="G178" s="197" t="s">
        <v>96</v>
      </c>
      <c r="H178" s="150" t="s">
        <v>108</v>
      </c>
      <c r="I178" s="302" t="s">
        <v>68</v>
      </c>
      <c r="J178" s="302" t="s">
        <v>47</v>
      </c>
      <c r="K178" s="380" t="s">
        <v>54</v>
      </c>
      <c r="L178" s="151">
        <v>350000</v>
      </c>
      <c r="M178" s="152">
        <v>350000</v>
      </c>
      <c r="N178" s="302" t="s">
        <v>64</v>
      </c>
      <c r="O178" s="302" t="s">
        <v>48</v>
      </c>
      <c r="P178" s="302" t="s">
        <v>837</v>
      </c>
      <c r="Q178" s="357"/>
      <c r="R178" s="199" t="s">
        <v>693</v>
      </c>
      <c r="S178" s="199" t="s">
        <v>694</v>
      </c>
      <c r="T178" s="153">
        <v>42800</v>
      </c>
      <c r="U178" s="154" t="s">
        <v>695</v>
      </c>
      <c r="V178" s="155" t="s">
        <v>273</v>
      </c>
      <c r="W178" s="244">
        <v>348075</v>
      </c>
      <c r="X178" s="245"/>
      <c r="Y178" s="264">
        <f>W178</f>
        <v>348075</v>
      </c>
      <c r="Z178" s="244">
        <f>W178</f>
        <v>348075</v>
      </c>
      <c r="AA178" s="157" t="s">
        <v>696</v>
      </c>
      <c r="AB178" s="207"/>
      <c r="AC178" s="207"/>
      <c r="AD178" s="207"/>
      <c r="AE178" s="207"/>
      <c r="AF178" s="207"/>
      <c r="AG178" s="207"/>
      <c r="AH178" s="157" t="s">
        <v>697</v>
      </c>
      <c r="AI178" s="305">
        <v>42800</v>
      </c>
      <c r="AJ178" s="305">
        <v>42830</v>
      </c>
      <c r="AK178" s="304" t="s">
        <v>698</v>
      </c>
      <c r="AL178" s="439" t="s">
        <v>277</v>
      </c>
      <c r="AM178" s="212"/>
      <c r="AN178" s="213"/>
      <c r="AO178" s="213"/>
      <c r="AP178" s="213"/>
      <c r="AQ178" s="213"/>
      <c r="AR178" s="213"/>
      <c r="AS178" s="213"/>
      <c r="AT178" s="213"/>
      <c r="AU178" s="213"/>
      <c r="AV178" s="213"/>
      <c r="AW178" s="213"/>
      <c r="AX178" s="213"/>
      <c r="AY178" s="213"/>
      <c r="AZ178" s="213"/>
      <c r="BA178" s="213"/>
    </row>
    <row r="179" spans="1:53" s="29" customFormat="1" ht="93">
      <c r="A179" s="303">
        <v>136</v>
      </c>
      <c r="B179" s="379" t="s">
        <v>1094</v>
      </c>
      <c r="C179" s="303">
        <v>27111600</v>
      </c>
      <c r="D179" s="278" t="s">
        <v>244</v>
      </c>
      <c r="E179" s="303" t="s">
        <v>61</v>
      </c>
      <c r="F179" s="303">
        <v>1</v>
      </c>
      <c r="G179" s="369" t="s">
        <v>97</v>
      </c>
      <c r="H179" s="277" t="s">
        <v>108</v>
      </c>
      <c r="I179" s="303" t="s">
        <v>68</v>
      </c>
      <c r="J179" s="303" t="s">
        <v>47</v>
      </c>
      <c r="K179" s="303" t="s">
        <v>151</v>
      </c>
      <c r="L179" s="275">
        <v>650000</v>
      </c>
      <c r="M179" s="276">
        <v>650000</v>
      </c>
      <c r="N179" s="303" t="s">
        <v>64</v>
      </c>
      <c r="O179" s="303" t="s">
        <v>48</v>
      </c>
      <c r="P179" s="303" t="s">
        <v>837</v>
      </c>
      <c r="Q179" s="357"/>
      <c r="R179" s="72"/>
      <c r="S179" s="72"/>
      <c r="T179" s="72"/>
      <c r="U179" s="72"/>
      <c r="V179" s="72"/>
      <c r="W179" s="266"/>
      <c r="X179" s="243"/>
      <c r="Y179" s="266"/>
      <c r="Z179" s="331"/>
      <c r="AA179" s="72"/>
      <c r="AB179" s="71"/>
      <c r="AC179" s="71"/>
      <c r="AD179" s="71"/>
      <c r="AE179" s="71"/>
      <c r="AF179" s="71"/>
      <c r="AG179" s="71"/>
      <c r="AH179" s="72"/>
      <c r="AI179" s="72"/>
      <c r="AJ179" s="72"/>
      <c r="AK179" s="72"/>
      <c r="AL179" s="139"/>
      <c r="AM179" s="137"/>
      <c r="AN179" s="138"/>
      <c r="AO179" s="138"/>
      <c r="AP179" s="138"/>
      <c r="AQ179" s="138"/>
      <c r="AR179" s="138"/>
      <c r="AS179" s="138"/>
      <c r="AT179" s="138"/>
      <c r="AU179" s="138"/>
      <c r="AV179" s="138"/>
      <c r="AW179" s="138"/>
      <c r="AX179" s="138"/>
      <c r="AY179" s="138"/>
      <c r="AZ179" s="138"/>
      <c r="BA179" s="138"/>
    </row>
    <row r="180" spans="1:53" s="29" customFormat="1" ht="93">
      <c r="A180" s="235">
        <v>137</v>
      </c>
      <c r="B180" s="235" t="s">
        <v>1094</v>
      </c>
      <c r="C180" s="235">
        <v>78101600</v>
      </c>
      <c r="D180" s="236" t="s">
        <v>245</v>
      </c>
      <c r="E180" s="235" t="s">
        <v>61</v>
      </c>
      <c r="F180" s="235">
        <v>1</v>
      </c>
      <c r="G180" s="237" t="s">
        <v>96</v>
      </c>
      <c r="H180" s="238" t="s">
        <v>108</v>
      </c>
      <c r="I180" s="235" t="s">
        <v>68</v>
      </c>
      <c r="J180" s="235" t="s">
        <v>47</v>
      </c>
      <c r="K180" s="235" t="s">
        <v>192</v>
      </c>
      <c r="L180" s="239"/>
      <c r="M180" s="240"/>
      <c r="N180" s="235" t="s">
        <v>64</v>
      </c>
      <c r="O180" s="235" t="s">
        <v>48</v>
      </c>
      <c r="P180" s="235" t="s">
        <v>837</v>
      </c>
      <c r="Q180" s="357"/>
      <c r="R180" s="99"/>
      <c r="S180" s="99" t="s">
        <v>1072</v>
      </c>
      <c r="T180" s="99"/>
      <c r="U180" s="99"/>
      <c r="V180" s="99"/>
      <c r="W180" s="99"/>
      <c r="X180" s="99"/>
      <c r="Y180" s="99"/>
      <c r="Z180" s="331"/>
      <c r="AA180" s="72"/>
      <c r="AB180" s="71"/>
      <c r="AC180" s="71"/>
      <c r="AD180" s="71"/>
      <c r="AE180" s="71"/>
      <c r="AF180" s="71"/>
      <c r="AG180" s="71"/>
      <c r="AH180" s="72"/>
      <c r="AI180" s="72"/>
      <c r="AJ180" s="72"/>
      <c r="AK180" s="72"/>
      <c r="AL180" s="139"/>
      <c r="AM180" s="137"/>
      <c r="AN180" s="138"/>
      <c r="AO180" s="138"/>
      <c r="AP180" s="138"/>
      <c r="AQ180" s="138"/>
      <c r="AR180" s="138"/>
      <c r="AS180" s="138"/>
      <c r="AT180" s="138"/>
      <c r="AU180" s="138"/>
      <c r="AV180" s="138"/>
      <c r="AW180" s="138"/>
      <c r="AX180" s="138"/>
      <c r="AY180" s="138"/>
      <c r="AZ180" s="138"/>
      <c r="BA180" s="138"/>
    </row>
    <row r="181" spans="1:53" s="29" customFormat="1" ht="116.25">
      <c r="A181" s="235">
        <v>138</v>
      </c>
      <c r="B181" s="283" t="s">
        <v>226</v>
      </c>
      <c r="C181" s="235">
        <v>80101706</v>
      </c>
      <c r="D181" s="236" t="s">
        <v>227</v>
      </c>
      <c r="E181" s="235" t="s">
        <v>83</v>
      </c>
      <c r="F181" s="235">
        <v>1</v>
      </c>
      <c r="G181" s="237" t="s">
        <v>96</v>
      </c>
      <c r="H181" s="238">
        <v>3</v>
      </c>
      <c r="I181" s="235" t="s">
        <v>74</v>
      </c>
      <c r="J181" s="235" t="s">
        <v>81</v>
      </c>
      <c r="K181" s="235" t="s">
        <v>849</v>
      </c>
      <c r="L181" s="239"/>
      <c r="M181" s="240"/>
      <c r="N181" s="235" t="s">
        <v>148</v>
      </c>
      <c r="O181" s="235" t="s">
        <v>48</v>
      </c>
      <c r="P181" s="235" t="s">
        <v>838</v>
      </c>
      <c r="Q181" s="357"/>
      <c r="R181" s="99"/>
      <c r="S181" s="99" t="s">
        <v>1072</v>
      </c>
      <c r="T181" s="99"/>
      <c r="U181" s="99"/>
      <c r="V181" s="99"/>
      <c r="W181" s="99"/>
      <c r="X181" s="99"/>
      <c r="Y181" s="99"/>
      <c r="Z181" s="99"/>
      <c r="AA181" s="71"/>
      <c r="AB181" s="71"/>
      <c r="AC181" s="71"/>
      <c r="AD181" s="71"/>
      <c r="AE181" s="71"/>
      <c r="AF181" s="71"/>
      <c r="AG181" s="71"/>
      <c r="AH181" s="71"/>
      <c r="AI181" s="71"/>
      <c r="AJ181" s="71"/>
      <c r="AK181" s="71"/>
      <c r="AL181" s="73"/>
      <c r="AM181" s="56"/>
      <c r="AN181" s="48"/>
      <c r="AO181" s="48"/>
      <c r="AP181" s="48"/>
      <c r="AQ181" s="48"/>
      <c r="AR181" s="48"/>
      <c r="AS181" s="48"/>
      <c r="AT181" s="48"/>
      <c r="AU181" s="48"/>
      <c r="AV181" s="48"/>
      <c r="AW181" s="48"/>
      <c r="AX181" s="48"/>
      <c r="AY181" s="48"/>
      <c r="AZ181" s="48"/>
      <c r="BA181" s="48"/>
    </row>
    <row r="182" spans="1:53" s="29" customFormat="1" ht="139.5">
      <c r="A182" s="235">
        <v>139</v>
      </c>
      <c r="B182" s="235" t="s">
        <v>648</v>
      </c>
      <c r="C182" s="235">
        <v>80101706</v>
      </c>
      <c r="D182" s="236" t="s">
        <v>247</v>
      </c>
      <c r="E182" s="235" t="s">
        <v>83</v>
      </c>
      <c r="F182" s="235">
        <v>1</v>
      </c>
      <c r="G182" s="237" t="s">
        <v>91</v>
      </c>
      <c r="H182" s="238">
        <v>1</v>
      </c>
      <c r="I182" s="235" t="s">
        <v>74</v>
      </c>
      <c r="J182" s="235" t="s">
        <v>81</v>
      </c>
      <c r="K182" s="235" t="s">
        <v>847</v>
      </c>
      <c r="L182" s="239"/>
      <c r="M182" s="240"/>
      <c r="N182" s="235" t="s">
        <v>148</v>
      </c>
      <c r="O182" s="235" t="s">
        <v>48</v>
      </c>
      <c r="P182" s="235" t="s">
        <v>837</v>
      </c>
      <c r="Q182" s="357"/>
      <c r="R182" s="99"/>
      <c r="S182" s="99" t="s">
        <v>1072</v>
      </c>
      <c r="T182" s="99"/>
      <c r="U182" s="99"/>
      <c r="V182" s="99"/>
      <c r="W182" s="99"/>
      <c r="X182" s="99"/>
      <c r="Y182" s="99"/>
      <c r="Z182" s="331"/>
      <c r="AA182" s="71"/>
      <c r="AB182" s="71"/>
      <c r="AC182" s="71"/>
      <c r="AD182" s="71"/>
      <c r="AE182" s="71"/>
      <c r="AF182" s="71"/>
      <c r="AG182" s="71"/>
      <c r="AH182" s="71"/>
      <c r="AI182" s="71"/>
      <c r="AJ182" s="71"/>
      <c r="AK182" s="71"/>
      <c r="AL182" s="73"/>
      <c r="AM182" s="56"/>
      <c r="AN182" s="48"/>
      <c r="AO182" s="48"/>
      <c r="AP182" s="48"/>
      <c r="AQ182" s="48"/>
      <c r="AR182" s="48"/>
      <c r="AS182" s="48"/>
      <c r="AT182" s="48"/>
      <c r="AU182" s="48"/>
      <c r="AV182" s="48"/>
      <c r="AW182" s="48"/>
      <c r="AX182" s="48"/>
      <c r="AY182" s="48"/>
      <c r="AZ182" s="48"/>
      <c r="BA182" s="48"/>
    </row>
    <row r="183" spans="1:53" s="211" customFormat="1" ht="225">
      <c r="A183" s="302">
        <v>140</v>
      </c>
      <c r="B183" s="302" t="s">
        <v>248</v>
      </c>
      <c r="C183" s="302">
        <v>80101706</v>
      </c>
      <c r="D183" s="149" t="s">
        <v>249</v>
      </c>
      <c r="E183" s="302" t="s">
        <v>83</v>
      </c>
      <c r="F183" s="302">
        <v>1</v>
      </c>
      <c r="G183" s="197" t="s">
        <v>96</v>
      </c>
      <c r="H183" s="150">
        <v>3</v>
      </c>
      <c r="I183" s="302" t="s">
        <v>74</v>
      </c>
      <c r="J183" s="302" t="s">
        <v>81</v>
      </c>
      <c r="K183" s="302" t="s">
        <v>849</v>
      </c>
      <c r="L183" s="151">
        <v>8400000</v>
      </c>
      <c r="M183" s="152">
        <f t="shared" ref="M183:M190" si="1">+L183</f>
        <v>8400000</v>
      </c>
      <c r="N183" s="302" t="s">
        <v>148</v>
      </c>
      <c r="O183" s="302" t="s">
        <v>48</v>
      </c>
      <c r="P183" s="302" t="s">
        <v>839</v>
      </c>
      <c r="Q183" s="357"/>
      <c r="R183" s="199" t="s">
        <v>641</v>
      </c>
      <c r="S183" s="199" t="s">
        <v>642</v>
      </c>
      <c r="T183" s="153">
        <v>42788</v>
      </c>
      <c r="U183" s="154" t="s">
        <v>643</v>
      </c>
      <c r="V183" s="155" t="s">
        <v>264</v>
      </c>
      <c r="W183" s="244">
        <v>8400000</v>
      </c>
      <c r="X183" s="245"/>
      <c r="Y183" s="244">
        <v>8400000</v>
      </c>
      <c r="Z183" s="244">
        <v>8400000</v>
      </c>
      <c r="AA183" s="157" t="s">
        <v>644</v>
      </c>
      <c r="AB183" s="207"/>
      <c r="AC183" s="207"/>
      <c r="AD183" s="207"/>
      <c r="AE183" s="207"/>
      <c r="AF183" s="207"/>
      <c r="AG183" s="207"/>
      <c r="AH183" s="154" t="s">
        <v>502</v>
      </c>
      <c r="AI183" s="153">
        <v>42788</v>
      </c>
      <c r="AJ183" s="153">
        <v>42876</v>
      </c>
      <c r="AK183" s="155" t="s">
        <v>645</v>
      </c>
      <c r="AL183" s="214" t="s">
        <v>603</v>
      </c>
      <c r="AM183" s="209"/>
      <c r="AN183" s="210"/>
      <c r="AO183" s="210"/>
      <c r="AP183" s="210"/>
      <c r="AQ183" s="210"/>
      <c r="AR183" s="210"/>
      <c r="AS183" s="210"/>
      <c r="AT183" s="210"/>
      <c r="AU183" s="210"/>
      <c r="AV183" s="210"/>
      <c r="AW183" s="210"/>
      <c r="AX183" s="210"/>
      <c r="AY183" s="210"/>
      <c r="AZ183" s="210"/>
      <c r="BA183" s="210"/>
    </row>
    <row r="184" spans="1:53" s="211" customFormat="1" ht="168.75">
      <c r="A184" s="302">
        <v>141</v>
      </c>
      <c r="B184" s="302" t="s">
        <v>124</v>
      </c>
      <c r="C184" s="302">
        <v>80101706</v>
      </c>
      <c r="D184" s="149" t="s">
        <v>230</v>
      </c>
      <c r="E184" s="302" t="s">
        <v>83</v>
      </c>
      <c r="F184" s="302">
        <v>1</v>
      </c>
      <c r="G184" s="197" t="s">
        <v>96</v>
      </c>
      <c r="H184" s="150">
        <v>2</v>
      </c>
      <c r="I184" s="302" t="s">
        <v>74</v>
      </c>
      <c r="J184" s="302" t="s">
        <v>81</v>
      </c>
      <c r="K184" s="302" t="s">
        <v>847</v>
      </c>
      <c r="L184" s="151">
        <v>30900000</v>
      </c>
      <c r="M184" s="152">
        <f t="shared" si="1"/>
        <v>30900000</v>
      </c>
      <c r="N184" s="302" t="s">
        <v>148</v>
      </c>
      <c r="O184" s="302" t="s">
        <v>48</v>
      </c>
      <c r="P184" s="302" t="s">
        <v>828</v>
      </c>
      <c r="Q184" s="357"/>
      <c r="R184" s="199" t="s">
        <v>592</v>
      </c>
      <c r="S184" s="199" t="s">
        <v>591</v>
      </c>
      <c r="T184" s="153">
        <v>42776</v>
      </c>
      <c r="U184" s="154" t="s">
        <v>623</v>
      </c>
      <c r="V184" s="155" t="s">
        <v>264</v>
      </c>
      <c r="W184" s="244">
        <v>30000000</v>
      </c>
      <c r="X184" s="245"/>
      <c r="Y184" s="264">
        <f>W184</f>
        <v>30000000</v>
      </c>
      <c r="Z184" s="244">
        <f>W184</f>
        <v>30000000</v>
      </c>
      <c r="AA184" s="157" t="s">
        <v>624</v>
      </c>
      <c r="AB184" s="207"/>
      <c r="AC184" s="207"/>
      <c r="AD184" s="207"/>
      <c r="AE184" s="207"/>
      <c r="AF184" s="207"/>
      <c r="AG184" s="207"/>
      <c r="AH184" s="157" t="s">
        <v>625</v>
      </c>
      <c r="AI184" s="305">
        <v>42776</v>
      </c>
      <c r="AJ184" s="305">
        <v>42834</v>
      </c>
      <c r="AK184" s="304" t="s">
        <v>626</v>
      </c>
      <c r="AL184" s="439" t="s">
        <v>363</v>
      </c>
      <c r="AM184" s="209"/>
      <c r="AN184" s="210"/>
      <c r="AO184" s="210"/>
      <c r="AP184" s="210"/>
      <c r="AQ184" s="210"/>
      <c r="AR184" s="210"/>
      <c r="AS184" s="210"/>
      <c r="AT184" s="210"/>
      <c r="AU184" s="210"/>
      <c r="AV184" s="210"/>
      <c r="AW184" s="210"/>
      <c r="AX184" s="210"/>
      <c r="AY184" s="210"/>
      <c r="AZ184" s="210"/>
      <c r="BA184" s="210"/>
    </row>
    <row r="185" spans="1:53" s="211" customFormat="1" ht="116.25">
      <c r="A185" s="302">
        <v>142</v>
      </c>
      <c r="B185" s="302" t="s">
        <v>250</v>
      </c>
      <c r="C185" s="302">
        <v>80101706</v>
      </c>
      <c r="D185" s="149" t="s">
        <v>251</v>
      </c>
      <c r="E185" s="302" t="s">
        <v>83</v>
      </c>
      <c r="F185" s="302">
        <v>1</v>
      </c>
      <c r="G185" s="197" t="s">
        <v>91</v>
      </c>
      <c r="H185" s="150" t="s">
        <v>476</v>
      </c>
      <c r="I185" s="302" t="s">
        <v>74</v>
      </c>
      <c r="J185" s="302" t="s">
        <v>81</v>
      </c>
      <c r="K185" s="302" t="s">
        <v>847</v>
      </c>
      <c r="L185" s="151">
        <v>52584000</v>
      </c>
      <c r="M185" s="152">
        <f t="shared" si="1"/>
        <v>52584000</v>
      </c>
      <c r="N185" s="302" t="s">
        <v>148</v>
      </c>
      <c r="O185" s="302" t="s">
        <v>48</v>
      </c>
      <c r="P185" s="302" t="s">
        <v>840</v>
      </c>
      <c r="Q185" s="357"/>
      <c r="R185" s="199" t="s">
        <v>699</v>
      </c>
      <c r="S185" s="199" t="s">
        <v>700</v>
      </c>
      <c r="T185" s="153">
        <v>42802</v>
      </c>
      <c r="U185" s="154" t="s">
        <v>701</v>
      </c>
      <c r="V185" s="155" t="s">
        <v>264</v>
      </c>
      <c r="W185" s="244">
        <v>50043250</v>
      </c>
      <c r="X185" s="245"/>
      <c r="Y185" s="244">
        <v>50043250</v>
      </c>
      <c r="Z185" s="244">
        <v>50043250</v>
      </c>
      <c r="AA185" s="157" t="s">
        <v>702</v>
      </c>
      <c r="AB185" s="207"/>
      <c r="AC185" s="207"/>
      <c r="AD185" s="207"/>
      <c r="AE185" s="207"/>
      <c r="AF185" s="207"/>
      <c r="AG185" s="207"/>
      <c r="AH185" s="157" t="s">
        <v>327</v>
      </c>
      <c r="AI185" s="305">
        <v>42802</v>
      </c>
      <c r="AJ185" s="305">
        <v>43091</v>
      </c>
      <c r="AK185" s="304" t="s">
        <v>703</v>
      </c>
      <c r="AL185" s="439" t="s">
        <v>250</v>
      </c>
      <c r="AM185" s="209"/>
      <c r="AN185" s="210"/>
      <c r="AO185" s="210"/>
      <c r="AP185" s="210"/>
      <c r="AQ185" s="210"/>
      <c r="AR185" s="210"/>
      <c r="AS185" s="210"/>
      <c r="AT185" s="210"/>
      <c r="AU185" s="210"/>
      <c r="AV185" s="210"/>
      <c r="AW185" s="210"/>
      <c r="AX185" s="210"/>
      <c r="AY185" s="210"/>
      <c r="AZ185" s="210"/>
      <c r="BA185" s="210"/>
    </row>
    <row r="186" spans="1:53" s="29" customFormat="1" ht="174" customHeight="1">
      <c r="A186" s="303">
        <v>143</v>
      </c>
      <c r="B186" s="303" t="s">
        <v>202</v>
      </c>
      <c r="C186" s="303">
        <v>80101706</v>
      </c>
      <c r="D186" s="278" t="s">
        <v>218</v>
      </c>
      <c r="E186" s="303" t="s">
        <v>83</v>
      </c>
      <c r="F186" s="303">
        <v>1</v>
      </c>
      <c r="G186" s="462" t="s">
        <v>118</v>
      </c>
      <c r="H186" s="277" t="s">
        <v>254</v>
      </c>
      <c r="I186" s="303" t="s">
        <v>74</v>
      </c>
      <c r="J186" s="303" t="s">
        <v>81</v>
      </c>
      <c r="K186" s="303" t="s">
        <v>846</v>
      </c>
      <c r="L186" s="275">
        <v>54080000</v>
      </c>
      <c r="M186" s="276">
        <f t="shared" si="1"/>
        <v>54080000</v>
      </c>
      <c r="N186" s="303" t="s">
        <v>148</v>
      </c>
      <c r="O186" s="303" t="s">
        <v>48</v>
      </c>
      <c r="P186" s="303" t="s">
        <v>845</v>
      </c>
      <c r="Q186" s="357"/>
      <c r="R186" s="70"/>
      <c r="S186" s="71"/>
      <c r="T186" s="71"/>
      <c r="U186" s="71"/>
      <c r="V186" s="71"/>
      <c r="W186" s="265"/>
      <c r="X186" s="243"/>
      <c r="Y186" s="265"/>
      <c r="Z186" s="331"/>
      <c r="AA186" s="71"/>
      <c r="AB186" s="71"/>
      <c r="AC186" s="71"/>
      <c r="AD186" s="71"/>
      <c r="AE186" s="71"/>
      <c r="AF186" s="71"/>
      <c r="AG186" s="71"/>
      <c r="AH186" s="71"/>
      <c r="AI186" s="71"/>
      <c r="AJ186" s="71"/>
      <c r="AK186" s="71"/>
      <c r="AL186" s="73"/>
      <c r="AM186" s="56"/>
      <c r="AN186" s="48"/>
      <c r="AO186" s="48"/>
      <c r="AP186" s="48"/>
      <c r="AQ186" s="48"/>
      <c r="AR186" s="48"/>
      <c r="AS186" s="48"/>
      <c r="AT186" s="48"/>
      <c r="AU186" s="48"/>
      <c r="AV186" s="48"/>
      <c r="AW186" s="48"/>
      <c r="AX186" s="48"/>
      <c r="AY186" s="48"/>
      <c r="AZ186" s="48"/>
      <c r="BA186" s="48"/>
    </row>
    <row r="187" spans="1:53" s="29" customFormat="1" ht="144" customHeight="1">
      <c r="A187" s="303">
        <v>144</v>
      </c>
      <c r="B187" s="303" t="s">
        <v>202</v>
      </c>
      <c r="C187" s="303">
        <v>80101706</v>
      </c>
      <c r="D187" s="278" t="s">
        <v>218</v>
      </c>
      <c r="E187" s="303" t="s">
        <v>83</v>
      </c>
      <c r="F187" s="303">
        <v>1</v>
      </c>
      <c r="G187" s="462" t="s">
        <v>118</v>
      </c>
      <c r="H187" s="277" t="s">
        <v>254</v>
      </c>
      <c r="I187" s="303" t="s">
        <v>74</v>
      </c>
      <c r="J187" s="303" t="s">
        <v>81</v>
      </c>
      <c r="K187" s="303" t="s">
        <v>846</v>
      </c>
      <c r="L187" s="275">
        <v>54080000</v>
      </c>
      <c r="M187" s="276">
        <f t="shared" si="1"/>
        <v>54080000</v>
      </c>
      <c r="N187" s="303" t="s">
        <v>148</v>
      </c>
      <c r="O187" s="303" t="s">
        <v>48</v>
      </c>
      <c r="P187" s="303" t="s">
        <v>845</v>
      </c>
      <c r="Q187" s="357"/>
      <c r="R187" s="70"/>
      <c r="S187" s="71"/>
      <c r="T187" s="71"/>
      <c r="U187" s="71"/>
      <c r="V187" s="71"/>
      <c r="W187" s="265"/>
      <c r="X187" s="243"/>
      <c r="Y187" s="265"/>
      <c r="Z187" s="331"/>
      <c r="AA187" s="71"/>
      <c r="AB187" s="71"/>
      <c r="AC187" s="71"/>
      <c r="AD187" s="71"/>
      <c r="AE187" s="71"/>
      <c r="AF187" s="71"/>
      <c r="AG187" s="71"/>
      <c r="AH187" s="71"/>
      <c r="AI187" s="71"/>
      <c r="AJ187" s="71"/>
      <c r="AK187" s="71"/>
      <c r="AL187" s="73"/>
      <c r="AM187" s="56"/>
      <c r="AN187" s="48"/>
      <c r="AO187" s="48"/>
      <c r="AP187" s="48"/>
      <c r="AQ187" s="48"/>
      <c r="AR187" s="48"/>
      <c r="AS187" s="48"/>
      <c r="AT187" s="48"/>
      <c r="AU187" s="48"/>
      <c r="AV187" s="48"/>
      <c r="AW187" s="48"/>
      <c r="AX187" s="48"/>
      <c r="AY187" s="48"/>
      <c r="AZ187" s="48"/>
      <c r="BA187" s="48"/>
    </row>
    <row r="188" spans="1:53" s="29" customFormat="1" ht="116.25">
      <c r="A188" s="303">
        <v>145</v>
      </c>
      <c r="B188" s="303" t="s">
        <v>202</v>
      </c>
      <c r="C188" s="303">
        <v>80101706</v>
      </c>
      <c r="D188" s="278" t="s">
        <v>218</v>
      </c>
      <c r="E188" s="303" t="s">
        <v>83</v>
      </c>
      <c r="F188" s="303">
        <v>1</v>
      </c>
      <c r="G188" s="462" t="s">
        <v>118</v>
      </c>
      <c r="H188" s="277" t="s">
        <v>254</v>
      </c>
      <c r="I188" s="303" t="s">
        <v>74</v>
      </c>
      <c r="J188" s="303" t="s">
        <v>81</v>
      </c>
      <c r="K188" s="303" t="s">
        <v>846</v>
      </c>
      <c r="L188" s="275">
        <v>54080000</v>
      </c>
      <c r="M188" s="276">
        <f t="shared" si="1"/>
        <v>54080000</v>
      </c>
      <c r="N188" s="303" t="s">
        <v>148</v>
      </c>
      <c r="O188" s="303" t="s">
        <v>48</v>
      </c>
      <c r="P188" s="303" t="s">
        <v>845</v>
      </c>
      <c r="Q188" s="357"/>
      <c r="R188" s="70"/>
      <c r="S188" s="71"/>
      <c r="T188" s="71"/>
      <c r="U188" s="71"/>
      <c r="V188" s="71"/>
      <c r="W188" s="265"/>
      <c r="X188" s="243"/>
      <c r="Y188" s="265"/>
      <c r="Z188" s="331"/>
      <c r="AA188" s="71"/>
      <c r="AB188" s="71"/>
      <c r="AC188" s="71"/>
      <c r="AD188" s="71"/>
      <c r="AE188" s="71"/>
      <c r="AF188" s="71"/>
      <c r="AG188" s="71"/>
      <c r="AH188" s="71"/>
      <c r="AI188" s="71"/>
      <c r="AJ188" s="71"/>
      <c r="AK188" s="71"/>
      <c r="AL188" s="73"/>
      <c r="AM188" s="56"/>
      <c r="AN188" s="48"/>
      <c r="AO188" s="48"/>
      <c r="AP188" s="48"/>
      <c r="AQ188" s="48"/>
      <c r="AR188" s="48"/>
      <c r="AS188" s="48"/>
      <c r="AT188" s="48"/>
      <c r="AU188" s="48"/>
      <c r="AV188" s="48"/>
      <c r="AW188" s="48"/>
      <c r="AX188" s="48"/>
      <c r="AY188" s="48"/>
      <c r="AZ188" s="48"/>
      <c r="BA188" s="48"/>
    </row>
    <row r="189" spans="1:53" s="211" customFormat="1" ht="300">
      <c r="A189" s="302">
        <v>146</v>
      </c>
      <c r="B189" s="380" t="s">
        <v>679</v>
      </c>
      <c r="C189" s="302">
        <v>80101706</v>
      </c>
      <c r="D189" s="149" t="s">
        <v>252</v>
      </c>
      <c r="E189" s="302" t="s">
        <v>83</v>
      </c>
      <c r="F189" s="302">
        <v>1</v>
      </c>
      <c r="G189" s="197" t="s">
        <v>96</v>
      </c>
      <c r="H189" s="150">
        <v>2</v>
      </c>
      <c r="I189" s="302" t="s">
        <v>74</v>
      </c>
      <c r="J189" s="302" t="s">
        <v>81</v>
      </c>
      <c r="K189" s="302" t="s">
        <v>849</v>
      </c>
      <c r="L189" s="151">
        <v>7000000</v>
      </c>
      <c r="M189" s="152">
        <f t="shared" si="1"/>
        <v>7000000</v>
      </c>
      <c r="N189" s="302" t="s">
        <v>148</v>
      </c>
      <c r="O189" s="302" t="s">
        <v>48</v>
      </c>
      <c r="P189" s="302" t="s">
        <v>827</v>
      </c>
      <c r="Q189" s="357"/>
      <c r="R189" s="199" t="s">
        <v>533</v>
      </c>
      <c r="S189" s="199" t="s">
        <v>545</v>
      </c>
      <c r="T189" s="153">
        <v>42772</v>
      </c>
      <c r="U189" s="154" t="s">
        <v>546</v>
      </c>
      <c r="V189" s="155" t="s">
        <v>264</v>
      </c>
      <c r="W189" s="244">
        <v>7000000</v>
      </c>
      <c r="X189" s="245"/>
      <c r="Y189" s="250">
        <f>W189</f>
        <v>7000000</v>
      </c>
      <c r="Z189" s="244">
        <f>W189</f>
        <v>7000000</v>
      </c>
      <c r="AA189" s="157" t="s">
        <v>547</v>
      </c>
      <c r="AB189" s="207"/>
      <c r="AC189" s="207"/>
      <c r="AD189" s="207"/>
      <c r="AE189" s="207"/>
      <c r="AF189" s="207"/>
      <c r="AG189" s="207"/>
      <c r="AH189" s="157" t="s">
        <v>548</v>
      </c>
      <c r="AI189" s="305">
        <v>42772</v>
      </c>
      <c r="AJ189" s="305">
        <v>42830</v>
      </c>
      <c r="AK189" s="304" t="s">
        <v>328</v>
      </c>
      <c r="AL189" s="439" t="s">
        <v>199</v>
      </c>
      <c r="AM189" s="209"/>
      <c r="AN189" s="210"/>
      <c r="AO189" s="210"/>
      <c r="AP189" s="210"/>
      <c r="AQ189" s="210"/>
      <c r="AR189" s="210"/>
      <c r="AS189" s="210"/>
      <c r="AT189" s="210"/>
      <c r="AU189" s="210"/>
      <c r="AV189" s="210"/>
      <c r="AW189" s="210"/>
      <c r="AX189" s="210"/>
      <c r="AY189" s="210"/>
      <c r="AZ189" s="210"/>
      <c r="BA189" s="210"/>
    </row>
    <row r="190" spans="1:53" s="29" customFormat="1" ht="116.25">
      <c r="A190" s="303">
        <v>147</v>
      </c>
      <c r="B190" s="303" t="s">
        <v>202</v>
      </c>
      <c r="C190" s="303">
        <v>80101706</v>
      </c>
      <c r="D190" s="278" t="s">
        <v>218</v>
      </c>
      <c r="E190" s="303" t="s">
        <v>83</v>
      </c>
      <c r="F190" s="303">
        <v>1</v>
      </c>
      <c r="G190" s="462" t="s">
        <v>118</v>
      </c>
      <c r="H190" s="277" t="s">
        <v>254</v>
      </c>
      <c r="I190" s="303" t="s">
        <v>74</v>
      </c>
      <c r="J190" s="303" t="s">
        <v>81</v>
      </c>
      <c r="K190" s="303" t="s">
        <v>846</v>
      </c>
      <c r="L190" s="275">
        <v>40950000</v>
      </c>
      <c r="M190" s="276">
        <f t="shared" si="1"/>
        <v>40950000</v>
      </c>
      <c r="N190" s="303" t="s">
        <v>148</v>
      </c>
      <c r="O190" s="303" t="s">
        <v>48</v>
      </c>
      <c r="P190" s="303" t="s">
        <v>845</v>
      </c>
      <c r="Q190" s="357"/>
      <c r="R190" s="70"/>
      <c r="S190" s="71"/>
      <c r="T190" s="71"/>
      <c r="U190" s="71"/>
      <c r="V190" s="71"/>
      <c r="W190" s="265"/>
      <c r="X190" s="243"/>
      <c r="Y190" s="265"/>
      <c r="Z190" s="331"/>
      <c r="AA190" s="71"/>
      <c r="AB190" s="71"/>
      <c r="AC190" s="71"/>
      <c r="AD190" s="71"/>
      <c r="AE190" s="71"/>
      <c r="AF190" s="71"/>
      <c r="AG190" s="71"/>
      <c r="AH190" s="71"/>
      <c r="AI190" s="71"/>
      <c r="AJ190" s="71"/>
      <c r="AK190" s="71"/>
      <c r="AL190" s="73"/>
      <c r="AM190" s="56"/>
      <c r="AN190" s="48"/>
      <c r="AO190" s="48"/>
      <c r="AP190" s="48"/>
      <c r="AQ190" s="48"/>
      <c r="AR190" s="48"/>
      <c r="AS190" s="48"/>
      <c r="AT190" s="48"/>
      <c r="AU190" s="48"/>
      <c r="AV190" s="48"/>
      <c r="AW190" s="48"/>
      <c r="AX190" s="48"/>
      <c r="AY190" s="48"/>
      <c r="AZ190" s="48"/>
      <c r="BA190" s="48"/>
    </row>
    <row r="191" spans="1:53" s="29" customFormat="1" ht="93">
      <c r="A191" s="303">
        <v>148</v>
      </c>
      <c r="B191" s="282" t="s">
        <v>202</v>
      </c>
      <c r="C191" s="303">
        <v>81112501</v>
      </c>
      <c r="D191" s="281" t="s">
        <v>490</v>
      </c>
      <c r="E191" s="303" t="s">
        <v>83</v>
      </c>
      <c r="F191" s="303">
        <v>1</v>
      </c>
      <c r="G191" s="369" t="s">
        <v>95</v>
      </c>
      <c r="H191" s="280" t="s">
        <v>254</v>
      </c>
      <c r="I191" s="303" t="s">
        <v>537</v>
      </c>
      <c r="J191" s="303" t="s">
        <v>81</v>
      </c>
      <c r="K191" s="303" t="s">
        <v>852</v>
      </c>
      <c r="L191" s="276">
        <v>70000000</v>
      </c>
      <c r="M191" s="276">
        <v>70000000</v>
      </c>
      <c r="N191" s="281" t="s">
        <v>64</v>
      </c>
      <c r="O191" s="303" t="s">
        <v>48</v>
      </c>
      <c r="P191" s="303" t="s">
        <v>845</v>
      </c>
      <c r="Q191" s="357"/>
      <c r="R191" s="70"/>
      <c r="S191" s="71"/>
      <c r="T191" s="71"/>
      <c r="U191" s="71"/>
      <c r="V191" s="71"/>
      <c r="W191" s="265"/>
      <c r="X191" s="243"/>
      <c r="Y191" s="265"/>
      <c r="Z191" s="331"/>
      <c r="AA191" s="71"/>
      <c r="AB191" s="71"/>
      <c r="AC191" s="71"/>
      <c r="AD191" s="71"/>
      <c r="AE191" s="71"/>
      <c r="AF191" s="71"/>
      <c r="AG191" s="71"/>
      <c r="AH191" s="71"/>
      <c r="AI191" s="71"/>
      <c r="AJ191" s="71"/>
      <c r="AK191" s="71"/>
      <c r="AL191" s="73"/>
      <c r="AM191" s="56"/>
      <c r="AN191" s="48"/>
      <c r="AO191" s="48"/>
      <c r="AP191" s="48"/>
      <c r="AQ191" s="48"/>
      <c r="AR191" s="48"/>
      <c r="AS191" s="48"/>
      <c r="AT191" s="48"/>
      <c r="AU191" s="48"/>
      <c r="AV191" s="48"/>
      <c r="AW191" s="48"/>
      <c r="AX191" s="48"/>
      <c r="AY191" s="48"/>
      <c r="AZ191" s="48"/>
      <c r="BA191" s="48"/>
    </row>
    <row r="192" spans="1:53" s="211" customFormat="1" ht="206.25">
      <c r="A192" s="302">
        <v>149</v>
      </c>
      <c r="B192" s="302" t="s">
        <v>123</v>
      </c>
      <c r="C192" s="302">
        <v>80101706</v>
      </c>
      <c r="D192" s="149" t="s">
        <v>205</v>
      </c>
      <c r="E192" s="302" t="s">
        <v>83</v>
      </c>
      <c r="F192" s="302">
        <v>1</v>
      </c>
      <c r="G192" s="197" t="s">
        <v>96</v>
      </c>
      <c r="H192" s="198" t="s">
        <v>256</v>
      </c>
      <c r="I192" s="302" t="s">
        <v>74</v>
      </c>
      <c r="J192" s="302" t="s">
        <v>81</v>
      </c>
      <c r="K192" s="302" t="s">
        <v>847</v>
      </c>
      <c r="L192" s="151">
        <v>18900000</v>
      </c>
      <c r="M192" s="152">
        <v>18900000</v>
      </c>
      <c r="N192" s="302" t="s">
        <v>148</v>
      </c>
      <c r="O192" s="302" t="s">
        <v>48</v>
      </c>
      <c r="P192" s="302" t="s">
        <v>832</v>
      </c>
      <c r="Q192" s="357"/>
      <c r="R192" s="199" t="s">
        <v>594</v>
      </c>
      <c r="S192" s="199" t="s">
        <v>593</v>
      </c>
      <c r="T192" s="153">
        <v>42776</v>
      </c>
      <c r="U192" s="154" t="s">
        <v>627</v>
      </c>
      <c r="V192" s="155" t="s">
        <v>264</v>
      </c>
      <c r="W192" s="244">
        <v>18900000</v>
      </c>
      <c r="X192" s="245"/>
      <c r="Y192" s="267">
        <v>18900000</v>
      </c>
      <c r="Z192" s="244">
        <v>18900000</v>
      </c>
      <c r="AA192" s="157" t="s">
        <v>628</v>
      </c>
      <c r="AB192" s="207"/>
      <c r="AC192" s="207"/>
      <c r="AD192" s="207"/>
      <c r="AE192" s="207"/>
      <c r="AF192" s="207"/>
      <c r="AG192" s="207"/>
      <c r="AH192" s="157" t="s">
        <v>502</v>
      </c>
      <c r="AI192" s="305">
        <v>42776</v>
      </c>
      <c r="AJ192" s="305">
        <v>42864</v>
      </c>
      <c r="AK192" s="304" t="s">
        <v>503</v>
      </c>
      <c r="AL192" s="439" t="s">
        <v>504</v>
      </c>
      <c r="AM192" s="209"/>
      <c r="AN192" s="210"/>
      <c r="AO192" s="210"/>
      <c r="AP192" s="210"/>
      <c r="AQ192" s="210"/>
      <c r="AR192" s="210"/>
      <c r="AS192" s="210"/>
      <c r="AT192" s="210"/>
      <c r="AU192" s="210"/>
      <c r="AV192" s="210"/>
      <c r="AW192" s="210"/>
      <c r="AX192" s="210"/>
      <c r="AY192" s="210"/>
      <c r="AZ192" s="210"/>
      <c r="BA192" s="210"/>
    </row>
    <row r="193" spans="1:53" s="211" customFormat="1" ht="168.75">
      <c r="A193" s="302">
        <v>150</v>
      </c>
      <c r="B193" s="380" t="s">
        <v>654</v>
      </c>
      <c r="C193" s="302">
        <v>80101706</v>
      </c>
      <c r="D193" s="149" t="s">
        <v>477</v>
      </c>
      <c r="E193" s="302" t="s">
        <v>83</v>
      </c>
      <c r="F193" s="302">
        <v>1</v>
      </c>
      <c r="G193" s="197" t="s">
        <v>96</v>
      </c>
      <c r="H193" s="198" t="s">
        <v>108</v>
      </c>
      <c r="I193" s="302" t="s">
        <v>74</v>
      </c>
      <c r="J193" s="302" t="s">
        <v>81</v>
      </c>
      <c r="K193" s="302" t="s">
        <v>847</v>
      </c>
      <c r="L193" s="151">
        <v>6950000</v>
      </c>
      <c r="M193" s="152">
        <v>6950000</v>
      </c>
      <c r="N193" s="302" t="s">
        <v>148</v>
      </c>
      <c r="O193" s="302" t="s">
        <v>48</v>
      </c>
      <c r="P193" s="302" t="s">
        <v>831</v>
      </c>
      <c r="Q193" s="357"/>
      <c r="R193" s="199" t="s">
        <v>635</v>
      </c>
      <c r="S193" s="199" t="s">
        <v>636</v>
      </c>
      <c r="T193" s="153">
        <v>42783</v>
      </c>
      <c r="U193" s="154" t="s">
        <v>637</v>
      </c>
      <c r="V193" s="155" t="s">
        <v>494</v>
      </c>
      <c r="W193" s="244">
        <v>6925800</v>
      </c>
      <c r="X193" s="245"/>
      <c r="Y193" s="264">
        <f>W193</f>
        <v>6925800</v>
      </c>
      <c r="Z193" s="244">
        <f>W193</f>
        <v>6925800</v>
      </c>
      <c r="AA193" s="157" t="s">
        <v>638</v>
      </c>
      <c r="AB193" s="207"/>
      <c r="AC193" s="207"/>
      <c r="AD193" s="207"/>
      <c r="AE193" s="207"/>
      <c r="AF193" s="207"/>
      <c r="AG193" s="207"/>
      <c r="AH193" s="157" t="s">
        <v>639</v>
      </c>
      <c r="AI193" s="305">
        <v>42783</v>
      </c>
      <c r="AJ193" s="305">
        <v>42797</v>
      </c>
      <c r="AK193" s="304" t="s">
        <v>640</v>
      </c>
      <c r="AL193" s="439" t="s">
        <v>200</v>
      </c>
      <c r="AM193" s="209"/>
      <c r="AN193" s="210"/>
      <c r="AO193" s="210"/>
      <c r="AP193" s="210"/>
      <c r="AQ193" s="210"/>
      <c r="AR193" s="210"/>
      <c r="AS193" s="210"/>
      <c r="AT193" s="210"/>
      <c r="AU193" s="210"/>
      <c r="AV193" s="210"/>
      <c r="AW193" s="210"/>
      <c r="AX193" s="210"/>
      <c r="AY193" s="210"/>
      <c r="AZ193" s="210"/>
      <c r="BA193" s="210"/>
    </row>
    <row r="194" spans="1:53" s="29" customFormat="1" ht="93">
      <c r="A194" s="303">
        <v>151</v>
      </c>
      <c r="B194" s="303" t="s">
        <v>478</v>
      </c>
      <c r="C194" s="303">
        <v>81112005</v>
      </c>
      <c r="D194" s="278" t="s">
        <v>483</v>
      </c>
      <c r="E194" s="303" t="s">
        <v>61</v>
      </c>
      <c r="F194" s="303">
        <v>1</v>
      </c>
      <c r="G194" s="462" t="s">
        <v>95</v>
      </c>
      <c r="H194" s="280" t="s">
        <v>162</v>
      </c>
      <c r="I194" s="303" t="s">
        <v>240</v>
      </c>
      <c r="J194" s="303" t="s">
        <v>81</v>
      </c>
      <c r="K194" s="303" t="s">
        <v>853</v>
      </c>
      <c r="L194" s="275">
        <v>243093642</v>
      </c>
      <c r="M194" s="276">
        <f t="shared" ref="M194:M200" si="2">L194</f>
        <v>243093642</v>
      </c>
      <c r="N194" s="303" t="s">
        <v>64</v>
      </c>
      <c r="O194" s="303" t="s">
        <v>48</v>
      </c>
      <c r="P194" s="303" t="s">
        <v>836</v>
      </c>
      <c r="Q194" s="358"/>
      <c r="R194" s="70"/>
      <c r="S194" s="71"/>
      <c r="T194" s="71"/>
      <c r="U194" s="71"/>
      <c r="V194" s="71"/>
      <c r="W194" s="265"/>
      <c r="X194" s="243"/>
      <c r="Y194" s="265"/>
      <c r="Z194" s="331"/>
      <c r="AA194" s="71"/>
      <c r="AB194" s="71"/>
      <c r="AC194" s="71"/>
      <c r="AD194" s="71"/>
      <c r="AE194" s="71"/>
      <c r="AF194" s="71"/>
      <c r="AG194" s="71"/>
      <c r="AH194" s="71"/>
      <c r="AI194" s="71"/>
      <c r="AJ194" s="71"/>
      <c r="AK194" s="71"/>
      <c r="AL194" s="73"/>
      <c r="AM194" s="56"/>
      <c r="AN194" s="48"/>
      <c r="AO194" s="48"/>
      <c r="AP194" s="48"/>
      <c r="AQ194" s="48"/>
      <c r="AR194" s="48"/>
      <c r="AS194" s="48"/>
      <c r="AT194" s="48"/>
      <c r="AU194" s="48"/>
      <c r="AV194" s="48"/>
      <c r="AW194" s="48"/>
      <c r="AX194" s="48"/>
      <c r="AY194" s="48"/>
      <c r="AZ194" s="48"/>
      <c r="BA194" s="48"/>
    </row>
    <row r="195" spans="1:53" s="29" customFormat="1" ht="93">
      <c r="A195" s="303">
        <v>152</v>
      </c>
      <c r="B195" s="303" t="s">
        <v>478</v>
      </c>
      <c r="C195" s="303">
        <v>86101703</v>
      </c>
      <c r="D195" s="278" t="s">
        <v>482</v>
      </c>
      <c r="E195" s="303" t="s">
        <v>61</v>
      </c>
      <c r="F195" s="303">
        <v>1</v>
      </c>
      <c r="G195" s="462" t="s">
        <v>95</v>
      </c>
      <c r="H195" s="280" t="s">
        <v>162</v>
      </c>
      <c r="I195" s="303" t="s">
        <v>68</v>
      </c>
      <c r="J195" s="303" t="s">
        <v>81</v>
      </c>
      <c r="K195" s="303" t="s">
        <v>853</v>
      </c>
      <c r="L195" s="275">
        <v>17728200</v>
      </c>
      <c r="M195" s="276">
        <f t="shared" si="2"/>
        <v>17728200</v>
      </c>
      <c r="N195" s="303" t="s">
        <v>64</v>
      </c>
      <c r="O195" s="303" t="s">
        <v>48</v>
      </c>
      <c r="P195" s="303" t="s">
        <v>836</v>
      </c>
      <c r="Q195" s="358"/>
      <c r="R195" s="70"/>
      <c r="S195" s="71"/>
      <c r="T195" s="71"/>
      <c r="U195" s="71"/>
      <c r="V195" s="71"/>
      <c r="W195" s="265"/>
      <c r="X195" s="243"/>
      <c r="Y195" s="265"/>
      <c r="Z195" s="331"/>
      <c r="AA195" s="71"/>
      <c r="AB195" s="71"/>
      <c r="AC195" s="71"/>
      <c r="AD195" s="71"/>
      <c r="AE195" s="71"/>
      <c r="AF195" s="71"/>
      <c r="AG195" s="71"/>
      <c r="AH195" s="71"/>
      <c r="AI195" s="71"/>
      <c r="AJ195" s="71"/>
      <c r="AK195" s="71"/>
      <c r="AL195" s="73"/>
      <c r="AM195" s="56"/>
      <c r="AN195" s="48"/>
      <c r="AO195" s="48"/>
      <c r="AP195" s="48"/>
      <c r="AQ195" s="48"/>
      <c r="AR195" s="48"/>
      <c r="AS195" s="48"/>
      <c r="AT195" s="48"/>
      <c r="AU195" s="48"/>
      <c r="AV195" s="48"/>
      <c r="AW195" s="48"/>
      <c r="AX195" s="48"/>
      <c r="AY195" s="48"/>
      <c r="AZ195" s="48"/>
      <c r="BA195" s="48"/>
    </row>
    <row r="196" spans="1:53" s="29" customFormat="1" ht="93">
      <c r="A196" s="303">
        <v>153</v>
      </c>
      <c r="B196" s="303" t="s">
        <v>478</v>
      </c>
      <c r="C196" s="303">
        <v>80101706</v>
      </c>
      <c r="D196" s="278" t="s">
        <v>485</v>
      </c>
      <c r="E196" s="303" t="s">
        <v>61</v>
      </c>
      <c r="F196" s="303">
        <v>1</v>
      </c>
      <c r="G196" s="462" t="s">
        <v>95</v>
      </c>
      <c r="H196" s="280" t="s">
        <v>162</v>
      </c>
      <c r="I196" s="303" t="s">
        <v>74</v>
      </c>
      <c r="J196" s="303" t="s">
        <v>81</v>
      </c>
      <c r="K196" s="303" t="s">
        <v>853</v>
      </c>
      <c r="L196" s="275">
        <v>10378158</v>
      </c>
      <c r="M196" s="276">
        <f t="shared" si="2"/>
        <v>10378158</v>
      </c>
      <c r="N196" s="303" t="s">
        <v>64</v>
      </c>
      <c r="O196" s="303" t="s">
        <v>48</v>
      </c>
      <c r="P196" s="303" t="s">
        <v>836</v>
      </c>
      <c r="Q196" s="358"/>
      <c r="R196" s="70"/>
      <c r="S196" s="71"/>
      <c r="T196" s="71"/>
      <c r="U196" s="71"/>
      <c r="V196" s="71"/>
      <c r="W196" s="265"/>
      <c r="X196" s="243"/>
      <c r="Y196" s="265"/>
      <c r="Z196" s="331"/>
      <c r="AA196" s="71"/>
      <c r="AB196" s="71"/>
      <c r="AC196" s="71"/>
      <c r="AD196" s="71"/>
      <c r="AE196" s="71"/>
      <c r="AF196" s="71"/>
      <c r="AG196" s="71"/>
      <c r="AH196" s="71"/>
      <c r="AI196" s="71"/>
      <c r="AJ196" s="71"/>
      <c r="AK196" s="71"/>
      <c r="AL196" s="73"/>
      <c r="AM196" s="56"/>
      <c r="AN196" s="48"/>
      <c r="AO196" s="48"/>
      <c r="AP196" s="48"/>
      <c r="AQ196" s="48"/>
      <c r="AR196" s="48"/>
      <c r="AS196" s="48"/>
      <c r="AT196" s="48"/>
      <c r="AU196" s="48"/>
      <c r="AV196" s="48"/>
      <c r="AW196" s="48"/>
      <c r="AX196" s="48"/>
      <c r="AY196" s="48"/>
      <c r="AZ196" s="48"/>
      <c r="BA196" s="48"/>
    </row>
    <row r="197" spans="1:53" s="29" customFormat="1" ht="93">
      <c r="A197" s="303">
        <v>154</v>
      </c>
      <c r="B197" s="303" t="s">
        <v>478</v>
      </c>
      <c r="C197" s="303">
        <v>81112501</v>
      </c>
      <c r="D197" s="278" t="s">
        <v>486</v>
      </c>
      <c r="E197" s="303" t="s">
        <v>61</v>
      </c>
      <c r="F197" s="303">
        <v>1</v>
      </c>
      <c r="G197" s="462" t="s">
        <v>95</v>
      </c>
      <c r="H197" s="280" t="s">
        <v>162</v>
      </c>
      <c r="I197" s="303" t="s">
        <v>74</v>
      </c>
      <c r="J197" s="303" t="s">
        <v>81</v>
      </c>
      <c r="K197" s="303" t="s">
        <v>853</v>
      </c>
      <c r="L197" s="275">
        <v>39000000</v>
      </c>
      <c r="M197" s="276">
        <f t="shared" si="2"/>
        <v>39000000</v>
      </c>
      <c r="N197" s="303" t="s">
        <v>64</v>
      </c>
      <c r="O197" s="303" t="s">
        <v>48</v>
      </c>
      <c r="P197" s="303" t="s">
        <v>836</v>
      </c>
      <c r="Q197" s="358"/>
      <c r="R197" s="70"/>
      <c r="S197" s="71"/>
      <c r="T197" s="71"/>
      <c r="U197" s="71"/>
      <c r="V197" s="71"/>
      <c r="W197" s="265"/>
      <c r="X197" s="243"/>
      <c r="Y197" s="265"/>
      <c r="Z197" s="331"/>
      <c r="AA197" s="71"/>
      <c r="AB197" s="71"/>
      <c r="AC197" s="71"/>
      <c r="AD197" s="71"/>
      <c r="AE197" s="71"/>
      <c r="AF197" s="71"/>
      <c r="AG197" s="71"/>
      <c r="AH197" s="71"/>
      <c r="AI197" s="71"/>
      <c r="AJ197" s="71"/>
      <c r="AK197" s="71"/>
      <c r="AL197" s="73"/>
      <c r="AM197" s="56"/>
      <c r="AN197" s="48"/>
      <c r="AO197" s="48"/>
      <c r="AP197" s="48"/>
      <c r="AQ197" s="48"/>
      <c r="AR197" s="48"/>
      <c r="AS197" s="48"/>
      <c r="AT197" s="48"/>
      <c r="AU197" s="48"/>
      <c r="AV197" s="48"/>
      <c r="AW197" s="48"/>
      <c r="AX197" s="48"/>
      <c r="AY197" s="48"/>
      <c r="AZ197" s="48"/>
      <c r="BA197" s="48"/>
    </row>
    <row r="198" spans="1:53" s="29" customFormat="1" ht="126.6" customHeight="1">
      <c r="A198" s="303">
        <v>155</v>
      </c>
      <c r="B198" s="303" t="s">
        <v>478</v>
      </c>
      <c r="C198" s="303" t="s">
        <v>484</v>
      </c>
      <c r="D198" s="278" t="s">
        <v>479</v>
      </c>
      <c r="E198" s="303" t="s">
        <v>61</v>
      </c>
      <c r="F198" s="303">
        <v>1</v>
      </c>
      <c r="G198" s="462" t="s">
        <v>95</v>
      </c>
      <c r="H198" s="280" t="s">
        <v>162</v>
      </c>
      <c r="I198" s="345" t="s">
        <v>68</v>
      </c>
      <c r="J198" s="303" t="s">
        <v>81</v>
      </c>
      <c r="K198" s="303" t="s">
        <v>853</v>
      </c>
      <c r="L198" s="275">
        <v>20000000</v>
      </c>
      <c r="M198" s="276">
        <f t="shared" si="2"/>
        <v>20000000</v>
      </c>
      <c r="N198" s="303" t="s">
        <v>64</v>
      </c>
      <c r="O198" s="303" t="s">
        <v>48</v>
      </c>
      <c r="P198" s="303" t="s">
        <v>836</v>
      </c>
      <c r="Q198" s="358"/>
      <c r="R198" s="70"/>
      <c r="S198" s="71"/>
      <c r="T198" s="71"/>
      <c r="U198" s="71"/>
      <c r="V198" s="71"/>
      <c r="W198" s="265"/>
      <c r="X198" s="243"/>
      <c r="Y198" s="265"/>
      <c r="Z198" s="331"/>
      <c r="AA198" s="71"/>
      <c r="AB198" s="71"/>
      <c r="AC198" s="71"/>
      <c r="AD198" s="71"/>
      <c r="AE198" s="71"/>
      <c r="AF198" s="71"/>
      <c r="AG198" s="71"/>
      <c r="AH198" s="71"/>
      <c r="AI198" s="71"/>
      <c r="AJ198" s="71"/>
      <c r="AK198" s="71"/>
      <c r="AL198" s="73"/>
      <c r="AM198" s="56"/>
      <c r="AN198" s="48"/>
      <c r="AO198" s="48"/>
      <c r="AP198" s="48"/>
      <c r="AQ198" s="48"/>
      <c r="AR198" s="48"/>
      <c r="AS198" s="48"/>
      <c r="AT198" s="48"/>
      <c r="AU198" s="48"/>
      <c r="AV198" s="48"/>
      <c r="AW198" s="48"/>
      <c r="AX198" s="48"/>
      <c r="AY198" s="48"/>
      <c r="AZ198" s="48"/>
      <c r="BA198" s="48"/>
    </row>
    <row r="199" spans="1:53" s="29" customFormat="1" ht="93">
      <c r="A199" s="303">
        <v>156</v>
      </c>
      <c r="B199" s="303" t="s">
        <v>478</v>
      </c>
      <c r="C199" s="303">
        <v>84111507</v>
      </c>
      <c r="D199" s="278" t="s">
        <v>480</v>
      </c>
      <c r="E199" s="303" t="s">
        <v>61</v>
      </c>
      <c r="F199" s="303">
        <v>1</v>
      </c>
      <c r="G199" s="462" t="s">
        <v>95</v>
      </c>
      <c r="H199" s="280" t="s">
        <v>162</v>
      </c>
      <c r="I199" s="345" t="s">
        <v>68</v>
      </c>
      <c r="J199" s="303" t="s">
        <v>81</v>
      </c>
      <c r="K199" s="303" t="s">
        <v>853</v>
      </c>
      <c r="L199" s="275">
        <v>8200000</v>
      </c>
      <c r="M199" s="276">
        <f t="shared" si="2"/>
        <v>8200000</v>
      </c>
      <c r="N199" s="303" t="s">
        <v>64</v>
      </c>
      <c r="O199" s="303" t="s">
        <v>48</v>
      </c>
      <c r="P199" s="303" t="s">
        <v>836</v>
      </c>
      <c r="Q199" s="358"/>
      <c r="R199" s="70"/>
      <c r="S199" s="71"/>
      <c r="T199" s="71"/>
      <c r="U199" s="71"/>
      <c r="V199" s="71"/>
      <c r="W199" s="265"/>
      <c r="X199" s="243"/>
      <c r="Y199" s="265"/>
      <c r="Z199" s="331"/>
      <c r="AA199" s="71"/>
      <c r="AB199" s="71"/>
      <c r="AC199" s="71"/>
      <c r="AD199" s="71"/>
      <c r="AE199" s="71"/>
      <c r="AF199" s="71"/>
      <c r="AG199" s="71"/>
      <c r="AH199" s="71"/>
      <c r="AI199" s="71"/>
      <c r="AJ199" s="71"/>
      <c r="AK199" s="71"/>
      <c r="AL199" s="73"/>
      <c r="AM199" s="56"/>
      <c r="AN199" s="48"/>
      <c r="AO199" s="48"/>
      <c r="AP199" s="48"/>
      <c r="AQ199" s="48"/>
      <c r="AR199" s="48"/>
      <c r="AS199" s="48"/>
      <c r="AT199" s="48"/>
      <c r="AU199" s="48"/>
      <c r="AV199" s="48"/>
      <c r="AW199" s="48"/>
      <c r="AX199" s="48"/>
      <c r="AY199" s="48"/>
      <c r="AZ199" s="48"/>
      <c r="BA199" s="48"/>
    </row>
    <row r="200" spans="1:53" s="29" customFormat="1" ht="93">
      <c r="A200" s="303">
        <v>157</v>
      </c>
      <c r="B200" s="303" t="s">
        <v>478</v>
      </c>
      <c r="C200" s="303">
        <v>78131804</v>
      </c>
      <c r="D200" s="278" t="s">
        <v>481</v>
      </c>
      <c r="E200" s="303" t="s">
        <v>61</v>
      </c>
      <c r="F200" s="303">
        <v>1</v>
      </c>
      <c r="G200" s="462" t="s">
        <v>95</v>
      </c>
      <c r="H200" s="280" t="s">
        <v>162</v>
      </c>
      <c r="I200" s="303" t="s">
        <v>487</v>
      </c>
      <c r="J200" s="303" t="s">
        <v>81</v>
      </c>
      <c r="K200" s="303" t="s">
        <v>853</v>
      </c>
      <c r="L200" s="275">
        <v>106600000</v>
      </c>
      <c r="M200" s="276">
        <f t="shared" si="2"/>
        <v>106600000</v>
      </c>
      <c r="N200" s="303" t="s">
        <v>64</v>
      </c>
      <c r="O200" s="303" t="s">
        <v>48</v>
      </c>
      <c r="P200" s="303" t="s">
        <v>836</v>
      </c>
      <c r="Q200" s="358"/>
      <c r="R200" s="70"/>
      <c r="S200" s="71"/>
      <c r="T200" s="71"/>
      <c r="U200" s="71"/>
      <c r="V200" s="71"/>
      <c r="W200" s="265"/>
      <c r="X200" s="243"/>
      <c r="Y200" s="265"/>
      <c r="Z200" s="331"/>
      <c r="AA200" s="71"/>
      <c r="AB200" s="71"/>
      <c r="AC200" s="71"/>
      <c r="AD200" s="71"/>
      <c r="AE200" s="71"/>
      <c r="AF200" s="71"/>
      <c r="AG200" s="71"/>
      <c r="AH200" s="71"/>
      <c r="AI200" s="71"/>
      <c r="AJ200" s="71"/>
      <c r="AK200" s="71"/>
      <c r="AL200" s="73"/>
      <c r="AM200" s="56"/>
      <c r="AN200" s="48"/>
      <c r="AO200" s="48"/>
      <c r="AP200" s="48"/>
      <c r="AQ200" s="48"/>
      <c r="AR200" s="48"/>
      <c r="AS200" s="48"/>
      <c r="AT200" s="48"/>
      <c r="AU200" s="48"/>
      <c r="AV200" s="48"/>
      <c r="AW200" s="48"/>
      <c r="AX200" s="48"/>
      <c r="AY200" s="48"/>
      <c r="AZ200" s="48"/>
      <c r="BA200" s="48"/>
    </row>
    <row r="201" spans="1:53" s="211" customFormat="1" ht="150">
      <c r="A201" s="302">
        <v>158</v>
      </c>
      <c r="B201" s="302" t="s">
        <v>201</v>
      </c>
      <c r="C201" s="302">
        <v>80101706</v>
      </c>
      <c r="D201" s="149" t="s">
        <v>242</v>
      </c>
      <c r="E201" s="302" t="s">
        <v>61</v>
      </c>
      <c r="F201" s="302">
        <v>1</v>
      </c>
      <c r="G201" s="197" t="s">
        <v>96</v>
      </c>
      <c r="H201" s="198" t="s">
        <v>476</v>
      </c>
      <c r="I201" s="302" t="s">
        <v>235</v>
      </c>
      <c r="J201" s="302" t="s">
        <v>81</v>
      </c>
      <c r="K201" s="302" t="s">
        <v>847</v>
      </c>
      <c r="L201" s="151">
        <v>50000000</v>
      </c>
      <c r="M201" s="152">
        <v>50000000</v>
      </c>
      <c r="N201" s="302" t="s">
        <v>148</v>
      </c>
      <c r="O201" s="302" t="s">
        <v>48</v>
      </c>
      <c r="P201" s="302" t="s">
        <v>826</v>
      </c>
      <c r="Q201" s="358"/>
      <c r="R201" s="199" t="s">
        <v>690</v>
      </c>
      <c r="S201" s="199" t="s">
        <v>691</v>
      </c>
      <c r="T201" s="153">
        <v>42797</v>
      </c>
      <c r="U201" s="154" t="s">
        <v>242</v>
      </c>
      <c r="V201" s="155" t="s">
        <v>273</v>
      </c>
      <c r="W201" s="244">
        <v>50000000</v>
      </c>
      <c r="X201" s="245"/>
      <c r="Y201" s="264">
        <f>W201</f>
        <v>50000000</v>
      </c>
      <c r="Z201" s="244">
        <f>W201</f>
        <v>50000000</v>
      </c>
      <c r="AA201" s="157" t="s">
        <v>621</v>
      </c>
      <c r="AB201" s="207"/>
      <c r="AC201" s="207"/>
      <c r="AD201" s="207"/>
      <c r="AE201" s="207"/>
      <c r="AF201" s="207"/>
      <c r="AG201" s="207"/>
      <c r="AH201" s="442" t="s">
        <v>692</v>
      </c>
      <c r="AI201" s="305">
        <v>42797</v>
      </c>
      <c r="AJ201" s="305">
        <v>43098</v>
      </c>
      <c r="AK201" s="304" t="s">
        <v>622</v>
      </c>
      <c r="AL201" s="439" t="s">
        <v>603</v>
      </c>
      <c r="AM201" s="209"/>
      <c r="AN201" s="210"/>
      <c r="AO201" s="210"/>
      <c r="AP201" s="210"/>
      <c r="AQ201" s="210"/>
      <c r="AR201" s="210"/>
      <c r="AS201" s="210"/>
      <c r="AT201" s="210"/>
      <c r="AU201" s="210"/>
      <c r="AV201" s="210"/>
      <c r="AW201" s="210"/>
      <c r="AX201" s="210"/>
      <c r="AY201" s="210"/>
      <c r="AZ201" s="210"/>
      <c r="BA201" s="210"/>
    </row>
    <row r="202" spans="1:53" s="29" customFormat="1" ht="93">
      <c r="A202" s="303">
        <v>159</v>
      </c>
      <c r="B202" s="303" t="s">
        <v>534</v>
      </c>
      <c r="C202" s="303">
        <v>40101701</v>
      </c>
      <c r="D202" s="278" t="s">
        <v>538</v>
      </c>
      <c r="E202" s="390" t="s">
        <v>83</v>
      </c>
      <c r="F202" s="390">
        <v>1</v>
      </c>
      <c r="G202" s="279" t="s">
        <v>92</v>
      </c>
      <c r="H202" s="277">
        <v>12</v>
      </c>
      <c r="I202" s="390" t="s">
        <v>1077</v>
      </c>
      <c r="J202" s="390" t="s">
        <v>47</v>
      </c>
      <c r="K202" s="390" t="s">
        <v>151</v>
      </c>
      <c r="L202" s="286">
        <v>35300000</v>
      </c>
      <c r="M202" s="286">
        <v>35300000</v>
      </c>
      <c r="N202" s="303" t="s">
        <v>64</v>
      </c>
      <c r="O202" s="303" t="s">
        <v>48</v>
      </c>
      <c r="P202" s="303" t="s">
        <v>843</v>
      </c>
      <c r="Q202" s="358"/>
      <c r="R202" s="70"/>
      <c r="S202" s="71"/>
      <c r="T202" s="71"/>
      <c r="U202" s="71"/>
      <c r="V202" s="71"/>
      <c r="W202" s="265"/>
      <c r="X202" s="243"/>
      <c r="Y202" s="265"/>
      <c r="Z202" s="331"/>
      <c r="AA202" s="71"/>
      <c r="AB202" s="71"/>
      <c r="AC202" s="71"/>
      <c r="AD202" s="71"/>
      <c r="AE202" s="71"/>
      <c r="AF202" s="71"/>
      <c r="AG202" s="71"/>
      <c r="AH202" s="71"/>
      <c r="AI202" s="71"/>
      <c r="AJ202" s="71"/>
      <c r="AK202" s="71"/>
      <c r="AL202" s="73"/>
      <c r="AM202" s="56"/>
      <c r="AN202" s="48"/>
      <c r="AO202" s="48"/>
      <c r="AP202" s="48"/>
      <c r="AQ202" s="48"/>
      <c r="AR202" s="48"/>
      <c r="AS202" s="48"/>
      <c r="AT202" s="48"/>
      <c r="AU202" s="48"/>
      <c r="AV202" s="48"/>
      <c r="AW202" s="48"/>
      <c r="AX202" s="48"/>
      <c r="AY202" s="48"/>
      <c r="AZ202" s="48"/>
      <c r="BA202" s="48"/>
    </row>
    <row r="203" spans="1:53" s="29" customFormat="1" ht="69.75">
      <c r="A203" s="303">
        <v>160</v>
      </c>
      <c r="B203" s="303" t="s">
        <v>124</v>
      </c>
      <c r="C203" s="303">
        <v>92101805</v>
      </c>
      <c r="D203" s="278" t="s">
        <v>79</v>
      </c>
      <c r="E203" s="303" t="s">
        <v>72</v>
      </c>
      <c r="F203" s="303">
        <v>1</v>
      </c>
      <c r="G203" s="279" t="s">
        <v>95</v>
      </c>
      <c r="H203" s="370" t="s">
        <v>129</v>
      </c>
      <c r="I203" s="303" t="s">
        <v>68</v>
      </c>
      <c r="J203" s="303" t="s">
        <v>47</v>
      </c>
      <c r="K203" s="303" t="s">
        <v>80</v>
      </c>
      <c r="L203" s="367">
        <v>20134800</v>
      </c>
      <c r="M203" s="276">
        <v>8389500</v>
      </c>
      <c r="N203" s="303" t="s">
        <v>62</v>
      </c>
      <c r="O203" s="303" t="s">
        <v>535</v>
      </c>
      <c r="P203" s="303" t="s">
        <v>828</v>
      </c>
      <c r="Q203" s="358"/>
      <c r="R203" s="70"/>
      <c r="S203" s="71"/>
      <c r="T203" s="71"/>
      <c r="U203" s="71"/>
      <c r="V203" s="71"/>
      <c r="W203" s="265"/>
      <c r="X203" s="243"/>
      <c r="Y203" s="265"/>
      <c r="Z203" s="331"/>
      <c r="AA203" s="71"/>
      <c r="AB203" s="71"/>
      <c r="AC203" s="71"/>
      <c r="AD203" s="71"/>
      <c r="AE203" s="71"/>
      <c r="AF203" s="71"/>
      <c r="AG203" s="71"/>
      <c r="AH203" s="71"/>
      <c r="AI203" s="71"/>
      <c r="AJ203" s="71"/>
      <c r="AK203" s="71"/>
      <c r="AL203" s="73"/>
      <c r="AM203" s="56"/>
      <c r="AN203" s="48"/>
      <c r="AO203" s="48"/>
      <c r="AP203" s="48"/>
      <c r="AQ203" s="48"/>
      <c r="AR203" s="48"/>
      <c r="AS203" s="48"/>
      <c r="AT203" s="48"/>
      <c r="AU203" s="48"/>
      <c r="AV203" s="48"/>
      <c r="AW203" s="48"/>
      <c r="AX203" s="48"/>
      <c r="AY203" s="48"/>
      <c r="AZ203" s="48"/>
      <c r="BA203" s="48"/>
    </row>
    <row r="204" spans="1:53" s="29" customFormat="1" ht="139.5" customHeight="1">
      <c r="A204" s="441">
        <v>161</v>
      </c>
      <c r="B204" s="441" t="s">
        <v>648</v>
      </c>
      <c r="C204" s="441">
        <v>52141501</v>
      </c>
      <c r="D204" s="149" t="s">
        <v>649</v>
      </c>
      <c r="E204" s="441" t="s">
        <v>650</v>
      </c>
      <c r="F204" s="441">
        <v>1</v>
      </c>
      <c r="G204" s="197" t="s">
        <v>92</v>
      </c>
      <c r="H204" s="150" t="s">
        <v>651</v>
      </c>
      <c r="I204" s="441" t="s">
        <v>68</v>
      </c>
      <c r="J204" s="441" t="s">
        <v>47</v>
      </c>
      <c r="K204" s="441" t="s">
        <v>151</v>
      </c>
      <c r="L204" s="151">
        <v>520000</v>
      </c>
      <c r="M204" s="152">
        <v>520000</v>
      </c>
      <c r="N204" s="441" t="s">
        <v>148</v>
      </c>
      <c r="O204" s="441" t="s">
        <v>652</v>
      </c>
      <c r="P204" s="441" t="s">
        <v>839</v>
      </c>
      <c r="Q204" s="358"/>
      <c r="R204" s="199" t="s">
        <v>1247</v>
      </c>
      <c r="S204" s="199" t="s">
        <v>1242</v>
      </c>
      <c r="T204" s="153">
        <v>42874</v>
      </c>
      <c r="U204" s="154" t="s">
        <v>1248</v>
      </c>
      <c r="V204" s="155" t="s">
        <v>571</v>
      </c>
      <c r="W204" s="244">
        <v>419900</v>
      </c>
      <c r="X204" s="245"/>
      <c r="Y204" s="244">
        <v>419900</v>
      </c>
      <c r="Z204" s="244">
        <v>419900</v>
      </c>
      <c r="AA204" s="442" t="s">
        <v>1249</v>
      </c>
      <c r="AB204" s="71"/>
      <c r="AC204" s="71"/>
      <c r="AD204" s="71"/>
      <c r="AE204" s="71"/>
      <c r="AF204" s="71"/>
      <c r="AG204" s="71"/>
      <c r="AH204" s="442" t="s">
        <v>1250</v>
      </c>
      <c r="AI204" s="443">
        <v>42874</v>
      </c>
      <c r="AJ204" s="443">
        <v>42904</v>
      </c>
      <c r="AK204" s="442" t="s">
        <v>1251</v>
      </c>
      <c r="AL204" s="439" t="s">
        <v>603</v>
      </c>
      <c r="AM204" s="209"/>
      <c r="AN204" s="210"/>
      <c r="AO204" s="210"/>
      <c r="AP204" s="210"/>
      <c r="AQ204" s="210"/>
      <c r="AR204" s="210"/>
      <c r="AS204" s="210"/>
      <c r="AT204" s="210"/>
      <c r="AU204" s="210"/>
      <c r="AV204" s="210"/>
      <c r="AW204" s="210"/>
      <c r="AX204" s="210"/>
      <c r="AY204" s="210"/>
      <c r="AZ204" s="210"/>
      <c r="BA204" s="210"/>
    </row>
    <row r="205" spans="1:53" s="211" customFormat="1" ht="150">
      <c r="A205" s="302">
        <v>162</v>
      </c>
      <c r="B205" s="302" t="s">
        <v>123</v>
      </c>
      <c r="C205" s="302">
        <v>80101706</v>
      </c>
      <c r="D205" s="149" t="s">
        <v>205</v>
      </c>
      <c r="E205" s="302" t="s">
        <v>83</v>
      </c>
      <c r="F205" s="302">
        <v>1</v>
      </c>
      <c r="G205" s="197" t="s">
        <v>96</v>
      </c>
      <c r="H205" s="150" t="s">
        <v>108</v>
      </c>
      <c r="I205" s="302" t="s">
        <v>74</v>
      </c>
      <c r="J205" s="302" t="s">
        <v>81</v>
      </c>
      <c r="K205" s="302" t="s">
        <v>847</v>
      </c>
      <c r="L205" s="151">
        <v>2000000</v>
      </c>
      <c r="M205" s="152">
        <v>2000000</v>
      </c>
      <c r="N205" s="302" t="s">
        <v>64</v>
      </c>
      <c r="O205" s="302" t="s">
        <v>653</v>
      </c>
      <c r="P205" s="302" t="s">
        <v>832</v>
      </c>
      <c r="Q205" s="358"/>
      <c r="R205" s="199" t="s">
        <v>873</v>
      </c>
      <c r="S205" s="199" t="s">
        <v>874</v>
      </c>
      <c r="T205" s="153">
        <v>42825</v>
      </c>
      <c r="U205" s="154" t="s">
        <v>875</v>
      </c>
      <c r="V205" s="155" t="s">
        <v>264</v>
      </c>
      <c r="W205" s="244">
        <v>2000000</v>
      </c>
      <c r="X205" s="245"/>
      <c r="Y205" s="264">
        <f>W205</f>
        <v>2000000</v>
      </c>
      <c r="Z205" s="244">
        <f>W205</f>
        <v>2000000</v>
      </c>
      <c r="AA205" s="304" t="s">
        <v>876</v>
      </c>
      <c r="AB205" s="294">
        <v>42825</v>
      </c>
      <c r="AC205" s="294">
        <v>42840</v>
      </c>
      <c r="AD205" s="295" t="s">
        <v>877</v>
      </c>
      <c r="AE205" s="296" t="s">
        <v>504</v>
      </c>
      <c r="AF205" s="207"/>
      <c r="AG205" s="207"/>
      <c r="AH205" s="304" t="s">
        <v>878</v>
      </c>
      <c r="AI205" s="305">
        <v>42825</v>
      </c>
      <c r="AJ205" s="305">
        <v>42840</v>
      </c>
      <c r="AK205" s="304" t="s">
        <v>877</v>
      </c>
      <c r="AL205" s="439" t="s">
        <v>504</v>
      </c>
      <c r="AM205" s="209"/>
      <c r="AN205" s="210"/>
      <c r="AO205" s="210"/>
      <c r="AP205" s="210"/>
      <c r="AQ205" s="210"/>
      <c r="AR205" s="210"/>
      <c r="AS205" s="210"/>
      <c r="AT205" s="210"/>
      <c r="AU205" s="210"/>
      <c r="AV205" s="210"/>
      <c r="AW205" s="210"/>
      <c r="AX205" s="210"/>
      <c r="AY205" s="210"/>
      <c r="AZ205" s="210"/>
      <c r="BA205" s="210"/>
    </row>
    <row r="206" spans="1:53" s="29" customFormat="1" ht="116.25">
      <c r="A206" s="303">
        <v>163</v>
      </c>
      <c r="B206" s="374" t="s">
        <v>123</v>
      </c>
      <c r="C206" s="374">
        <v>80101706</v>
      </c>
      <c r="D206" s="236" t="s">
        <v>205</v>
      </c>
      <c r="E206" s="374" t="s">
        <v>83</v>
      </c>
      <c r="F206" s="374">
        <v>1</v>
      </c>
      <c r="G206" s="237" t="s">
        <v>92</v>
      </c>
      <c r="H206" s="238" t="s">
        <v>108</v>
      </c>
      <c r="I206" s="374" t="s">
        <v>74</v>
      </c>
      <c r="J206" s="374" t="s">
        <v>81</v>
      </c>
      <c r="K206" s="374" t="s">
        <v>847</v>
      </c>
      <c r="L206" s="239"/>
      <c r="M206" s="240"/>
      <c r="N206" s="374" t="s">
        <v>64</v>
      </c>
      <c r="O206" s="374" t="s">
        <v>653</v>
      </c>
      <c r="P206" s="374" t="s">
        <v>832</v>
      </c>
      <c r="Q206" s="358"/>
      <c r="R206" s="70"/>
      <c r="S206" s="99" t="s">
        <v>1072</v>
      </c>
      <c r="T206" s="71"/>
      <c r="U206" s="71"/>
      <c r="V206" s="71"/>
      <c r="W206" s="265"/>
      <c r="X206" s="243"/>
      <c r="Y206" s="265"/>
      <c r="Z206" s="331"/>
      <c r="AA206" s="71"/>
      <c r="AB206" s="71"/>
      <c r="AC206" s="71"/>
      <c r="AD206" s="71"/>
      <c r="AE206" s="71"/>
      <c r="AF206" s="71"/>
      <c r="AG206" s="71"/>
      <c r="AH206" s="71"/>
      <c r="AI206" s="71"/>
      <c r="AJ206" s="71"/>
      <c r="AK206" s="71"/>
      <c r="AL206" s="73"/>
      <c r="AM206" s="56"/>
      <c r="AN206" s="48"/>
      <c r="AO206" s="48"/>
      <c r="AP206" s="48"/>
      <c r="AQ206" s="48"/>
      <c r="AR206" s="48"/>
      <c r="AS206" s="48"/>
      <c r="AT206" s="48"/>
      <c r="AU206" s="48"/>
      <c r="AV206" s="48"/>
      <c r="AW206" s="48"/>
      <c r="AX206" s="48"/>
      <c r="AY206" s="48"/>
      <c r="AZ206" s="48"/>
      <c r="BA206" s="48"/>
    </row>
    <row r="207" spans="1:53" s="29" customFormat="1" ht="116.25">
      <c r="A207" s="303">
        <v>164</v>
      </c>
      <c r="B207" s="374" t="s">
        <v>123</v>
      </c>
      <c r="C207" s="374">
        <v>80101706</v>
      </c>
      <c r="D207" s="236" t="s">
        <v>205</v>
      </c>
      <c r="E207" s="374" t="s">
        <v>83</v>
      </c>
      <c r="F207" s="374">
        <v>1</v>
      </c>
      <c r="G207" s="237" t="s">
        <v>92</v>
      </c>
      <c r="H207" s="238" t="s">
        <v>108</v>
      </c>
      <c r="I207" s="374" t="s">
        <v>74</v>
      </c>
      <c r="J207" s="374" t="s">
        <v>81</v>
      </c>
      <c r="K207" s="374" t="s">
        <v>847</v>
      </c>
      <c r="L207" s="239"/>
      <c r="M207" s="240"/>
      <c r="N207" s="374" t="s">
        <v>64</v>
      </c>
      <c r="O207" s="374" t="s">
        <v>653</v>
      </c>
      <c r="P207" s="374" t="s">
        <v>832</v>
      </c>
      <c r="Q207" s="358"/>
      <c r="R207" s="70"/>
      <c r="S207" s="99" t="s">
        <v>1072</v>
      </c>
      <c r="T207" s="71"/>
      <c r="U207" s="71"/>
      <c r="V207" s="71"/>
      <c r="W207" s="265"/>
      <c r="X207" s="243"/>
      <c r="Y207" s="265"/>
      <c r="Z207" s="331"/>
      <c r="AA207" s="71"/>
      <c r="AB207" s="71"/>
      <c r="AC207" s="71"/>
      <c r="AD207" s="71"/>
      <c r="AE207" s="71"/>
      <c r="AF207" s="71"/>
      <c r="AG207" s="71"/>
      <c r="AH207" s="71"/>
      <c r="AI207" s="71"/>
      <c r="AJ207" s="71"/>
      <c r="AK207" s="71"/>
      <c r="AL207" s="73"/>
      <c r="AM207" s="56"/>
      <c r="AN207" s="48"/>
      <c r="AO207" s="48"/>
      <c r="AP207" s="48"/>
      <c r="AQ207" s="48"/>
      <c r="AR207" s="48"/>
      <c r="AS207" s="48"/>
      <c r="AT207" s="48"/>
      <c r="AU207" s="48"/>
      <c r="AV207" s="48"/>
      <c r="AW207" s="48"/>
      <c r="AX207" s="48"/>
      <c r="AY207" s="48"/>
      <c r="AZ207" s="48"/>
      <c r="BA207" s="48"/>
    </row>
    <row r="208" spans="1:53" s="211" customFormat="1" ht="187.5">
      <c r="A208" s="302">
        <v>165</v>
      </c>
      <c r="B208" s="302" t="s">
        <v>654</v>
      </c>
      <c r="C208" s="302">
        <v>80101706</v>
      </c>
      <c r="D208" s="149" t="s">
        <v>655</v>
      </c>
      <c r="E208" s="302" t="s">
        <v>83</v>
      </c>
      <c r="F208" s="302">
        <v>1</v>
      </c>
      <c r="G208" s="197" t="s">
        <v>91</v>
      </c>
      <c r="H208" s="150" t="s">
        <v>170</v>
      </c>
      <c r="I208" s="302" t="s">
        <v>74</v>
      </c>
      <c r="J208" s="302" t="s">
        <v>81</v>
      </c>
      <c r="K208" s="302" t="s">
        <v>848</v>
      </c>
      <c r="L208" s="151">
        <v>63000000</v>
      </c>
      <c r="M208" s="152">
        <v>63000000</v>
      </c>
      <c r="N208" s="302" t="s">
        <v>64</v>
      </c>
      <c r="O208" s="302" t="s">
        <v>653</v>
      </c>
      <c r="P208" s="302" t="s">
        <v>831</v>
      </c>
      <c r="Q208" s="358"/>
      <c r="R208" s="199" t="s">
        <v>968</v>
      </c>
      <c r="S208" s="199" t="s">
        <v>969</v>
      </c>
      <c r="T208" s="153">
        <v>42846</v>
      </c>
      <c r="U208" s="154" t="s">
        <v>970</v>
      </c>
      <c r="V208" s="155" t="s">
        <v>264</v>
      </c>
      <c r="W208" s="244">
        <v>59535000</v>
      </c>
      <c r="X208" s="245"/>
      <c r="Y208" s="244">
        <v>59535000</v>
      </c>
      <c r="Z208" s="244">
        <v>59535000</v>
      </c>
      <c r="AA208" s="304" t="s">
        <v>971</v>
      </c>
      <c r="AB208" s="207"/>
      <c r="AC208" s="207"/>
      <c r="AD208" s="207"/>
      <c r="AE208" s="207"/>
      <c r="AF208" s="207"/>
      <c r="AG208" s="207"/>
      <c r="AH208" s="304" t="s">
        <v>972</v>
      </c>
      <c r="AI208" s="305">
        <v>42846</v>
      </c>
      <c r="AJ208" s="305">
        <v>43091</v>
      </c>
      <c r="AK208" s="207"/>
      <c r="AL208" s="298"/>
      <c r="AM208" s="209"/>
      <c r="AN208" s="210"/>
      <c r="AO208" s="210"/>
      <c r="AP208" s="210"/>
      <c r="AQ208" s="210"/>
      <c r="AR208" s="210"/>
      <c r="AS208" s="210"/>
      <c r="AT208" s="210"/>
      <c r="AU208" s="210"/>
      <c r="AV208" s="210"/>
      <c r="AW208" s="210"/>
      <c r="AX208" s="210"/>
      <c r="AY208" s="210"/>
      <c r="AZ208" s="210"/>
      <c r="BA208" s="210"/>
    </row>
    <row r="209" spans="1:256" s="29" customFormat="1" ht="168.75">
      <c r="A209" s="371">
        <v>166</v>
      </c>
      <c r="B209" s="371" t="s">
        <v>123</v>
      </c>
      <c r="C209" s="371">
        <v>80101706</v>
      </c>
      <c r="D209" s="149" t="s">
        <v>656</v>
      </c>
      <c r="E209" s="371" t="s">
        <v>83</v>
      </c>
      <c r="F209" s="371">
        <v>1</v>
      </c>
      <c r="G209" s="197" t="s">
        <v>92</v>
      </c>
      <c r="H209" s="150">
        <v>8</v>
      </c>
      <c r="I209" s="371" t="s">
        <v>74</v>
      </c>
      <c r="J209" s="371" t="s">
        <v>81</v>
      </c>
      <c r="K209" s="371" t="s">
        <v>848</v>
      </c>
      <c r="L209" s="151">
        <v>69888000</v>
      </c>
      <c r="M209" s="152">
        <v>69888000</v>
      </c>
      <c r="N209" s="371" t="s">
        <v>64</v>
      </c>
      <c r="O209" s="371" t="s">
        <v>653</v>
      </c>
      <c r="P209" s="371" t="s">
        <v>832</v>
      </c>
      <c r="Q209" s="358"/>
      <c r="R209" s="199" t="s">
        <v>1150</v>
      </c>
      <c r="S209" s="199" t="s">
        <v>499</v>
      </c>
      <c r="T209" s="153">
        <v>42863</v>
      </c>
      <c r="U209" s="154" t="s">
        <v>1151</v>
      </c>
      <c r="V209" s="155" t="s">
        <v>264</v>
      </c>
      <c r="W209" s="244">
        <v>66393600</v>
      </c>
      <c r="X209" s="244"/>
      <c r="Y209" s="244">
        <v>66393600</v>
      </c>
      <c r="Z209" s="244">
        <v>66393600</v>
      </c>
      <c r="AA209" s="403" t="s">
        <v>1152</v>
      </c>
      <c r="AB209" s="71"/>
      <c r="AC209" s="71"/>
      <c r="AD209" s="71"/>
      <c r="AE209" s="71"/>
      <c r="AF209" s="71"/>
      <c r="AG209" s="71"/>
      <c r="AH209" s="403" t="s">
        <v>1118</v>
      </c>
      <c r="AI209" s="404">
        <v>42863</v>
      </c>
      <c r="AJ209" s="404">
        <v>43091</v>
      </c>
      <c r="AK209" s="403" t="s">
        <v>1153</v>
      </c>
      <c r="AL209" s="439" t="s">
        <v>504</v>
      </c>
      <c r="AM209" s="209"/>
      <c r="AN209" s="210"/>
      <c r="AO209" s="210"/>
      <c r="AP209" s="210"/>
      <c r="AQ209" s="210"/>
      <c r="AR209" s="210"/>
      <c r="AS209" s="210"/>
      <c r="AT209" s="210"/>
      <c r="AU209" s="210"/>
      <c r="AV209" s="210"/>
      <c r="AW209" s="210"/>
      <c r="AX209" s="210"/>
      <c r="AY209" s="210"/>
      <c r="AZ209" s="210"/>
      <c r="BA209" s="210"/>
    </row>
    <row r="210" spans="1:256" s="29" customFormat="1" ht="150">
      <c r="A210" s="378">
        <v>167</v>
      </c>
      <c r="B210" s="378" t="s">
        <v>657</v>
      </c>
      <c r="C210" s="378">
        <v>80101706</v>
      </c>
      <c r="D210" s="149" t="s">
        <v>658</v>
      </c>
      <c r="E210" s="378" t="s">
        <v>83</v>
      </c>
      <c r="F210" s="378">
        <v>1</v>
      </c>
      <c r="G210" s="197" t="s">
        <v>92</v>
      </c>
      <c r="H210" s="150" t="s">
        <v>176</v>
      </c>
      <c r="I210" s="378" t="s">
        <v>74</v>
      </c>
      <c r="J210" s="378" t="s">
        <v>81</v>
      </c>
      <c r="K210" s="378" t="s">
        <v>848</v>
      </c>
      <c r="L210" s="151">
        <v>34720000</v>
      </c>
      <c r="M210" s="152">
        <v>34720000</v>
      </c>
      <c r="N210" s="378" t="s">
        <v>64</v>
      </c>
      <c r="O210" s="378" t="s">
        <v>653</v>
      </c>
      <c r="P210" s="378" t="s">
        <v>838</v>
      </c>
      <c r="Q210" s="358"/>
      <c r="R210" s="199" t="s">
        <v>1154</v>
      </c>
      <c r="S210" s="199" t="s">
        <v>1155</v>
      </c>
      <c r="T210" s="153">
        <v>42866</v>
      </c>
      <c r="U210" s="154" t="s">
        <v>1156</v>
      </c>
      <c r="V210" s="155" t="s">
        <v>264</v>
      </c>
      <c r="W210" s="244">
        <v>32550000</v>
      </c>
      <c r="X210" s="245"/>
      <c r="Y210" s="244">
        <v>32550000</v>
      </c>
      <c r="Z210" s="244">
        <v>32550000</v>
      </c>
      <c r="AA210" s="403" t="s">
        <v>1157</v>
      </c>
      <c r="AB210" s="71"/>
      <c r="AC210" s="71"/>
      <c r="AD210" s="71"/>
      <c r="AE210" s="71"/>
      <c r="AF210" s="71"/>
      <c r="AG210" s="71"/>
      <c r="AH210" s="403" t="s">
        <v>1118</v>
      </c>
      <c r="AI210" s="404">
        <v>42866</v>
      </c>
      <c r="AJ210" s="404">
        <v>43091</v>
      </c>
      <c r="AK210" s="403" t="s">
        <v>918</v>
      </c>
      <c r="AL210" s="439" t="s">
        <v>193</v>
      </c>
      <c r="AM210" s="209"/>
      <c r="AN210" s="210"/>
      <c r="AO210" s="210"/>
      <c r="AP210" s="210"/>
      <c r="AQ210" s="210"/>
      <c r="AR210" s="210"/>
      <c r="AS210" s="210"/>
      <c r="AT210" s="210"/>
      <c r="AU210" s="210"/>
      <c r="AV210" s="210"/>
      <c r="AW210" s="210"/>
      <c r="AX210" s="210"/>
      <c r="AY210" s="210"/>
      <c r="AZ210" s="210"/>
      <c r="BA210" s="210"/>
    </row>
    <row r="211" spans="1:256" s="211" customFormat="1" ht="131.25">
      <c r="A211" s="302">
        <v>168</v>
      </c>
      <c r="B211" s="302" t="s">
        <v>659</v>
      </c>
      <c r="C211" s="302">
        <v>80101706</v>
      </c>
      <c r="D211" s="149" t="s">
        <v>660</v>
      </c>
      <c r="E211" s="302" t="s">
        <v>83</v>
      </c>
      <c r="F211" s="302">
        <v>1</v>
      </c>
      <c r="G211" s="197" t="s">
        <v>94</v>
      </c>
      <c r="H211" s="150">
        <v>8</v>
      </c>
      <c r="I211" s="302" t="s">
        <v>74</v>
      </c>
      <c r="J211" s="302" t="s">
        <v>81</v>
      </c>
      <c r="K211" s="302" t="s">
        <v>848</v>
      </c>
      <c r="L211" s="151">
        <v>72000000</v>
      </c>
      <c r="M211" s="152">
        <v>72000000</v>
      </c>
      <c r="N211" s="302" t="s">
        <v>64</v>
      </c>
      <c r="O211" s="302" t="s">
        <v>653</v>
      </c>
      <c r="P211" s="302" t="s">
        <v>838</v>
      </c>
      <c r="Q211" s="358"/>
      <c r="R211" s="199" t="s">
        <v>973</v>
      </c>
      <c r="S211" s="199" t="s">
        <v>298</v>
      </c>
      <c r="T211" s="153">
        <v>42850</v>
      </c>
      <c r="U211" s="155" t="s">
        <v>1060</v>
      </c>
      <c r="V211" s="172" t="s">
        <v>264</v>
      </c>
      <c r="W211" s="267">
        <v>71400000</v>
      </c>
      <c r="X211" s="245"/>
      <c r="Y211" s="267">
        <v>71400000</v>
      </c>
      <c r="Z211" s="244">
        <v>71400000</v>
      </c>
      <c r="AA211" s="155" t="s">
        <v>1061</v>
      </c>
      <c r="AB211" s="155"/>
      <c r="AC211" s="155"/>
      <c r="AD211" s="155"/>
      <c r="AE211" s="155"/>
      <c r="AF211" s="155"/>
      <c r="AG211" s="155"/>
      <c r="AH211" s="155" t="s">
        <v>763</v>
      </c>
      <c r="AI211" s="443">
        <v>42850</v>
      </c>
      <c r="AJ211" s="443">
        <v>43091</v>
      </c>
      <c r="AK211" s="155" t="s">
        <v>301</v>
      </c>
      <c r="AL211" s="449" t="s">
        <v>193</v>
      </c>
      <c r="AM211" s="209"/>
      <c r="AN211" s="210"/>
      <c r="AO211" s="210"/>
      <c r="AP211" s="210"/>
      <c r="AQ211" s="210"/>
      <c r="AR211" s="210"/>
      <c r="AS211" s="210"/>
      <c r="AT211" s="210"/>
      <c r="AU211" s="210"/>
      <c r="AV211" s="210"/>
      <c r="AW211" s="210"/>
      <c r="AX211" s="210"/>
      <c r="AY211" s="210"/>
      <c r="AZ211" s="210"/>
      <c r="BA211" s="210"/>
    </row>
    <row r="212" spans="1:256" s="211" customFormat="1" ht="141.75" customHeight="1">
      <c r="A212" s="441">
        <v>169</v>
      </c>
      <c r="B212" s="441" t="s">
        <v>661</v>
      </c>
      <c r="C212" s="441">
        <v>80101706</v>
      </c>
      <c r="D212" s="149" t="s">
        <v>662</v>
      </c>
      <c r="E212" s="441" t="s">
        <v>83</v>
      </c>
      <c r="F212" s="441">
        <v>1</v>
      </c>
      <c r="G212" s="197" t="s">
        <v>92</v>
      </c>
      <c r="H212" s="150" t="s">
        <v>176</v>
      </c>
      <c r="I212" s="441" t="s">
        <v>74</v>
      </c>
      <c r="J212" s="441" t="s">
        <v>81</v>
      </c>
      <c r="K212" s="441" t="s">
        <v>848</v>
      </c>
      <c r="L212" s="151">
        <v>50400000</v>
      </c>
      <c r="M212" s="152">
        <v>50400000</v>
      </c>
      <c r="N212" s="441" t="s">
        <v>64</v>
      </c>
      <c r="O212" s="441" t="s">
        <v>653</v>
      </c>
      <c r="P212" s="441" t="s">
        <v>829</v>
      </c>
      <c r="Q212" s="358"/>
      <c r="R212" s="199" t="s">
        <v>1262</v>
      </c>
      <c r="S212" s="199" t="s">
        <v>1263</v>
      </c>
      <c r="T212" s="153">
        <v>42878</v>
      </c>
      <c r="U212" s="154" t="s">
        <v>1264</v>
      </c>
      <c r="V212" s="155" t="s">
        <v>264</v>
      </c>
      <c r="W212" s="244">
        <v>34279000</v>
      </c>
      <c r="X212" s="245"/>
      <c r="Y212" s="244">
        <v>34279000</v>
      </c>
      <c r="Z212" s="244">
        <v>34279000</v>
      </c>
      <c r="AA212" s="442" t="s">
        <v>1265</v>
      </c>
      <c r="AB212" s="71"/>
      <c r="AC212" s="71"/>
      <c r="AD212" s="71"/>
      <c r="AE212" s="71"/>
      <c r="AF212" s="71"/>
      <c r="AG212" s="71"/>
      <c r="AH212" s="442" t="s">
        <v>1260</v>
      </c>
      <c r="AI212" s="443">
        <v>42878</v>
      </c>
      <c r="AJ212" s="443">
        <v>43091</v>
      </c>
      <c r="AK212" s="442" t="s">
        <v>1266</v>
      </c>
      <c r="AL212" s="439" t="s">
        <v>197</v>
      </c>
      <c r="AM212" s="209"/>
      <c r="AN212" s="210"/>
      <c r="AO212" s="210"/>
      <c r="AP212" s="210"/>
      <c r="AQ212" s="210"/>
      <c r="AR212" s="210"/>
      <c r="AS212" s="210"/>
      <c r="AT212" s="210"/>
      <c r="AU212" s="210"/>
      <c r="AV212" s="210"/>
      <c r="AW212" s="210"/>
      <c r="AX212" s="210"/>
      <c r="AY212" s="210"/>
      <c r="AZ212" s="210"/>
      <c r="BA212" s="210"/>
    </row>
    <row r="213" spans="1:256" s="29" customFormat="1" ht="116.25">
      <c r="A213" s="303">
        <v>170</v>
      </c>
      <c r="B213" s="303" t="s">
        <v>663</v>
      </c>
      <c r="C213" s="303">
        <v>80101706</v>
      </c>
      <c r="D213" s="278" t="s">
        <v>664</v>
      </c>
      <c r="E213" s="303" t="s">
        <v>83</v>
      </c>
      <c r="F213" s="303">
        <v>1</v>
      </c>
      <c r="G213" s="279" t="s">
        <v>95</v>
      </c>
      <c r="H213" s="277" t="s">
        <v>254</v>
      </c>
      <c r="I213" s="303" t="s">
        <v>74</v>
      </c>
      <c r="J213" s="303" t="s">
        <v>81</v>
      </c>
      <c r="K213" s="303" t="s">
        <v>848</v>
      </c>
      <c r="L213" s="275">
        <v>45600000</v>
      </c>
      <c r="M213" s="276">
        <v>45600000</v>
      </c>
      <c r="N213" s="303" t="s">
        <v>64</v>
      </c>
      <c r="O213" s="303" t="s">
        <v>653</v>
      </c>
      <c r="P213" s="303" t="s">
        <v>833</v>
      </c>
      <c r="Q213" s="358"/>
      <c r="R213" s="70"/>
      <c r="S213" s="71"/>
      <c r="T213" s="71"/>
      <c r="U213" s="71"/>
      <c r="V213" s="71"/>
      <c r="W213" s="265"/>
      <c r="X213" s="243"/>
      <c r="Y213" s="265"/>
      <c r="Z213" s="331"/>
      <c r="AA213" s="71"/>
      <c r="AB213" s="71"/>
      <c r="AC213" s="71"/>
      <c r="AD213" s="71"/>
      <c r="AE213" s="71"/>
      <c r="AF213" s="71"/>
      <c r="AG213" s="71"/>
      <c r="AH213" s="71"/>
      <c r="AI213" s="71"/>
      <c r="AJ213" s="71"/>
      <c r="AK213" s="71"/>
      <c r="AL213" s="73"/>
      <c r="AM213" s="56"/>
      <c r="AN213" s="48"/>
      <c r="AO213" s="48"/>
      <c r="AP213" s="48"/>
      <c r="AQ213" s="48"/>
      <c r="AR213" s="48"/>
      <c r="AS213" s="48"/>
      <c r="AT213" s="48"/>
      <c r="AU213" s="48"/>
      <c r="AV213" s="48"/>
      <c r="AW213" s="48"/>
      <c r="AX213" s="48"/>
      <c r="AY213" s="48"/>
      <c r="AZ213" s="48"/>
      <c r="BA213" s="48"/>
    </row>
    <row r="214" spans="1:256" s="29" customFormat="1" ht="93">
      <c r="A214" s="303">
        <v>171</v>
      </c>
      <c r="B214" s="303" t="s">
        <v>665</v>
      </c>
      <c r="C214" s="303">
        <v>80101706</v>
      </c>
      <c r="D214" s="278" t="s">
        <v>666</v>
      </c>
      <c r="E214" s="303" t="s">
        <v>83</v>
      </c>
      <c r="F214" s="303">
        <v>1</v>
      </c>
      <c r="G214" s="279" t="s">
        <v>95</v>
      </c>
      <c r="H214" s="277">
        <v>5</v>
      </c>
      <c r="I214" s="303" t="s">
        <v>74</v>
      </c>
      <c r="J214" s="303" t="s">
        <v>81</v>
      </c>
      <c r="K214" s="303" t="s">
        <v>850</v>
      </c>
      <c r="L214" s="275">
        <v>45000000</v>
      </c>
      <c r="M214" s="276">
        <v>45000000</v>
      </c>
      <c r="N214" s="303" t="s">
        <v>64</v>
      </c>
      <c r="O214" s="303" t="s">
        <v>653</v>
      </c>
      <c r="P214" s="303" t="s">
        <v>838</v>
      </c>
      <c r="Q214" s="358"/>
      <c r="R214" s="70"/>
      <c r="S214" s="71"/>
      <c r="T214" s="71"/>
      <c r="U214" s="71"/>
      <c r="V214" s="71"/>
      <c r="W214" s="265"/>
      <c r="X214" s="243"/>
      <c r="Y214" s="265"/>
      <c r="Z214" s="331"/>
      <c r="AA214" s="71"/>
      <c r="AB214" s="71"/>
      <c r="AC214" s="71"/>
      <c r="AD214" s="71"/>
      <c r="AE214" s="71"/>
      <c r="AF214" s="71"/>
      <c r="AG214" s="71"/>
      <c r="AH214" s="71"/>
      <c r="AI214" s="71"/>
      <c r="AJ214" s="71"/>
      <c r="AK214" s="71"/>
      <c r="AL214" s="73"/>
      <c r="AM214" s="56"/>
      <c r="AN214" s="48"/>
      <c r="AO214" s="48"/>
      <c r="AP214" s="48"/>
      <c r="AQ214" s="48"/>
      <c r="AR214" s="48"/>
      <c r="AS214" s="48"/>
      <c r="AT214" s="48"/>
      <c r="AU214" s="48"/>
      <c r="AV214" s="48"/>
      <c r="AW214" s="48"/>
      <c r="AX214" s="48"/>
      <c r="AY214" s="48"/>
      <c r="AZ214" s="48"/>
      <c r="BA214" s="48"/>
    </row>
    <row r="215" spans="1:256" s="211" customFormat="1" ht="187.5">
      <c r="A215" s="302">
        <v>172</v>
      </c>
      <c r="B215" s="380" t="s">
        <v>667</v>
      </c>
      <c r="C215" s="302">
        <v>80101706</v>
      </c>
      <c r="D215" s="149" t="s">
        <v>668</v>
      </c>
      <c r="E215" s="302" t="s">
        <v>83</v>
      </c>
      <c r="F215" s="302">
        <v>1</v>
      </c>
      <c r="G215" s="197" t="s">
        <v>91</v>
      </c>
      <c r="H215" s="150">
        <v>9.5</v>
      </c>
      <c r="I215" s="302" t="s">
        <v>74</v>
      </c>
      <c r="J215" s="302" t="s">
        <v>81</v>
      </c>
      <c r="K215" s="302" t="s">
        <v>848</v>
      </c>
      <c r="L215" s="151">
        <v>49875000</v>
      </c>
      <c r="M215" s="152">
        <v>49875000</v>
      </c>
      <c r="N215" s="302" t="s">
        <v>64</v>
      </c>
      <c r="O215" s="302" t="s">
        <v>653</v>
      </c>
      <c r="P215" s="302" t="s">
        <v>842</v>
      </c>
      <c r="Q215" s="358"/>
      <c r="R215" s="199" t="s">
        <v>759</v>
      </c>
      <c r="S215" s="199" t="s">
        <v>760</v>
      </c>
      <c r="T215" s="153">
        <v>42823</v>
      </c>
      <c r="U215" s="154" t="s">
        <v>761</v>
      </c>
      <c r="V215" s="155" t="s">
        <v>264</v>
      </c>
      <c r="W215" s="244">
        <v>44200000</v>
      </c>
      <c r="X215" s="245"/>
      <c r="Y215" s="244">
        <v>44200000</v>
      </c>
      <c r="Z215" s="244">
        <v>44200000</v>
      </c>
      <c r="AA215" s="304" t="s">
        <v>762</v>
      </c>
      <c r="AB215" s="207"/>
      <c r="AC215" s="207"/>
      <c r="AD215" s="207"/>
      <c r="AE215" s="207"/>
      <c r="AF215" s="207"/>
      <c r="AG215" s="207"/>
      <c r="AH215" s="187" t="s">
        <v>763</v>
      </c>
      <c r="AI215" s="305">
        <v>42823</v>
      </c>
      <c r="AJ215" s="305">
        <v>43091</v>
      </c>
      <c r="AK215" s="187" t="s">
        <v>764</v>
      </c>
      <c r="AL215" s="439" t="s">
        <v>198</v>
      </c>
      <c r="AM215" s="209"/>
      <c r="AN215" s="210"/>
      <c r="AO215" s="210"/>
      <c r="AP215" s="210"/>
      <c r="AQ215" s="210"/>
      <c r="AR215" s="210"/>
      <c r="AS215" s="210"/>
      <c r="AT215" s="210"/>
      <c r="AU215" s="210"/>
      <c r="AV215" s="210"/>
      <c r="AW215" s="210"/>
      <c r="AX215" s="210"/>
      <c r="AY215" s="210"/>
      <c r="AZ215" s="210"/>
      <c r="BA215" s="210"/>
    </row>
    <row r="216" spans="1:256" s="29" customFormat="1" ht="116.25">
      <c r="A216" s="303">
        <v>173</v>
      </c>
      <c r="B216" s="379" t="s">
        <v>667</v>
      </c>
      <c r="C216" s="303">
        <v>80101706</v>
      </c>
      <c r="D216" s="278" t="s">
        <v>668</v>
      </c>
      <c r="E216" s="303" t="s">
        <v>83</v>
      </c>
      <c r="F216" s="303">
        <v>1</v>
      </c>
      <c r="G216" s="279" t="s">
        <v>95</v>
      </c>
      <c r="H216" s="277" t="s">
        <v>254</v>
      </c>
      <c r="I216" s="303" t="s">
        <v>74</v>
      </c>
      <c r="J216" s="303" t="s">
        <v>81</v>
      </c>
      <c r="K216" s="303" t="s">
        <v>848</v>
      </c>
      <c r="L216" s="275">
        <v>27547500</v>
      </c>
      <c r="M216" s="276">
        <v>27547500</v>
      </c>
      <c r="N216" s="303" t="s">
        <v>64</v>
      </c>
      <c r="O216" s="303" t="s">
        <v>653</v>
      </c>
      <c r="P216" s="303" t="s">
        <v>842</v>
      </c>
      <c r="Q216" s="358"/>
      <c r="R216" s="70"/>
      <c r="S216" s="71"/>
      <c r="T216" s="71"/>
      <c r="U216" s="71"/>
      <c r="V216" s="71"/>
      <c r="W216" s="265"/>
      <c r="X216" s="243"/>
      <c r="Y216" s="265"/>
      <c r="Z216" s="331"/>
      <c r="AA216" s="71"/>
      <c r="AB216" s="71"/>
      <c r="AC216" s="71"/>
      <c r="AD216" s="71"/>
      <c r="AE216" s="71"/>
      <c r="AF216" s="71"/>
      <c r="AG216" s="71"/>
      <c r="AH216" s="71"/>
      <c r="AI216" s="71"/>
      <c r="AJ216" s="71"/>
      <c r="AK216" s="71"/>
      <c r="AL216" s="73"/>
      <c r="AM216" s="56"/>
      <c r="AN216" s="48"/>
      <c r="AO216" s="48"/>
      <c r="AP216" s="48"/>
      <c r="AQ216" s="48"/>
      <c r="AR216" s="48"/>
      <c r="AS216" s="48"/>
      <c r="AT216" s="48"/>
      <c r="AU216" s="48"/>
      <c r="AV216" s="48"/>
      <c r="AW216" s="48"/>
      <c r="AX216" s="48"/>
      <c r="AY216" s="48"/>
      <c r="AZ216" s="48"/>
      <c r="BA216" s="48"/>
    </row>
    <row r="217" spans="1:256" s="29" customFormat="1" ht="116.25">
      <c r="A217" s="402">
        <v>174</v>
      </c>
      <c r="B217" s="402" t="s">
        <v>657</v>
      </c>
      <c r="C217" s="402">
        <v>80101706</v>
      </c>
      <c r="D217" s="149" t="s">
        <v>658</v>
      </c>
      <c r="E217" s="402" t="s">
        <v>83</v>
      </c>
      <c r="F217" s="402">
        <v>1</v>
      </c>
      <c r="G217" s="197" t="s">
        <v>92</v>
      </c>
      <c r="H217" s="150" t="s">
        <v>176</v>
      </c>
      <c r="I217" s="402" t="s">
        <v>74</v>
      </c>
      <c r="J217" s="402" t="s">
        <v>81</v>
      </c>
      <c r="K217" s="402" t="s">
        <v>848</v>
      </c>
      <c r="L217" s="151">
        <v>52920000</v>
      </c>
      <c r="M217" s="152">
        <v>52920000</v>
      </c>
      <c r="N217" s="402" t="s">
        <v>64</v>
      </c>
      <c r="O217" s="402" t="s">
        <v>653</v>
      </c>
      <c r="P217" s="402" t="s">
        <v>838</v>
      </c>
      <c r="Q217" s="358"/>
      <c r="R217" s="199" t="s">
        <v>1114</v>
      </c>
      <c r="S217" s="199" t="s">
        <v>1115</v>
      </c>
      <c r="T217" s="153">
        <v>42865</v>
      </c>
      <c r="U217" s="154" t="s">
        <v>1116</v>
      </c>
      <c r="V217" s="155" t="s">
        <v>264</v>
      </c>
      <c r="W217" s="244">
        <v>50274000</v>
      </c>
      <c r="X217" s="245"/>
      <c r="Y217" s="244">
        <v>50274000</v>
      </c>
      <c r="Z217" s="244">
        <v>50274000</v>
      </c>
      <c r="AA217" s="403" t="s">
        <v>1117</v>
      </c>
      <c r="AB217" s="71"/>
      <c r="AC217" s="71"/>
      <c r="AD217" s="71"/>
      <c r="AE217" s="71"/>
      <c r="AF217" s="71"/>
      <c r="AG217" s="71"/>
      <c r="AH217" s="403" t="s">
        <v>1118</v>
      </c>
      <c r="AI217" s="404">
        <v>42865</v>
      </c>
      <c r="AJ217" s="404">
        <v>43091</v>
      </c>
      <c r="AK217" s="403" t="s">
        <v>298</v>
      </c>
      <c r="AL217" s="439" t="s">
        <v>193</v>
      </c>
      <c r="AM217" s="209"/>
      <c r="AN217" s="210"/>
      <c r="AO217" s="210"/>
      <c r="AP217" s="210"/>
      <c r="AQ217" s="210"/>
      <c r="AR217" s="210"/>
      <c r="AS217" s="210"/>
      <c r="AT217" s="210"/>
      <c r="AU217" s="210"/>
      <c r="AV217" s="210"/>
      <c r="AW217" s="210"/>
      <c r="AX217" s="210"/>
      <c r="AY217" s="210"/>
      <c r="AZ217" s="210"/>
      <c r="BA217" s="210"/>
    </row>
    <row r="218" spans="1:256" s="29" customFormat="1" ht="131.25">
      <c r="A218" s="371">
        <v>175</v>
      </c>
      <c r="B218" s="371" t="s">
        <v>659</v>
      </c>
      <c r="C218" s="371">
        <v>80101706</v>
      </c>
      <c r="D218" s="149" t="s">
        <v>660</v>
      </c>
      <c r="E218" s="371" t="s">
        <v>83</v>
      </c>
      <c r="F218" s="371">
        <v>1</v>
      </c>
      <c r="G218" s="197" t="s">
        <v>92</v>
      </c>
      <c r="H218" s="150" t="s">
        <v>176</v>
      </c>
      <c r="I218" s="371" t="s">
        <v>74</v>
      </c>
      <c r="J218" s="371" t="s">
        <v>81</v>
      </c>
      <c r="K218" s="371" t="s">
        <v>848</v>
      </c>
      <c r="L218" s="151">
        <v>31160000</v>
      </c>
      <c r="M218" s="152">
        <v>31160000</v>
      </c>
      <c r="N218" s="371" t="s">
        <v>64</v>
      </c>
      <c r="O218" s="371" t="s">
        <v>653</v>
      </c>
      <c r="P218" s="371" t="s">
        <v>838</v>
      </c>
      <c r="Q218" s="358"/>
      <c r="R218" s="199" t="s">
        <v>1119</v>
      </c>
      <c r="S218" s="199" t="s">
        <v>1120</v>
      </c>
      <c r="T218" s="153">
        <v>42853</v>
      </c>
      <c r="U218" s="154" t="s">
        <v>1121</v>
      </c>
      <c r="V218" s="155" t="s">
        <v>264</v>
      </c>
      <c r="W218" s="244">
        <v>30510900</v>
      </c>
      <c r="X218" s="249"/>
      <c r="Y218" s="244">
        <v>30510900</v>
      </c>
      <c r="Z218" s="244">
        <v>30510900</v>
      </c>
      <c r="AA218" s="403" t="s">
        <v>1122</v>
      </c>
      <c r="AB218" s="71"/>
      <c r="AC218" s="71"/>
      <c r="AD218" s="71"/>
      <c r="AE218" s="71"/>
      <c r="AF218" s="71"/>
      <c r="AG218" s="71"/>
      <c r="AH218" s="403" t="s">
        <v>327</v>
      </c>
      <c r="AI218" s="404">
        <v>42853</v>
      </c>
      <c r="AJ218" s="404">
        <v>43091</v>
      </c>
      <c r="AK218" s="403" t="s">
        <v>301</v>
      </c>
      <c r="AL218" s="439" t="s">
        <v>193</v>
      </c>
      <c r="AM218" s="209"/>
      <c r="AN218" s="210"/>
      <c r="AO218" s="210"/>
      <c r="AP218" s="210"/>
      <c r="AQ218" s="210"/>
      <c r="AR218" s="210"/>
      <c r="AS218" s="210"/>
      <c r="AT218" s="210"/>
      <c r="AU218" s="210"/>
      <c r="AV218" s="210"/>
      <c r="AW218" s="210"/>
      <c r="AX218" s="210"/>
      <c r="AY218" s="210"/>
      <c r="AZ218" s="210"/>
      <c r="BA218" s="210"/>
    </row>
    <row r="219" spans="1:256" s="211" customFormat="1" ht="206.25">
      <c r="A219" s="302">
        <v>176</v>
      </c>
      <c r="B219" s="302" t="s">
        <v>663</v>
      </c>
      <c r="C219" s="302">
        <v>80101706</v>
      </c>
      <c r="D219" s="149" t="s">
        <v>664</v>
      </c>
      <c r="E219" s="302" t="s">
        <v>83</v>
      </c>
      <c r="F219" s="302">
        <v>1</v>
      </c>
      <c r="G219" s="197" t="s">
        <v>91</v>
      </c>
      <c r="H219" s="150">
        <v>9</v>
      </c>
      <c r="I219" s="302" t="s">
        <v>74</v>
      </c>
      <c r="J219" s="302" t="s">
        <v>81</v>
      </c>
      <c r="K219" s="302" t="s">
        <v>848</v>
      </c>
      <c r="L219" s="151">
        <v>90000000</v>
      </c>
      <c r="M219" s="152">
        <v>90000000</v>
      </c>
      <c r="N219" s="302" t="s">
        <v>64</v>
      </c>
      <c r="O219" s="302" t="s">
        <v>653</v>
      </c>
      <c r="P219" s="302" t="s">
        <v>833</v>
      </c>
      <c r="Q219" s="358"/>
      <c r="R219" s="199" t="s">
        <v>765</v>
      </c>
      <c r="S219" s="199" t="s">
        <v>766</v>
      </c>
      <c r="T219" s="153">
        <v>42823</v>
      </c>
      <c r="U219" s="154" t="s">
        <v>767</v>
      </c>
      <c r="V219" s="155" t="s">
        <v>264</v>
      </c>
      <c r="W219" s="244">
        <v>88334000</v>
      </c>
      <c r="X219" s="245"/>
      <c r="Y219" s="244">
        <v>88334000</v>
      </c>
      <c r="Z219" s="244">
        <v>88334000</v>
      </c>
      <c r="AA219" s="304" t="s">
        <v>768</v>
      </c>
      <c r="AB219" s="207"/>
      <c r="AC219" s="207"/>
      <c r="AD219" s="207"/>
      <c r="AE219" s="207"/>
      <c r="AF219" s="207"/>
      <c r="AG219" s="207"/>
      <c r="AH219" s="187" t="s">
        <v>544</v>
      </c>
      <c r="AI219" s="305">
        <v>42823</v>
      </c>
      <c r="AJ219" s="305">
        <v>43091</v>
      </c>
      <c r="AK219" s="187" t="s">
        <v>769</v>
      </c>
      <c r="AL219" s="439" t="s">
        <v>770</v>
      </c>
      <c r="AM219" s="209"/>
      <c r="AN219" s="210"/>
      <c r="AO219" s="210"/>
      <c r="AP219" s="210"/>
      <c r="AQ219" s="210"/>
      <c r="AR219" s="210"/>
      <c r="AS219" s="210"/>
      <c r="AT219" s="210"/>
      <c r="AU219" s="210"/>
      <c r="AV219" s="210"/>
      <c r="AW219" s="210"/>
      <c r="AX219" s="210"/>
      <c r="AY219" s="210"/>
      <c r="AZ219" s="210"/>
      <c r="BA219" s="210"/>
    </row>
    <row r="220" spans="1:256" s="211" customFormat="1" ht="168.75">
      <c r="A220" s="302">
        <v>177</v>
      </c>
      <c r="B220" s="302" t="s">
        <v>665</v>
      </c>
      <c r="C220" s="302">
        <v>80101706</v>
      </c>
      <c r="D220" s="149" t="s">
        <v>666</v>
      </c>
      <c r="E220" s="302" t="s">
        <v>83</v>
      </c>
      <c r="F220" s="302">
        <v>1</v>
      </c>
      <c r="G220" s="197" t="s">
        <v>91</v>
      </c>
      <c r="H220" s="150">
        <v>9.5</v>
      </c>
      <c r="I220" s="302" t="s">
        <v>74</v>
      </c>
      <c r="J220" s="302" t="s">
        <v>81</v>
      </c>
      <c r="K220" s="302" t="s">
        <v>850</v>
      </c>
      <c r="L220" s="151">
        <v>57000000</v>
      </c>
      <c r="M220" s="152">
        <v>57000000</v>
      </c>
      <c r="N220" s="302" t="s">
        <v>64</v>
      </c>
      <c r="O220" s="302" t="s">
        <v>653</v>
      </c>
      <c r="P220" s="302" t="s">
        <v>838</v>
      </c>
      <c r="Q220" s="358"/>
      <c r="R220" s="199" t="s">
        <v>771</v>
      </c>
      <c r="S220" s="199" t="s">
        <v>772</v>
      </c>
      <c r="T220" s="153">
        <v>42822</v>
      </c>
      <c r="U220" s="154" t="s">
        <v>773</v>
      </c>
      <c r="V220" s="155" t="s">
        <v>264</v>
      </c>
      <c r="W220" s="244">
        <v>53000000</v>
      </c>
      <c r="X220" s="245"/>
      <c r="Y220" s="244">
        <v>53000000</v>
      </c>
      <c r="Z220" s="244">
        <v>53000000</v>
      </c>
      <c r="AA220" s="304" t="s">
        <v>774</v>
      </c>
      <c r="AB220" s="207"/>
      <c r="AC220" s="207"/>
      <c r="AD220" s="207"/>
      <c r="AE220" s="207"/>
      <c r="AF220" s="207"/>
      <c r="AG220" s="207"/>
      <c r="AH220" s="187" t="s">
        <v>327</v>
      </c>
      <c r="AI220" s="305">
        <v>42822</v>
      </c>
      <c r="AJ220" s="305">
        <v>43091</v>
      </c>
      <c r="AK220" s="187" t="s">
        <v>298</v>
      </c>
      <c r="AL220" s="439" t="s">
        <v>193</v>
      </c>
      <c r="AM220" s="209"/>
      <c r="AN220" s="210"/>
      <c r="AO220" s="210"/>
      <c r="AP220" s="210"/>
      <c r="AQ220" s="210"/>
      <c r="AR220" s="210"/>
      <c r="AS220" s="210"/>
      <c r="AT220" s="210"/>
      <c r="AU220" s="210"/>
      <c r="AV220" s="210"/>
      <c r="AW220" s="210"/>
      <c r="AX220" s="210"/>
      <c r="AY220" s="210"/>
      <c r="AZ220" s="210"/>
      <c r="BA220" s="210"/>
    </row>
    <row r="221" spans="1:256" s="29" customFormat="1" ht="131.25">
      <c r="A221" s="402">
        <v>178</v>
      </c>
      <c r="B221" s="402" t="s">
        <v>665</v>
      </c>
      <c r="C221" s="402">
        <v>80101706</v>
      </c>
      <c r="D221" s="149" t="s">
        <v>666</v>
      </c>
      <c r="E221" s="402" t="s">
        <v>83</v>
      </c>
      <c r="F221" s="402">
        <v>1</v>
      </c>
      <c r="G221" s="197" t="s">
        <v>92</v>
      </c>
      <c r="H221" s="150" t="s">
        <v>176</v>
      </c>
      <c r="I221" s="402" t="s">
        <v>74</v>
      </c>
      <c r="J221" s="402" t="s">
        <v>81</v>
      </c>
      <c r="K221" s="402" t="s">
        <v>850</v>
      </c>
      <c r="L221" s="151">
        <v>24264000</v>
      </c>
      <c r="M221" s="152">
        <v>24264000</v>
      </c>
      <c r="N221" s="402" t="s">
        <v>64</v>
      </c>
      <c r="O221" s="402" t="s">
        <v>653</v>
      </c>
      <c r="P221" s="402" t="s">
        <v>838</v>
      </c>
      <c r="Q221" s="358"/>
      <c r="R221" s="199" t="s">
        <v>1123</v>
      </c>
      <c r="S221" s="199" t="s">
        <v>422</v>
      </c>
      <c r="T221" s="153">
        <v>42867</v>
      </c>
      <c r="U221" s="154" t="s">
        <v>1124</v>
      </c>
      <c r="V221" s="155" t="s">
        <v>264</v>
      </c>
      <c r="W221" s="244">
        <v>22646400</v>
      </c>
      <c r="X221" s="245"/>
      <c r="Y221" s="244">
        <v>22646400</v>
      </c>
      <c r="Z221" s="244">
        <v>22646400</v>
      </c>
      <c r="AA221" s="403" t="s">
        <v>1125</v>
      </c>
      <c r="AB221" s="71"/>
      <c r="AC221" s="71"/>
      <c r="AD221" s="71"/>
      <c r="AE221" s="71"/>
      <c r="AF221" s="71"/>
      <c r="AG221" s="71"/>
      <c r="AH221" s="403" t="s">
        <v>1118</v>
      </c>
      <c r="AI221" s="404">
        <v>42867</v>
      </c>
      <c r="AJ221" s="404">
        <v>43091</v>
      </c>
      <c r="AK221" s="403" t="s">
        <v>1126</v>
      </c>
      <c r="AL221" s="439" t="s">
        <v>193</v>
      </c>
      <c r="AM221" s="209"/>
      <c r="AN221" s="210"/>
      <c r="AO221" s="210"/>
      <c r="AP221" s="210"/>
      <c r="AQ221" s="210"/>
      <c r="AR221" s="210"/>
      <c r="AS221" s="210"/>
      <c r="AT221" s="210"/>
      <c r="AU221" s="210"/>
      <c r="AV221" s="210"/>
      <c r="AW221" s="210"/>
      <c r="AX221" s="210"/>
      <c r="AY221" s="210"/>
      <c r="AZ221" s="210"/>
      <c r="BA221" s="210"/>
    </row>
    <row r="222" spans="1:256" s="29" customFormat="1" ht="116.25">
      <c r="A222" s="402">
        <v>179</v>
      </c>
      <c r="B222" s="402" t="s">
        <v>669</v>
      </c>
      <c r="C222" s="402">
        <v>80101706</v>
      </c>
      <c r="D222" s="149" t="s">
        <v>670</v>
      </c>
      <c r="E222" s="402" t="s">
        <v>83</v>
      </c>
      <c r="F222" s="402">
        <v>1</v>
      </c>
      <c r="G222" s="197" t="s">
        <v>92</v>
      </c>
      <c r="H222" s="150" t="s">
        <v>176</v>
      </c>
      <c r="I222" s="402" t="s">
        <v>74</v>
      </c>
      <c r="J222" s="402" t="s">
        <v>81</v>
      </c>
      <c r="K222" s="402" t="s">
        <v>848</v>
      </c>
      <c r="L222" s="151">
        <v>74256000</v>
      </c>
      <c r="M222" s="152">
        <v>74256000</v>
      </c>
      <c r="N222" s="402" t="s">
        <v>64</v>
      </c>
      <c r="O222" s="402" t="s">
        <v>653</v>
      </c>
      <c r="P222" s="402" t="s">
        <v>835</v>
      </c>
      <c r="Q222" s="358"/>
      <c r="R222" s="199" t="s">
        <v>1127</v>
      </c>
      <c r="S222" s="199" t="s">
        <v>1128</v>
      </c>
      <c r="T222" s="153">
        <v>42870</v>
      </c>
      <c r="U222" s="154" t="s">
        <v>1129</v>
      </c>
      <c r="V222" s="155" t="s">
        <v>264</v>
      </c>
      <c r="W222" s="244">
        <v>68686800</v>
      </c>
      <c r="X222" s="245"/>
      <c r="Y222" s="244">
        <v>68686800</v>
      </c>
      <c r="Z222" s="244">
        <v>68686800</v>
      </c>
      <c r="AA222" s="403" t="s">
        <v>1130</v>
      </c>
      <c r="AB222" s="71"/>
      <c r="AC222" s="71"/>
      <c r="AD222" s="71"/>
      <c r="AE222" s="71"/>
      <c r="AF222" s="71"/>
      <c r="AG222" s="71"/>
      <c r="AH222" s="207"/>
      <c r="AI222" s="207"/>
      <c r="AJ222" s="207"/>
      <c r="AK222" s="207"/>
      <c r="AL222" s="298"/>
      <c r="AM222" s="209"/>
      <c r="AN222" s="210"/>
      <c r="AO222" s="210"/>
      <c r="AP222" s="210"/>
      <c r="AQ222" s="210"/>
      <c r="AR222" s="210"/>
      <c r="AS222" s="210"/>
      <c r="AT222" s="210"/>
      <c r="AU222" s="210"/>
      <c r="AV222" s="210"/>
      <c r="AW222" s="210"/>
      <c r="AX222" s="210"/>
      <c r="AY222" s="210"/>
      <c r="AZ222" s="210"/>
      <c r="BA222" s="210"/>
    </row>
    <row r="223" spans="1:256" s="29" customFormat="1" ht="116.25">
      <c r="A223" s="302">
        <v>180</v>
      </c>
      <c r="B223" s="302" t="s">
        <v>648</v>
      </c>
      <c r="C223" s="302">
        <v>80101706</v>
      </c>
      <c r="D223" s="149" t="s">
        <v>671</v>
      </c>
      <c r="E223" s="302" t="s">
        <v>83</v>
      </c>
      <c r="F223" s="302">
        <v>1</v>
      </c>
      <c r="G223" s="197" t="s">
        <v>91</v>
      </c>
      <c r="H223" s="150">
        <v>9.5</v>
      </c>
      <c r="I223" s="302" t="s">
        <v>74</v>
      </c>
      <c r="J223" s="302" t="s">
        <v>81</v>
      </c>
      <c r="K223" s="302" t="s">
        <v>848</v>
      </c>
      <c r="L223" s="151">
        <v>40280000</v>
      </c>
      <c r="M223" s="152">
        <v>40280000</v>
      </c>
      <c r="N223" s="302" t="s">
        <v>64</v>
      </c>
      <c r="O223" s="302" t="s">
        <v>653</v>
      </c>
      <c r="P223" s="302" t="s">
        <v>837</v>
      </c>
      <c r="Q223" s="358"/>
      <c r="R223" s="199" t="s">
        <v>879</v>
      </c>
      <c r="S223" s="199" t="s">
        <v>880</v>
      </c>
      <c r="T223" s="153">
        <v>42830</v>
      </c>
      <c r="U223" s="154" t="s">
        <v>881</v>
      </c>
      <c r="V223" s="155" t="s">
        <v>264</v>
      </c>
      <c r="W223" s="244">
        <v>38850000</v>
      </c>
      <c r="X223" s="245"/>
      <c r="Y223" s="264">
        <f>W223</f>
        <v>38850000</v>
      </c>
      <c r="Z223" s="244">
        <f>W223</f>
        <v>38850000</v>
      </c>
      <c r="AA223" s="304" t="s">
        <v>882</v>
      </c>
      <c r="AB223" s="207"/>
      <c r="AC223" s="207"/>
      <c r="AD223" s="207"/>
      <c r="AE223" s="207"/>
      <c r="AF223" s="207"/>
      <c r="AG223" s="207"/>
      <c r="AH223" s="304" t="s">
        <v>763</v>
      </c>
      <c r="AI223" s="305">
        <v>42830</v>
      </c>
      <c r="AJ223" s="305">
        <v>43091</v>
      </c>
      <c r="AK223" s="304" t="s">
        <v>574</v>
      </c>
      <c r="AL223" s="439" t="s">
        <v>277</v>
      </c>
      <c r="AM223" s="209"/>
      <c r="AN223" s="210"/>
      <c r="AO223" s="210"/>
      <c r="AP223" s="210"/>
      <c r="AQ223" s="210"/>
      <c r="AR223" s="210"/>
      <c r="AS223" s="210"/>
      <c r="AT223" s="210"/>
      <c r="AU223" s="210"/>
      <c r="AV223" s="210"/>
      <c r="AW223" s="210"/>
      <c r="AX223" s="210"/>
      <c r="AY223" s="210"/>
      <c r="AZ223" s="210"/>
      <c r="BA223" s="210"/>
    </row>
    <row r="224" spans="1:256" s="29" customFormat="1" ht="139.5" customHeight="1">
      <c r="A224" s="485">
        <v>181</v>
      </c>
      <c r="B224" s="380" t="s">
        <v>1093</v>
      </c>
      <c r="C224" s="371">
        <v>80101706</v>
      </c>
      <c r="D224" s="149" t="s">
        <v>672</v>
      </c>
      <c r="E224" s="371" t="s">
        <v>83</v>
      </c>
      <c r="F224" s="371">
        <v>1</v>
      </c>
      <c r="G224" s="197" t="s">
        <v>92</v>
      </c>
      <c r="H224" s="150" t="s">
        <v>176</v>
      </c>
      <c r="I224" s="371" t="s">
        <v>74</v>
      </c>
      <c r="J224" s="371" t="s">
        <v>81</v>
      </c>
      <c r="K224" s="371" t="s">
        <v>848</v>
      </c>
      <c r="L224" s="151">
        <v>7636000</v>
      </c>
      <c r="M224" s="152">
        <v>7636000</v>
      </c>
      <c r="N224" s="371" t="s">
        <v>64</v>
      </c>
      <c r="O224" s="371" t="s">
        <v>653</v>
      </c>
      <c r="P224" s="371" t="s">
        <v>830</v>
      </c>
      <c r="Q224" s="358"/>
      <c r="R224" s="225" t="s">
        <v>1148</v>
      </c>
      <c r="S224" s="225" t="s">
        <v>330</v>
      </c>
      <c r="T224" s="230">
        <v>42859</v>
      </c>
      <c r="U224" s="172" t="s">
        <v>331</v>
      </c>
      <c r="V224" s="172" t="s">
        <v>264</v>
      </c>
      <c r="W224" s="244">
        <v>7286500</v>
      </c>
      <c r="X224" s="244"/>
      <c r="Y224" s="244">
        <v>7286500</v>
      </c>
      <c r="Z224" s="244">
        <v>7286500</v>
      </c>
      <c r="AA224" s="487" t="s">
        <v>1149</v>
      </c>
      <c r="AB224" s="71"/>
      <c r="AC224" s="71"/>
      <c r="AD224" s="71"/>
      <c r="AE224" s="71"/>
      <c r="AF224" s="71"/>
      <c r="AG224" s="71"/>
      <c r="AH224" s="487" t="s">
        <v>327</v>
      </c>
      <c r="AI224" s="489">
        <v>42859</v>
      </c>
      <c r="AJ224" s="489">
        <v>43091</v>
      </c>
      <c r="AK224" s="487" t="s">
        <v>268</v>
      </c>
      <c r="AL224" s="502" t="s">
        <v>269</v>
      </c>
      <c r="AM224" s="480"/>
      <c r="AN224" s="480"/>
      <c r="AO224" s="480"/>
      <c r="AP224" s="480"/>
      <c r="AQ224" s="480"/>
      <c r="AR224" s="480"/>
      <c r="AS224" s="480"/>
      <c r="AT224" s="480"/>
      <c r="AU224" s="480"/>
      <c r="AV224" s="480"/>
      <c r="AW224" s="480"/>
      <c r="AX224" s="480"/>
      <c r="AY224" s="480"/>
      <c r="AZ224" s="480"/>
      <c r="BA224" s="480"/>
      <c r="BB224" s="480"/>
      <c r="BC224" s="480"/>
      <c r="BD224" s="480"/>
      <c r="BE224" s="480"/>
      <c r="BF224" s="480"/>
      <c r="BG224" s="480"/>
      <c r="BH224" s="480"/>
      <c r="BI224" s="480"/>
      <c r="BJ224" s="480"/>
      <c r="BK224" s="480"/>
      <c r="BL224" s="480"/>
      <c r="BM224" s="480"/>
      <c r="BN224" s="480"/>
      <c r="BO224" s="480"/>
      <c r="BP224" s="480"/>
      <c r="BQ224" s="480"/>
      <c r="BR224" s="480"/>
      <c r="BS224" s="480"/>
      <c r="BT224" s="480"/>
      <c r="BU224" s="480"/>
      <c r="BV224" s="480"/>
      <c r="BW224" s="480"/>
      <c r="BX224" s="480"/>
      <c r="BY224" s="480"/>
      <c r="BZ224" s="480"/>
      <c r="CA224" s="480"/>
      <c r="CB224" s="480"/>
      <c r="CC224" s="480"/>
      <c r="CD224" s="480"/>
      <c r="CE224" s="480"/>
      <c r="CF224" s="480"/>
      <c r="CG224" s="480"/>
      <c r="CH224" s="480"/>
      <c r="CI224" s="480"/>
      <c r="CJ224" s="480"/>
      <c r="CK224" s="480"/>
      <c r="CL224" s="480"/>
      <c r="CM224" s="480"/>
      <c r="CN224" s="480"/>
      <c r="CO224" s="480"/>
      <c r="CP224" s="480"/>
      <c r="CQ224" s="480"/>
      <c r="CR224" s="480"/>
      <c r="CS224" s="480"/>
      <c r="CT224" s="480"/>
      <c r="CU224" s="480"/>
      <c r="CV224" s="480"/>
      <c r="CW224" s="480"/>
      <c r="CX224" s="480"/>
      <c r="CY224" s="480"/>
      <c r="CZ224" s="480"/>
      <c r="DA224" s="480"/>
      <c r="DB224" s="480"/>
      <c r="DC224" s="480"/>
      <c r="DD224" s="480"/>
      <c r="DE224" s="480"/>
      <c r="DF224" s="480"/>
      <c r="DG224" s="480"/>
      <c r="DH224" s="480"/>
      <c r="DI224" s="480"/>
      <c r="DJ224" s="480"/>
      <c r="DK224" s="480"/>
      <c r="DL224" s="480"/>
      <c r="DM224" s="480"/>
      <c r="DN224" s="480"/>
      <c r="DO224" s="480"/>
      <c r="DP224" s="480"/>
      <c r="DQ224" s="480"/>
      <c r="DR224" s="480"/>
      <c r="DS224" s="480"/>
      <c r="DT224" s="480"/>
      <c r="DU224" s="480"/>
      <c r="DV224" s="480"/>
      <c r="DW224" s="480"/>
      <c r="DX224" s="480"/>
      <c r="DY224" s="480"/>
      <c r="DZ224" s="480"/>
      <c r="EA224" s="480"/>
      <c r="EB224" s="480"/>
      <c r="EC224" s="480"/>
      <c r="ED224" s="480"/>
      <c r="EE224" s="480"/>
      <c r="EF224" s="480"/>
      <c r="EG224" s="480"/>
      <c r="EH224" s="480"/>
      <c r="EI224" s="480"/>
      <c r="EJ224" s="480"/>
      <c r="EK224" s="480"/>
      <c r="EL224" s="480"/>
      <c r="EM224" s="480"/>
      <c r="EN224" s="480"/>
      <c r="EO224" s="480"/>
      <c r="EP224" s="480"/>
      <c r="EQ224" s="480"/>
      <c r="ER224" s="480"/>
      <c r="ES224" s="480"/>
      <c r="ET224" s="480"/>
      <c r="EU224" s="480"/>
      <c r="EV224" s="480"/>
      <c r="EW224" s="480"/>
      <c r="EX224" s="480"/>
      <c r="EY224" s="480"/>
      <c r="EZ224" s="480"/>
      <c r="FA224" s="480"/>
      <c r="FB224" s="480"/>
      <c r="FC224" s="480"/>
      <c r="FD224" s="480"/>
      <c r="FE224" s="480"/>
      <c r="FF224" s="480"/>
      <c r="FG224" s="480"/>
      <c r="FH224" s="480"/>
      <c r="FI224" s="480"/>
      <c r="FJ224" s="480"/>
      <c r="FK224" s="480"/>
      <c r="FL224" s="480"/>
      <c r="FM224" s="480"/>
      <c r="FN224" s="480"/>
      <c r="FO224" s="480"/>
      <c r="FP224" s="480"/>
      <c r="FQ224" s="480"/>
      <c r="FR224" s="480"/>
      <c r="FS224" s="480"/>
      <c r="FT224" s="480"/>
      <c r="FU224" s="480"/>
      <c r="FV224" s="480"/>
      <c r="FW224" s="480"/>
      <c r="FX224" s="480"/>
      <c r="FY224" s="480"/>
      <c r="FZ224" s="480"/>
      <c r="GA224" s="480"/>
      <c r="GB224" s="480"/>
      <c r="GC224" s="480"/>
      <c r="GD224" s="480"/>
      <c r="GE224" s="480"/>
      <c r="GF224" s="480"/>
      <c r="GG224" s="480"/>
      <c r="GH224" s="480"/>
      <c r="GI224" s="480"/>
      <c r="GJ224" s="480"/>
      <c r="GK224" s="480"/>
      <c r="GL224" s="480"/>
      <c r="GM224" s="480"/>
      <c r="GN224" s="480"/>
      <c r="GO224" s="480"/>
      <c r="GP224" s="480"/>
      <c r="GQ224" s="480"/>
      <c r="GR224" s="480"/>
      <c r="GS224" s="480"/>
      <c r="GT224" s="480"/>
      <c r="GU224" s="480"/>
      <c r="GV224" s="480"/>
      <c r="GW224" s="480"/>
      <c r="GX224" s="480"/>
      <c r="GY224" s="480"/>
      <c r="GZ224" s="480"/>
      <c r="HA224" s="480"/>
      <c r="HB224" s="480"/>
      <c r="HC224" s="480"/>
      <c r="HD224" s="480"/>
      <c r="HE224" s="480"/>
      <c r="HF224" s="480"/>
      <c r="HG224" s="480"/>
      <c r="HH224" s="480"/>
      <c r="HI224" s="480"/>
      <c r="HJ224" s="480"/>
      <c r="HK224" s="480"/>
      <c r="HL224" s="480"/>
      <c r="HM224" s="480"/>
      <c r="HN224" s="480"/>
      <c r="HO224" s="480"/>
      <c r="HP224" s="480"/>
      <c r="HQ224" s="480"/>
      <c r="HR224" s="480"/>
      <c r="HS224" s="480"/>
      <c r="HT224" s="480"/>
      <c r="HU224" s="480"/>
      <c r="HV224" s="480"/>
      <c r="HW224" s="480"/>
      <c r="HX224" s="480"/>
      <c r="HY224" s="480"/>
      <c r="HZ224" s="480"/>
      <c r="IA224" s="480"/>
      <c r="IB224" s="480"/>
      <c r="IC224" s="480"/>
      <c r="ID224" s="480"/>
      <c r="IE224" s="480"/>
      <c r="IF224" s="480"/>
      <c r="IG224" s="480"/>
      <c r="IH224" s="480"/>
      <c r="II224" s="480"/>
      <c r="IJ224" s="480"/>
      <c r="IK224" s="480"/>
      <c r="IL224" s="480"/>
      <c r="IM224" s="480"/>
      <c r="IN224" s="480"/>
      <c r="IO224" s="480"/>
      <c r="IP224" s="480"/>
      <c r="IQ224" s="480"/>
      <c r="IR224" s="480"/>
      <c r="IS224" s="480"/>
      <c r="IT224" s="480"/>
      <c r="IU224" s="480"/>
      <c r="IV224" s="480"/>
    </row>
    <row r="225" spans="1:256" s="29" customFormat="1" ht="168.75">
      <c r="A225" s="486"/>
      <c r="B225" s="380" t="s">
        <v>1093</v>
      </c>
      <c r="C225" s="371">
        <v>80101706</v>
      </c>
      <c r="D225" s="149" t="s">
        <v>673</v>
      </c>
      <c r="E225" s="371" t="s">
        <v>83</v>
      </c>
      <c r="F225" s="371">
        <v>1</v>
      </c>
      <c r="G225" s="197" t="s">
        <v>92</v>
      </c>
      <c r="H225" s="150" t="s">
        <v>176</v>
      </c>
      <c r="I225" s="371" t="s">
        <v>74</v>
      </c>
      <c r="J225" s="371" t="s">
        <v>81</v>
      </c>
      <c r="K225" s="371" t="s">
        <v>850</v>
      </c>
      <c r="L225" s="151">
        <v>7636000</v>
      </c>
      <c r="M225" s="152">
        <v>7636000</v>
      </c>
      <c r="N225" s="371" t="s">
        <v>64</v>
      </c>
      <c r="O225" s="371" t="s">
        <v>653</v>
      </c>
      <c r="P225" s="371" t="s">
        <v>830</v>
      </c>
      <c r="Q225" s="358"/>
      <c r="R225" s="225" t="s">
        <v>1148</v>
      </c>
      <c r="S225" s="225" t="s">
        <v>330</v>
      </c>
      <c r="T225" s="230">
        <v>42859</v>
      </c>
      <c r="U225" s="172" t="s">
        <v>331</v>
      </c>
      <c r="V225" s="172" t="s">
        <v>264</v>
      </c>
      <c r="W225" s="244">
        <v>7540550</v>
      </c>
      <c r="X225" s="249"/>
      <c r="Y225" s="244">
        <v>7540550</v>
      </c>
      <c r="Z225" s="244">
        <v>7540550</v>
      </c>
      <c r="AA225" s="488"/>
      <c r="AB225" s="71"/>
      <c r="AC225" s="71"/>
      <c r="AD225" s="71"/>
      <c r="AE225" s="71"/>
      <c r="AF225" s="71"/>
      <c r="AG225" s="71"/>
      <c r="AH225" s="488"/>
      <c r="AI225" s="490"/>
      <c r="AJ225" s="490"/>
      <c r="AK225" s="488"/>
      <c r="AL225" s="502"/>
      <c r="AM225" s="480"/>
      <c r="AN225" s="480"/>
      <c r="AO225" s="480"/>
      <c r="AP225" s="480"/>
      <c r="AQ225" s="480"/>
      <c r="AR225" s="480"/>
      <c r="AS225" s="480"/>
      <c r="AT225" s="480"/>
      <c r="AU225" s="480"/>
      <c r="AV225" s="480"/>
      <c r="AW225" s="480"/>
      <c r="AX225" s="480"/>
      <c r="AY225" s="480"/>
      <c r="AZ225" s="480"/>
      <c r="BA225" s="480"/>
      <c r="BB225" s="480"/>
      <c r="BC225" s="480"/>
      <c r="BD225" s="480"/>
      <c r="BE225" s="480"/>
      <c r="BF225" s="480"/>
      <c r="BG225" s="480"/>
      <c r="BH225" s="480"/>
      <c r="BI225" s="480"/>
      <c r="BJ225" s="480"/>
      <c r="BK225" s="480"/>
      <c r="BL225" s="480"/>
      <c r="BM225" s="480"/>
      <c r="BN225" s="480"/>
      <c r="BO225" s="480"/>
      <c r="BP225" s="480"/>
      <c r="BQ225" s="480"/>
      <c r="BR225" s="480"/>
      <c r="BS225" s="480"/>
      <c r="BT225" s="480"/>
      <c r="BU225" s="480"/>
      <c r="BV225" s="480"/>
      <c r="BW225" s="480"/>
      <c r="BX225" s="480"/>
      <c r="BY225" s="480"/>
      <c r="BZ225" s="480"/>
      <c r="CA225" s="480"/>
      <c r="CB225" s="480"/>
      <c r="CC225" s="480"/>
      <c r="CD225" s="480"/>
      <c r="CE225" s="480"/>
      <c r="CF225" s="480"/>
      <c r="CG225" s="480"/>
      <c r="CH225" s="480"/>
      <c r="CI225" s="480"/>
      <c r="CJ225" s="480"/>
      <c r="CK225" s="480"/>
      <c r="CL225" s="480"/>
      <c r="CM225" s="480"/>
      <c r="CN225" s="480"/>
      <c r="CO225" s="480"/>
      <c r="CP225" s="480"/>
      <c r="CQ225" s="480"/>
      <c r="CR225" s="480"/>
      <c r="CS225" s="480"/>
      <c r="CT225" s="480"/>
      <c r="CU225" s="480"/>
      <c r="CV225" s="480"/>
      <c r="CW225" s="480"/>
      <c r="CX225" s="480"/>
      <c r="CY225" s="480"/>
      <c r="CZ225" s="480"/>
      <c r="DA225" s="480"/>
      <c r="DB225" s="480"/>
      <c r="DC225" s="480"/>
      <c r="DD225" s="480"/>
      <c r="DE225" s="480"/>
      <c r="DF225" s="480"/>
      <c r="DG225" s="480"/>
      <c r="DH225" s="480"/>
      <c r="DI225" s="480"/>
      <c r="DJ225" s="480"/>
      <c r="DK225" s="480"/>
      <c r="DL225" s="480"/>
      <c r="DM225" s="480"/>
      <c r="DN225" s="480"/>
      <c r="DO225" s="480"/>
      <c r="DP225" s="480"/>
      <c r="DQ225" s="480"/>
      <c r="DR225" s="480"/>
      <c r="DS225" s="480"/>
      <c r="DT225" s="480"/>
      <c r="DU225" s="480"/>
      <c r="DV225" s="480"/>
      <c r="DW225" s="480"/>
      <c r="DX225" s="480"/>
      <c r="DY225" s="480"/>
      <c r="DZ225" s="480"/>
      <c r="EA225" s="480"/>
      <c r="EB225" s="480"/>
      <c r="EC225" s="480"/>
      <c r="ED225" s="480"/>
      <c r="EE225" s="480"/>
      <c r="EF225" s="480"/>
      <c r="EG225" s="480"/>
      <c r="EH225" s="480"/>
      <c r="EI225" s="480"/>
      <c r="EJ225" s="480"/>
      <c r="EK225" s="480"/>
      <c r="EL225" s="480"/>
      <c r="EM225" s="480"/>
      <c r="EN225" s="480"/>
      <c r="EO225" s="480"/>
      <c r="EP225" s="480"/>
      <c r="EQ225" s="480"/>
      <c r="ER225" s="480"/>
      <c r="ES225" s="480"/>
      <c r="ET225" s="480"/>
      <c r="EU225" s="480"/>
      <c r="EV225" s="480"/>
      <c r="EW225" s="480"/>
      <c r="EX225" s="480"/>
      <c r="EY225" s="480"/>
      <c r="EZ225" s="480"/>
      <c r="FA225" s="480"/>
      <c r="FB225" s="480"/>
      <c r="FC225" s="480"/>
      <c r="FD225" s="480"/>
      <c r="FE225" s="480"/>
      <c r="FF225" s="480"/>
      <c r="FG225" s="480"/>
      <c r="FH225" s="480"/>
      <c r="FI225" s="480"/>
      <c r="FJ225" s="480"/>
      <c r="FK225" s="480"/>
      <c r="FL225" s="480"/>
      <c r="FM225" s="480"/>
      <c r="FN225" s="480"/>
      <c r="FO225" s="480"/>
      <c r="FP225" s="480"/>
      <c r="FQ225" s="480"/>
      <c r="FR225" s="480"/>
      <c r="FS225" s="480"/>
      <c r="FT225" s="480"/>
      <c r="FU225" s="480"/>
      <c r="FV225" s="480"/>
      <c r="FW225" s="480"/>
      <c r="FX225" s="480"/>
      <c r="FY225" s="480"/>
      <c r="FZ225" s="480"/>
      <c r="GA225" s="480"/>
      <c r="GB225" s="480"/>
      <c r="GC225" s="480"/>
      <c r="GD225" s="480"/>
      <c r="GE225" s="480"/>
      <c r="GF225" s="480"/>
      <c r="GG225" s="480"/>
      <c r="GH225" s="480"/>
      <c r="GI225" s="480"/>
      <c r="GJ225" s="480"/>
      <c r="GK225" s="480"/>
      <c r="GL225" s="480"/>
      <c r="GM225" s="480"/>
      <c r="GN225" s="480"/>
      <c r="GO225" s="480"/>
      <c r="GP225" s="480"/>
      <c r="GQ225" s="480"/>
      <c r="GR225" s="480"/>
      <c r="GS225" s="480"/>
      <c r="GT225" s="480"/>
      <c r="GU225" s="480"/>
      <c r="GV225" s="480"/>
      <c r="GW225" s="480"/>
      <c r="GX225" s="480"/>
      <c r="GY225" s="480"/>
      <c r="GZ225" s="480"/>
      <c r="HA225" s="480"/>
      <c r="HB225" s="480"/>
      <c r="HC225" s="480"/>
      <c r="HD225" s="480"/>
      <c r="HE225" s="480"/>
      <c r="HF225" s="480"/>
      <c r="HG225" s="480"/>
      <c r="HH225" s="480"/>
      <c r="HI225" s="480"/>
      <c r="HJ225" s="480"/>
      <c r="HK225" s="480"/>
      <c r="HL225" s="480"/>
      <c r="HM225" s="480"/>
      <c r="HN225" s="480"/>
      <c r="HO225" s="480"/>
      <c r="HP225" s="480"/>
      <c r="HQ225" s="480"/>
      <c r="HR225" s="480"/>
      <c r="HS225" s="480"/>
      <c r="HT225" s="480"/>
      <c r="HU225" s="480"/>
      <c r="HV225" s="480"/>
      <c r="HW225" s="480"/>
      <c r="HX225" s="480"/>
      <c r="HY225" s="480"/>
      <c r="HZ225" s="480"/>
      <c r="IA225" s="480"/>
      <c r="IB225" s="480"/>
      <c r="IC225" s="480"/>
      <c r="ID225" s="480"/>
      <c r="IE225" s="480"/>
      <c r="IF225" s="480"/>
      <c r="IG225" s="480"/>
      <c r="IH225" s="480"/>
      <c r="II225" s="480"/>
      <c r="IJ225" s="480"/>
      <c r="IK225" s="480"/>
      <c r="IL225" s="480"/>
      <c r="IM225" s="480"/>
      <c r="IN225" s="480"/>
      <c r="IO225" s="480"/>
      <c r="IP225" s="480"/>
      <c r="IQ225" s="480"/>
      <c r="IR225" s="480"/>
      <c r="IS225" s="480"/>
      <c r="IT225" s="480"/>
      <c r="IU225" s="480"/>
      <c r="IV225" s="480"/>
    </row>
    <row r="226" spans="1:256" s="211" customFormat="1" ht="168.75">
      <c r="A226" s="302">
        <v>182</v>
      </c>
      <c r="B226" s="302" t="s">
        <v>201</v>
      </c>
      <c r="C226" s="302">
        <v>80101706</v>
      </c>
      <c r="D226" s="149" t="s">
        <v>674</v>
      </c>
      <c r="E226" s="302" t="s">
        <v>83</v>
      </c>
      <c r="F226" s="302">
        <v>1</v>
      </c>
      <c r="G226" s="197" t="s">
        <v>94</v>
      </c>
      <c r="H226" s="150" t="s">
        <v>822</v>
      </c>
      <c r="I226" s="302" t="s">
        <v>74</v>
      </c>
      <c r="J226" s="302" t="s">
        <v>81</v>
      </c>
      <c r="K226" s="302" t="s">
        <v>848</v>
      </c>
      <c r="L226" s="151">
        <v>63700000</v>
      </c>
      <c r="M226" s="152">
        <v>63700000</v>
      </c>
      <c r="N226" s="302" t="s">
        <v>64</v>
      </c>
      <c r="O226" s="302" t="s">
        <v>653</v>
      </c>
      <c r="P226" s="302" t="s">
        <v>838</v>
      </c>
      <c r="Q226" s="358"/>
      <c r="R226" s="199" t="s">
        <v>974</v>
      </c>
      <c r="S226" s="199" t="s">
        <v>282</v>
      </c>
      <c r="T226" s="153">
        <v>42846</v>
      </c>
      <c r="U226" s="154" t="s">
        <v>975</v>
      </c>
      <c r="V226" s="155" t="s">
        <v>264</v>
      </c>
      <c r="W226" s="244">
        <v>62920000</v>
      </c>
      <c r="X226" s="245"/>
      <c r="Y226" s="244">
        <v>62920000</v>
      </c>
      <c r="Z226" s="244">
        <v>62920000</v>
      </c>
      <c r="AA226" s="304" t="s">
        <v>976</v>
      </c>
      <c r="AB226" s="207"/>
      <c r="AC226" s="207"/>
      <c r="AD226" s="207"/>
      <c r="AE226" s="207"/>
      <c r="AF226" s="207"/>
      <c r="AG226" s="207"/>
      <c r="AH226" s="304" t="s">
        <v>763</v>
      </c>
      <c r="AI226" s="305">
        <v>42846</v>
      </c>
      <c r="AJ226" s="305">
        <v>43091</v>
      </c>
      <c r="AK226" s="304" t="s">
        <v>348</v>
      </c>
      <c r="AL226" s="439" t="s">
        <v>201</v>
      </c>
      <c r="AM226" s="209"/>
      <c r="AN226" s="210"/>
      <c r="AO226" s="210"/>
      <c r="AP226" s="210"/>
      <c r="AQ226" s="210"/>
      <c r="AR226" s="210"/>
      <c r="AS226" s="210"/>
      <c r="AT226" s="210"/>
      <c r="AU226" s="210"/>
      <c r="AV226" s="210"/>
      <c r="AW226" s="210"/>
      <c r="AX226" s="210"/>
      <c r="AY226" s="210"/>
      <c r="AZ226" s="210"/>
      <c r="BA226" s="210"/>
    </row>
    <row r="227" spans="1:256" s="29" customFormat="1" ht="112.5">
      <c r="A227" s="371">
        <v>183</v>
      </c>
      <c r="B227" s="371" t="s">
        <v>665</v>
      </c>
      <c r="C227" s="371">
        <v>80101706</v>
      </c>
      <c r="D227" s="149" t="s">
        <v>666</v>
      </c>
      <c r="E227" s="371" t="s">
        <v>83</v>
      </c>
      <c r="F227" s="371">
        <v>1</v>
      </c>
      <c r="G227" s="197" t="s">
        <v>92</v>
      </c>
      <c r="H227" s="150" t="s">
        <v>176</v>
      </c>
      <c r="I227" s="371" t="s">
        <v>74</v>
      </c>
      <c r="J227" s="371" t="s">
        <v>81</v>
      </c>
      <c r="K227" s="371" t="s">
        <v>850</v>
      </c>
      <c r="L227" s="151">
        <v>60000000</v>
      </c>
      <c r="M227" s="152">
        <v>60000000</v>
      </c>
      <c r="N227" s="371" t="s">
        <v>64</v>
      </c>
      <c r="O227" s="371" t="s">
        <v>653</v>
      </c>
      <c r="P227" s="371" t="s">
        <v>838</v>
      </c>
      <c r="Q227" s="358"/>
      <c r="R227" s="199" t="s">
        <v>1144</v>
      </c>
      <c r="S227" s="199" t="s">
        <v>1145</v>
      </c>
      <c r="T227" s="153">
        <v>42860</v>
      </c>
      <c r="U227" s="154" t="s">
        <v>1146</v>
      </c>
      <c r="V227" s="155" t="s">
        <v>264</v>
      </c>
      <c r="W227" s="244">
        <v>57500000</v>
      </c>
      <c r="X227" s="249"/>
      <c r="Y227" s="244">
        <v>57500000</v>
      </c>
      <c r="Z227" s="244">
        <v>57500000</v>
      </c>
      <c r="AA227" s="403" t="s">
        <v>1147</v>
      </c>
      <c r="AB227" s="71"/>
      <c r="AC227" s="71"/>
      <c r="AD227" s="71"/>
      <c r="AE227" s="71"/>
      <c r="AF227" s="71"/>
      <c r="AG227" s="71"/>
      <c r="AH227" s="403" t="s">
        <v>1118</v>
      </c>
      <c r="AI227" s="404">
        <v>42860</v>
      </c>
      <c r="AJ227" s="404">
        <v>43091</v>
      </c>
      <c r="AK227" s="403" t="s">
        <v>301</v>
      </c>
      <c r="AL227" s="439" t="s">
        <v>193</v>
      </c>
      <c r="AM227" s="209"/>
      <c r="AN227" s="210"/>
      <c r="AO227" s="210"/>
      <c r="AP227" s="210"/>
      <c r="AQ227" s="210"/>
      <c r="AR227" s="210"/>
      <c r="AS227" s="210"/>
      <c r="AT227" s="210"/>
      <c r="AU227" s="210"/>
      <c r="AV227" s="210"/>
      <c r="AW227" s="210"/>
      <c r="AX227" s="210"/>
      <c r="AY227" s="210"/>
      <c r="AZ227" s="210"/>
      <c r="BA227" s="210"/>
    </row>
    <row r="228" spans="1:256" s="29" customFormat="1" ht="159" customHeight="1">
      <c r="A228" s="371">
        <v>184</v>
      </c>
      <c r="B228" s="371" t="s">
        <v>202</v>
      </c>
      <c r="C228" s="371">
        <v>80101706</v>
      </c>
      <c r="D228" s="149" t="s">
        <v>855</v>
      </c>
      <c r="E228" s="371" t="s">
        <v>83</v>
      </c>
      <c r="F228" s="371">
        <v>1</v>
      </c>
      <c r="G228" s="197" t="s">
        <v>92</v>
      </c>
      <c r="H228" s="150" t="s">
        <v>176</v>
      </c>
      <c r="I228" s="371" t="s">
        <v>74</v>
      </c>
      <c r="J228" s="371" t="s">
        <v>81</v>
      </c>
      <c r="K228" s="371" t="s">
        <v>848</v>
      </c>
      <c r="L228" s="151">
        <v>52080000</v>
      </c>
      <c r="M228" s="152">
        <v>52080000</v>
      </c>
      <c r="N228" s="371" t="s">
        <v>64</v>
      </c>
      <c r="O228" s="371" t="s">
        <v>653</v>
      </c>
      <c r="P228" s="371" t="s">
        <v>845</v>
      </c>
      <c r="Q228" s="358"/>
      <c r="R228" s="199" t="s">
        <v>1141</v>
      </c>
      <c r="S228" s="199" t="s">
        <v>1142</v>
      </c>
      <c r="T228" s="153">
        <v>42860</v>
      </c>
      <c r="U228" s="154" t="s">
        <v>1143</v>
      </c>
      <c r="V228" s="155" t="s">
        <v>264</v>
      </c>
      <c r="W228" s="244">
        <v>49910000</v>
      </c>
      <c r="X228" s="249"/>
      <c r="Y228" s="244">
        <v>49910000</v>
      </c>
      <c r="Z228" s="244">
        <v>49910000</v>
      </c>
      <c r="AA228" s="403" t="s">
        <v>1136</v>
      </c>
      <c r="AB228" s="71"/>
      <c r="AC228" s="71"/>
      <c r="AD228" s="71"/>
      <c r="AE228" s="71"/>
      <c r="AF228" s="71"/>
      <c r="AG228" s="71"/>
      <c r="AH228" s="403" t="s">
        <v>1118</v>
      </c>
      <c r="AI228" s="404">
        <v>42860</v>
      </c>
      <c r="AJ228" s="404">
        <v>43091</v>
      </c>
      <c r="AK228" s="403" t="s">
        <v>563</v>
      </c>
      <c r="AL228" s="439" t="s">
        <v>202</v>
      </c>
      <c r="AM228" s="209"/>
      <c r="AN228" s="210"/>
      <c r="AO228" s="210"/>
      <c r="AP228" s="210"/>
      <c r="AQ228" s="210"/>
      <c r="AR228" s="210"/>
      <c r="AS228" s="210"/>
      <c r="AT228" s="210"/>
      <c r="AU228" s="210"/>
      <c r="AV228" s="210"/>
      <c r="AW228" s="210"/>
      <c r="AX228" s="210"/>
      <c r="AY228" s="210"/>
      <c r="AZ228" s="210"/>
      <c r="BA228" s="210"/>
    </row>
    <row r="229" spans="1:256" s="29" customFormat="1" ht="168.75">
      <c r="A229" s="402">
        <v>185</v>
      </c>
      <c r="B229" s="402" t="s">
        <v>125</v>
      </c>
      <c r="C229" s="402">
        <v>80101706</v>
      </c>
      <c r="D229" s="149" t="s">
        <v>675</v>
      </c>
      <c r="E229" s="402" t="s">
        <v>83</v>
      </c>
      <c r="F229" s="402">
        <v>1</v>
      </c>
      <c r="G229" s="197" t="s">
        <v>92</v>
      </c>
      <c r="H229" s="150" t="s">
        <v>176</v>
      </c>
      <c r="I229" s="402" t="s">
        <v>74</v>
      </c>
      <c r="J229" s="402" t="s">
        <v>81</v>
      </c>
      <c r="K229" s="402" t="s">
        <v>848</v>
      </c>
      <c r="L229" s="151">
        <v>45600000</v>
      </c>
      <c r="M229" s="152">
        <v>45600000</v>
      </c>
      <c r="N229" s="402" t="s">
        <v>64</v>
      </c>
      <c r="O229" s="402" t="s">
        <v>653</v>
      </c>
      <c r="P229" s="402" t="s">
        <v>834</v>
      </c>
      <c r="Q229" s="358"/>
      <c r="R229" s="199" t="s">
        <v>1131</v>
      </c>
      <c r="S229" s="199" t="s">
        <v>437</v>
      </c>
      <c r="T229" s="153">
        <v>42870</v>
      </c>
      <c r="U229" s="154" t="s">
        <v>1132</v>
      </c>
      <c r="V229" s="155" t="s">
        <v>264</v>
      </c>
      <c r="W229" s="244">
        <v>41990000</v>
      </c>
      <c r="X229" s="245"/>
      <c r="Y229" s="244">
        <v>41990000</v>
      </c>
      <c r="Z229" s="244">
        <v>41990000</v>
      </c>
      <c r="AA229" s="403" t="s">
        <v>1133</v>
      </c>
      <c r="AB229" s="71"/>
      <c r="AC229" s="71"/>
      <c r="AD229" s="71"/>
      <c r="AE229" s="71"/>
      <c r="AF229" s="71"/>
      <c r="AG229" s="71"/>
      <c r="AH229" s="207"/>
      <c r="AI229" s="207"/>
      <c r="AJ229" s="207"/>
      <c r="AK229" s="207"/>
      <c r="AL229" s="298"/>
      <c r="AM229" s="209"/>
      <c r="AN229" s="210"/>
      <c r="AO229" s="210"/>
      <c r="AP229" s="210"/>
      <c r="AQ229" s="210"/>
      <c r="AR229" s="210"/>
      <c r="AS229" s="210"/>
      <c r="AT229" s="210"/>
      <c r="AU229" s="210"/>
      <c r="AV229" s="210"/>
      <c r="AW229" s="210"/>
      <c r="AX229" s="210"/>
      <c r="AY229" s="210"/>
      <c r="AZ229" s="210"/>
      <c r="BA229" s="210"/>
    </row>
    <row r="230" spans="1:256" s="29" customFormat="1" ht="150">
      <c r="A230" s="371">
        <v>186</v>
      </c>
      <c r="B230" s="371" t="s">
        <v>202</v>
      </c>
      <c r="C230" s="371">
        <v>80101706</v>
      </c>
      <c r="D230" s="149" t="s">
        <v>855</v>
      </c>
      <c r="E230" s="371" t="s">
        <v>83</v>
      </c>
      <c r="F230" s="371">
        <v>1</v>
      </c>
      <c r="G230" s="197" t="s">
        <v>92</v>
      </c>
      <c r="H230" s="150">
        <v>8</v>
      </c>
      <c r="I230" s="371" t="s">
        <v>74</v>
      </c>
      <c r="J230" s="371" t="s">
        <v>81</v>
      </c>
      <c r="K230" s="371" t="s">
        <v>848</v>
      </c>
      <c r="L230" s="151">
        <v>52080000</v>
      </c>
      <c r="M230" s="152">
        <v>52080000</v>
      </c>
      <c r="N230" s="371" t="s">
        <v>64</v>
      </c>
      <c r="O230" s="371" t="s">
        <v>653</v>
      </c>
      <c r="P230" s="371" t="s">
        <v>845</v>
      </c>
      <c r="Q230" s="358"/>
      <c r="R230" s="199" t="s">
        <v>1134</v>
      </c>
      <c r="S230" s="199" t="s">
        <v>609</v>
      </c>
      <c r="T230" s="153">
        <v>42860</v>
      </c>
      <c r="U230" s="154" t="s">
        <v>1135</v>
      </c>
      <c r="V230" s="155" t="s">
        <v>264</v>
      </c>
      <c r="W230" s="244">
        <v>49910000</v>
      </c>
      <c r="X230" s="249"/>
      <c r="Y230" s="244">
        <v>49910000</v>
      </c>
      <c r="Z230" s="244">
        <v>49910000</v>
      </c>
      <c r="AA230" s="403" t="s">
        <v>1136</v>
      </c>
      <c r="AB230" s="71"/>
      <c r="AC230" s="71"/>
      <c r="AD230" s="71"/>
      <c r="AE230" s="71"/>
      <c r="AF230" s="71"/>
      <c r="AG230" s="71"/>
      <c r="AH230" s="403" t="s">
        <v>1118</v>
      </c>
      <c r="AI230" s="404">
        <v>42860</v>
      </c>
      <c r="AJ230" s="404">
        <v>43091</v>
      </c>
      <c r="AK230" s="403" t="s">
        <v>563</v>
      </c>
      <c r="AL230" s="439" t="s">
        <v>202</v>
      </c>
      <c r="AM230" s="209"/>
      <c r="AN230" s="210"/>
      <c r="AO230" s="210"/>
      <c r="AP230" s="210"/>
      <c r="AQ230" s="210"/>
      <c r="AR230" s="210"/>
      <c r="AS230" s="210"/>
      <c r="AT230" s="210"/>
      <c r="AU230" s="210"/>
      <c r="AV230" s="210"/>
      <c r="AW230" s="210"/>
      <c r="AX230" s="210"/>
      <c r="AY230" s="210"/>
      <c r="AZ230" s="210"/>
      <c r="BA230" s="210"/>
    </row>
    <row r="231" spans="1:256" s="29" customFormat="1" ht="187.5">
      <c r="A231" s="371">
        <v>187</v>
      </c>
      <c r="B231" s="371" t="s">
        <v>663</v>
      </c>
      <c r="C231" s="371">
        <v>80101706</v>
      </c>
      <c r="D231" s="149" t="s">
        <v>664</v>
      </c>
      <c r="E231" s="371" t="s">
        <v>83</v>
      </c>
      <c r="F231" s="371">
        <v>1</v>
      </c>
      <c r="G231" s="197" t="s">
        <v>92</v>
      </c>
      <c r="H231" s="150">
        <v>8</v>
      </c>
      <c r="I231" s="371" t="s">
        <v>74</v>
      </c>
      <c r="J231" s="371" t="s">
        <v>81</v>
      </c>
      <c r="K231" s="371" t="s">
        <v>848</v>
      </c>
      <c r="L231" s="151">
        <v>27512000</v>
      </c>
      <c r="M231" s="152">
        <v>27512000</v>
      </c>
      <c r="N231" s="371" t="s">
        <v>64</v>
      </c>
      <c r="O231" s="371" t="s">
        <v>653</v>
      </c>
      <c r="P231" s="371" t="s">
        <v>833</v>
      </c>
      <c r="Q231" s="358"/>
      <c r="R231" s="199" t="s">
        <v>1137</v>
      </c>
      <c r="S231" s="199" t="s">
        <v>1138</v>
      </c>
      <c r="T231" s="153">
        <v>42858</v>
      </c>
      <c r="U231" s="154" t="s">
        <v>1139</v>
      </c>
      <c r="V231" s="155" t="s">
        <v>264</v>
      </c>
      <c r="W231" s="244">
        <v>26365700</v>
      </c>
      <c r="X231" s="249"/>
      <c r="Y231" s="244">
        <v>26365700</v>
      </c>
      <c r="Z231" s="244">
        <v>26365700</v>
      </c>
      <c r="AA231" s="403" t="s">
        <v>1140</v>
      </c>
      <c r="AB231" s="71"/>
      <c r="AC231" s="71"/>
      <c r="AD231" s="71"/>
      <c r="AE231" s="71"/>
      <c r="AF231" s="71"/>
      <c r="AG231" s="71"/>
      <c r="AH231" s="403" t="s">
        <v>763</v>
      </c>
      <c r="AI231" s="404">
        <v>42858</v>
      </c>
      <c r="AJ231" s="404">
        <v>43091</v>
      </c>
      <c r="AK231" s="403" t="s">
        <v>769</v>
      </c>
      <c r="AL231" s="439" t="s">
        <v>770</v>
      </c>
      <c r="AM231" s="209"/>
      <c r="AN231" s="210"/>
      <c r="AO231" s="210"/>
      <c r="AP231" s="210"/>
      <c r="AQ231" s="210"/>
      <c r="AR231" s="210"/>
      <c r="AS231" s="210"/>
      <c r="AT231" s="210"/>
      <c r="AU231" s="210"/>
      <c r="AV231" s="210"/>
      <c r="AW231" s="210"/>
      <c r="AX231" s="210"/>
      <c r="AY231" s="210"/>
      <c r="AZ231" s="210"/>
      <c r="BA231" s="210"/>
    </row>
    <row r="232" spans="1:256" s="29" customFormat="1" ht="116.25">
      <c r="A232" s="235">
        <v>188</v>
      </c>
      <c r="B232" s="235" t="s">
        <v>201</v>
      </c>
      <c r="C232" s="235">
        <v>80101706</v>
      </c>
      <c r="D232" s="236" t="s">
        <v>674</v>
      </c>
      <c r="E232" s="235" t="s">
        <v>83</v>
      </c>
      <c r="F232" s="235">
        <v>1</v>
      </c>
      <c r="G232" s="237" t="s">
        <v>94</v>
      </c>
      <c r="H232" s="238">
        <v>8</v>
      </c>
      <c r="I232" s="235" t="s">
        <v>74</v>
      </c>
      <c r="J232" s="235" t="s">
        <v>81</v>
      </c>
      <c r="K232" s="235" t="s">
        <v>848</v>
      </c>
      <c r="L232" s="239"/>
      <c r="M232" s="240"/>
      <c r="N232" s="235" t="s">
        <v>64</v>
      </c>
      <c r="O232" s="235" t="s">
        <v>653</v>
      </c>
      <c r="P232" s="235" t="s">
        <v>838</v>
      </c>
      <c r="Q232" s="359"/>
      <c r="R232" s="99"/>
      <c r="S232" s="99" t="s">
        <v>1072</v>
      </c>
      <c r="T232" s="99"/>
      <c r="U232" s="99"/>
      <c r="V232" s="99"/>
      <c r="W232" s="99"/>
      <c r="X232" s="99"/>
      <c r="Y232" s="99"/>
      <c r="Z232" s="331"/>
      <c r="AA232" s="288"/>
      <c r="AB232" s="71"/>
      <c r="AC232" s="71"/>
      <c r="AD232" s="71"/>
      <c r="AE232" s="71"/>
      <c r="AF232" s="71"/>
      <c r="AG232" s="71"/>
      <c r="AH232" s="288"/>
      <c r="AI232" s="288"/>
      <c r="AJ232" s="288"/>
      <c r="AK232" s="288"/>
      <c r="AL232" s="289"/>
      <c r="AM232" s="290"/>
      <c r="AN232" s="291"/>
      <c r="AO232" s="291"/>
      <c r="AP232" s="291"/>
      <c r="AQ232" s="291"/>
      <c r="AR232" s="291"/>
      <c r="AS232" s="291"/>
      <c r="AT232" s="291"/>
      <c r="AU232" s="291"/>
      <c r="AV232" s="291"/>
      <c r="AW232" s="291"/>
      <c r="AX232" s="291"/>
      <c r="AY232" s="291"/>
      <c r="AZ232" s="291"/>
      <c r="BA232" s="291"/>
    </row>
    <row r="233" spans="1:256" s="29" customFormat="1" ht="116.25">
      <c r="A233" s="371">
        <v>189</v>
      </c>
      <c r="B233" s="371" t="s">
        <v>676</v>
      </c>
      <c r="C233" s="371">
        <v>80101706</v>
      </c>
      <c r="D233" s="149" t="s">
        <v>677</v>
      </c>
      <c r="E233" s="371" t="s">
        <v>83</v>
      </c>
      <c r="F233" s="371">
        <v>1</v>
      </c>
      <c r="G233" s="197" t="s">
        <v>92</v>
      </c>
      <c r="H233" s="150">
        <v>8</v>
      </c>
      <c r="I233" s="371" t="s">
        <v>74</v>
      </c>
      <c r="J233" s="371" t="s">
        <v>81</v>
      </c>
      <c r="K233" s="371" t="s">
        <v>848</v>
      </c>
      <c r="L233" s="151">
        <v>72504000</v>
      </c>
      <c r="M233" s="152">
        <v>72504000</v>
      </c>
      <c r="N233" s="371" t="s">
        <v>64</v>
      </c>
      <c r="O233" s="371" t="s">
        <v>653</v>
      </c>
      <c r="P233" s="371" t="s">
        <v>838</v>
      </c>
      <c r="Q233" s="358"/>
      <c r="R233" s="199" t="s">
        <v>1168</v>
      </c>
      <c r="S233" s="199" t="s">
        <v>341</v>
      </c>
      <c r="T233" s="153">
        <v>42858</v>
      </c>
      <c r="U233" s="154" t="s">
        <v>1169</v>
      </c>
      <c r="V233" s="155" t="s">
        <v>264</v>
      </c>
      <c r="W233" s="244">
        <v>69785100</v>
      </c>
      <c r="X233" s="249"/>
      <c r="Y233" s="244">
        <v>69785100</v>
      </c>
      <c r="Z233" s="244">
        <v>69785100</v>
      </c>
      <c r="AA233" s="403" t="s">
        <v>1170</v>
      </c>
      <c r="AB233" s="71"/>
      <c r="AC233" s="71"/>
      <c r="AD233" s="71"/>
      <c r="AE233" s="71"/>
      <c r="AF233" s="71"/>
      <c r="AG233" s="71"/>
      <c r="AH233" s="403" t="s">
        <v>763</v>
      </c>
      <c r="AI233" s="404">
        <v>42858</v>
      </c>
      <c r="AJ233" s="404">
        <v>43091</v>
      </c>
      <c r="AK233" s="403" t="s">
        <v>301</v>
      </c>
      <c r="AL233" s="439" t="s">
        <v>193</v>
      </c>
      <c r="AM233" s="209"/>
      <c r="AN233" s="210"/>
      <c r="AO233" s="210"/>
      <c r="AP233" s="210"/>
      <c r="AQ233" s="210"/>
      <c r="AR233" s="210"/>
      <c r="AS233" s="210"/>
      <c r="AT233" s="210"/>
      <c r="AU233" s="210"/>
      <c r="AV233" s="210"/>
      <c r="AW233" s="210"/>
      <c r="AX233" s="210"/>
      <c r="AY233" s="210"/>
      <c r="AZ233" s="210"/>
      <c r="BA233" s="210"/>
    </row>
    <row r="234" spans="1:256" s="29" customFormat="1" ht="150.75" customHeight="1">
      <c r="A234" s="303">
        <v>190</v>
      </c>
      <c r="B234" s="303" t="s">
        <v>661</v>
      </c>
      <c r="C234" s="303">
        <v>80101706</v>
      </c>
      <c r="D234" s="278" t="s">
        <v>662</v>
      </c>
      <c r="E234" s="303" t="s">
        <v>83</v>
      </c>
      <c r="F234" s="303">
        <v>1</v>
      </c>
      <c r="G234" s="279" t="s">
        <v>95</v>
      </c>
      <c r="H234" s="277">
        <v>5</v>
      </c>
      <c r="I234" s="303" t="s">
        <v>74</v>
      </c>
      <c r="J234" s="303" t="s">
        <v>81</v>
      </c>
      <c r="K234" s="303" t="s">
        <v>848</v>
      </c>
      <c r="L234" s="275">
        <v>64000000</v>
      </c>
      <c r="M234" s="276">
        <v>64000000</v>
      </c>
      <c r="N234" s="303" t="s">
        <v>64</v>
      </c>
      <c r="O234" s="303" t="s">
        <v>653</v>
      </c>
      <c r="P234" s="303" t="s">
        <v>829</v>
      </c>
      <c r="Q234" s="358"/>
      <c r="R234" s="70"/>
      <c r="S234" s="71"/>
      <c r="T234" s="71"/>
      <c r="U234" s="71"/>
      <c r="V234" s="71"/>
      <c r="W234" s="265"/>
      <c r="X234" s="243"/>
      <c r="Y234" s="265"/>
      <c r="Z234" s="331"/>
      <c r="AA234" s="71"/>
      <c r="AB234" s="71"/>
      <c r="AC234" s="71"/>
      <c r="AD234" s="71"/>
      <c r="AE234" s="71"/>
      <c r="AF234" s="71"/>
      <c r="AG234" s="71"/>
      <c r="AH234" s="71"/>
      <c r="AI234" s="71"/>
      <c r="AJ234" s="71"/>
      <c r="AK234" s="71"/>
      <c r="AL234" s="73"/>
      <c r="AM234" s="56"/>
      <c r="AN234" s="48"/>
      <c r="AO234" s="48"/>
      <c r="AP234" s="48"/>
      <c r="AQ234" s="48"/>
      <c r="AR234" s="48"/>
      <c r="AS234" s="48"/>
      <c r="AT234" s="48"/>
      <c r="AU234" s="48"/>
      <c r="AV234" s="48"/>
      <c r="AW234" s="48"/>
      <c r="AX234" s="48"/>
      <c r="AY234" s="48"/>
      <c r="AZ234" s="48"/>
      <c r="BA234" s="48"/>
    </row>
    <row r="235" spans="1:256" s="211" customFormat="1" ht="150">
      <c r="A235" s="402">
        <v>191</v>
      </c>
      <c r="B235" s="402" t="s">
        <v>125</v>
      </c>
      <c r="C235" s="402">
        <v>80101706</v>
      </c>
      <c r="D235" s="149" t="s">
        <v>678</v>
      </c>
      <c r="E235" s="402" t="s">
        <v>83</v>
      </c>
      <c r="F235" s="402">
        <v>1</v>
      </c>
      <c r="G235" s="197" t="s">
        <v>92</v>
      </c>
      <c r="H235" s="150">
        <v>8</v>
      </c>
      <c r="I235" s="402" t="s">
        <v>74</v>
      </c>
      <c r="J235" s="402" t="s">
        <v>81</v>
      </c>
      <c r="K235" s="402" t="s">
        <v>850</v>
      </c>
      <c r="L235" s="151">
        <v>45600000</v>
      </c>
      <c r="M235" s="152">
        <v>45600000</v>
      </c>
      <c r="N235" s="402" t="s">
        <v>64</v>
      </c>
      <c r="O235" s="402" t="s">
        <v>653</v>
      </c>
      <c r="P235" s="402" t="s">
        <v>834</v>
      </c>
      <c r="Q235" s="358"/>
      <c r="R235" s="199" t="s">
        <v>1171</v>
      </c>
      <c r="S235" s="199" t="s">
        <v>1172</v>
      </c>
      <c r="T235" s="153">
        <v>42870</v>
      </c>
      <c r="U235" s="154" t="s">
        <v>1173</v>
      </c>
      <c r="V235" s="155" t="s">
        <v>264</v>
      </c>
      <c r="W235" s="244">
        <v>41990000</v>
      </c>
      <c r="X235" s="245"/>
      <c r="Y235" s="244">
        <v>41990000</v>
      </c>
      <c r="Z235" s="244">
        <v>41990000</v>
      </c>
      <c r="AA235" s="403" t="s">
        <v>1174</v>
      </c>
      <c r="AB235" s="71"/>
      <c r="AC235" s="71"/>
      <c r="AD235" s="71"/>
      <c r="AE235" s="71"/>
      <c r="AF235" s="71"/>
      <c r="AG235" s="71"/>
      <c r="AH235" s="207"/>
      <c r="AI235" s="207"/>
      <c r="AJ235" s="207"/>
      <c r="AK235" s="207"/>
      <c r="AL235" s="298"/>
      <c r="AM235" s="209"/>
      <c r="AN235" s="210"/>
      <c r="AO235" s="210"/>
      <c r="AP235" s="210"/>
      <c r="AQ235" s="210"/>
      <c r="AR235" s="210"/>
      <c r="AS235" s="210"/>
      <c r="AT235" s="210"/>
      <c r="AU235" s="210"/>
      <c r="AV235" s="210"/>
      <c r="AW235" s="210"/>
      <c r="AX235" s="210"/>
      <c r="AY235" s="210"/>
      <c r="AZ235" s="210"/>
      <c r="BA235" s="210"/>
    </row>
    <row r="236" spans="1:256" s="29" customFormat="1" ht="116.25">
      <c r="A236" s="380">
        <v>192</v>
      </c>
      <c r="B236" s="380" t="s">
        <v>676</v>
      </c>
      <c r="C236" s="380">
        <v>80101706</v>
      </c>
      <c r="D236" s="149" t="s">
        <v>677</v>
      </c>
      <c r="E236" s="380" t="s">
        <v>83</v>
      </c>
      <c r="F236" s="380">
        <v>1</v>
      </c>
      <c r="G236" s="197" t="s">
        <v>92</v>
      </c>
      <c r="H236" s="150">
        <v>8</v>
      </c>
      <c r="I236" s="380" t="s">
        <v>74</v>
      </c>
      <c r="J236" s="380" t="s">
        <v>81</v>
      </c>
      <c r="K236" s="380" t="s">
        <v>848</v>
      </c>
      <c r="L236" s="151">
        <v>31160000</v>
      </c>
      <c r="M236" s="152">
        <v>31160000</v>
      </c>
      <c r="N236" s="380" t="s">
        <v>64</v>
      </c>
      <c r="O236" s="380" t="s">
        <v>653</v>
      </c>
      <c r="P236" s="380" t="s">
        <v>838</v>
      </c>
      <c r="Q236" s="358"/>
      <c r="R236" s="199" t="s">
        <v>1175</v>
      </c>
      <c r="S236" s="199" t="s">
        <v>465</v>
      </c>
      <c r="T236" s="153">
        <v>42870</v>
      </c>
      <c r="U236" s="154" t="s">
        <v>1176</v>
      </c>
      <c r="V236" s="155" t="s">
        <v>264</v>
      </c>
      <c r="W236" s="244">
        <v>28823000</v>
      </c>
      <c r="X236" s="245"/>
      <c r="Y236" s="244">
        <v>28823000</v>
      </c>
      <c r="Z236" s="244">
        <v>28823000</v>
      </c>
      <c r="AA236" s="403" t="s">
        <v>1177</v>
      </c>
      <c r="AB236" s="71"/>
      <c r="AC236" s="71"/>
      <c r="AD236" s="71"/>
      <c r="AE236" s="71"/>
      <c r="AF236" s="71"/>
      <c r="AG236" s="71"/>
      <c r="AH236" s="403" t="s">
        <v>1118</v>
      </c>
      <c r="AI236" s="404">
        <v>42870</v>
      </c>
      <c r="AJ236" s="404">
        <v>43091</v>
      </c>
      <c r="AK236" s="207"/>
      <c r="AL236" s="298"/>
      <c r="AM236" s="209"/>
      <c r="AN236" s="210"/>
      <c r="AO236" s="210"/>
      <c r="AP236" s="210"/>
      <c r="AQ236" s="210"/>
      <c r="AR236" s="210"/>
      <c r="AS236" s="210"/>
      <c r="AT236" s="210"/>
      <c r="AU236" s="210"/>
      <c r="AV236" s="210"/>
      <c r="AW236" s="210"/>
      <c r="AX236" s="210"/>
      <c r="AY236" s="210"/>
      <c r="AZ236" s="210"/>
      <c r="BA236" s="210"/>
    </row>
    <row r="237" spans="1:256" s="211" customFormat="1" ht="146.25">
      <c r="A237" s="302">
        <v>193</v>
      </c>
      <c r="B237" s="380" t="s">
        <v>667</v>
      </c>
      <c r="C237" s="302">
        <v>80101706</v>
      </c>
      <c r="D237" s="149" t="s">
        <v>668</v>
      </c>
      <c r="E237" s="302" t="s">
        <v>83</v>
      </c>
      <c r="F237" s="302">
        <v>1</v>
      </c>
      <c r="G237" s="197" t="s">
        <v>91</v>
      </c>
      <c r="H237" s="150">
        <v>9.5</v>
      </c>
      <c r="I237" s="302" t="s">
        <v>74</v>
      </c>
      <c r="J237" s="302" t="s">
        <v>81</v>
      </c>
      <c r="K237" s="302" t="s">
        <v>848</v>
      </c>
      <c r="L237" s="151">
        <v>49875000</v>
      </c>
      <c r="M237" s="152">
        <v>49875000</v>
      </c>
      <c r="N237" s="302" t="s">
        <v>64</v>
      </c>
      <c r="O237" s="302" t="s">
        <v>653</v>
      </c>
      <c r="P237" s="302" t="s">
        <v>842</v>
      </c>
      <c r="Q237" s="358"/>
      <c r="R237" s="199" t="s">
        <v>745</v>
      </c>
      <c r="S237" s="199" t="s">
        <v>746</v>
      </c>
      <c r="T237" s="153">
        <v>42818</v>
      </c>
      <c r="U237" s="154" t="s">
        <v>747</v>
      </c>
      <c r="V237" s="155" t="s">
        <v>264</v>
      </c>
      <c r="W237" s="244">
        <v>45000000</v>
      </c>
      <c r="X237" s="245"/>
      <c r="Y237" s="244">
        <v>45000000</v>
      </c>
      <c r="Z237" s="244">
        <v>45000000</v>
      </c>
      <c r="AA237" s="403" t="s">
        <v>748</v>
      </c>
      <c r="AB237" s="207"/>
      <c r="AC237" s="207"/>
      <c r="AD237" s="207"/>
      <c r="AE237" s="207"/>
      <c r="AF237" s="207"/>
      <c r="AG237" s="207"/>
      <c r="AH237" s="187" t="s">
        <v>327</v>
      </c>
      <c r="AI237" s="404">
        <v>42818</v>
      </c>
      <c r="AJ237" s="404">
        <v>43091</v>
      </c>
      <c r="AK237" s="187" t="s">
        <v>749</v>
      </c>
      <c r="AL237" s="439" t="s">
        <v>198</v>
      </c>
      <c r="AM237" s="209"/>
      <c r="AN237" s="210"/>
      <c r="AO237" s="210"/>
      <c r="AP237" s="210"/>
      <c r="AQ237" s="210"/>
      <c r="AR237" s="210"/>
      <c r="AS237" s="210"/>
      <c r="AT237" s="210"/>
      <c r="AU237" s="210"/>
      <c r="AV237" s="210"/>
      <c r="AW237" s="210"/>
      <c r="AX237" s="210"/>
      <c r="AY237" s="210"/>
      <c r="AZ237" s="210"/>
      <c r="BA237" s="210"/>
    </row>
    <row r="238" spans="1:256" s="29" customFormat="1" ht="138.75" customHeight="1">
      <c r="A238" s="485">
        <v>194</v>
      </c>
      <c r="B238" s="380" t="s">
        <v>1093</v>
      </c>
      <c r="C238" s="371">
        <v>80101706</v>
      </c>
      <c r="D238" s="149" t="s">
        <v>672</v>
      </c>
      <c r="E238" s="371" t="s">
        <v>83</v>
      </c>
      <c r="F238" s="371">
        <v>1</v>
      </c>
      <c r="G238" s="197" t="s">
        <v>92</v>
      </c>
      <c r="H238" s="150">
        <v>8</v>
      </c>
      <c r="I238" s="371" t="s">
        <v>74</v>
      </c>
      <c r="J238" s="371" t="s">
        <v>81</v>
      </c>
      <c r="K238" s="371" t="s">
        <v>848</v>
      </c>
      <c r="L238" s="151">
        <v>20000000</v>
      </c>
      <c r="M238" s="152">
        <v>20000000</v>
      </c>
      <c r="N238" s="371" t="s">
        <v>64</v>
      </c>
      <c r="O238" s="371" t="s">
        <v>653</v>
      </c>
      <c r="P238" s="371" t="s">
        <v>830</v>
      </c>
      <c r="Q238" s="358"/>
      <c r="R238" s="434" t="s">
        <v>1178</v>
      </c>
      <c r="S238" s="434" t="s">
        <v>816</v>
      </c>
      <c r="T238" s="435">
        <v>42864</v>
      </c>
      <c r="U238" s="227" t="s">
        <v>1179</v>
      </c>
      <c r="V238" s="227" t="s">
        <v>264</v>
      </c>
      <c r="W238" s="244">
        <v>18667000</v>
      </c>
      <c r="X238" s="244"/>
      <c r="Y238" s="244">
        <v>18667000</v>
      </c>
      <c r="Z238" s="244">
        <v>18667000</v>
      </c>
      <c r="AA238" s="487" t="s">
        <v>1180</v>
      </c>
      <c r="AB238" s="71"/>
      <c r="AC238" s="71"/>
      <c r="AD238" s="71"/>
      <c r="AE238" s="71"/>
      <c r="AF238" s="71"/>
      <c r="AG238" s="71"/>
      <c r="AH238" s="487" t="s">
        <v>1118</v>
      </c>
      <c r="AI238" s="489">
        <v>42864</v>
      </c>
      <c r="AJ238" s="489">
        <v>43091</v>
      </c>
      <c r="AK238" s="487" t="s">
        <v>268</v>
      </c>
      <c r="AL238" s="502" t="s">
        <v>269</v>
      </c>
      <c r="AM238" s="480"/>
      <c r="AN238" s="493"/>
      <c r="AO238" s="493"/>
      <c r="AP238" s="493"/>
      <c r="AQ238" s="493"/>
      <c r="AR238" s="493"/>
      <c r="AS238" s="493"/>
      <c r="AT238" s="493"/>
      <c r="AU238" s="493"/>
      <c r="AV238" s="493"/>
      <c r="AW238" s="493"/>
      <c r="AX238" s="493"/>
      <c r="AY238" s="493"/>
      <c r="AZ238" s="493"/>
      <c r="BA238" s="493"/>
    </row>
    <row r="239" spans="1:256" s="29" customFormat="1" ht="112.5">
      <c r="A239" s="486"/>
      <c r="B239" s="380" t="s">
        <v>1093</v>
      </c>
      <c r="C239" s="371">
        <v>80101706</v>
      </c>
      <c r="D239" s="149" t="s">
        <v>673</v>
      </c>
      <c r="E239" s="371" t="s">
        <v>83</v>
      </c>
      <c r="F239" s="371">
        <v>1</v>
      </c>
      <c r="G239" s="197" t="s">
        <v>92</v>
      </c>
      <c r="H239" s="150">
        <v>8</v>
      </c>
      <c r="I239" s="371" t="s">
        <v>74</v>
      </c>
      <c r="J239" s="371" t="s">
        <v>81</v>
      </c>
      <c r="K239" s="371" t="s">
        <v>850</v>
      </c>
      <c r="L239" s="151">
        <v>20000000</v>
      </c>
      <c r="M239" s="152">
        <v>20000000</v>
      </c>
      <c r="N239" s="371" t="s">
        <v>64</v>
      </c>
      <c r="O239" s="371" t="s">
        <v>653</v>
      </c>
      <c r="P239" s="371" t="s">
        <v>830</v>
      </c>
      <c r="Q239" s="358"/>
      <c r="R239" s="434" t="s">
        <v>1228</v>
      </c>
      <c r="S239" s="434" t="s">
        <v>816</v>
      </c>
      <c r="T239" s="435">
        <v>42864</v>
      </c>
      <c r="U239" s="227" t="s">
        <v>1179</v>
      </c>
      <c r="V239" s="227" t="s">
        <v>264</v>
      </c>
      <c r="W239" s="244">
        <v>18667000</v>
      </c>
      <c r="X239" s="249"/>
      <c r="Y239" s="244">
        <v>18667000</v>
      </c>
      <c r="Z239" s="244">
        <v>18667000</v>
      </c>
      <c r="AA239" s="488"/>
      <c r="AB239" s="71"/>
      <c r="AC239" s="71"/>
      <c r="AD239" s="71"/>
      <c r="AE239" s="71"/>
      <c r="AF239" s="71"/>
      <c r="AG239" s="71"/>
      <c r="AH239" s="488"/>
      <c r="AI239" s="490"/>
      <c r="AJ239" s="490"/>
      <c r="AK239" s="488"/>
      <c r="AL239" s="502"/>
      <c r="AM239" s="480"/>
      <c r="AN239" s="494"/>
      <c r="AO239" s="494"/>
      <c r="AP239" s="494"/>
      <c r="AQ239" s="494"/>
      <c r="AR239" s="494"/>
      <c r="AS239" s="494"/>
      <c r="AT239" s="494"/>
      <c r="AU239" s="494"/>
      <c r="AV239" s="494"/>
      <c r="AW239" s="494"/>
      <c r="AX239" s="494"/>
      <c r="AY239" s="494"/>
      <c r="AZ239" s="494"/>
      <c r="BA239" s="494"/>
    </row>
    <row r="240" spans="1:256" s="211" customFormat="1" ht="206.25">
      <c r="A240" s="302">
        <v>195</v>
      </c>
      <c r="B240" s="302" t="s">
        <v>654</v>
      </c>
      <c r="C240" s="302">
        <v>80101706</v>
      </c>
      <c r="D240" s="149" t="s">
        <v>655</v>
      </c>
      <c r="E240" s="302" t="s">
        <v>83</v>
      </c>
      <c r="F240" s="302">
        <v>1</v>
      </c>
      <c r="G240" s="197" t="s">
        <v>91</v>
      </c>
      <c r="H240" s="150">
        <v>9</v>
      </c>
      <c r="I240" s="302" t="s">
        <v>74</v>
      </c>
      <c r="J240" s="302" t="s">
        <v>81</v>
      </c>
      <c r="K240" s="302" t="s">
        <v>848</v>
      </c>
      <c r="L240" s="151">
        <v>66150000</v>
      </c>
      <c r="M240" s="152">
        <v>66150000</v>
      </c>
      <c r="N240" s="302" t="s">
        <v>64</v>
      </c>
      <c r="O240" s="302" t="s">
        <v>653</v>
      </c>
      <c r="P240" s="302" t="s">
        <v>831</v>
      </c>
      <c r="Q240" s="358"/>
      <c r="R240" s="199" t="s">
        <v>977</v>
      </c>
      <c r="S240" s="199" t="s">
        <v>978</v>
      </c>
      <c r="T240" s="153">
        <v>42843</v>
      </c>
      <c r="U240" s="154" t="s">
        <v>885</v>
      </c>
      <c r="V240" s="155" t="s">
        <v>264</v>
      </c>
      <c r="W240" s="244">
        <v>60025000</v>
      </c>
      <c r="X240" s="245"/>
      <c r="Y240" s="244">
        <v>60025000</v>
      </c>
      <c r="Z240" s="244">
        <v>60025000</v>
      </c>
      <c r="AA240" s="403" t="s">
        <v>979</v>
      </c>
      <c r="AB240" s="207"/>
      <c r="AC240" s="207"/>
      <c r="AD240" s="207"/>
      <c r="AE240" s="207"/>
      <c r="AF240" s="207"/>
      <c r="AG240" s="207"/>
      <c r="AH240" s="403" t="s">
        <v>763</v>
      </c>
      <c r="AI240" s="404">
        <v>42843</v>
      </c>
      <c r="AJ240" s="404">
        <v>43091</v>
      </c>
      <c r="AK240" s="403" t="s">
        <v>980</v>
      </c>
      <c r="AL240" s="439" t="s">
        <v>200</v>
      </c>
      <c r="AM240" s="209"/>
      <c r="AN240" s="210"/>
      <c r="AO240" s="210"/>
      <c r="AP240" s="210"/>
      <c r="AQ240" s="210"/>
      <c r="AR240" s="210"/>
      <c r="AS240" s="210"/>
      <c r="AT240" s="210"/>
      <c r="AU240" s="210"/>
      <c r="AV240" s="210"/>
      <c r="AW240" s="210"/>
      <c r="AX240" s="210"/>
      <c r="AY240" s="210"/>
      <c r="AZ240" s="210"/>
      <c r="BA240" s="210"/>
    </row>
    <row r="241" spans="1:53" s="29" customFormat="1" ht="131.25">
      <c r="A241" s="378">
        <v>196</v>
      </c>
      <c r="B241" s="378" t="s">
        <v>657</v>
      </c>
      <c r="C241" s="378">
        <v>80101706</v>
      </c>
      <c r="D241" s="149" t="s">
        <v>658</v>
      </c>
      <c r="E241" s="378" t="s">
        <v>83</v>
      </c>
      <c r="F241" s="378">
        <v>1</v>
      </c>
      <c r="G241" s="197" t="s">
        <v>92</v>
      </c>
      <c r="H241" s="150">
        <v>8</v>
      </c>
      <c r="I241" s="378" t="s">
        <v>74</v>
      </c>
      <c r="J241" s="378" t="s">
        <v>81</v>
      </c>
      <c r="K241" s="378" t="s">
        <v>848</v>
      </c>
      <c r="L241" s="151">
        <v>31160000</v>
      </c>
      <c r="M241" s="152">
        <v>31160000</v>
      </c>
      <c r="N241" s="378" t="s">
        <v>64</v>
      </c>
      <c r="O241" s="378" t="s">
        <v>653</v>
      </c>
      <c r="P241" s="378" t="s">
        <v>838</v>
      </c>
      <c r="Q241" s="358"/>
      <c r="R241" s="199" t="s">
        <v>1181</v>
      </c>
      <c r="S241" s="199" t="s">
        <v>397</v>
      </c>
      <c r="T241" s="153">
        <v>42865</v>
      </c>
      <c r="U241" s="154" t="s">
        <v>1182</v>
      </c>
      <c r="V241" s="155" t="s">
        <v>264</v>
      </c>
      <c r="W241" s="244">
        <v>29602000</v>
      </c>
      <c r="X241" s="245"/>
      <c r="Y241" s="244">
        <v>29602000</v>
      </c>
      <c r="Z241" s="244">
        <v>29602000</v>
      </c>
      <c r="AA241" s="403" t="s">
        <v>1183</v>
      </c>
      <c r="AB241" s="71"/>
      <c r="AC241" s="71"/>
      <c r="AD241" s="71"/>
      <c r="AE241" s="71"/>
      <c r="AF241" s="71"/>
      <c r="AG241" s="71"/>
      <c r="AH241" s="403" t="s">
        <v>1118</v>
      </c>
      <c r="AI241" s="404">
        <v>42865</v>
      </c>
      <c r="AJ241" s="404">
        <v>43091</v>
      </c>
      <c r="AK241" s="403" t="s">
        <v>298</v>
      </c>
      <c r="AL241" s="439" t="s">
        <v>193</v>
      </c>
      <c r="AM241" s="209"/>
      <c r="AN241" s="210"/>
      <c r="AO241" s="210"/>
      <c r="AP241" s="210"/>
      <c r="AQ241" s="210"/>
      <c r="AR241" s="210"/>
      <c r="AS241" s="210"/>
      <c r="AT241" s="210"/>
      <c r="AU241" s="210"/>
      <c r="AV241" s="210"/>
      <c r="AW241" s="210"/>
      <c r="AX241" s="210"/>
      <c r="AY241" s="210"/>
      <c r="AZ241" s="210"/>
      <c r="BA241" s="210"/>
    </row>
    <row r="242" spans="1:53" s="29" customFormat="1" ht="168.75">
      <c r="A242" s="371">
        <v>197</v>
      </c>
      <c r="B242" s="371" t="s">
        <v>202</v>
      </c>
      <c r="C242" s="371">
        <v>80101706</v>
      </c>
      <c r="D242" s="149" t="s">
        <v>855</v>
      </c>
      <c r="E242" s="371" t="s">
        <v>83</v>
      </c>
      <c r="F242" s="371">
        <v>1</v>
      </c>
      <c r="G242" s="197" t="s">
        <v>92</v>
      </c>
      <c r="H242" s="150">
        <v>8</v>
      </c>
      <c r="I242" s="371" t="s">
        <v>74</v>
      </c>
      <c r="J242" s="371" t="s">
        <v>81</v>
      </c>
      <c r="K242" s="371" t="s">
        <v>848</v>
      </c>
      <c r="L242" s="151">
        <v>42400000</v>
      </c>
      <c r="M242" s="152">
        <v>42400000</v>
      </c>
      <c r="N242" s="371" t="s">
        <v>64</v>
      </c>
      <c r="O242" s="371" t="s">
        <v>653</v>
      </c>
      <c r="P242" s="371" t="s">
        <v>845</v>
      </c>
      <c r="Q242" s="358"/>
      <c r="R242" s="199" t="s">
        <v>1184</v>
      </c>
      <c r="S242" s="199" t="s">
        <v>560</v>
      </c>
      <c r="T242" s="153">
        <v>42860</v>
      </c>
      <c r="U242" s="154" t="s">
        <v>1185</v>
      </c>
      <c r="V242" s="155" t="s">
        <v>264</v>
      </c>
      <c r="W242" s="244">
        <v>40634000</v>
      </c>
      <c r="X242" s="249"/>
      <c r="Y242" s="244">
        <v>40634000</v>
      </c>
      <c r="Z242" s="244">
        <v>40634000</v>
      </c>
      <c r="AA242" s="403" t="s">
        <v>1186</v>
      </c>
      <c r="AB242" s="71"/>
      <c r="AC242" s="71"/>
      <c r="AD242" s="71"/>
      <c r="AE242" s="71"/>
      <c r="AF242" s="71"/>
      <c r="AG242" s="71"/>
      <c r="AH242" s="403" t="s">
        <v>1118</v>
      </c>
      <c r="AI242" s="404">
        <v>42860</v>
      </c>
      <c r="AJ242" s="404">
        <v>43091</v>
      </c>
      <c r="AK242" s="403" t="s">
        <v>563</v>
      </c>
      <c r="AL242" s="439" t="s">
        <v>202</v>
      </c>
      <c r="AM242" s="209"/>
      <c r="AN242" s="210"/>
      <c r="AO242" s="210"/>
      <c r="AP242" s="210"/>
      <c r="AQ242" s="210"/>
      <c r="AR242" s="210"/>
      <c r="AS242" s="210"/>
      <c r="AT242" s="210"/>
      <c r="AU242" s="210"/>
      <c r="AV242" s="210"/>
      <c r="AW242" s="210"/>
      <c r="AX242" s="210"/>
      <c r="AY242" s="210"/>
      <c r="AZ242" s="210"/>
      <c r="BA242" s="210"/>
    </row>
    <row r="243" spans="1:53" s="29" customFormat="1" ht="187.5">
      <c r="A243" s="441">
        <v>198</v>
      </c>
      <c r="B243" s="441" t="s">
        <v>663</v>
      </c>
      <c r="C243" s="441">
        <v>80101706</v>
      </c>
      <c r="D243" s="149" t="s">
        <v>664</v>
      </c>
      <c r="E243" s="441" t="s">
        <v>83</v>
      </c>
      <c r="F243" s="441">
        <v>1</v>
      </c>
      <c r="G243" s="197" t="s">
        <v>92</v>
      </c>
      <c r="H243" s="150">
        <v>8</v>
      </c>
      <c r="I243" s="441" t="s">
        <v>74</v>
      </c>
      <c r="J243" s="441" t="s">
        <v>81</v>
      </c>
      <c r="K243" s="441" t="s">
        <v>848</v>
      </c>
      <c r="L243" s="151">
        <v>38288000</v>
      </c>
      <c r="M243" s="152">
        <v>38288000</v>
      </c>
      <c r="N243" s="441" t="s">
        <v>64</v>
      </c>
      <c r="O243" s="441" t="s">
        <v>653</v>
      </c>
      <c r="P243" s="441" t="s">
        <v>833</v>
      </c>
      <c r="Q243" s="358"/>
      <c r="R243" s="199" t="s">
        <v>1229</v>
      </c>
      <c r="S243" s="199" t="s">
        <v>1230</v>
      </c>
      <c r="T243" s="153">
        <v>42870</v>
      </c>
      <c r="U243" s="154" t="s">
        <v>1231</v>
      </c>
      <c r="V243" s="155" t="s">
        <v>264</v>
      </c>
      <c r="W243" s="244">
        <v>35256900</v>
      </c>
      <c r="X243" s="245"/>
      <c r="Y243" s="244">
        <v>35256900</v>
      </c>
      <c r="Z243" s="244">
        <v>35256900</v>
      </c>
      <c r="AA243" s="442" t="s">
        <v>1232</v>
      </c>
      <c r="AB243" s="71"/>
      <c r="AC243" s="71"/>
      <c r="AD243" s="71"/>
      <c r="AE243" s="71"/>
      <c r="AF243" s="71"/>
      <c r="AG243" s="71"/>
      <c r="AH243" s="442" t="s">
        <v>1118</v>
      </c>
      <c r="AI243" s="443">
        <v>42870</v>
      </c>
      <c r="AJ243" s="443">
        <v>43091</v>
      </c>
      <c r="AK243" s="442" t="s">
        <v>769</v>
      </c>
      <c r="AL243" s="439" t="s">
        <v>770</v>
      </c>
      <c r="AM243" s="209"/>
      <c r="AN243" s="210"/>
      <c r="AO243" s="210"/>
      <c r="AP243" s="210"/>
      <c r="AQ243" s="210"/>
      <c r="AR243" s="210"/>
      <c r="AS243" s="210"/>
      <c r="AT243" s="210"/>
      <c r="AU243" s="210"/>
      <c r="AV243" s="210"/>
      <c r="AW243" s="210"/>
      <c r="AX243" s="210"/>
      <c r="AY243" s="210"/>
      <c r="AZ243" s="210"/>
      <c r="BA243" s="210"/>
    </row>
    <row r="244" spans="1:53" s="211" customFormat="1" ht="206.25">
      <c r="A244" s="302">
        <v>199</v>
      </c>
      <c r="B244" s="302" t="s">
        <v>654</v>
      </c>
      <c r="C244" s="302">
        <v>80101706</v>
      </c>
      <c r="D244" s="149" t="s">
        <v>655</v>
      </c>
      <c r="E244" s="302" t="s">
        <v>83</v>
      </c>
      <c r="F244" s="302">
        <v>1</v>
      </c>
      <c r="G244" s="197" t="s">
        <v>91</v>
      </c>
      <c r="H244" s="150">
        <v>9</v>
      </c>
      <c r="I244" s="302" t="s">
        <v>74</v>
      </c>
      <c r="J244" s="302" t="s">
        <v>81</v>
      </c>
      <c r="K244" s="302" t="s">
        <v>848</v>
      </c>
      <c r="L244" s="151">
        <v>66150000</v>
      </c>
      <c r="M244" s="152">
        <v>66150000</v>
      </c>
      <c r="N244" s="302" t="s">
        <v>64</v>
      </c>
      <c r="O244" s="302" t="s">
        <v>653</v>
      </c>
      <c r="P244" s="302" t="s">
        <v>831</v>
      </c>
      <c r="Q244" s="358"/>
      <c r="R244" s="199" t="s">
        <v>883</v>
      </c>
      <c r="S244" s="199" t="s">
        <v>884</v>
      </c>
      <c r="T244" s="153">
        <v>42828</v>
      </c>
      <c r="U244" s="154" t="s">
        <v>885</v>
      </c>
      <c r="V244" s="155" t="s">
        <v>264</v>
      </c>
      <c r="W244" s="244">
        <v>64190000</v>
      </c>
      <c r="X244" s="245"/>
      <c r="Y244" s="264">
        <f>W244</f>
        <v>64190000</v>
      </c>
      <c r="Z244" s="244">
        <f>W244</f>
        <v>64190000</v>
      </c>
      <c r="AA244" s="304" t="s">
        <v>886</v>
      </c>
      <c r="AB244" s="207"/>
      <c r="AC244" s="207"/>
      <c r="AD244" s="207"/>
      <c r="AE244" s="207"/>
      <c r="AF244" s="207"/>
      <c r="AG244" s="207"/>
      <c r="AH244" s="304" t="s">
        <v>763</v>
      </c>
      <c r="AI244" s="305">
        <v>42828</v>
      </c>
      <c r="AJ244" s="305">
        <v>43091</v>
      </c>
      <c r="AK244" s="304" t="s">
        <v>887</v>
      </c>
      <c r="AL244" s="439" t="s">
        <v>200</v>
      </c>
      <c r="AM244" s="209"/>
      <c r="AN244" s="210"/>
      <c r="AO244" s="210"/>
      <c r="AP244" s="210"/>
      <c r="AQ244" s="210"/>
      <c r="AR244" s="210"/>
      <c r="AS244" s="210"/>
      <c r="AT244" s="210"/>
      <c r="AU244" s="210"/>
      <c r="AV244" s="210"/>
      <c r="AW244" s="210"/>
      <c r="AX244" s="210"/>
      <c r="AY244" s="210"/>
      <c r="AZ244" s="210"/>
      <c r="BA244" s="210"/>
    </row>
    <row r="245" spans="1:53" s="29" customFormat="1" ht="187.5">
      <c r="A245" s="371">
        <v>200</v>
      </c>
      <c r="B245" s="371" t="s">
        <v>201</v>
      </c>
      <c r="C245" s="371">
        <v>80101706</v>
      </c>
      <c r="D245" s="149" t="s">
        <v>1052</v>
      </c>
      <c r="E245" s="371" t="s">
        <v>83</v>
      </c>
      <c r="F245" s="371">
        <v>1</v>
      </c>
      <c r="G245" s="197" t="s">
        <v>92</v>
      </c>
      <c r="H245" s="150">
        <v>8</v>
      </c>
      <c r="I245" s="371" t="s">
        <v>74</v>
      </c>
      <c r="J245" s="371" t="s">
        <v>81</v>
      </c>
      <c r="K245" s="371" t="s">
        <v>850</v>
      </c>
      <c r="L245" s="151">
        <v>55200000</v>
      </c>
      <c r="M245" s="152">
        <v>55200000</v>
      </c>
      <c r="N245" s="371" t="s">
        <v>64</v>
      </c>
      <c r="O245" s="371" t="s">
        <v>653</v>
      </c>
      <c r="P245" s="371" t="s">
        <v>838</v>
      </c>
      <c r="Q245" s="358"/>
      <c r="R245" s="199" t="s">
        <v>1187</v>
      </c>
      <c r="S245" s="199" t="s">
        <v>393</v>
      </c>
      <c r="T245" s="153">
        <v>42864</v>
      </c>
      <c r="U245" s="154" t="s">
        <v>1188</v>
      </c>
      <c r="V245" s="155" t="s">
        <v>264</v>
      </c>
      <c r="W245" s="244">
        <v>52900000</v>
      </c>
      <c r="X245" s="249"/>
      <c r="Y245" s="244">
        <v>52900000</v>
      </c>
      <c r="Z245" s="244">
        <v>52900000</v>
      </c>
      <c r="AA245" s="403" t="s">
        <v>1189</v>
      </c>
      <c r="AB245" s="71"/>
      <c r="AC245" s="71"/>
      <c r="AD245" s="71"/>
      <c r="AE245" s="71"/>
      <c r="AF245" s="71"/>
      <c r="AG245" s="71"/>
      <c r="AH245" s="403" t="s">
        <v>1118</v>
      </c>
      <c r="AI245" s="404">
        <v>42864</v>
      </c>
      <c r="AJ245" s="404">
        <v>43091</v>
      </c>
      <c r="AK245" s="403" t="s">
        <v>430</v>
      </c>
      <c r="AL245" s="439" t="s">
        <v>201</v>
      </c>
      <c r="AM245" s="209"/>
      <c r="AN245" s="210"/>
      <c r="AO245" s="210"/>
      <c r="AP245" s="210"/>
      <c r="AQ245" s="210"/>
      <c r="AR245" s="210"/>
      <c r="AS245" s="210"/>
      <c r="AT245" s="210"/>
      <c r="AU245" s="210"/>
      <c r="AV245" s="210"/>
      <c r="AW245" s="210"/>
      <c r="AX245" s="210"/>
      <c r="AY245" s="210"/>
      <c r="AZ245" s="210"/>
      <c r="BA245" s="210"/>
    </row>
    <row r="246" spans="1:53" s="29" customFormat="1" ht="148.5" customHeight="1">
      <c r="A246" s="378">
        <v>201</v>
      </c>
      <c r="B246" s="378" t="s">
        <v>661</v>
      </c>
      <c r="C246" s="378">
        <v>80101706</v>
      </c>
      <c r="D246" s="149" t="s">
        <v>662</v>
      </c>
      <c r="E246" s="378" t="s">
        <v>83</v>
      </c>
      <c r="F246" s="378">
        <v>1</v>
      </c>
      <c r="G246" s="197" t="s">
        <v>92</v>
      </c>
      <c r="H246" s="150">
        <v>8</v>
      </c>
      <c r="I246" s="378" t="s">
        <v>74</v>
      </c>
      <c r="J246" s="378" t="s">
        <v>81</v>
      </c>
      <c r="K246" s="378" t="s">
        <v>848</v>
      </c>
      <c r="L246" s="151">
        <v>31160000</v>
      </c>
      <c r="M246" s="152">
        <v>31160000</v>
      </c>
      <c r="N246" s="378" t="s">
        <v>64</v>
      </c>
      <c r="O246" s="378" t="s">
        <v>653</v>
      </c>
      <c r="P246" s="378" t="s">
        <v>829</v>
      </c>
      <c r="Q246" s="358"/>
      <c r="R246" s="199" t="s">
        <v>1190</v>
      </c>
      <c r="S246" s="199" t="s">
        <v>1191</v>
      </c>
      <c r="T246" s="153">
        <v>42863</v>
      </c>
      <c r="U246" s="154" t="s">
        <v>1192</v>
      </c>
      <c r="V246" s="155" t="s">
        <v>264</v>
      </c>
      <c r="W246" s="244">
        <v>29732000</v>
      </c>
      <c r="X246" s="249"/>
      <c r="Y246" s="244">
        <v>29732000</v>
      </c>
      <c r="Z246" s="244">
        <v>29732000</v>
      </c>
      <c r="AA246" s="403" t="s">
        <v>1193</v>
      </c>
      <c r="AB246" s="71"/>
      <c r="AC246" s="71"/>
      <c r="AD246" s="71"/>
      <c r="AE246" s="71"/>
      <c r="AF246" s="71"/>
      <c r="AG246" s="71"/>
      <c r="AH246" s="403" t="s">
        <v>1118</v>
      </c>
      <c r="AI246" s="404">
        <v>42863</v>
      </c>
      <c r="AJ246" s="404">
        <v>43091</v>
      </c>
      <c r="AK246" s="403" t="s">
        <v>1194</v>
      </c>
      <c r="AL246" s="439" t="s">
        <v>197</v>
      </c>
      <c r="AM246" s="209"/>
      <c r="AN246" s="210"/>
      <c r="AO246" s="210"/>
      <c r="AP246" s="210"/>
      <c r="AQ246" s="210"/>
      <c r="AR246" s="210"/>
      <c r="AS246" s="210"/>
      <c r="AT246" s="210"/>
      <c r="AU246" s="210"/>
      <c r="AV246" s="210"/>
      <c r="AW246" s="210"/>
      <c r="AX246" s="210"/>
      <c r="AY246" s="210"/>
      <c r="AZ246" s="210"/>
      <c r="BA246" s="210"/>
    </row>
    <row r="247" spans="1:53" s="211" customFormat="1" ht="243.75">
      <c r="A247" s="302">
        <v>202</v>
      </c>
      <c r="B247" s="302" t="s">
        <v>663</v>
      </c>
      <c r="C247" s="302">
        <v>80101706</v>
      </c>
      <c r="D247" s="149" t="s">
        <v>1076</v>
      </c>
      <c r="E247" s="302" t="s">
        <v>83</v>
      </c>
      <c r="F247" s="302">
        <v>1</v>
      </c>
      <c r="G247" s="197" t="s">
        <v>94</v>
      </c>
      <c r="H247" s="150">
        <v>9</v>
      </c>
      <c r="I247" s="302" t="s">
        <v>74</v>
      </c>
      <c r="J247" s="302" t="s">
        <v>81</v>
      </c>
      <c r="K247" s="302" t="s">
        <v>848</v>
      </c>
      <c r="L247" s="151">
        <v>30951000</v>
      </c>
      <c r="M247" s="152">
        <v>30951000</v>
      </c>
      <c r="N247" s="302" t="s">
        <v>64</v>
      </c>
      <c r="O247" s="302" t="s">
        <v>653</v>
      </c>
      <c r="P247" s="302" t="s">
        <v>833</v>
      </c>
      <c r="Q247" s="358"/>
      <c r="R247" s="199" t="s">
        <v>775</v>
      </c>
      <c r="S247" s="199" t="s">
        <v>776</v>
      </c>
      <c r="T247" s="153">
        <v>42823</v>
      </c>
      <c r="U247" s="154" t="s">
        <v>777</v>
      </c>
      <c r="V247" s="155" t="s">
        <v>264</v>
      </c>
      <c r="W247" s="244">
        <v>30492500</v>
      </c>
      <c r="X247" s="245"/>
      <c r="Y247" s="244">
        <v>30492500</v>
      </c>
      <c r="Z247" s="244">
        <v>30492500</v>
      </c>
      <c r="AA247" s="403" t="s">
        <v>778</v>
      </c>
      <c r="AB247" s="207"/>
      <c r="AC247" s="207"/>
      <c r="AD247" s="207"/>
      <c r="AE247" s="207"/>
      <c r="AF247" s="207"/>
      <c r="AG247" s="207"/>
      <c r="AH247" s="187" t="s">
        <v>763</v>
      </c>
      <c r="AI247" s="404">
        <v>42823</v>
      </c>
      <c r="AJ247" s="404">
        <v>43091</v>
      </c>
      <c r="AK247" s="187" t="s">
        <v>769</v>
      </c>
      <c r="AL247" s="439" t="s">
        <v>770</v>
      </c>
      <c r="AM247" s="209"/>
      <c r="AN247" s="210"/>
      <c r="AO247" s="210"/>
      <c r="AP247" s="210"/>
      <c r="AQ247" s="210"/>
      <c r="AR247" s="210"/>
      <c r="AS247" s="210"/>
      <c r="AT247" s="210"/>
      <c r="AU247" s="210"/>
      <c r="AV247" s="210"/>
      <c r="AW247" s="210"/>
      <c r="AX247" s="210"/>
      <c r="AY247" s="210"/>
      <c r="AZ247" s="210"/>
      <c r="BA247" s="210"/>
    </row>
    <row r="248" spans="1:53" s="29" customFormat="1" ht="112.5">
      <c r="A248" s="371">
        <v>203</v>
      </c>
      <c r="B248" s="371" t="s">
        <v>665</v>
      </c>
      <c r="C248" s="371">
        <v>80101706</v>
      </c>
      <c r="D248" s="149" t="s">
        <v>666</v>
      </c>
      <c r="E248" s="371" t="s">
        <v>83</v>
      </c>
      <c r="F248" s="371">
        <v>1</v>
      </c>
      <c r="G248" s="197" t="s">
        <v>92</v>
      </c>
      <c r="H248" s="150">
        <v>8</v>
      </c>
      <c r="I248" s="371" t="s">
        <v>74</v>
      </c>
      <c r="J248" s="371" t="s">
        <v>81</v>
      </c>
      <c r="K248" s="371" t="s">
        <v>850</v>
      </c>
      <c r="L248" s="151">
        <v>68000000</v>
      </c>
      <c r="M248" s="152">
        <v>68000000</v>
      </c>
      <c r="N248" s="371" t="s">
        <v>64</v>
      </c>
      <c r="O248" s="371" t="s">
        <v>653</v>
      </c>
      <c r="P248" s="371" t="s">
        <v>838</v>
      </c>
      <c r="Q248" s="358"/>
      <c r="R248" s="199" t="s">
        <v>1195</v>
      </c>
      <c r="S248" s="199" t="s">
        <v>1196</v>
      </c>
      <c r="T248" s="153">
        <v>42858</v>
      </c>
      <c r="U248" s="154" t="s">
        <v>1197</v>
      </c>
      <c r="V248" s="155" t="s">
        <v>264</v>
      </c>
      <c r="W248" s="244">
        <v>65450000</v>
      </c>
      <c r="X248" s="249"/>
      <c r="Y248" s="244">
        <v>65450000</v>
      </c>
      <c r="Z248" s="244">
        <v>65450000</v>
      </c>
      <c r="AA248" s="403" t="s">
        <v>1198</v>
      </c>
      <c r="AB248" s="71"/>
      <c r="AC248" s="71"/>
      <c r="AD248" s="71"/>
      <c r="AE248" s="71"/>
      <c r="AF248" s="71"/>
      <c r="AG248" s="71"/>
      <c r="AH248" s="155" t="s">
        <v>763</v>
      </c>
      <c r="AI248" s="153">
        <v>42858</v>
      </c>
      <c r="AJ248" s="153">
        <v>43091</v>
      </c>
      <c r="AK248" s="155" t="s">
        <v>301</v>
      </c>
      <c r="AL248" s="214" t="s">
        <v>193</v>
      </c>
      <c r="AM248" s="209"/>
      <c r="AN248" s="210"/>
      <c r="AO248" s="210"/>
      <c r="AP248" s="210"/>
      <c r="AQ248" s="210"/>
      <c r="AR248" s="210"/>
      <c r="AS248" s="210"/>
      <c r="AT248" s="210"/>
      <c r="AU248" s="210"/>
      <c r="AV248" s="210"/>
      <c r="AW248" s="210"/>
      <c r="AX248" s="210"/>
      <c r="AY248" s="210"/>
      <c r="AZ248" s="210"/>
      <c r="BA248" s="210"/>
    </row>
    <row r="249" spans="1:53" s="211" customFormat="1" ht="206.25">
      <c r="A249" s="302">
        <v>204</v>
      </c>
      <c r="B249" s="302" t="s">
        <v>665</v>
      </c>
      <c r="C249" s="302">
        <v>80101706</v>
      </c>
      <c r="D249" s="149" t="s">
        <v>666</v>
      </c>
      <c r="E249" s="302" t="s">
        <v>83</v>
      </c>
      <c r="F249" s="302">
        <v>1</v>
      </c>
      <c r="G249" s="197" t="s">
        <v>91</v>
      </c>
      <c r="H249" s="150">
        <v>9.5</v>
      </c>
      <c r="I249" s="302" t="s">
        <v>74</v>
      </c>
      <c r="J249" s="302" t="s">
        <v>81</v>
      </c>
      <c r="K249" s="302" t="s">
        <v>850</v>
      </c>
      <c r="L249" s="151">
        <v>20900000</v>
      </c>
      <c r="M249" s="152">
        <v>20900000</v>
      </c>
      <c r="N249" s="302" t="s">
        <v>64</v>
      </c>
      <c r="O249" s="302" t="s">
        <v>653</v>
      </c>
      <c r="P249" s="302" t="s">
        <v>838</v>
      </c>
      <c r="Q249" s="358"/>
      <c r="R249" s="199" t="s">
        <v>779</v>
      </c>
      <c r="S249" s="199" t="s">
        <v>780</v>
      </c>
      <c r="T249" s="153">
        <v>42823</v>
      </c>
      <c r="U249" s="154" t="s">
        <v>781</v>
      </c>
      <c r="V249" s="155" t="s">
        <v>264</v>
      </c>
      <c r="W249" s="244">
        <v>19440000</v>
      </c>
      <c r="X249" s="245"/>
      <c r="Y249" s="244">
        <v>19440000</v>
      </c>
      <c r="Z249" s="244">
        <v>19440000</v>
      </c>
      <c r="AA249" s="403" t="s">
        <v>782</v>
      </c>
      <c r="AB249" s="207"/>
      <c r="AC249" s="207"/>
      <c r="AD249" s="207"/>
      <c r="AE249" s="207"/>
      <c r="AF249" s="207"/>
      <c r="AG249" s="207"/>
      <c r="AH249" s="187" t="s">
        <v>763</v>
      </c>
      <c r="AI249" s="404">
        <v>42823</v>
      </c>
      <c r="AJ249" s="404">
        <v>43091</v>
      </c>
      <c r="AK249" s="187" t="s">
        <v>783</v>
      </c>
      <c r="AL249" s="439" t="s">
        <v>193</v>
      </c>
      <c r="AM249" s="209"/>
      <c r="AN249" s="210"/>
      <c r="AO249" s="210"/>
      <c r="AP249" s="210"/>
      <c r="AQ249" s="210"/>
      <c r="AR249" s="210"/>
      <c r="AS249" s="210"/>
      <c r="AT249" s="210"/>
      <c r="AU249" s="210"/>
      <c r="AV249" s="210"/>
      <c r="AW249" s="210"/>
      <c r="AX249" s="210"/>
      <c r="AY249" s="210"/>
      <c r="AZ249" s="210"/>
      <c r="BA249" s="210"/>
    </row>
    <row r="250" spans="1:53" s="29" customFormat="1" ht="206.25">
      <c r="A250" s="371">
        <v>205</v>
      </c>
      <c r="B250" s="380" t="s">
        <v>679</v>
      </c>
      <c r="C250" s="371">
        <v>80101706</v>
      </c>
      <c r="D250" s="149" t="s">
        <v>680</v>
      </c>
      <c r="E250" s="371" t="s">
        <v>83</v>
      </c>
      <c r="F250" s="371">
        <v>1</v>
      </c>
      <c r="G250" s="197" t="s">
        <v>92</v>
      </c>
      <c r="H250" s="150">
        <v>8</v>
      </c>
      <c r="I250" s="371" t="s">
        <v>74</v>
      </c>
      <c r="J250" s="371" t="s">
        <v>81</v>
      </c>
      <c r="K250" s="371" t="s">
        <v>849</v>
      </c>
      <c r="L250" s="151">
        <v>40064000</v>
      </c>
      <c r="M250" s="152">
        <v>40064000</v>
      </c>
      <c r="N250" s="371" t="s">
        <v>64</v>
      </c>
      <c r="O250" s="371" t="s">
        <v>653</v>
      </c>
      <c r="P250" s="371" t="s">
        <v>825</v>
      </c>
      <c r="Q250" s="358"/>
      <c r="R250" s="199" t="s">
        <v>1199</v>
      </c>
      <c r="S250" s="199" t="s">
        <v>525</v>
      </c>
      <c r="T250" s="153">
        <v>42866</v>
      </c>
      <c r="U250" s="154" t="s">
        <v>1200</v>
      </c>
      <c r="V250" s="155" t="s">
        <v>264</v>
      </c>
      <c r="W250" s="244">
        <v>37226150</v>
      </c>
      <c r="X250" s="249"/>
      <c r="Y250" s="244">
        <v>37226150</v>
      </c>
      <c r="Z250" s="244">
        <v>37226150</v>
      </c>
      <c r="AA250" s="403" t="s">
        <v>1201</v>
      </c>
      <c r="AB250" s="71"/>
      <c r="AC250" s="71"/>
      <c r="AD250" s="71"/>
      <c r="AE250" s="71"/>
      <c r="AF250" s="71"/>
      <c r="AG250" s="71"/>
      <c r="AH250" s="403" t="s">
        <v>1118</v>
      </c>
      <c r="AI250" s="404">
        <v>42866</v>
      </c>
      <c r="AJ250" s="404">
        <v>43091</v>
      </c>
      <c r="AK250" s="403" t="s">
        <v>328</v>
      </c>
      <c r="AL250" s="439" t="s">
        <v>199</v>
      </c>
      <c r="AM250" s="209"/>
      <c r="AN250" s="210"/>
      <c r="AO250" s="210"/>
      <c r="AP250" s="210"/>
      <c r="AQ250" s="210"/>
      <c r="AR250" s="210"/>
      <c r="AS250" s="210"/>
      <c r="AT250" s="210"/>
      <c r="AU250" s="210"/>
      <c r="AV250" s="210"/>
      <c r="AW250" s="210"/>
      <c r="AX250" s="210"/>
      <c r="AY250" s="210"/>
      <c r="AZ250" s="210"/>
      <c r="BA250" s="210"/>
    </row>
    <row r="251" spans="1:53" s="29" customFormat="1" ht="116.25">
      <c r="A251" s="303">
        <v>206</v>
      </c>
      <c r="B251" s="379" t="s">
        <v>667</v>
      </c>
      <c r="C251" s="303">
        <v>80101706</v>
      </c>
      <c r="D251" s="278" t="s">
        <v>668</v>
      </c>
      <c r="E251" s="303" t="s">
        <v>83</v>
      </c>
      <c r="F251" s="303">
        <v>1</v>
      </c>
      <c r="G251" s="279" t="s">
        <v>95</v>
      </c>
      <c r="H251" s="277">
        <v>5</v>
      </c>
      <c r="I251" s="303" t="s">
        <v>74</v>
      </c>
      <c r="J251" s="303" t="s">
        <v>81</v>
      </c>
      <c r="K251" s="303" t="s">
        <v>848</v>
      </c>
      <c r="L251" s="275">
        <v>27547500</v>
      </c>
      <c r="M251" s="276">
        <v>27547500</v>
      </c>
      <c r="N251" s="303" t="s">
        <v>64</v>
      </c>
      <c r="O251" s="303" t="s">
        <v>653</v>
      </c>
      <c r="P251" s="303" t="s">
        <v>842</v>
      </c>
      <c r="Q251" s="358"/>
      <c r="R251" s="70"/>
      <c r="S251" s="71"/>
      <c r="T251" s="71"/>
      <c r="U251" s="71"/>
      <c r="V251" s="71"/>
      <c r="W251" s="265"/>
      <c r="X251" s="243"/>
      <c r="Y251" s="265"/>
      <c r="Z251" s="331"/>
      <c r="AA251" s="71"/>
      <c r="AB251" s="71"/>
      <c r="AC251" s="71"/>
      <c r="AD251" s="71"/>
      <c r="AE251" s="71"/>
      <c r="AF251" s="71"/>
      <c r="AG251" s="71"/>
      <c r="AH251" s="71"/>
      <c r="AI251" s="71"/>
      <c r="AJ251" s="71"/>
      <c r="AK251" s="71"/>
      <c r="AL251" s="73"/>
      <c r="AM251" s="56"/>
      <c r="AN251" s="48"/>
      <c r="AO251" s="48"/>
      <c r="AP251" s="48"/>
      <c r="AQ251" s="48"/>
      <c r="AR251" s="48"/>
      <c r="AS251" s="48"/>
      <c r="AT251" s="48"/>
      <c r="AU251" s="48"/>
      <c r="AV251" s="48"/>
      <c r="AW251" s="48"/>
      <c r="AX251" s="48"/>
      <c r="AY251" s="48"/>
      <c r="AZ251" s="48"/>
      <c r="BA251" s="48"/>
    </row>
    <row r="252" spans="1:53" s="29" customFormat="1" ht="139.5">
      <c r="A252" s="303">
        <v>207</v>
      </c>
      <c r="B252" s="303" t="s">
        <v>654</v>
      </c>
      <c r="C252" s="303">
        <v>80101706</v>
      </c>
      <c r="D252" s="278" t="s">
        <v>655</v>
      </c>
      <c r="E252" s="303" t="s">
        <v>83</v>
      </c>
      <c r="F252" s="303">
        <v>1</v>
      </c>
      <c r="G252" s="279" t="s">
        <v>95</v>
      </c>
      <c r="H252" s="277">
        <v>5</v>
      </c>
      <c r="I252" s="303" t="s">
        <v>74</v>
      </c>
      <c r="J252" s="303" t="s">
        <v>81</v>
      </c>
      <c r="K252" s="303" t="s">
        <v>848</v>
      </c>
      <c r="L252" s="275">
        <v>80000000</v>
      </c>
      <c r="M252" s="276">
        <v>80000000</v>
      </c>
      <c r="N252" s="303" t="s">
        <v>64</v>
      </c>
      <c r="O252" s="303" t="s">
        <v>653</v>
      </c>
      <c r="P252" s="303" t="s">
        <v>831</v>
      </c>
      <c r="Q252" s="358"/>
      <c r="R252" s="70"/>
      <c r="S252" s="71"/>
      <c r="T252" s="71"/>
      <c r="U252" s="71"/>
      <c r="V252" s="71"/>
      <c r="W252" s="265"/>
      <c r="X252" s="243"/>
      <c r="Y252" s="265"/>
      <c r="Z252" s="331"/>
      <c r="AA252" s="71"/>
      <c r="AB252" s="71"/>
      <c r="AC252" s="71"/>
      <c r="AD252" s="71"/>
      <c r="AE252" s="71"/>
      <c r="AF252" s="71"/>
      <c r="AG252" s="71"/>
      <c r="AH252" s="71"/>
      <c r="AI252" s="71"/>
      <c r="AJ252" s="71"/>
      <c r="AK252" s="71"/>
      <c r="AL252" s="73"/>
      <c r="AM252" s="56"/>
      <c r="AN252" s="48"/>
      <c r="AO252" s="48"/>
      <c r="AP252" s="48"/>
      <c r="AQ252" s="48"/>
      <c r="AR252" s="48"/>
      <c r="AS252" s="48"/>
      <c r="AT252" s="48"/>
      <c r="AU252" s="48"/>
      <c r="AV252" s="48"/>
      <c r="AW252" s="48"/>
      <c r="AX252" s="48"/>
      <c r="AY252" s="48"/>
      <c r="AZ252" s="48"/>
      <c r="BA252" s="48"/>
    </row>
    <row r="253" spans="1:53" s="211" customFormat="1" ht="131.25">
      <c r="A253" s="441">
        <v>208</v>
      </c>
      <c r="B253" s="441" t="s">
        <v>679</v>
      </c>
      <c r="C253" s="441">
        <v>80101706</v>
      </c>
      <c r="D253" s="149" t="s">
        <v>680</v>
      </c>
      <c r="E253" s="441" t="s">
        <v>83</v>
      </c>
      <c r="F253" s="441">
        <v>1</v>
      </c>
      <c r="G253" s="197" t="s">
        <v>92</v>
      </c>
      <c r="H253" s="150">
        <v>8</v>
      </c>
      <c r="I253" s="441" t="s">
        <v>74</v>
      </c>
      <c r="J253" s="441" t="s">
        <v>81</v>
      </c>
      <c r="K253" s="441" t="s">
        <v>850</v>
      </c>
      <c r="L253" s="151">
        <v>57328000</v>
      </c>
      <c r="M253" s="152">
        <v>57328000</v>
      </c>
      <c r="N253" s="441" t="s">
        <v>64</v>
      </c>
      <c r="O253" s="441" t="s">
        <v>653</v>
      </c>
      <c r="P253" s="441" t="s">
        <v>825</v>
      </c>
      <c r="Q253" s="358"/>
      <c r="R253" s="199" t="s">
        <v>1237</v>
      </c>
      <c r="S253" s="199" t="s">
        <v>1238</v>
      </c>
      <c r="T253" s="153">
        <v>42873</v>
      </c>
      <c r="U253" s="154" t="s">
        <v>1239</v>
      </c>
      <c r="V253" s="155" t="s">
        <v>264</v>
      </c>
      <c r="W253" s="244">
        <v>51834000</v>
      </c>
      <c r="X253" s="245"/>
      <c r="Y253" s="244">
        <v>51834000</v>
      </c>
      <c r="Z253" s="244">
        <v>51834000</v>
      </c>
      <c r="AA253" s="442" t="s">
        <v>1240</v>
      </c>
      <c r="AB253" s="207"/>
      <c r="AC253" s="207"/>
      <c r="AD253" s="207"/>
      <c r="AE253" s="207"/>
      <c r="AF253" s="207"/>
      <c r="AG253" s="207"/>
      <c r="AH253" s="442" t="s">
        <v>1118</v>
      </c>
      <c r="AI253" s="443">
        <v>42873</v>
      </c>
      <c r="AJ253" s="443">
        <v>43091</v>
      </c>
      <c r="AK253" s="442" t="s">
        <v>328</v>
      </c>
      <c r="AL253" s="439" t="s">
        <v>199</v>
      </c>
      <c r="AM253" s="209"/>
      <c r="AN253" s="210"/>
      <c r="AO253" s="210"/>
      <c r="AP253" s="210"/>
      <c r="AQ253" s="210"/>
      <c r="AR253" s="210"/>
      <c r="AS253" s="210"/>
      <c r="AT253" s="210"/>
      <c r="AU253" s="210"/>
      <c r="AV253" s="210"/>
      <c r="AW253" s="210"/>
      <c r="AX253" s="210"/>
      <c r="AY253" s="210"/>
      <c r="AZ253" s="210"/>
      <c r="BA253" s="210"/>
    </row>
    <row r="254" spans="1:53" s="211" customFormat="1" ht="150">
      <c r="A254" s="441">
        <v>209</v>
      </c>
      <c r="B254" s="441" t="s">
        <v>681</v>
      </c>
      <c r="C254" s="441">
        <v>80101706</v>
      </c>
      <c r="D254" s="149" t="s">
        <v>682</v>
      </c>
      <c r="E254" s="441" t="s">
        <v>83</v>
      </c>
      <c r="F254" s="441">
        <v>1</v>
      </c>
      <c r="G254" s="197" t="s">
        <v>92</v>
      </c>
      <c r="H254" s="150">
        <v>8</v>
      </c>
      <c r="I254" s="441" t="s">
        <v>74</v>
      </c>
      <c r="J254" s="441" t="s">
        <v>81</v>
      </c>
      <c r="K254" s="441" t="s">
        <v>850</v>
      </c>
      <c r="L254" s="151">
        <v>22400000</v>
      </c>
      <c r="M254" s="152">
        <v>22400000</v>
      </c>
      <c r="N254" s="441" t="s">
        <v>64</v>
      </c>
      <c r="O254" s="441" t="s">
        <v>653</v>
      </c>
      <c r="P254" s="441" t="s">
        <v>839</v>
      </c>
      <c r="Q254" s="358"/>
      <c r="R254" s="199" t="s">
        <v>1257</v>
      </c>
      <c r="S254" s="199" t="s">
        <v>642</v>
      </c>
      <c r="T254" s="153">
        <v>42878</v>
      </c>
      <c r="U254" s="154" t="s">
        <v>1258</v>
      </c>
      <c r="V254" s="155" t="s">
        <v>264</v>
      </c>
      <c r="W254" s="244">
        <v>19600000</v>
      </c>
      <c r="X254" s="245"/>
      <c r="Y254" s="244">
        <v>19600000</v>
      </c>
      <c r="Z254" s="244">
        <v>19600000</v>
      </c>
      <c r="AA254" s="442" t="s">
        <v>1259</v>
      </c>
      <c r="AB254" s="71"/>
      <c r="AC254" s="71"/>
      <c r="AD254" s="71"/>
      <c r="AE254" s="71"/>
      <c r="AF254" s="71"/>
      <c r="AG254" s="71"/>
      <c r="AH254" s="442" t="s">
        <v>1260</v>
      </c>
      <c r="AI254" s="443">
        <v>42878</v>
      </c>
      <c r="AJ254" s="443">
        <v>43091</v>
      </c>
      <c r="AK254" s="442" t="s">
        <v>1261</v>
      </c>
      <c r="AL254" s="439" t="s">
        <v>603</v>
      </c>
      <c r="AM254" s="209"/>
      <c r="AN254" s="210"/>
      <c r="AO254" s="210"/>
      <c r="AP254" s="210"/>
      <c r="AQ254" s="210"/>
      <c r="AR254" s="210"/>
      <c r="AS254" s="210"/>
      <c r="AT254" s="210"/>
      <c r="AU254" s="210"/>
      <c r="AV254" s="210"/>
      <c r="AW254" s="210"/>
      <c r="AX254" s="210"/>
      <c r="AY254" s="210"/>
      <c r="AZ254" s="210"/>
      <c r="BA254" s="210"/>
    </row>
    <row r="255" spans="1:53" s="29" customFormat="1" ht="116.25">
      <c r="A255" s="303">
        <v>210</v>
      </c>
      <c r="B255" s="374" t="s">
        <v>123</v>
      </c>
      <c r="C255" s="374">
        <v>80101706</v>
      </c>
      <c r="D255" s="236" t="s">
        <v>656</v>
      </c>
      <c r="E255" s="374" t="s">
        <v>83</v>
      </c>
      <c r="F255" s="374">
        <v>1</v>
      </c>
      <c r="G255" s="237" t="s">
        <v>92</v>
      </c>
      <c r="H255" s="238">
        <v>8</v>
      </c>
      <c r="I255" s="374" t="s">
        <v>74</v>
      </c>
      <c r="J255" s="374" t="s">
        <v>81</v>
      </c>
      <c r="K255" s="374" t="s">
        <v>848</v>
      </c>
      <c r="L255" s="239"/>
      <c r="M255" s="240"/>
      <c r="N255" s="374" t="s">
        <v>64</v>
      </c>
      <c r="O255" s="374" t="s">
        <v>653</v>
      </c>
      <c r="P255" s="374" t="s">
        <v>832</v>
      </c>
      <c r="Q255" s="358"/>
      <c r="R255" s="70"/>
      <c r="S255" s="99" t="s">
        <v>1072</v>
      </c>
      <c r="T255" s="71"/>
      <c r="U255" s="71"/>
      <c r="V255" s="71"/>
      <c r="W255" s="265"/>
      <c r="X255" s="243"/>
      <c r="Y255" s="265"/>
      <c r="Z255" s="331"/>
      <c r="AA255" s="71"/>
      <c r="AB255" s="71"/>
      <c r="AC255" s="71"/>
      <c r="AD255" s="71"/>
      <c r="AE255" s="71"/>
      <c r="AF255" s="71"/>
      <c r="AG255" s="71"/>
      <c r="AH255" s="71"/>
      <c r="AI255" s="71"/>
      <c r="AJ255" s="71"/>
      <c r="AK255" s="71"/>
      <c r="AL255" s="73"/>
      <c r="AM255" s="56"/>
      <c r="AN255" s="48"/>
      <c r="AO255" s="48"/>
      <c r="AP255" s="48"/>
      <c r="AQ255" s="48"/>
      <c r="AR255" s="48"/>
      <c r="AS255" s="48"/>
      <c r="AT255" s="48"/>
      <c r="AU255" s="48"/>
      <c r="AV255" s="48"/>
      <c r="AW255" s="48"/>
      <c r="AX255" s="48"/>
      <c r="AY255" s="48"/>
      <c r="AZ255" s="48"/>
      <c r="BA255" s="48"/>
    </row>
    <row r="256" spans="1:53" s="211" customFormat="1" ht="225">
      <c r="A256" s="302">
        <v>211</v>
      </c>
      <c r="B256" s="380" t="s">
        <v>667</v>
      </c>
      <c r="C256" s="302">
        <v>80101706</v>
      </c>
      <c r="D256" s="149" t="s">
        <v>668</v>
      </c>
      <c r="E256" s="302" t="s">
        <v>83</v>
      </c>
      <c r="F256" s="302">
        <v>1</v>
      </c>
      <c r="G256" s="197" t="s">
        <v>91</v>
      </c>
      <c r="H256" s="150">
        <v>8</v>
      </c>
      <c r="I256" s="302" t="s">
        <v>74</v>
      </c>
      <c r="J256" s="302" t="s">
        <v>81</v>
      </c>
      <c r="K256" s="302" t="s">
        <v>848</v>
      </c>
      <c r="L256" s="151">
        <v>50400000</v>
      </c>
      <c r="M256" s="152">
        <v>50400000</v>
      </c>
      <c r="N256" s="302" t="s">
        <v>64</v>
      </c>
      <c r="O256" s="302" t="s">
        <v>653</v>
      </c>
      <c r="P256" s="302" t="s">
        <v>842</v>
      </c>
      <c r="Q256" s="358"/>
      <c r="R256" s="199" t="s">
        <v>888</v>
      </c>
      <c r="S256" s="199" t="s">
        <v>889</v>
      </c>
      <c r="T256" s="153">
        <v>42832</v>
      </c>
      <c r="U256" s="154" t="s">
        <v>890</v>
      </c>
      <c r="V256" s="155" t="s">
        <v>264</v>
      </c>
      <c r="W256" s="244">
        <v>50400000</v>
      </c>
      <c r="X256" s="245"/>
      <c r="Y256" s="244">
        <v>50400000</v>
      </c>
      <c r="Z256" s="244">
        <v>50400000</v>
      </c>
      <c r="AA256" s="304" t="s">
        <v>891</v>
      </c>
      <c r="AB256" s="207"/>
      <c r="AC256" s="207"/>
      <c r="AD256" s="207"/>
      <c r="AE256" s="207"/>
      <c r="AF256" s="207"/>
      <c r="AG256" s="207"/>
      <c r="AH256" s="304" t="s">
        <v>892</v>
      </c>
      <c r="AI256" s="305">
        <v>42832</v>
      </c>
      <c r="AJ256" s="305">
        <v>43075</v>
      </c>
      <c r="AK256" s="304" t="s">
        <v>893</v>
      </c>
      <c r="AL256" s="439" t="s">
        <v>198</v>
      </c>
      <c r="AM256" s="209"/>
      <c r="AN256" s="210"/>
      <c r="AO256" s="210"/>
      <c r="AP256" s="210"/>
      <c r="AQ256" s="210"/>
      <c r="AR256" s="210"/>
      <c r="AS256" s="210"/>
      <c r="AT256" s="210"/>
      <c r="AU256" s="210"/>
      <c r="AV256" s="210"/>
      <c r="AW256" s="210"/>
      <c r="AX256" s="210"/>
      <c r="AY256" s="210"/>
      <c r="AZ256" s="210"/>
      <c r="BA256" s="210"/>
    </row>
    <row r="257" spans="1:53" s="211" customFormat="1" ht="225">
      <c r="A257" s="302">
        <v>212</v>
      </c>
      <c r="B257" s="380" t="s">
        <v>667</v>
      </c>
      <c r="C257" s="302">
        <v>80101706</v>
      </c>
      <c r="D257" s="149" t="s">
        <v>668</v>
      </c>
      <c r="E257" s="302" t="s">
        <v>83</v>
      </c>
      <c r="F257" s="302">
        <v>1</v>
      </c>
      <c r="G257" s="197" t="s">
        <v>91</v>
      </c>
      <c r="H257" s="150">
        <v>9</v>
      </c>
      <c r="I257" s="302" t="s">
        <v>74</v>
      </c>
      <c r="J257" s="302" t="s">
        <v>81</v>
      </c>
      <c r="K257" s="302" t="s">
        <v>848</v>
      </c>
      <c r="L257" s="151">
        <v>49500000</v>
      </c>
      <c r="M257" s="152">
        <v>49500000</v>
      </c>
      <c r="N257" s="302" t="s">
        <v>64</v>
      </c>
      <c r="O257" s="302" t="s">
        <v>653</v>
      </c>
      <c r="P257" s="302" t="s">
        <v>842</v>
      </c>
      <c r="Q257" s="358"/>
      <c r="R257" s="199" t="s">
        <v>981</v>
      </c>
      <c r="S257" s="199" t="s">
        <v>982</v>
      </c>
      <c r="T257" s="153">
        <v>42842</v>
      </c>
      <c r="U257" s="154" t="s">
        <v>983</v>
      </c>
      <c r="V257" s="155" t="s">
        <v>264</v>
      </c>
      <c r="W257" s="244">
        <v>44000000</v>
      </c>
      <c r="X257" s="245"/>
      <c r="Y257" s="244">
        <v>44000000</v>
      </c>
      <c r="Z257" s="244">
        <v>44000000</v>
      </c>
      <c r="AA257" s="304" t="s">
        <v>984</v>
      </c>
      <c r="AB257" s="207"/>
      <c r="AC257" s="207"/>
      <c r="AD257" s="207"/>
      <c r="AE257" s="207"/>
      <c r="AF257" s="207"/>
      <c r="AG257" s="207"/>
      <c r="AH257" s="304" t="s">
        <v>985</v>
      </c>
      <c r="AI257" s="305">
        <v>42842</v>
      </c>
      <c r="AJ257" s="305">
        <v>43085</v>
      </c>
      <c r="AK257" s="304" t="s">
        <v>986</v>
      </c>
      <c r="AL257" s="439" t="s">
        <v>198</v>
      </c>
      <c r="AM257" s="209"/>
      <c r="AN257" s="210"/>
      <c r="AO257" s="210"/>
      <c r="AP257" s="210"/>
      <c r="AQ257" s="210"/>
      <c r="AR257" s="210"/>
      <c r="AS257" s="210"/>
      <c r="AT257" s="210"/>
      <c r="AU257" s="210"/>
      <c r="AV257" s="210"/>
      <c r="AW257" s="210"/>
      <c r="AX257" s="210"/>
      <c r="AY257" s="210"/>
      <c r="AZ257" s="210"/>
      <c r="BA257" s="210"/>
    </row>
    <row r="258" spans="1:53" s="211" customFormat="1" ht="243.75">
      <c r="A258" s="302">
        <v>213</v>
      </c>
      <c r="B258" s="380" t="s">
        <v>667</v>
      </c>
      <c r="C258" s="302">
        <v>80101706</v>
      </c>
      <c r="D258" s="149" t="s">
        <v>668</v>
      </c>
      <c r="E258" s="302" t="s">
        <v>83</v>
      </c>
      <c r="F258" s="302">
        <v>1</v>
      </c>
      <c r="G258" s="197" t="s">
        <v>91</v>
      </c>
      <c r="H258" s="150">
        <v>9</v>
      </c>
      <c r="I258" s="302" t="s">
        <v>74</v>
      </c>
      <c r="J258" s="302" t="s">
        <v>81</v>
      </c>
      <c r="K258" s="302" t="s">
        <v>848</v>
      </c>
      <c r="L258" s="151">
        <v>49500000</v>
      </c>
      <c r="M258" s="152">
        <v>49500000</v>
      </c>
      <c r="N258" s="302" t="s">
        <v>64</v>
      </c>
      <c r="O258" s="302" t="s">
        <v>653</v>
      </c>
      <c r="P258" s="302" t="s">
        <v>842</v>
      </c>
      <c r="Q258" s="358"/>
      <c r="R258" s="199" t="s">
        <v>987</v>
      </c>
      <c r="S258" s="199" t="s">
        <v>988</v>
      </c>
      <c r="T258" s="153">
        <v>42844</v>
      </c>
      <c r="U258" s="154" t="s">
        <v>989</v>
      </c>
      <c r="V258" s="155" t="s">
        <v>264</v>
      </c>
      <c r="W258" s="244">
        <v>48800000</v>
      </c>
      <c r="X258" s="245"/>
      <c r="Y258" s="244">
        <v>48800000</v>
      </c>
      <c r="Z258" s="244">
        <v>48800000</v>
      </c>
      <c r="AA258" s="304" t="s">
        <v>990</v>
      </c>
      <c r="AB258" s="207"/>
      <c r="AC258" s="207"/>
      <c r="AD258" s="207"/>
      <c r="AE258" s="207"/>
      <c r="AF258" s="207"/>
      <c r="AG258" s="207"/>
      <c r="AH258" s="304" t="s">
        <v>991</v>
      </c>
      <c r="AI258" s="305">
        <v>42844</v>
      </c>
      <c r="AJ258" s="305">
        <v>43087</v>
      </c>
      <c r="AK258" s="207"/>
      <c r="AL258" s="298"/>
      <c r="AM258" s="209"/>
      <c r="AN258" s="210"/>
      <c r="AO258" s="210"/>
      <c r="AP258" s="210"/>
      <c r="AQ258" s="210"/>
      <c r="AR258" s="210"/>
      <c r="AS258" s="210"/>
      <c r="AT258" s="210"/>
      <c r="AU258" s="210"/>
      <c r="AV258" s="210"/>
      <c r="AW258" s="210"/>
      <c r="AX258" s="210"/>
      <c r="AY258" s="210"/>
      <c r="AZ258" s="210"/>
      <c r="BA258" s="210"/>
    </row>
    <row r="259" spans="1:53" s="211" customFormat="1" ht="168.75">
      <c r="A259" s="316">
        <v>214</v>
      </c>
      <c r="B259" s="316" t="s">
        <v>667</v>
      </c>
      <c r="C259" s="316">
        <v>80101706</v>
      </c>
      <c r="D259" s="317" t="s">
        <v>668</v>
      </c>
      <c r="E259" s="316" t="s">
        <v>83</v>
      </c>
      <c r="F259" s="316">
        <v>1</v>
      </c>
      <c r="G259" s="318" t="s">
        <v>91</v>
      </c>
      <c r="H259" s="319">
        <v>9</v>
      </c>
      <c r="I259" s="316" t="s">
        <v>74</v>
      </c>
      <c r="J259" s="316" t="s">
        <v>81</v>
      </c>
      <c r="K259" s="316" t="s">
        <v>848</v>
      </c>
      <c r="L259" s="320">
        <v>49500000</v>
      </c>
      <c r="M259" s="321">
        <v>49500000</v>
      </c>
      <c r="N259" s="316" t="s">
        <v>64</v>
      </c>
      <c r="O259" s="316" t="s">
        <v>653</v>
      </c>
      <c r="P259" s="316" t="s">
        <v>842</v>
      </c>
      <c r="Q259" s="358"/>
      <c r="R259" s="199" t="s">
        <v>992</v>
      </c>
      <c r="S259" s="199" t="s">
        <v>993</v>
      </c>
      <c r="T259" s="153">
        <v>42842</v>
      </c>
      <c r="U259" s="154" t="s">
        <v>994</v>
      </c>
      <c r="V259" s="155" t="s">
        <v>264</v>
      </c>
      <c r="W259" s="244">
        <v>48800000</v>
      </c>
      <c r="X259" s="245"/>
      <c r="Y259" s="244">
        <v>48800000</v>
      </c>
      <c r="Z259" s="244">
        <v>48800000</v>
      </c>
      <c r="AA259" s="304" t="s">
        <v>995</v>
      </c>
      <c r="AB259" s="207"/>
      <c r="AC259" s="207"/>
      <c r="AD259" s="207"/>
      <c r="AE259" s="207"/>
      <c r="AF259" s="207"/>
      <c r="AG259" s="207"/>
      <c r="AH259" s="304" t="s">
        <v>985</v>
      </c>
      <c r="AI259" s="305">
        <v>42842</v>
      </c>
      <c r="AJ259" s="305">
        <v>43085</v>
      </c>
      <c r="AK259" s="304" t="s">
        <v>996</v>
      </c>
      <c r="AL259" s="439" t="s">
        <v>198</v>
      </c>
      <c r="AM259" s="209"/>
      <c r="AN259" s="210"/>
      <c r="AO259" s="210"/>
      <c r="AP259" s="210"/>
      <c r="AQ259" s="210"/>
      <c r="AR259" s="210"/>
      <c r="AS259" s="210"/>
      <c r="AT259" s="210"/>
      <c r="AU259" s="210"/>
      <c r="AV259" s="210"/>
      <c r="AW259" s="210"/>
      <c r="AX259" s="210"/>
      <c r="AY259" s="210"/>
      <c r="AZ259" s="210"/>
      <c r="BA259" s="210"/>
    </row>
    <row r="260" spans="1:53" s="211" customFormat="1" ht="141.75" customHeight="1">
      <c r="A260" s="441">
        <v>215</v>
      </c>
      <c r="B260" s="441" t="s">
        <v>667</v>
      </c>
      <c r="C260" s="441">
        <v>80101706</v>
      </c>
      <c r="D260" s="149" t="s">
        <v>668</v>
      </c>
      <c r="E260" s="441" t="s">
        <v>83</v>
      </c>
      <c r="F260" s="441">
        <v>1</v>
      </c>
      <c r="G260" s="197" t="s">
        <v>92</v>
      </c>
      <c r="H260" s="150" t="s">
        <v>1051</v>
      </c>
      <c r="I260" s="441" t="s">
        <v>74</v>
      </c>
      <c r="J260" s="441" t="s">
        <v>81</v>
      </c>
      <c r="K260" s="441" t="s">
        <v>848</v>
      </c>
      <c r="L260" s="151">
        <v>22500000</v>
      </c>
      <c r="M260" s="152">
        <v>22500000</v>
      </c>
      <c r="N260" s="441" t="s">
        <v>64</v>
      </c>
      <c r="O260" s="441" t="s">
        <v>653</v>
      </c>
      <c r="P260" s="441" t="s">
        <v>842</v>
      </c>
      <c r="Q260" s="358"/>
      <c r="R260" s="199" t="s">
        <v>1267</v>
      </c>
      <c r="S260" s="199" t="s">
        <v>1268</v>
      </c>
      <c r="T260" s="153">
        <v>42874</v>
      </c>
      <c r="U260" s="154" t="s">
        <v>1269</v>
      </c>
      <c r="V260" s="155" t="s">
        <v>264</v>
      </c>
      <c r="W260" s="244">
        <v>22500000</v>
      </c>
      <c r="X260" s="245"/>
      <c r="Y260" s="244">
        <v>22500000</v>
      </c>
      <c r="Z260" s="244">
        <v>22500000</v>
      </c>
      <c r="AA260" s="442" t="s">
        <v>1270</v>
      </c>
      <c r="AB260" s="71"/>
      <c r="AC260" s="71"/>
      <c r="AD260" s="71"/>
      <c r="AE260" s="71"/>
      <c r="AF260" s="71"/>
      <c r="AG260" s="71"/>
      <c r="AH260" s="442" t="s">
        <v>1271</v>
      </c>
      <c r="AI260" s="443">
        <v>42874</v>
      </c>
      <c r="AJ260" s="443">
        <v>43011</v>
      </c>
      <c r="AK260" s="442" t="s">
        <v>1272</v>
      </c>
      <c r="AL260" s="440" t="s">
        <v>202</v>
      </c>
      <c r="AM260" s="209"/>
      <c r="AN260" s="210"/>
      <c r="AO260" s="210"/>
      <c r="AP260" s="210"/>
      <c r="AQ260" s="210"/>
      <c r="AR260" s="210"/>
      <c r="AS260" s="210"/>
      <c r="AT260" s="210"/>
      <c r="AU260" s="210"/>
      <c r="AV260" s="210"/>
      <c r="AW260" s="210"/>
      <c r="AX260" s="210"/>
      <c r="AY260" s="210"/>
      <c r="AZ260" s="210"/>
      <c r="BA260" s="210"/>
    </row>
    <row r="261" spans="1:53" s="211" customFormat="1" ht="243.75">
      <c r="A261" s="302">
        <v>216</v>
      </c>
      <c r="B261" s="380" t="s">
        <v>667</v>
      </c>
      <c r="C261" s="302">
        <v>80101706</v>
      </c>
      <c r="D261" s="149" t="s">
        <v>668</v>
      </c>
      <c r="E261" s="302" t="s">
        <v>83</v>
      </c>
      <c r="F261" s="302">
        <v>1</v>
      </c>
      <c r="G261" s="197" t="s">
        <v>91</v>
      </c>
      <c r="H261" s="150" t="s">
        <v>176</v>
      </c>
      <c r="I261" s="302" t="s">
        <v>74</v>
      </c>
      <c r="J261" s="302" t="s">
        <v>81</v>
      </c>
      <c r="K261" s="302" t="s">
        <v>848</v>
      </c>
      <c r="L261" s="151">
        <v>48800000</v>
      </c>
      <c r="M261" s="152">
        <v>48800000</v>
      </c>
      <c r="N261" s="302" t="s">
        <v>64</v>
      </c>
      <c r="O261" s="302" t="s">
        <v>653</v>
      </c>
      <c r="P261" s="302" t="s">
        <v>842</v>
      </c>
      <c r="Q261" s="358"/>
      <c r="R261" s="199" t="s">
        <v>997</v>
      </c>
      <c r="S261" s="199" t="s">
        <v>998</v>
      </c>
      <c r="T261" s="153">
        <v>42849</v>
      </c>
      <c r="U261" s="154" t="s">
        <v>989</v>
      </c>
      <c r="V261" s="155" t="s">
        <v>264</v>
      </c>
      <c r="W261" s="244">
        <v>48800000</v>
      </c>
      <c r="X261" s="245"/>
      <c r="Y261" s="244">
        <v>48800000</v>
      </c>
      <c r="Z261" s="244">
        <v>48800000</v>
      </c>
      <c r="AA261" s="304" t="s">
        <v>999</v>
      </c>
      <c r="AB261" s="207"/>
      <c r="AC261" s="207"/>
      <c r="AD261" s="207"/>
      <c r="AE261" s="207"/>
      <c r="AF261" s="207"/>
      <c r="AG261" s="207"/>
      <c r="AH261" s="304" t="s">
        <v>892</v>
      </c>
      <c r="AI261" s="305">
        <v>42849</v>
      </c>
      <c r="AJ261" s="305">
        <v>43092</v>
      </c>
      <c r="AK261" s="304" t="s">
        <v>1000</v>
      </c>
      <c r="AL261" s="439" t="s">
        <v>198</v>
      </c>
      <c r="AM261" s="209"/>
      <c r="AN261" s="210"/>
      <c r="AO261" s="210"/>
      <c r="AP261" s="210"/>
      <c r="AQ261" s="210"/>
      <c r="AR261" s="210"/>
      <c r="AS261" s="210"/>
      <c r="AT261" s="210"/>
      <c r="AU261" s="210"/>
      <c r="AV261" s="210"/>
      <c r="AW261" s="210"/>
      <c r="AX261" s="210"/>
      <c r="AY261" s="210"/>
      <c r="AZ261" s="210"/>
      <c r="BA261" s="210"/>
    </row>
    <row r="262" spans="1:53" s="29" customFormat="1" ht="187.5">
      <c r="A262" s="302">
        <v>217</v>
      </c>
      <c r="B262" s="380" t="s">
        <v>667</v>
      </c>
      <c r="C262" s="302">
        <v>80101706</v>
      </c>
      <c r="D262" s="149" t="s">
        <v>668</v>
      </c>
      <c r="E262" s="302" t="s">
        <v>83</v>
      </c>
      <c r="F262" s="302">
        <v>1</v>
      </c>
      <c r="G262" s="197" t="s">
        <v>91</v>
      </c>
      <c r="H262" s="150">
        <v>6</v>
      </c>
      <c r="I262" s="302" t="s">
        <v>74</v>
      </c>
      <c r="J262" s="302" t="s">
        <v>81</v>
      </c>
      <c r="K262" s="302" t="s">
        <v>848</v>
      </c>
      <c r="L262" s="151">
        <v>48000000</v>
      </c>
      <c r="M262" s="152">
        <v>48000000</v>
      </c>
      <c r="N262" s="302" t="s">
        <v>64</v>
      </c>
      <c r="O262" s="302" t="s">
        <v>653</v>
      </c>
      <c r="P262" s="302" t="s">
        <v>842</v>
      </c>
      <c r="Q262" s="358"/>
      <c r="R262" s="199" t="s">
        <v>894</v>
      </c>
      <c r="S262" s="199" t="s">
        <v>895</v>
      </c>
      <c r="T262" s="153">
        <v>42831</v>
      </c>
      <c r="U262" s="154" t="s">
        <v>896</v>
      </c>
      <c r="V262" s="155" t="s">
        <v>264</v>
      </c>
      <c r="W262" s="244">
        <v>48000000</v>
      </c>
      <c r="X262" s="245"/>
      <c r="Y262" s="244">
        <v>48000000</v>
      </c>
      <c r="Z262" s="244">
        <v>48000000</v>
      </c>
      <c r="AA262" s="304" t="s">
        <v>897</v>
      </c>
      <c r="AB262" s="207"/>
      <c r="AC262" s="207"/>
      <c r="AD262" s="207"/>
      <c r="AE262" s="207"/>
      <c r="AF262" s="207"/>
      <c r="AG262" s="207"/>
      <c r="AH262" s="304" t="s">
        <v>898</v>
      </c>
      <c r="AI262" s="305">
        <v>42831</v>
      </c>
      <c r="AJ262" s="305">
        <v>43013</v>
      </c>
      <c r="AK262" s="304" t="s">
        <v>899</v>
      </c>
      <c r="AL262" s="439" t="s">
        <v>198</v>
      </c>
      <c r="AM262" s="209"/>
      <c r="AN262" s="210"/>
      <c r="AO262" s="210"/>
      <c r="AP262" s="210"/>
      <c r="AQ262" s="210"/>
      <c r="AR262" s="210"/>
      <c r="AS262" s="210"/>
      <c r="AT262" s="210"/>
      <c r="AU262" s="210"/>
      <c r="AV262" s="210"/>
      <c r="AW262" s="210"/>
      <c r="AX262" s="210"/>
      <c r="AY262" s="210"/>
      <c r="AZ262" s="210"/>
      <c r="BA262" s="210"/>
    </row>
    <row r="263" spans="1:53" s="211" customFormat="1" ht="225">
      <c r="A263" s="302">
        <v>218</v>
      </c>
      <c r="B263" s="302" t="s">
        <v>654</v>
      </c>
      <c r="C263" s="302">
        <v>80101706</v>
      </c>
      <c r="D263" s="149" t="s">
        <v>655</v>
      </c>
      <c r="E263" s="302" t="s">
        <v>83</v>
      </c>
      <c r="F263" s="302">
        <v>1</v>
      </c>
      <c r="G263" s="197" t="s">
        <v>91</v>
      </c>
      <c r="H263" s="150">
        <v>9</v>
      </c>
      <c r="I263" s="302" t="s">
        <v>74</v>
      </c>
      <c r="J263" s="302" t="s">
        <v>81</v>
      </c>
      <c r="K263" s="302" t="s">
        <v>848</v>
      </c>
      <c r="L263" s="151">
        <v>66150000</v>
      </c>
      <c r="M263" s="152">
        <v>66150000</v>
      </c>
      <c r="N263" s="302" t="s">
        <v>64</v>
      </c>
      <c r="O263" s="302" t="s">
        <v>653</v>
      </c>
      <c r="P263" s="302" t="s">
        <v>831</v>
      </c>
      <c r="Q263" s="358"/>
      <c r="R263" s="199" t="s">
        <v>1001</v>
      </c>
      <c r="S263" s="199" t="s">
        <v>1002</v>
      </c>
      <c r="T263" s="153">
        <v>42843</v>
      </c>
      <c r="U263" s="154" t="s">
        <v>1003</v>
      </c>
      <c r="V263" s="155" t="s">
        <v>264</v>
      </c>
      <c r="W263" s="244">
        <v>60270000</v>
      </c>
      <c r="X263" s="245"/>
      <c r="Y263" s="244">
        <v>60270000</v>
      </c>
      <c r="Z263" s="244">
        <v>60270000</v>
      </c>
      <c r="AA263" s="304" t="s">
        <v>1004</v>
      </c>
      <c r="AB263" s="207"/>
      <c r="AC263" s="207"/>
      <c r="AD263" s="207"/>
      <c r="AE263" s="207"/>
      <c r="AF263" s="207"/>
      <c r="AG263" s="207"/>
      <c r="AH263" s="304" t="s">
        <v>763</v>
      </c>
      <c r="AI263" s="305">
        <v>42843</v>
      </c>
      <c r="AJ263" s="305">
        <v>43091</v>
      </c>
      <c r="AK263" s="304" t="s">
        <v>1005</v>
      </c>
      <c r="AL263" s="439" t="s">
        <v>200</v>
      </c>
      <c r="AM263" s="209"/>
      <c r="AN263" s="210"/>
      <c r="AO263" s="210"/>
      <c r="AP263" s="210"/>
      <c r="AQ263" s="210"/>
      <c r="AR263" s="210"/>
      <c r="AS263" s="210"/>
      <c r="AT263" s="210"/>
      <c r="AU263" s="210"/>
      <c r="AV263" s="210"/>
      <c r="AW263" s="210"/>
      <c r="AX263" s="210"/>
      <c r="AY263" s="210"/>
      <c r="AZ263" s="210"/>
      <c r="BA263" s="210"/>
    </row>
    <row r="264" spans="1:53" s="29" customFormat="1" ht="187.5">
      <c r="A264" s="378">
        <v>219</v>
      </c>
      <c r="B264" s="378" t="s">
        <v>654</v>
      </c>
      <c r="C264" s="378">
        <v>80101706</v>
      </c>
      <c r="D264" s="149" t="s">
        <v>655</v>
      </c>
      <c r="E264" s="378" t="s">
        <v>83</v>
      </c>
      <c r="F264" s="378">
        <v>1</v>
      </c>
      <c r="G264" s="197" t="s">
        <v>92</v>
      </c>
      <c r="H264" s="150" t="s">
        <v>176</v>
      </c>
      <c r="I264" s="378" t="s">
        <v>74</v>
      </c>
      <c r="J264" s="378" t="s">
        <v>81</v>
      </c>
      <c r="K264" s="378" t="s">
        <v>848</v>
      </c>
      <c r="L264" s="151">
        <v>66150000</v>
      </c>
      <c r="M264" s="152">
        <v>66150000</v>
      </c>
      <c r="N264" s="378" t="s">
        <v>64</v>
      </c>
      <c r="O264" s="378" t="s">
        <v>653</v>
      </c>
      <c r="P264" s="378" t="s">
        <v>831</v>
      </c>
      <c r="Q264" s="358"/>
      <c r="R264" s="199" t="s">
        <v>1202</v>
      </c>
      <c r="S264" s="199" t="s">
        <v>578</v>
      </c>
      <c r="T264" s="153">
        <v>42867</v>
      </c>
      <c r="U264" s="154" t="s">
        <v>1203</v>
      </c>
      <c r="V264" s="155" t="s">
        <v>264</v>
      </c>
      <c r="W264" s="244">
        <v>54390000</v>
      </c>
      <c r="X264" s="245"/>
      <c r="Y264" s="244">
        <v>54390000</v>
      </c>
      <c r="Z264" s="244">
        <v>54390000</v>
      </c>
      <c r="AA264" s="403" t="s">
        <v>1204</v>
      </c>
      <c r="AB264" s="71"/>
      <c r="AC264" s="71"/>
      <c r="AD264" s="71"/>
      <c r="AE264" s="71"/>
      <c r="AF264" s="71"/>
      <c r="AG264" s="71"/>
      <c r="AH264" s="403" t="s">
        <v>1118</v>
      </c>
      <c r="AI264" s="404">
        <v>42867</v>
      </c>
      <c r="AJ264" s="404">
        <v>43091</v>
      </c>
      <c r="AK264" s="403" t="s">
        <v>1205</v>
      </c>
      <c r="AL264" s="439" t="s">
        <v>200</v>
      </c>
      <c r="AM264" s="209"/>
      <c r="AN264" s="210"/>
      <c r="AO264" s="210"/>
      <c r="AP264" s="210"/>
      <c r="AQ264" s="210"/>
      <c r="AR264" s="210"/>
      <c r="AS264" s="210"/>
      <c r="AT264" s="210"/>
      <c r="AU264" s="210"/>
      <c r="AV264" s="210"/>
      <c r="AW264" s="210"/>
      <c r="AX264" s="210"/>
      <c r="AY264" s="210"/>
      <c r="AZ264" s="210"/>
      <c r="BA264" s="210"/>
    </row>
    <row r="265" spans="1:53" s="211" customFormat="1" ht="243.75">
      <c r="A265" s="302">
        <v>220</v>
      </c>
      <c r="B265" s="302" t="s">
        <v>654</v>
      </c>
      <c r="C265" s="302">
        <v>80101706</v>
      </c>
      <c r="D265" s="149" t="s">
        <v>655</v>
      </c>
      <c r="E265" s="302" t="s">
        <v>83</v>
      </c>
      <c r="F265" s="302">
        <v>1</v>
      </c>
      <c r="G265" s="197" t="s">
        <v>91</v>
      </c>
      <c r="H265" s="150">
        <v>9</v>
      </c>
      <c r="I265" s="302" t="s">
        <v>74</v>
      </c>
      <c r="J265" s="302" t="s">
        <v>81</v>
      </c>
      <c r="K265" s="302" t="s">
        <v>848</v>
      </c>
      <c r="L265" s="151">
        <v>66150000</v>
      </c>
      <c r="M265" s="152">
        <v>66150000</v>
      </c>
      <c r="N265" s="302" t="s">
        <v>64</v>
      </c>
      <c r="O265" s="302" t="s">
        <v>653</v>
      </c>
      <c r="P265" s="302" t="s">
        <v>831</v>
      </c>
      <c r="Q265" s="358"/>
      <c r="R265" s="199" t="s">
        <v>1006</v>
      </c>
      <c r="S265" s="199" t="s">
        <v>1007</v>
      </c>
      <c r="T265" s="153">
        <v>42843</v>
      </c>
      <c r="U265" s="154" t="s">
        <v>1008</v>
      </c>
      <c r="V265" s="155" t="s">
        <v>264</v>
      </c>
      <c r="W265" s="244">
        <v>60270000</v>
      </c>
      <c r="X265" s="245"/>
      <c r="Y265" s="244">
        <v>60270000</v>
      </c>
      <c r="Z265" s="244">
        <v>60270000</v>
      </c>
      <c r="AA265" s="403" t="s">
        <v>1009</v>
      </c>
      <c r="AB265" s="207"/>
      <c r="AC265" s="207"/>
      <c r="AD265" s="207"/>
      <c r="AE265" s="207"/>
      <c r="AF265" s="207"/>
      <c r="AG265" s="207"/>
      <c r="AH265" s="403" t="s">
        <v>327</v>
      </c>
      <c r="AI265" s="404">
        <v>42843</v>
      </c>
      <c r="AJ265" s="404">
        <v>43091</v>
      </c>
      <c r="AK265" s="403" t="s">
        <v>1005</v>
      </c>
      <c r="AL265" s="439" t="s">
        <v>200</v>
      </c>
      <c r="AM265" s="209"/>
      <c r="AN265" s="210"/>
      <c r="AO265" s="210"/>
      <c r="AP265" s="210"/>
      <c r="AQ265" s="210"/>
      <c r="AR265" s="210"/>
      <c r="AS265" s="210"/>
      <c r="AT265" s="210"/>
      <c r="AU265" s="210"/>
      <c r="AV265" s="210"/>
      <c r="AW265" s="210"/>
      <c r="AX265" s="210"/>
      <c r="AY265" s="210"/>
      <c r="AZ265" s="210"/>
      <c r="BA265" s="210"/>
    </row>
    <row r="266" spans="1:53" s="211" customFormat="1" ht="281.25">
      <c r="A266" s="302">
        <v>221</v>
      </c>
      <c r="B266" s="302" t="s">
        <v>654</v>
      </c>
      <c r="C266" s="302">
        <v>80101706</v>
      </c>
      <c r="D266" s="149" t="s">
        <v>655</v>
      </c>
      <c r="E266" s="302" t="s">
        <v>83</v>
      </c>
      <c r="F266" s="302">
        <v>1</v>
      </c>
      <c r="G266" s="197" t="s">
        <v>91</v>
      </c>
      <c r="H266" s="150">
        <v>9</v>
      </c>
      <c r="I266" s="302" t="s">
        <v>74</v>
      </c>
      <c r="J266" s="302" t="s">
        <v>81</v>
      </c>
      <c r="K266" s="302" t="s">
        <v>848</v>
      </c>
      <c r="L266" s="151">
        <v>66150000</v>
      </c>
      <c r="M266" s="152">
        <v>66150000</v>
      </c>
      <c r="N266" s="302" t="s">
        <v>64</v>
      </c>
      <c r="O266" s="302" t="s">
        <v>653</v>
      </c>
      <c r="P266" s="302" t="s">
        <v>831</v>
      </c>
      <c r="Q266" s="358"/>
      <c r="R266" s="199" t="s">
        <v>1010</v>
      </c>
      <c r="S266" s="199" t="s">
        <v>1011</v>
      </c>
      <c r="T266" s="153">
        <v>42846</v>
      </c>
      <c r="U266" s="154" t="s">
        <v>1012</v>
      </c>
      <c r="V266" s="155" t="s">
        <v>264</v>
      </c>
      <c r="W266" s="244">
        <v>64533500</v>
      </c>
      <c r="X266" s="245"/>
      <c r="Y266" s="244">
        <v>64533500</v>
      </c>
      <c r="Z266" s="244">
        <v>64533500</v>
      </c>
      <c r="AA266" s="403" t="s">
        <v>1013</v>
      </c>
      <c r="AB266" s="207"/>
      <c r="AC266" s="207"/>
      <c r="AD266" s="207"/>
      <c r="AE266" s="207"/>
      <c r="AF266" s="207"/>
      <c r="AG266" s="207"/>
      <c r="AH266" s="403" t="s">
        <v>892</v>
      </c>
      <c r="AI266" s="404">
        <v>42846</v>
      </c>
      <c r="AJ266" s="404">
        <v>43089</v>
      </c>
      <c r="AK266" s="207"/>
      <c r="AL266" s="298"/>
      <c r="AM266" s="209"/>
      <c r="AN266" s="210"/>
      <c r="AO266" s="210"/>
      <c r="AP266" s="210"/>
      <c r="AQ266" s="210"/>
      <c r="AR266" s="210"/>
      <c r="AS266" s="210"/>
      <c r="AT266" s="210"/>
      <c r="AU266" s="210"/>
      <c r="AV266" s="210"/>
      <c r="AW266" s="210"/>
      <c r="AX266" s="210"/>
      <c r="AY266" s="210"/>
      <c r="AZ266" s="210"/>
      <c r="BA266" s="210"/>
    </row>
    <row r="267" spans="1:53" s="29" customFormat="1" ht="168.75">
      <c r="A267" s="380">
        <v>222</v>
      </c>
      <c r="B267" s="380" t="s">
        <v>124</v>
      </c>
      <c r="C267" s="380">
        <v>80101706</v>
      </c>
      <c r="D267" s="149" t="s">
        <v>683</v>
      </c>
      <c r="E267" s="380" t="s">
        <v>83</v>
      </c>
      <c r="F267" s="380">
        <v>1</v>
      </c>
      <c r="G267" s="197" t="s">
        <v>92</v>
      </c>
      <c r="H267" s="150">
        <v>7.5</v>
      </c>
      <c r="I267" s="380" t="s">
        <v>74</v>
      </c>
      <c r="J267" s="380" t="s">
        <v>81</v>
      </c>
      <c r="K267" s="380" t="s">
        <v>848</v>
      </c>
      <c r="L267" s="151">
        <v>58800000</v>
      </c>
      <c r="M267" s="152">
        <v>58800000</v>
      </c>
      <c r="N267" s="380" t="s">
        <v>64</v>
      </c>
      <c r="O267" s="380" t="s">
        <v>653</v>
      </c>
      <c r="P267" s="380" t="s">
        <v>828</v>
      </c>
      <c r="Q267" s="358"/>
      <c r="R267" s="199" t="s">
        <v>1206</v>
      </c>
      <c r="S267" s="199" t="s">
        <v>1207</v>
      </c>
      <c r="T267" s="153">
        <v>42867</v>
      </c>
      <c r="U267" s="154" t="s">
        <v>1208</v>
      </c>
      <c r="V267" s="155" t="s">
        <v>264</v>
      </c>
      <c r="W267" s="244">
        <v>47040000</v>
      </c>
      <c r="X267" s="245"/>
      <c r="Y267" s="244">
        <v>47040000</v>
      </c>
      <c r="Z267" s="244">
        <v>47040000</v>
      </c>
      <c r="AA267" s="403" t="s">
        <v>1209</v>
      </c>
      <c r="AB267" s="71"/>
      <c r="AC267" s="71"/>
      <c r="AD267" s="71"/>
      <c r="AE267" s="71"/>
      <c r="AF267" s="71"/>
      <c r="AG267" s="71"/>
      <c r="AH267" s="403" t="s">
        <v>1118</v>
      </c>
      <c r="AI267" s="404">
        <v>42867</v>
      </c>
      <c r="AJ267" s="404">
        <v>43091</v>
      </c>
      <c r="AK267" s="403" t="s">
        <v>904</v>
      </c>
      <c r="AL267" s="439" t="s">
        <v>363</v>
      </c>
      <c r="AM267" s="209"/>
      <c r="AN267" s="210"/>
      <c r="AO267" s="210"/>
      <c r="AP267" s="210"/>
      <c r="AQ267" s="210"/>
      <c r="AR267" s="210"/>
      <c r="AS267" s="210"/>
      <c r="AT267" s="210"/>
      <c r="AU267" s="210"/>
      <c r="AV267" s="210"/>
      <c r="AW267" s="210"/>
      <c r="AX267" s="210"/>
      <c r="AY267" s="210"/>
      <c r="AZ267" s="210"/>
      <c r="BA267" s="210"/>
    </row>
    <row r="268" spans="1:53" s="29" customFormat="1" ht="187.5">
      <c r="A268" s="302">
        <v>223</v>
      </c>
      <c r="B268" s="302" t="s">
        <v>124</v>
      </c>
      <c r="C268" s="302">
        <v>80101706</v>
      </c>
      <c r="D268" s="149" t="s">
        <v>683</v>
      </c>
      <c r="E268" s="302" t="s">
        <v>83</v>
      </c>
      <c r="F268" s="302">
        <v>1</v>
      </c>
      <c r="G268" s="197" t="s">
        <v>91</v>
      </c>
      <c r="H268" s="150">
        <v>9</v>
      </c>
      <c r="I268" s="302" t="s">
        <v>74</v>
      </c>
      <c r="J268" s="302" t="s">
        <v>81</v>
      </c>
      <c r="K268" s="302" t="s">
        <v>848</v>
      </c>
      <c r="L268" s="151">
        <v>66150000</v>
      </c>
      <c r="M268" s="152">
        <v>66150000</v>
      </c>
      <c r="N268" s="302" t="s">
        <v>64</v>
      </c>
      <c r="O268" s="302" t="s">
        <v>653</v>
      </c>
      <c r="P268" s="302" t="s">
        <v>828</v>
      </c>
      <c r="Q268" s="358"/>
      <c r="R268" s="199" t="s">
        <v>900</v>
      </c>
      <c r="S268" s="199" t="s">
        <v>901</v>
      </c>
      <c r="T268" s="153">
        <v>42830</v>
      </c>
      <c r="U268" s="154" t="s">
        <v>902</v>
      </c>
      <c r="V268" s="155" t="s">
        <v>264</v>
      </c>
      <c r="W268" s="244">
        <v>63700000</v>
      </c>
      <c r="X268" s="245"/>
      <c r="Y268" s="244">
        <v>63700000</v>
      </c>
      <c r="Z268" s="244">
        <v>63700000</v>
      </c>
      <c r="AA268" s="403" t="s">
        <v>903</v>
      </c>
      <c r="AB268" s="207"/>
      <c r="AC268" s="207"/>
      <c r="AD268" s="207"/>
      <c r="AE268" s="207"/>
      <c r="AF268" s="207"/>
      <c r="AG268" s="207"/>
      <c r="AH268" s="403" t="s">
        <v>763</v>
      </c>
      <c r="AI268" s="404">
        <v>42830</v>
      </c>
      <c r="AJ268" s="404">
        <v>43091</v>
      </c>
      <c r="AK268" s="403" t="s">
        <v>904</v>
      </c>
      <c r="AL268" s="439" t="s">
        <v>363</v>
      </c>
      <c r="AM268" s="209"/>
      <c r="AN268" s="210"/>
      <c r="AO268" s="210"/>
      <c r="AP268" s="210"/>
      <c r="AQ268" s="210"/>
      <c r="AR268" s="210"/>
      <c r="AS268" s="210"/>
      <c r="AT268" s="210"/>
      <c r="AU268" s="210"/>
      <c r="AV268" s="210"/>
      <c r="AW268" s="210"/>
      <c r="AX268" s="210"/>
      <c r="AY268" s="210"/>
      <c r="AZ268" s="210"/>
      <c r="BA268" s="210"/>
    </row>
    <row r="269" spans="1:53" s="29" customFormat="1" ht="116.25">
      <c r="A269" s="302">
        <v>224</v>
      </c>
      <c r="B269" s="302" t="s">
        <v>124</v>
      </c>
      <c r="C269" s="302">
        <v>80101706</v>
      </c>
      <c r="D269" s="149" t="s">
        <v>683</v>
      </c>
      <c r="E269" s="302" t="s">
        <v>83</v>
      </c>
      <c r="F269" s="302">
        <v>1</v>
      </c>
      <c r="G269" s="197" t="s">
        <v>91</v>
      </c>
      <c r="H269" s="150">
        <v>9</v>
      </c>
      <c r="I269" s="302" t="s">
        <v>74</v>
      </c>
      <c r="J269" s="302" t="s">
        <v>81</v>
      </c>
      <c r="K269" s="302" t="s">
        <v>848</v>
      </c>
      <c r="L269" s="151">
        <v>66150000</v>
      </c>
      <c r="M269" s="152">
        <v>66150000</v>
      </c>
      <c r="N269" s="302" t="s">
        <v>64</v>
      </c>
      <c r="O269" s="302" t="s">
        <v>653</v>
      </c>
      <c r="P269" s="302" t="s">
        <v>828</v>
      </c>
      <c r="Q269" s="358"/>
      <c r="R269" s="199" t="s">
        <v>905</v>
      </c>
      <c r="S269" s="199" t="s">
        <v>906</v>
      </c>
      <c r="T269" s="153">
        <v>42831</v>
      </c>
      <c r="U269" s="154" t="s">
        <v>907</v>
      </c>
      <c r="V269" s="155" t="s">
        <v>264</v>
      </c>
      <c r="W269" s="244">
        <v>63210000</v>
      </c>
      <c r="X269" s="245"/>
      <c r="Y269" s="244">
        <v>63210000</v>
      </c>
      <c r="Z269" s="244">
        <v>63210000</v>
      </c>
      <c r="AA269" s="403" t="s">
        <v>908</v>
      </c>
      <c r="AB269" s="207"/>
      <c r="AC269" s="207"/>
      <c r="AD269" s="207"/>
      <c r="AE269" s="207"/>
      <c r="AF269" s="207"/>
      <c r="AG269" s="207"/>
      <c r="AH269" s="403" t="s">
        <v>763</v>
      </c>
      <c r="AI269" s="404">
        <v>42831</v>
      </c>
      <c r="AJ269" s="404">
        <v>43091</v>
      </c>
      <c r="AK269" s="403" t="s">
        <v>909</v>
      </c>
      <c r="AL269" s="439" t="s">
        <v>363</v>
      </c>
      <c r="AM269" s="209"/>
      <c r="AN269" s="210"/>
      <c r="AO269" s="210"/>
      <c r="AP269" s="210"/>
      <c r="AQ269" s="210"/>
      <c r="AR269" s="210"/>
      <c r="AS269" s="210"/>
      <c r="AT269" s="210"/>
      <c r="AU269" s="210"/>
      <c r="AV269" s="210"/>
      <c r="AW269" s="210"/>
      <c r="AX269" s="210"/>
      <c r="AY269" s="210"/>
      <c r="AZ269" s="210"/>
      <c r="BA269" s="210"/>
    </row>
    <row r="270" spans="1:53" s="211" customFormat="1" ht="131.25">
      <c r="A270" s="302">
        <v>225</v>
      </c>
      <c r="B270" s="302" t="s">
        <v>124</v>
      </c>
      <c r="C270" s="302">
        <v>80101706</v>
      </c>
      <c r="D270" s="149" t="s">
        <v>683</v>
      </c>
      <c r="E270" s="302" t="s">
        <v>83</v>
      </c>
      <c r="F270" s="302">
        <v>1</v>
      </c>
      <c r="G270" s="197" t="s">
        <v>91</v>
      </c>
      <c r="H270" s="150">
        <v>9</v>
      </c>
      <c r="I270" s="302" t="s">
        <v>74</v>
      </c>
      <c r="J270" s="302" t="s">
        <v>81</v>
      </c>
      <c r="K270" s="302" t="s">
        <v>848</v>
      </c>
      <c r="L270" s="151">
        <v>66150000</v>
      </c>
      <c r="M270" s="152">
        <v>66150000</v>
      </c>
      <c r="N270" s="302" t="s">
        <v>64</v>
      </c>
      <c r="O270" s="302" t="s">
        <v>653</v>
      </c>
      <c r="P270" s="302" t="s">
        <v>828</v>
      </c>
      <c r="Q270" s="358"/>
      <c r="R270" s="199" t="s">
        <v>1014</v>
      </c>
      <c r="S270" s="199" t="s">
        <v>1015</v>
      </c>
      <c r="T270" s="153">
        <v>42835</v>
      </c>
      <c r="U270" s="154" t="s">
        <v>1016</v>
      </c>
      <c r="V270" s="155" t="s">
        <v>264</v>
      </c>
      <c r="W270" s="244">
        <v>62475000</v>
      </c>
      <c r="X270" s="245"/>
      <c r="Y270" s="244">
        <v>62475000</v>
      </c>
      <c r="Z270" s="244">
        <v>62475000</v>
      </c>
      <c r="AA270" s="304" t="s">
        <v>1017</v>
      </c>
      <c r="AB270" s="207"/>
      <c r="AC270" s="207"/>
      <c r="AD270" s="207"/>
      <c r="AE270" s="207"/>
      <c r="AF270" s="207"/>
      <c r="AG270" s="207"/>
      <c r="AH270" s="304" t="s">
        <v>763</v>
      </c>
      <c r="AI270" s="305">
        <v>42835</v>
      </c>
      <c r="AJ270" s="305">
        <v>43091</v>
      </c>
      <c r="AK270" s="304" t="s">
        <v>626</v>
      </c>
      <c r="AL270" s="439" t="s">
        <v>363</v>
      </c>
      <c r="AM270" s="209"/>
      <c r="AN270" s="210"/>
      <c r="AO270" s="210"/>
      <c r="AP270" s="210"/>
      <c r="AQ270" s="210"/>
      <c r="AR270" s="210"/>
      <c r="AS270" s="210"/>
      <c r="AT270" s="210"/>
      <c r="AU270" s="210"/>
      <c r="AV270" s="210"/>
      <c r="AW270" s="210"/>
      <c r="AX270" s="210"/>
      <c r="AY270" s="210"/>
      <c r="AZ270" s="210"/>
      <c r="BA270" s="210"/>
    </row>
    <row r="271" spans="1:53" s="211" customFormat="1" ht="131.25">
      <c r="A271" s="302">
        <v>226</v>
      </c>
      <c r="B271" s="302" t="s">
        <v>124</v>
      </c>
      <c r="C271" s="302">
        <v>80101706</v>
      </c>
      <c r="D271" s="149" t="s">
        <v>683</v>
      </c>
      <c r="E271" s="302" t="s">
        <v>83</v>
      </c>
      <c r="F271" s="302">
        <v>1</v>
      </c>
      <c r="G271" s="197" t="s">
        <v>91</v>
      </c>
      <c r="H271" s="150">
        <v>9</v>
      </c>
      <c r="I271" s="302" t="s">
        <v>74</v>
      </c>
      <c r="J271" s="302" t="s">
        <v>81</v>
      </c>
      <c r="K271" s="302" t="s">
        <v>848</v>
      </c>
      <c r="L271" s="151">
        <v>35055000</v>
      </c>
      <c r="M271" s="152">
        <v>35055000</v>
      </c>
      <c r="N271" s="302" t="s">
        <v>64</v>
      </c>
      <c r="O271" s="302" t="s">
        <v>653</v>
      </c>
      <c r="P271" s="302" t="s">
        <v>828</v>
      </c>
      <c r="Q271" s="358"/>
      <c r="R271" s="199" t="s">
        <v>1018</v>
      </c>
      <c r="S271" s="199" t="s">
        <v>1019</v>
      </c>
      <c r="T271" s="153">
        <v>42835</v>
      </c>
      <c r="U271" s="154" t="s">
        <v>1020</v>
      </c>
      <c r="V271" s="155" t="s">
        <v>264</v>
      </c>
      <c r="W271" s="244">
        <v>32847900</v>
      </c>
      <c r="X271" s="245"/>
      <c r="Y271" s="244">
        <v>32847900</v>
      </c>
      <c r="Z271" s="244">
        <v>32847900</v>
      </c>
      <c r="AA271" s="304" t="s">
        <v>1021</v>
      </c>
      <c r="AB271" s="207"/>
      <c r="AC271" s="207"/>
      <c r="AD271" s="207"/>
      <c r="AE271" s="207"/>
      <c r="AF271" s="207"/>
      <c r="AG271" s="207"/>
      <c r="AH271" s="304" t="s">
        <v>763</v>
      </c>
      <c r="AI271" s="305">
        <v>42835</v>
      </c>
      <c r="AJ271" s="305">
        <v>43091</v>
      </c>
      <c r="AK271" s="304" t="s">
        <v>1022</v>
      </c>
      <c r="AL271" s="439" t="s">
        <v>363</v>
      </c>
      <c r="AM271" s="209"/>
      <c r="AN271" s="210"/>
      <c r="AO271" s="210"/>
      <c r="AP271" s="210"/>
      <c r="AQ271" s="210"/>
      <c r="AR271" s="210"/>
      <c r="AS271" s="210"/>
      <c r="AT271" s="210"/>
      <c r="AU271" s="210"/>
      <c r="AV271" s="210"/>
      <c r="AW271" s="210"/>
      <c r="AX271" s="210"/>
      <c r="AY271" s="210"/>
      <c r="AZ271" s="210"/>
      <c r="BA271" s="210"/>
    </row>
    <row r="272" spans="1:53" s="211" customFormat="1" ht="206.25">
      <c r="A272" s="302">
        <v>227</v>
      </c>
      <c r="B272" s="302" t="s">
        <v>661</v>
      </c>
      <c r="C272" s="302">
        <v>80101706</v>
      </c>
      <c r="D272" s="149" t="s">
        <v>662</v>
      </c>
      <c r="E272" s="302" t="s">
        <v>83</v>
      </c>
      <c r="F272" s="302">
        <v>1</v>
      </c>
      <c r="G272" s="197" t="s">
        <v>91</v>
      </c>
      <c r="H272" s="150">
        <v>9</v>
      </c>
      <c r="I272" s="302" t="s">
        <v>74</v>
      </c>
      <c r="J272" s="302" t="s">
        <v>81</v>
      </c>
      <c r="K272" s="302" t="s">
        <v>848</v>
      </c>
      <c r="L272" s="151">
        <v>56700000</v>
      </c>
      <c r="M272" s="152">
        <v>56700000</v>
      </c>
      <c r="N272" s="302" t="s">
        <v>64</v>
      </c>
      <c r="O272" s="302" t="s">
        <v>653</v>
      </c>
      <c r="P272" s="302" t="s">
        <v>829</v>
      </c>
      <c r="Q272" s="358"/>
      <c r="R272" s="199" t="s">
        <v>784</v>
      </c>
      <c r="S272" s="199" t="s">
        <v>785</v>
      </c>
      <c r="T272" s="153">
        <v>42822</v>
      </c>
      <c r="U272" s="154" t="s">
        <v>786</v>
      </c>
      <c r="V272" s="155" t="s">
        <v>264</v>
      </c>
      <c r="W272" s="244">
        <v>55860000</v>
      </c>
      <c r="X272" s="245"/>
      <c r="Y272" s="244">
        <v>55860000</v>
      </c>
      <c r="Z272" s="244">
        <v>55860000</v>
      </c>
      <c r="AA272" s="304" t="s">
        <v>787</v>
      </c>
      <c r="AB272" s="207"/>
      <c r="AC272" s="207"/>
      <c r="AD272" s="207"/>
      <c r="AE272" s="207"/>
      <c r="AF272" s="207"/>
      <c r="AG272" s="207"/>
      <c r="AH272" s="187" t="s">
        <v>327</v>
      </c>
      <c r="AI272" s="305">
        <v>42822</v>
      </c>
      <c r="AJ272" s="305">
        <v>43091</v>
      </c>
      <c r="AK272" s="187" t="s">
        <v>521</v>
      </c>
      <c r="AL272" s="439" t="s">
        <v>197</v>
      </c>
      <c r="AM272" s="209"/>
      <c r="AN272" s="210"/>
      <c r="AO272" s="210"/>
      <c r="AP272" s="210"/>
      <c r="AQ272" s="210"/>
      <c r="AR272" s="210"/>
      <c r="AS272" s="210"/>
      <c r="AT272" s="210"/>
      <c r="AU272" s="210"/>
      <c r="AV272" s="210"/>
      <c r="AW272" s="210"/>
      <c r="AX272" s="210"/>
      <c r="AY272" s="210"/>
      <c r="AZ272" s="210"/>
      <c r="BA272" s="210"/>
    </row>
    <row r="273" spans="1:256" s="29" customFormat="1" ht="116.25">
      <c r="A273" s="303">
        <v>228</v>
      </c>
      <c r="B273" s="303" t="s">
        <v>155</v>
      </c>
      <c r="C273" s="303">
        <v>80101706</v>
      </c>
      <c r="D273" s="278" t="s">
        <v>684</v>
      </c>
      <c r="E273" s="303" t="s">
        <v>83</v>
      </c>
      <c r="F273" s="303">
        <v>1</v>
      </c>
      <c r="G273" s="279" t="s">
        <v>95</v>
      </c>
      <c r="H273" s="277" t="s">
        <v>254</v>
      </c>
      <c r="I273" s="303" t="s">
        <v>74</v>
      </c>
      <c r="J273" s="303" t="s">
        <v>81</v>
      </c>
      <c r="K273" s="303" t="s">
        <v>848</v>
      </c>
      <c r="L273" s="275">
        <v>35055000</v>
      </c>
      <c r="M273" s="276">
        <v>35055000</v>
      </c>
      <c r="N273" s="303" t="s">
        <v>64</v>
      </c>
      <c r="O273" s="303" t="s">
        <v>653</v>
      </c>
      <c r="P273" s="303" t="s">
        <v>157</v>
      </c>
      <c r="Q273" s="358"/>
      <c r="R273" s="70"/>
      <c r="S273" s="71"/>
      <c r="T273" s="71"/>
      <c r="U273" s="71"/>
      <c r="V273" s="71"/>
      <c r="W273" s="265"/>
      <c r="X273" s="243"/>
      <c r="Y273" s="265"/>
      <c r="Z273" s="331"/>
      <c r="AA273" s="71"/>
      <c r="AB273" s="71"/>
      <c r="AC273" s="71"/>
      <c r="AD273" s="71"/>
      <c r="AE273" s="71"/>
      <c r="AF273" s="71"/>
      <c r="AG273" s="71"/>
      <c r="AH273" s="71"/>
      <c r="AI273" s="71"/>
      <c r="AJ273" s="71"/>
      <c r="AK273" s="71"/>
      <c r="AL273" s="73"/>
      <c r="AM273" s="56"/>
      <c r="AN273" s="48"/>
      <c r="AO273" s="48"/>
      <c r="AP273" s="48"/>
      <c r="AQ273" s="48"/>
      <c r="AR273" s="48"/>
      <c r="AS273" s="48"/>
      <c r="AT273" s="48"/>
      <c r="AU273" s="48"/>
      <c r="AV273" s="48"/>
      <c r="AW273" s="48"/>
      <c r="AX273" s="48"/>
      <c r="AY273" s="48"/>
      <c r="AZ273" s="48"/>
      <c r="BA273" s="48"/>
    </row>
    <row r="274" spans="1:256" s="29" customFormat="1" ht="225">
      <c r="A274" s="302">
        <v>229</v>
      </c>
      <c r="B274" s="302" t="s">
        <v>657</v>
      </c>
      <c r="C274" s="302">
        <v>80101706</v>
      </c>
      <c r="D274" s="149" t="s">
        <v>658</v>
      </c>
      <c r="E274" s="302" t="s">
        <v>83</v>
      </c>
      <c r="F274" s="302">
        <v>1</v>
      </c>
      <c r="G274" s="197" t="s">
        <v>91</v>
      </c>
      <c r="H274" s="150">
        <v>9</v>
      </c>
      <c r="I274" s="302" t="s">
        <v>74</v>
      </c>
      <c r="J274" s="302" t="s">
        <v>81</v>
      </c>
      <c r="K274" s="302" t="s">
        <v>848</v>
      </c>
      <c r="L274" s="151">
        <v>35055000</v>
      </c>
      <c r="M274" s="152">
        <v>35055000</v>
      </c>
      <c r="N274" s="302" t="s">
        <v>64</v>
      </c>
      <c r="O274" s="302" t="s">
        <v>653</v>
      </c>
      <c r="P274" s="302" t="s">
        <v>838</v>
      </c>
      <c r="Q274" s="358"/>
      <c r="R274" s="199" t="s">
        <v>910</v>
      </c>
      <c r="S274" s="199" t="s">
        <v>911</v>
      </c>
      <c r="T274" s="153">
        <v>42825</v>
      </c>
      <c r="U274" s="154" t="s">
        <v>912</v>
      </c>
      <c r="V274" s="155" t="s">
        <v>264</v>
      </c>
      <c r="W274" s="244">
        <v>34535667</v>
      </c>
      <c r="X274" s="245"/>
      <c r="Y274" s="264">
        <f>W274</f>
        <v>34535667</v>
      </c>
      <c r="Z274" s="244">
        <f>W274</f>
        <v>34535667</v>
      </c>
      <c r="AA274" s="304" t="s">
        <v>913</v>
      </c>
      <c r="AB274" s="207"/>
      <c r="AC274" s="207"/>
      <c r="AD274" s="207"/>
      <c r="AE274" s="207"/>
      <c r="AF274" s="207"/>
      <c r="AG274" s="207"/>
      <c r="AH274" s="304" t="s">
        <v>763</v>
      </c>
      <c r="AI274" s="305">
        <v>42825</v>
      </c>
      <c r="AJ274" s="305">
        <v>43091</v>
      </c>
      <c r="AK274" s="304" t="s">
        <v>298</v>
      </c>
      <c r="AL274" s="439" t="s">
        <v>193</v>
      </c>
      <c r="AM274" s="209"/>
      <c r="AN274" s="210"/>
      <c r="AO274" s="210"/>
      <c r="AP274" s="210"/>
      <c r="AQ274" s="210"/>
      <c r="AR274" s="210"/>
      <c r="AS274" s="210"/>
      <c r="AT274" s="210"/>
      <c r="AU274" s="210"/>
      <c r="AV274" s="210"/>
      <c r="AW274" s="210"/>
      <c r="AX274" s="210"/>
      <c r="AY274" s="210"/>
      <c r="AZ274" s="210"/>
      <c r="BA274" s="210"/>
    </row>
    <row r="275" spans="1:256" s="74" customFormat="1" ht="262.5">
      <c r="A275" s="302">
        <v>230</v>
      </c>
      <c r="B275" s="302" t="s">
        <v>657</v>
      </c>
      <c r="C275" s="302">
        <v>80101706</v>
      </c>
      <c r="D275" s="149" t="s">
        <v>658</v>
      </c>
      <c r="E275" s="302" t="s">
        <v>83</v>
      </c>
      <c r="F275" s="302">
        <v>1</v>
      </c>
      <c r="G275" s="197" t="s">
        <v>91</v>
      </c>
      <c r="H275" s="150">
        <v>9</v>
      </c>
      <c r="I275" s="302" t="s">
        <v>74</v>
      </c>
      <c r="J275" s="302" t="s">
        <v>81</v>
      </c>
      <c r="K275" s="302" t="s">
        <v>848</v>
      </c>
      <c r="L275" s="151">
        <v>35055000</v>
      </c>
      <c r="M275" s="152">
        <v>35055000</v>
      </c>
      <c r="N275" s="302" t="s">
        <v>64</v>
      </c>
      <c r="O275" s="302" t="s">
        <v>653</v>
      </c>
      <c r="P275" s="302" t="s">
        <v>838</v>
      </c>
      <c r="Q275" s="358"/>
      <c r="R275" s="199" t="s">
        <v>914</v>
      </c>
      <c r="S275" s="199" t="s">
        <v>915</v>
      </c>
      <c r="T275" s="153">
        <v>42828</v>
      </c>
      <c r="U275" s="154" t="s">
        <v>916</v>
      </c>
      <c r="V275" s="155" t="s">
        <v>264</v>
      </c>
      <c r="W275" s="244">
        <v>33756667</v>
      </c>
      <c r="X275" s="297"/>
      <c r="Y275" s="264">
        <f>W275</f>
        <v>33756667</v>
      </c>
      <c r="Z275" s="244">
        <f>W275</f>
        <v>33756667</v>
      </c>
      <c r="AA275" s="304" t="s">
        <v>917</v>
      </c>
      <c r="AB275" s="210"/>
      <c r="AC275" s="210"/>
      <c r="AD275" s="210"/>
      <c r="AE275" s="210"/>
      <c r="AF275" s="210"/>
      <c r="AG275" s="210"/>
      <c r="AH275" s="304" t="s">
        <v>763</v>
      </c>
      <c r="AI275" s="305">
        <v>42828</v>
      </c>
      <c r="AJ275" s="305">
        <v>43091</v>
      </c>
      <c r="AK275" s="304" t="s">
        <v>918</v>
      </c>
      <c r="AL275" s="439" t="s">
        <v>193</v>
      </c>
      <c r="AM275" s="209"/>
      <c r="AN275" s="210"/>
      <c r="AO275" s="210"/>
      <c r="AP275" s="322"/>
      <c r="AQ275" s="323"/>
      <c r="AR275" s="323"/>
      <c r="AS275" s="324"/>
      <c r="AT275" s="323"/>
      <c r="AU275" s="323"/>
      <c r="AV275" s="325"/>
      <c r="AW275" s="326"/>
      <c r="AX275" s="323"/>
      <c r="AY275" s="323"/>
      <c r="AZ275" s="323"/>
      <c r="BA275" s="327"/>
      <c r="BB275" s="147"/>
      <c r="BC275" s="148"/>
      <c r="BD275" s="148"/>
      <c r="BE275" s="140"/>
      <c r="BF275" s="71"/>
      <c r="BG275" s="69"/>
      <c r="BH275" s="71"/>
      <c r="BI275" s="72"/>
      <c r="BJ275" s="71"/>
      <c r="BK275" s="71"/>
      <c r="BL275" s="71"/>
      <c r="BM275" s="71"/>
      <c r="BN275" s="71"/>
      <c r="BO275" s="73"/>
      <c r="BP275" s="56"/>
      <c r="BQ275" s="48"/>
      <c r="BR275" s="48"/>
      <c r="BS275" s="48"/>
      <c r="BT275" s="48"/>
      <c r="BU275" s="48"/>
      <c r="BV275" s="48"/>
      <c r="BW275" s="48"/>
      <c r="BX275" s="48"/>
      <c r="BY275" s="48"/>
      <c r="BZ275" s="48"/>
      <c r="CA275" s="48"/>
      <c r="CB275" s="48"/>
      <c r="CC275" s="48"/>
      <c r="CD275" s="48"/>
      <c r="CE275" s="141"/>
      <c r="CF275" s="142"/>
      <c r="CG275" s="142"/>
      <c r="CH275" s="143"/>
      <c r="CI275" s="142"/>
      <c r="CJ275" s="142"/>
      <c r="CK275" s="144"/>
      <c r="CL275" s="145"/>
      <c r="CM275" s="142"/>
      <c r="CN275" s="142"/>
      <c r="CO275" s="142"/>
      <c r="CP275" s="146"/>
      <c r="CQ275" s="147"/>
      <c r="CR275" s="148"/>
      <c r="CS275" s="148"/>
      <c r="CT275" s="140"/>
      <c r="CU275" s="71"/>
      <c r="CV275" s="69"/>
      <c r="CW275" s="71"/>
      <c r="CX275" s="72"/>
      <c r="CY275" s="71"/>
      <c r="CZ275" s="71"/>
      <c r="DA275" s="71"/>
      <c r="DB275" s="71"/>
      <c r="DC275" s="71"/>
      <c r="DD275" s="73"/>
      <c r="DE275" s="56"/>
      <c r="DF275" s="48"/>
      <c r="DG275" s="48"/>
      <c r="DH275" s="48"/>
      <c r="DI275" s="48"/>
      <c r="DJ275" s="48"/>
      <c r="DK275" s="48"/>
      <c r="DL275" s="48"/>
      <c r="DM275" s="48"/>
      <c r="DN275" s="48"/>
      <c r="DO275" s="48"/>
      <c r="DP275" s="48"/>
      <c r="DQ275" s="48"/>
      <c r="DR275" s="48"/>
      <c r="DS275" s="48"/>
      <c r="DT275" s="141"/>
      <c r="DU275" s="142"/>
      <c r="DV275" s="142"/>
      <c r="DW275" s="143"/>
      <c r="DX275" s="142"/>
      <c r="DY275" s="142"/>
      <c r="DZ275" s="144"/>
      <c r="EA275" s="145"/>
      <c r="EB275" s="142"/>
      <c r="EC275" s="142"/>
      <c r="ED275" s="142"/>
      <c r="EE275" s="146"/>
      <c r="EF275" s="147"/>
      <c r="EG275" s="148"/>
      <c r="EH275" s="148"/>
      <c r="EI275" s="140"/>
      <c r="EJ275" s="71"/>
      <c r="EK275" s="69"/>
      <c r="EL275" s="71"/>
      <c r="EM275" s="72"/>
      <c r="EN275" s="71"/>
      <c r="EO275" s="71"/>
      <c r="EP275" s="71"/>
      <c r="EQ275" s="71"/>
      <c r="ER275" s="71"/>
      <c r="ES275" s="73"/>
      <c r="ET275" s="56"/>
      <c r="EU275" s="48"/>
      <c r="EV275" s="48"/>
      <c r="EW275" s="48"/>
      <c r="EX275" s="48"/>
      <c r="EY275" s="48"/>
      <c r="EZ275" s="48"/>
      <c r="FA275" s="48"/>
      <c r="FB275" s="48"/>
      <c r="FC275" s="48"/>
      <c r="FD275" s="48"/>
      <c r="FE275" s="48"/>
      <c r="FF275" s="48"/>
      <c r="FG275" s="48"/>
      <c r="FH275" s="48"/>
      <c r="FI275" s="141"/>
      <c r="FJ275" s="142"/>
      <c r="FK275" s="142"/>
      <c r="FL275" s="143"/>
      <c r="FM275" s="142"/>
      <c r="FN275" s="142"/>
      <c r="FO275" s="144"/>
      <c r="FP275" s="145"/>
      <c r="FQ275" s="142"/>
      <c r="FR275" s="142"/>
      <c r="FS275" s="142"/>
      <c r="FT275" s="146"/>
      <c r="FU275" s="147"/>
      <c r="FV275" s="148"/>
      <c r="FW275" s="148"/>
      <c r="FX275" s="140"/>
      <c r="FY275" s="71"/>
      <c r="FZ275" s="69"/>
      <c r="GA275" s="71"/>
      <c r="GB275" s="72"/>
      <c r="GC275" s="71"/>
      <c r="GD275" s="71"/>
      <c r="GE275" s="71"/>
      <c r="GF275" s="71"/>
      <c r="GG275" s="71"/>
      <c r="GH275" s="73"/>
      <c r="GI275" s="56"/>
      <c r="GJ275" s="48"/>
      <c r="GK275" s="48"/>
      <c r="GL275" s="48"/>
      <c r="GM275" s="48"/>
      <c r="GN275" s="48"/>
      <c r="GO275" s="48"/>
      <c r="GP275" s="48"/>
      <c r="GQ275" s="48"/>
      <c r="GR275" s="48"/>
      <c r="GS275" s="48"/>
      <c r="GT275" s="48"/>
      <c r="GU275" s="48"/>
      <c r="GV275" s="48"/>
      <c r="GW275" s="48"/>
      <c r="GX275" s="141"/>
      <c r="GY275" s="142"/>
      <c r="GZ275" s="142"/>
      <c r="HA275" s="143"/>
      <c r="HB275" s="142"/>
      <c r="HC275" s="142"/>
      <c r="HD275" s="144"/>
      <c r="HE275" s="145"/>
      <c r="HF275" s="142"/>
      <c r="HG275" s="142"/>
      <c r="HH275" s="142"/>
      <c r="HI275" s="146"/>
      <c r="HJ275" s="147"/>
      <c r="HK275" s="148"/>
      <c r="HL275" s="148"/>
      <c r="HM275" s="140"/>
      <c r="HN275" s="71"/>
      <c r="HO275" s="69"/>
      <c r="HP275" s="71"/>
      <c r="HQ275" s="72"/>
      <c r="HR275" s="71"/>
      <c r="HS275" s="71"/>
      <c r="HT275" s="71"/>
      <c r="HU275" s="71"/>
      <c r="HV275" s="71"/>
      <c r="HW275" s="73"/>
      <c r="HX275" s="56"/>
      <c r="HY275" s="48"/>
      <c r="HZ275" s="48"/>
      <c r="IA275" s="48"/>
      <c r="IB275" s="48"/>
      <c r="IC275" s="48"/>
      <c r="ID275" s="48"/>
      <c r="IE275" s="48"/>
      <c r="IF275" s="48"/>
      <c r="IG275" s="48"/>
      <c r="IH275" s="48"/>
      <c r="II275" s="48"/>
      <c r="IJ275" s="48"/>
      <c r="IK275" s="48"/>
      <c r="IL275" s="48"/>
      <c r="IM275" s="141"/>
      <c r="IN275" s="142"/>
      <c r="IO275" s="142"/>
      <c r="IP275" s="143"/>
      <c r="IQ275" s="142"/>
      <c r="IR275" s="142"/>
      <c r="IS275" s="144"/>
      <c r="IT275" s="145"/>
      <c r="IU275" s="142"/>
      <c r="IV275" s="142"/>
    </row>
    <row r="276" spans="1:256" s="29" customFormat="1" ht="139.5">
      <c r="A276" s="302">
        <v>231</v>
      </c>
      <c r="B276" s="302" t="s">
        <v>669</v>
      </c>
      <c r="C276" s="302">
        <v>80101706</v>
      </c>
      <c r="D276" s="149" t="s">
        <v>670</v>
      </c>
      <c r="E276" s="302" t="s">
        <v>83</v>
      </c>
      <c r="F276" s="302">
        <v>1</v>
      </c>
      <c r="G276" s="197" t="s">
        <v>91</v>
      </c>
      <c r="H276" s="150">
        <v>9</v>
      </c>
      <c r="I276" s="302" t="s">
        <v>74</v>
      </c>
      <c r="J276" s="302" t="s">
        <v>81</v>
      </c>
      <c r="K276" s="302" t="s">
        <v>848</v>
      </c>
      <c r="L276" s="151">
        <v>47079000</v>
      </c>
      <c r="M276" s="152">
        <v>47079000</v>
      </c>
      <c r="N276" s="302" t="s">
        <v>64</v>
      </c>
      <c r="O276" s="302" t="s">
        <v>653</v>
      </c>
      <c r="P276" s="302" t="s">
        <v>835</v>
      </c>
      <c r="Q276" s="358"/>
      <c r="R276" s="199" t="s">
        <v>919</v>
      </c>
      <c r="S276" s="199" t="s">
        <v>920</v>
      </c>
      <c r="T276" s="153">
        <v>42832</v>
      </c>
      <c r="U276" s="154" t="s">
        <v>921</v>
      </c>
      <c r="V276" s="155" t="s">
        <v>264</v>
      </c>
      <c r="W276" s="342">
        <v>45332200</v>
      </c>
      <c r="X276" s="343"/>
      <c r="Y276" s="342">
        <v>45332200</v>
      </c>
      <c r="Z276" s="244">
        <v>45332200</v>
      </c>
      <c r="AA276" s="304" t="s">
        <v>922</v>
      </c>
      <c r="AB276" s="207"/>
      <c r="AC276" s="207"/>
      <c r="AD276" s="207"/>
      <c r="AE276" s="207"/>
      <c r="AF276" s="207"/>
      <c r="AG276" s="207"/>
      <c r="AH276" s="304" t="s">
        <v>763</v>
      </c>
      <c r="AI276" s="305">
        <v>42832</v>
      </c>
      <c r="AJ276" s="305">
        <v>43091</v>
      </c>
      <c r="AK276" s="207"/>
      <c r="AL276" s="298"/>
      <c r="AM276" s="209"/>
      <c r="AN276" s="210"/>
      <c r="AO276" s="210"/>
      <c r="AP276" s="210"/>
      <c r="AQ276" s="210"/>
      <c r="AR276" s="210"/>
      <c r="AS276" s="210"/>
      <c r="AT276" s="210"/>
      <c r="AU276" s="210"/>
      <c r="AV276" s="210"/>
      <c r="AW276" s="210"/>
      <c r="AX276" s="210"/>
      <c r="AY276" s="210"/>
      <c r="AZ276" s="210"/>
      <c r="BA276" s="210"/>
    </row>
    <row r="277" spans="1:256" s="29" customFormat="1" ht="225">
      <c r="A277" s="302">
        <v>232</v>
      </c>
      <c r="B277" s="302" t="s">
        <v>669</v>
      </c>
      <c r="C277" s="302">
        <v>80101706</v>
      </c>
      <c r="D277" s="149" t="s">
        <v>670</v>
      </c>
      <c r="E277" s="302" t="s">
        <v>83</v>
      </c>
      <c r="F277" s="302">
        <v>1</v>
      </c>
      <c r="G277" s="197" t="s">
        <v>91</v>
      </c>
      <c r="H277" s="150">
        <v>9</v>
      </c>
      <c r="I277" s="302" t="s">
        <v>74</v>
      </c>
      <c r="J277" s="302" t="s">
        <v>81</v>
      </c>
      <c r="K277" s="302" t="s">
        <v>848</v>
      </c>
      <c r="L277" s="151">
        <v>47079000</v>
      </c>
      <c r="M277" s="152">
        <v>47079000</v>
      </c>
      <c r="N277" s="302" t="s">
        <v>64</v>
      </c>
      <c r="O277" s="302" t="s">
        <v>653</v>
      </c>
      <c r="P277" s="302" t="s">
        <v>835</v>
      </c>
      <c r="Q277" s="358"/>
      <c r="R277" s="199" t="s">
        <v>923</v>
      </c>
      <c r="S277" s="199" t="s">
        <v>924</v>
      </c>
      <c r="T277" s="153">
        <v>42831</v>
      </c>
      <c r="U277" s="154" t="s">
        <v>925</v>
      </c>
      <c r="V277" s="155" t="s">
        <v>264</v>
      </c>
      <c r="W277" s="244">
        <v>44813000</v>
      </c>
      <c r="X277" s="245"/>
      <c r="Y277" s="244">
        <v>44813000</v>
      </c>
      <c r="Z277" s="244">
        <v>44813000</v>
      </c>
      <c r="AA277" s="304" t="s">
        <v>926</v>
      </c>
      <c r="AB277" s="207"/>
      <c r="AC277" s="207"/>
      <c r="AD277" s="207"/>
      <c r="AE277" s="207"/>
      <c r="AF277" s="207"/>
      <c r="AG277" s="207"/>
      <c r="AH277" s="304" t="s">
        <v>763</v>
      </c>
      <c r="AI277" s="305">
        <v>42831</v>
      </c>
      <c r="AJ277" s="305">
        <v>43091</v>
      </c>
      <c r="AK277" s="304" t="s">
        <v>927</v>
      </c>
      <c r="AL277" s="439" t="s">
        <v>928</v>
      </c>
      <c r="AM277" s="209"/>
      <c r="AN277" s="210"/>
      <c r="AO277" s="210"/>
      <c r="AP277" s="210"/>
      <c r="AQ277" s="210"/>
      <c r="AR277" s="210"/>
      <c r="AS277" s="210"/>
      <c r="AT277" s="210"/>
      <c r="AU277" s="210"/>
      <c r="AV277" s="210"/>
      <c r="AW277" s="210"/>
      <c r="AX277" s="210"/>
      <c r="AY277" s="210"/>
      <c r="AZ277" s="210"/>
      <c r="BA277" s="210"/>
    </row>
    <row r="278" spans="1:256" s="29" customFormat="1" ht="225">
      <c r="A278" s="302">
        <v>233</v>
      </c>
      <c r="B278" s="302" t="s">
        <v>669</v>
      </c>
      <c r="C278" s="302">
        <v>80101706</v>
      </c>
      <c r="D278" s="149" t="s">
        <v>670</v>
      </c>
      <c r="E278" s="302" t="s">
        <v>83</v>
      </c>
      <c r="F278" s="302">
        <v>1</v>
      </c>
      <c r="G278" s="197" t="s">
        <v>91</v>
      </c>
      <c r="H278" s="150">
        <v>9</v>
      </c>
      <c r="I278" s="302" t="s">
        <v>74</v>
      </c>
      <c r="J278" s="302" t="s">
        <v>81</v>
      </c>
      <c r="K278" s="302" t="s">
        <v>848</v>
      </c>
      <c r="L278" s="151">
        <v>47079000</v>
      </c>
      <c r="M278" s="152">
        <v>47079000</v>
      </c>
      <c r="N278" s="302" t="s">
        <v>64</v>
      </c>
      <c r="O278" s="302" t="s">
        <v>653</v>
      </c>
      <c r="P278" s="302" t="s">
        <v>835</v>
      </c>
      <c r="Q278" s="358"/>
      <c r="R278" s="199" t="s">
        <v>929</v>
      </c>
      <c r="S278" s="199" t="s">
        <v>930</v>
      </c>
      <c r="T278" s="153">
        <v>42831</v>
      </c>
      <c r="U278" s="154" t="s">
        <v>925</v>
      </c>
      <c r="V278" s="155" t="s">
        <v>264</v>
      </c>
      <c r="W278" s="244">
        <v>44813000</v>
      </c>
      <c r="X278" s="245"/>
      <c r="Y278" s="244">
        <v>44813000</v>
      </c>
      <c r="Z278" s="244">
        <v>44813000</v>
      </c>
      <c r="AA278" s="304" t="s">
        <v>926</v>
      </c>
      <c r="AB278" s="207"/>
      <c r="AC278" s="207"/>
      <c r="AD278" s="207"/>
      <c r="AE278" s="207"/>
      <c r="AF278" s="207"/>
      <c r="AG278" s="207"/>
      <c r="AH278" s="304" t="s">
        <v>763</v>
      </c>
      <c r="AI278" s="305">
        <v>42831</v>
      </c>
      <c r="AJ278" s="305">
        <v>43091</v>
      </c>
      <c r="AK278" s="304" t="s">
        <v>927</v>
      </c>
      <c r="AL278" s="439" t="s">
        <v>928</v>
      </c>
      <c r="AM278" s="209"/>
      <c r="AN278" s="210"/>
      <c r="AO278" s="210"/>
      <c r="AP278" s="210"/>
      <c r="AQ278" s="210"/>
      <c r="AR278" s="210"/>
      <c r="AS278" s="210"/>
      <c r="AT278" s="210"/>
      <c r="AU278" s="210"/>
      <c r="AV278" s="210"/>
      <c r="AW278" s="210"/>
      <c r="AX278" s="210"/>
      <c r="AY278" s="210"/>
      <c r="AZ278" s="210"/>
      <c r="BA278" s="210"/>
    </row>
    <row r="279" spans="1:256" s="211" customFormat="1" ht="262.5">
      <c r="A279" s="302">
        <v>234</v>
      </c>
      <c r="B279" s="302" t="s">
        <v>654</v>
      </c>
      <c r="C279" s="302">
        <v>80101706</v>
      </c>
      <c r="D279" s="149" t="s">
        <v>655</v>
      </c>
      <c r="E279" s="302" t="s">
        <v>83</v>
      </c>
      <c r="F279" s="302">
        <v>1</v>
      </c>
      <c r="G279" s="197" t="s">
        <v>91</v>
      </c>
      <c r="H279" s="150">
        <v>9</v>
      </c>
      <c r="I279" s="302" t="s">
        <v>74</v>
      </c>
      <c r="J279" s="302" t="s">
        <v>81</v>
      </c>
      <c r="K279" s="302" t="s">
        <v>848</v>
      </c>
      <c r="L279" s="151">
        <v>66150000</v>
      </c>
      <c r="M279" s="152">
        <v>66150000</v>
      </c>
      <c r="N279" s="302" t="s">
        <v>64</v>
      </c>
      <c r="O279" s="302" t="s">
        <v>653</v>
      </c>
      <c r="P279" s="302" t="s">
        <v>831</v>
      </c>
      <c r="Q279" s="358"/>
      <c r="R279" s="199" t="s">
        <v>1023</v>
      </c>
      <c r="S279" s="199" t="s">
        <v>1024</v>
      </c>
      <c r="T279" s="153">
        <v>42843</v>
      </c>
      <c r="U279" s="154" t="s">
        <v>1025</v>
      </c>
      <c r="V279" s="155" t="s">
        <v>264</v>
      </c>
      <c r="W279" s="244">
        <v>60270000</v>
      </c>
      <c r="X279" s="245"/>
      <c r="Y279" s="244">
        <v>60270000</v>
      </c>
      <c r="Z279" s="244">
        <v>60270000</v>
      </c>
      <c r="AA279" s="304" t="s">
        <v>1026</v>
      </c>
      <c r="AB279" s="207"/>
      <c r="AC279" s="207"/>
      <c r="AD279" s="207"/>
      <c r="AE279" s="207"/>
      <c r="AF279" s="207"/>
      <c r="AG279" s="207"/>
      <c r="AH279" s="304" t="s">
        <v>327</v>
      </c>
      <c r="AI279" s="305">
        <v>42843</v>
      </c>
      <c r="AJ279" s="305">
        <v>43091</v>
      </c>
      <c r="AK279" s="304" t="s">
        <v>980</v>
      </c>
      <c r="AL279" s="439" t="s">
        <v>200</v>
      </c>
      <c r="AM279" s="209"/>
      <c r="AN279" s="210"/>
      <c r="AO279" s="210"/>
      <c r="AP279" s="210"/>
      <c r="AQ279" s="210"/>
      <c r="AR279" s="210"/>
      <c r="AS279" s="210"/>
      <c r="AT279" s="210"/>
      <c r="AU279" s="210"/>
      <c r="AV279" s="210"/>
      <c r="AW279" s="210"/>
      <c r="AX279" s="210"/>
      <c r="AY279" s="210"/>
      <c r="AZ279" s="210"/>
      <c r="BA279" s="210"/>
    </row>
    <row r="280" spans="1:256" s="211" customFormat="1" ht="168.75">
      <c r="A280" s="441">
        <v>235</v>
      </c>
      <c r="B280" s="441" t="s">
        <v>654</v>
      </c>
      <c r="C280" s="441">
        <v>80101706</v>
      </c>
      <c r="D280" s="149" t="s">
        <v>655</v>
      </c>
      <c r="E280" s="441" t="s">
        <v>83</v>
      </c>
      <c r="F280" s="441">
        <v>1</v>
      </c>
      <c r="G280" s="197" t="s">
        <v>92</v>
      </c>
      <c r="H280" s="150" t="s">
        <v>176</v>
      </c>
      <c r="I280" s="441" t="s">
        <v>74</v>
      </c>
      <c r="J280" s="441" t="s">
        <v>81</v>
      </c>
      <c r="K280" s="441" t="s">
        <v>848</v>
      </c>
      <c r="L280" s="151">
        <v>110700000</v>
      </c>
      <c r="M280" s="152">
        <v>110700000</v>
      </c>
      <c r="N280" s="441" t="s">
        <v>64</v>
      </c>
      <c r="O280" s="441" t="s">
        <v>653</v>
      </c>
      <c r="P280" s="441" t="s">
        <v>831</v>
      </c>
      <c r="Q280" s="358"/>
      <c r="R280" s="199" t="s">
        <v>1233</v>
      </c>
      <c r="S280" s="199" t="s">
        <v>1234</v>
      </c>
      <c r="T280" s="153">
        <v>42870</v>
      </c>
      <c r="U280" s="154" t="s">
        <v>1235</v>
      </c>
      <c r="V280" s="155" t="s">
        <v>264</v>
      </c>
      <c r="W280" s="244">
        <v>98400000</v>
      </c>
      <c r="X280" s="245"/>
      <c r="Y280" s="244">
        <v>98400000</v>
      </c>
      <c r="Z280" s="244">
        <v>98400000</v>
      </c>
      <c r="AA280" s="442" t="s">
        <v>1236</v>
      </c>
      <c r="AB280" s="71"/>
      <c r="AC280" s="71"/>
      <c r="AD280" s="71"/>
      <c r="AE280" s="71"/>
      <c r="AF280" s="71"/>
      <c r="AG280" s="71"/>
      <c r="AH280" s="442" t="s">
        <v>1118</v>
      </c>
      <c r="AI280" s="443">
        <v>42870</v>
      </c>
      <c r="AJ280" s="443">
        <v>43091</v>
      </c>
      <c r="AK280" s="442" t="s">
        <v>1005</v>
      </c>
      <c r="AL280" s="439" t="s">
        <v>200</v>
      </c>
      <c r="AM280" s="209"/>
      <c r="AN280" s="210"/>
      <c r="AO280" s="210"/>
      <c r="AP280" s="210"/>
      <c r="AQ280" s="210"/>
      <c r="AR280" s="210"/>
      <c r="AS280" s="210"/>
      <c r="AT280" s="210"/>
      <c r="AU280" s="210"/>
      <c r="AV280" s="210"/>
      <c r="AW280" s="210"/>
      <c r="AX280" s="210"/>
      <c r="AY280" s="210"/>
      <c r="AZ280" s="210"/>
      <c r="BA280" s="210"/>
    </row>
    <row r="281" spans="1:256" s="211" customFormat="1" ht="206.25">
      <c r="A281" s="302">
        <v>236</v>
      </c>
      <c r="B281" s="302" t="s">
        <v>654</v>
      </c>
      <c r="C281" s="302">
        <v>80101706</v>
      </c>
      <c r="D281" s="149" t="s">
        <v>655</v>
      </c>
      <c r="E281" s="302" t="s">
        <v>83</v>
      </c>
      <c r="F281" s="302">
        <v>1</v>
      </c>
      <c r="G281" s="197" t="s">
        <v>91</v>
      </c>
      <c r="H281" s="150">
        <v>9</v>
      </c>
      <c r="I281" s="302" t="s">
        <v>74</v>
      </c>
      <c r="J281" s="302" t="s">
        <v>81</v>
      </c>
      <c r="K281" s="302" t="s">
        <v>848</v>
      </c>
      <c r="L281" s="151">
        <v>66150000</v>
      </c>
      <c r="M281" s="152">
        <v>66150000</v>
      </c>
      <c r="N281" s="302" t="s">
        <v>64</v>
      </c>
      <c r="O281" s="302" t="s">
        <v>653</v>
      </c>
      <c r="P281" s="302" t="s">
        <v>831</v>
      </c>
      <c r="Q281" s="358"/>
      <c r="R281" s="199" t="s">
        <v>1027</v>
      </c>
      <c r="S281" s="199" t="s">
        <v>1028</v>
      </c>
      <c r="T281" s="153">
        <v>42846</v>
      </c>
      <c r="U281" s="154" t="s">
        <v>1029</v>
      </c>
      <c r="V281" s="155" t="s">
        <v>264</v>
      </c>
      <c r="W281" s="244">
        <v>31160000</v>
      </c>
      <c r="X281" s="245"/>
      <c r="Y281" s="244">
        <v>31160000</v>
      </c>
      <c r="Z281" s="244">
        <v>31160000</v>
      </c>
      <c r="AA281" s="304" t="s">
        <v>1030</v>
      </c>
      <c r="AB281" s="207"/>
      <c r="AC281" s="207"/>
      <c r="AD281" s="207"/>
      <c r="AE281" s="207"/>
      <c r="AF281" s="207"/>
      <c r="AG281" s="207"/>
      <c r="AH281" s="304" t="s">
        <v>892</v>
      </c>
      <c r="AI281" s="305">
        <v>42846</v>
      </c>
      <c r="AJ281" s="305">
        <v>43089</v>
      </c>
      <c r="AK281" s="207"/>
      <c r="AL281" s="298"/>
      <c r="AM281" s="209"/>
      <c r="AN281" s="210"/>
      <c r="AO281" s="210"/>
      <c r="AP281" s="210"/>
      <c r="AQ281" s="210"/>
      <c r="AR281" s="210"/>
      <c r="AS281" s="210"/>
      <c r="AT281" s="210"/>
      <c r="AU281" s="210"/>
      <c r="AV281" s="210"/>
      <c r="AW281" s="210"/>
      <c r="AX281" s="210"/>
      <c r="AY281" s="210"/>
      <c r="AZ281" s="210"/>
      <c r="BA281" s="210"/>
    </row>
    <row r="282" spans="1:256" s="29" customFormat="1" ht="139.5">
      <c r="A282" s="303">
        <v>237</v>
      </c>
      <c r="B282" s="303" t="s">
        <v>654</v>
      </c>
      <c r="C282" s="303">
        <v>80101706</v>
      </c>
      <c r="D282" s="278" t="s">
        <v>655</v>
      </c>
      <c r="E282" s="303" t="s">
        <v>83</v>
      </c>
      <c r="F282" s="303">
        <v>1</v>
      </c>
      <c r="G282" s="279" t="s">
        <v>95</v>
      </c>
      <c r="H282" s="277" t="s">
        <v>254</v>
      </c>
      <c r="I282" s="303" t="s">
        <v>74</v>
      </c>
      <c r="J282" s="303" t="s">
        <v>81</v>
      </c>
      <c r="K282" s="303" t="s">
        <v>848</v>
      </c>
      <c r="L282" s="275">
        <v>80000000</v>
      </c>
      <c r="M282" s="276">
        <v>80000000</v>
      </c>
      <c r="N282" s="303" t="s">
        <v>64</v>
      </c>
      <c r="O282" s="303" t="s">
        <v>653</v>
      </c>
      <c r="P282" s="303" t="s">
        <v>831</v>
      </c>
      <c r="Q282" s="358"/>
      <c r="R282" s="70"/>
      <c r="S282" s="71"/>
      <c r="T282" s="71"/>
      <c r="U282" s="71"/>
      <c r="V282" s="71"/>
      <c r="W282" s="265"/>
      <c r="X282" s="243"/>
      <c r="Y282" s="265"/>
      <c r="Z282" s="331"/>
      <c r="AA282" s="71"/>
      <c r="AB282" s="71"/>
      <c r="AC282" s="71"/>
      <c r="AD282" s="71"/>
      <c r="AE282" s="71"/>
      <c r="AF282" s="71"/>
      <c r="AG282" s="71"/>
      <c r="AH282" s="71"/>
      <c r="AI282" s="71"/>
      <c r="AJ282" s="71"/>
      <c r="AK282" s="71"/>
      <c r="AL282" s="73"/>
      <c r="AM282" s="56"/>
      <c r="AN282" s="48"/>
      <c r="AO282" s="48"/>
      <c r="AP282" s="48"/>
      <c r="AQ282" s="48"/>
      <c r="AR282" s="48"/>
      <c r="AS282" s="48"/>
      <c r="AT282" s="48"/>
      <c r="AU282" s="48"/>
      <c r="AV282" s="48"/>
      <c r="AW282" s="48"/>
      <c r="AX282" s="48"/>
      <c r="AY282" s="48"/>
      <c r="AZ282" s="48"/>
      <c r="BA282" s="48"/>
    </row>
    <row r="283" spans="1:256" s="29" customFormat="1" ht="187.5">
      <c r="A283" s="371">
        <v>238</v>
      </c>
      <c r="B283" s="371" t="s">
        <v>654</v>
      </c>
      <c r="C283" s="371">
        <v>80101706</v>
      </c>
      <c r="D283" s="149" t="s">
        <v>655</v>
      </c>
      <c r="E283" s="371" t="s">
        <v>83</v>
      </c>
      <c r="F283" s="371">
        <v>1</v>
      </c>
      <c r="G283" s="197" t="s">
        <v>92</v>
      </c>
      <c r="H283" s="150" t="s">
        <v>176</v>
      </c>
      <c r="I283" s="371" t="s">
        <v>74</v>
      </c>
      <c r="J283" s="371" t="s">
        <v>81</v>
      </c>
      <c r="K283" s="371" t="s">
        <v>848</v>
      </c>
      <c r="L283" s="151">
        <v>75600000</v>
      </c>
      <c r="M283" s="152">
        <v>75600000</v>
      </c>
      <c r="N283" s="371" t="s">
        <v>64</v>
      </c>
      <c r="O283" s="371" t="s">
        <v>653</v>
      </c>
      <c r="P283" s="371" t="s">
        <v>831</v>
      </c>
      <c r="Q283" s="358"/>
      <c r="R283" s="199" t="s">
        <v>1210</v>
      </c>
      <c r="S283" s="199" t="s">
        <v>1211</v>
      </c>
      <c r="T283" s="153">
        <v>42857</v>
      </c>
      <c r="U283" s="154" t="s">
        <v>1212</v>
      </c>
      <c r="V283" s="155" t="s">
        <v>264</v>
      </c>
      <c r="W283" s="244">
        <v>63000000</v>
      </c>
      <c r="X283" s="249"/>
      <c r="Y283" s="244">
        <v>63000000</v>
      </c>
      <c r="Z283" s="244">
        <v>63000000</v>
      </c>
      <c r="AA283" s="403" t="s">
        <v>1213</v>
      </c>
      <c r="AB283" s="71"/>
      <c r="AC283" s="71"/>
      <c r="AD283" s="71"/>
      <c r="AE283" s="71"/>
      <c r="AF283" s="71"/>
      <c r="AG283" s="71"/>
      <c r="AH283" s="403" t="s">
        <v>1214</v>
      </c>
      <c r="AI283" s="404">
        <v>42857</v>
      </c>
      <c r="AJ283" s="404">
        <v>43070</v>
      </c>
      <c r="AK283" s="403" t="s">
        <v>1215</v>
      </c>
      <c r="AL283" s="439" t="s">
        <v>200</v>
      </c>
      <c r="AM283" s="209"/>
      <c r="AN283" s="210"/>
      <c r="AO283" s="210"/>
      <c r="AP283" s="210"/>
      <c r="AQ283" s="210"/>
      <c r="AR283" s="210"/>
      <c r="AS283" s="210"/>
      <c r="AT283" s="210"/>
      <c r="AU283" s="210"/>
      <c r="AV283" s="210"/>
      <c r="AW283" s="210"/>
      <c r="AX283" s="210"/>
      <c r="AY283" s="210"/>
      <c r="AZ283" s="210"/>
      <c r="BA283" s="210"/>
    </row>
    <row r="284" spans="1:256" s="211" customFormat="1" ht="147.75" customHeight="1">
      <c r="A284" s="485">
        <v>239</v>
      </c>
      <c r="B284" s="380" t="s">
        <v>1093</v>
      </c>
      <c r="C284" s="302">
        <v>80101706</v>
      </c>
      <c r="D284" s="149" t="s">
        <v>672</v>
      </c>
      <c r="E284" s="302" t="s">
        <v>83</v>
      </c>
      <c r="F284" s="302">
        <v>1</v>
      </c>
      <c r="G284" s="197" t="s">
        <v>94</v>
      </c>
      <c r="H284" s="150">
        <v>8</v>
      </c>
      <c r="I284" s="302" t="s">
        <v>74</v>
      </c>
      <c r="J284" s="302" t="s">
        <v>81</v>
      </c>
      <c r="K284" s="302" t="s">
        <v>848</v>
      </c>
      <c r="L284" s="151">
        <v>20000000</v>
      </c>
      <c r="M284" s="152">
        <v>20000000</v>
      </c>
      <c r="N284" s="302" t="s">
        <v>64</v>
      </c>
      <c r="O284" s="302" t="s">
        <v>653</v>
      </c>
      <c r="P284" s="302" t="s">
        <v>830</v>
      </c>
      <c r="Q284" s="358"/>
      <c r="R284" s="225" t="s">
        <v>1031</v>
      </c>
      <c r="S284" s="225" t="s">
        <v>279</v>
      </c>
      <c r="T284" s="230">
        <v>42846</v>
      </c>
      <c r="U284" s="227" t="s">
        <v>1032</v>
      </c>
      <c r="V284" s="227" t="s">
        <v>264</v>
      </c>
      <c r="W284" s="244">
        <v>20000000</v>
      </c>
      <c r="X284" s="245"/>
      <c r="Y284" s="244">
        <v>20000000</v>
      </c>
      <c r="Z284" s="244">
        <v>20000000</v>
      </c>
      <c r="AA284" s="487" t="s">
        <v>1033</v>
      </c>
      <c r="AB284" s="207"/>
      <c r="AC284" s="207"/>
      <c r="AD284" s="207"/>
      <c r="AE284" s="207"/>
      <c r="AF284" s="207"/>
      <c r="AG284" s="207"/>
      <c r="AH284" s="487" t="s">
        <v>892</v>
      </c>
      <c r="AI284" s="489">
        <v>42846</v>
      </c>
      <c r="AJ284" s="489">
        <v>43089</v>
      </c>
      <c r="AK284" s="514"/>
      <c r="AL284" s="519"/>
      <c r="AM284" s="209"/>
      <c r="AN284" s="210"/>
      <c r="AO284" s="210"/>
      <c r="AP284" s="210"/>
      <c r="AQ284" s="210"/>
      <c r="AR284" s="210"/>
      <c r="AS284" s="210"/>
      <c r="AT284" s="210"/>
      <c r="AU284" s="210"/>
      <c r="AV284" s="210"/>
      <c r="AW284" s="210"/>
      <c r="AX284" s="210"/>
      <c r="AY284" s="210"/>
      <c r="AZ284" s="210"/>
      <c r="BA284" s="210"/>
    </row>
    <row r="285" spans="1:256" s="211" customFormat="1" ht="116.25">
      <c r="A285" s="486"/>
      <c r="B285" s="380" t="s">
        <v>1093</v>
      </c>
      <c r="C285" s="302">
        <v>80101706</v>
      </c>
      <c r="D285" s="149" t="s">
        <v>673</v>
      </c>
      <c r="E285" s="302" t="s">
        <v>83</v>
      </c>
      <c r="F285" s="302">
        <v>1</v>
      </c>
      <c r="G285" s="197" t="s">
        <v>94</v>
      </c>
      <c r="H285" s="150">
        <v>8</v>
      </c>
      <c r="I285" s="302" t="s">
        <v>74</v>
      </c>
      <c r="J285" s="302" t="s">
        <v>81</v>
      </c>
      <c r="K285" s="302" t="s">
        <v>850</v>
      </c>
      <c r="L285" s="151">
        <v>20000000</v>
      </c>
      <c r="M285" s="152">
        <v>20000000</v>
      </c>
      <c r="N285" s="302" t="s">
        <v>64</v>
      </c>
      <c r="O285" s="302" t="s">
        <v>653</v>
      </c>
      <c r="P285" s="302" t="s">
        <v>830</v>
      </c>
      <c r="Q285" s="358"/>
      <c r="R285" s="225" t="s">
        <v>1031</v>
      </c>
      <c r="S285" s="225" t="s">
        <v>279</v>
      </c>
      <c r="T285" s="230">
        <v>42846</v>
      </c>
      <c r="U285" s="227" t="s">
        <v>1032</v>
      </c>
      <c r="V285" s="227" t="s">
        <v>264</v>
      </c>
      <c r="W285" s="244">
        <v>20000000</v>
      </c>
      <c r="X285" s="245"/>
      <c r="Y285" s="244">
        <v>20000000</v>
      </c>
      <c r="Z285" s="244">
        <v>20000000</v>
      </c>
      <c r="AA285" s="488"/>
      <c r="AB285" s="207"/>
      <c r="AC285" s="207"/>
      <c r="AD285" s="207"/>
      <c r="AE285" s="207"/>
      <c r="AF285" s="207"/>
      <c r="AG285" s="207"/>
      <c r="AH285" s="488"/>
      <c r="AI285" s="490"/>
      <c r="AJ285" s="490"/>
      <c r="AK285" s="515"/>
      <c r="AL285" s="520"/>
      <c r="AM285" s="209"/>
      <c r="AN285" s="210"/>
      <c r="AO285" s="210"/>
      <c r="AP285" s="210"/>
      <c r="AQ285" s="210"/>
      <c r="AR285" s="210"/>
      <c r="AS285" s="210"/>
      <c r="AT285" s="210"/>
      <c r="AU285" s="210"/>
      <c r="AV285" s="210"/>
      <c r="AW285" s="210"/>
      <c r="AX285" s="210"/>
      <c r="AY285" s="210"/>
      <c r="AZ285" s="210"/>
      <c r="BA285" s="210"/>
    </row>
    <row r="286" spans="1:256" s="211" customFormat="1" ht="116.25">
      <c r="A286" s="485">
        <v>240</v>
      </c>
      <c r="B286" s="380" t="s">
        <v>1093</v>
      </c>
      <c r="C286" s="302">
        <v>80101706</v>
      </c>
      <c r="D286" s="149" t="s">
        <v>685</v>
      </c>
      <c r="E286" s="302" t="s">
        <v>83</v>
      </c>
      <c r="F286" s="302">
        <v>1</v>
      </c>
      <c r="G286" s="197" t="s">
        <v>91</v>
      </c>
      <c r="H286" s="150">
        <v>3</v>
      </c>
      <c r="I286" s="302" t="s">
        <v>74</v>
      </c>
      <c r="J286" s="302" t="s">
        <v>81</v>
      </c>
      <c r="K286" s="302" t="s">
        <v>848</v>
      </c>
      <c r="L286" s="151">
        <v>7500000</v>
      </c>
      <c r="M286" s="152">
        <v>7500000</v>
      </c>
      <c r="N286" s="302" t="s">
        <v>64</v>
      </c>
      <c r="O286" s="302" t="s">
        <v>653</v>
      </c>
      <c r="P286" s="302" t="s">
        <v>830</v>
      </c>
      <c r="Q286" s="506"/>
      <c r="R286" s="225" t="s">
        <v>750</v>
      </c>
      <c r="S286" s="225" t="s">
        <v>751</v>
      </c>
      <c r="T286" s="230">
        <v>42816</v>
      </c>
      <c r="U286" s="172" t="s">
        <v>752</v>
      </c>
      <c r="V286" s="172" t="s">
        <v>264</v>
      </c>
      <c r="W286" s="244">
        <v>7500000</v>
      </c>
      <c r="X286" s="245"/>
      <c r="Y286" s="244">
        <v>7500000</v>
      </c>
      <c r="Z286" s="244">
        <v>7500000</v>
      </c>
      <c r="AA286" s="508" t="s">
        <v>753</v>
      </c>
      <c r="AB286" s="207"/>
      <c r="AC286" s="207"/>
      <c r="AD286" s="207"/>
      <c r="AE286" s="207"/>
      <c r="AF286" s="207"/>
      <c r="AG286" s="207"/>
      <c r="AH286" s="500" t="s">
        <v>502</v>
      </c>
      <c r="AI286" s="489">
        <v>42817</v>
      </c>
      <c r="AJ286" s="489">
        <v>42908</v>
      </c>
      <c r="AK286" s="500" t="s">
        <v>268</v>
      </c>
      <c r="AL286" s="502" t="s">
        <v>269</v>
      </c>
      <c r="AM286" s="209"/>
      <c r="AN286" s="210"/>
      <c r="AO286" s="210"/>
      <c r="AP286" s="210"/>
      <c r="AQ286" s="210"/>
      <c r="AR286" s="210"/>
      <c r="AS286" s="210"/>
      <c r="AT286" s="210"/>
      <c r="AU286" s="210"/>
      <c r="AV286" s="210"/>
      <c r="AW286" s="210"/>
      <c r="AX286" s="210"/>
      <c r="AY286" s="210"/>
      <c r="AZ286" s="210"/>
      <c r="BA286" s="210"/>
    </row>
    <row r="287" spans="1:256" s="211" customFormat="1" ht="116.25">
      <c r="A287" s="486"/>
      <c r="B287" s="380" t="s">
        <v>1093</v>
      </c>
      <c r="C287" s="302">
        <v>80101706</v>
      </c>
      <c r="D287" s="149" t="s">
        <v>685</v>
      </c>
      <c r="E287" s="302" t="s">
        <v>83</v>
      </c>
      <c r="F287" s="302">
        <v>1</v>
      </c>
      <c r="G287" s="197" t="s">
        <v>91</v>
      </c>
      <c r="H287" s="150">
        <v>3</v>
      </c>
      <c r="I287" s="302" t="s">
        <v>74</v>
      </c>
      <c r="J287" s="302" t="s">
        <v>81</v>
      </c>
      <c r="K287" s="384" t="s">
        <v>850</v>
      </c>
      <c r="L287" s="151">
        <v>7500000</v>
      </c>
      <c r="M287" s="152">
        <v>7500000</v>
      </c>
      <c r="N287" s="302" t="s">
        <v>64</v>
      </c>
      <c r="O287" s="302" t="s">
        <v>653</v>
      </c>
      <c r="P287" s="302" t="s">
        <v>830</v>
      </c>
      <c r="Q287" s="507"/>
      <c r="R287" s="225" t="s">
        <v>750</v>
      </c>
      <c r="S287" s="225" t="s">
        <v>751</v>
      </c>
      <c r="T287" s="230">
        <v>42816</v>
      </c>
      <c r="U287" s="172" t="s">
        <v>752</v>
      </c>
      <c r="V287" s="172" t="s">
        <v>264</v>
      </c>
      <c r="W287" s="244">
        <v>7500000</v>
      </c>
      <c r="X287" s="245"/>
      <c r="Y287" s="244">
        <v>7500000</v>
      </c>
      <c r="Z287" s="244">
        <v>7500000</v>
      </c>
      <c r="AA287" s="509"/>
      <c r="AB287" s="207"/>
      <c r="AC287" s="207"/>
      <c r="AD287" s="207"/>
      <c r="AE287" s="207"/>
      <c r="AF287" s="207"/>
      <c r="AG287" s="207"/>
      <c r="AH287" s="501"/>
      <c r="AI287" s="490"/>
      <c r="AJ287" s="490"/>
      <c r="AK287" s="501"/>
      <c r="AL287" s="502"/>
      <c r="AM287" s="209"/>
      <c r="AN287" s="210"/>
      <c r="AO287" s="210"/>
      <c r="AP287" s="210"/>
      <c r="AQ287" s="210"/>
      <c r="AR287" s="210"/>
      <c r="AS287" s="210"/>
      <c r="AT287" s="210"/>
      <c r="AU287" s="210"/>
      <c r="AV287" s="210"/>
      <c r="AW287" s="210"/>
      <c r="AX287" s="210"/>
      <c r="AY287" s="210"/>
      <c r="AZ287" s="210"/>
      <c r="BA287" s="210"/>
    </row>
    <row r="288" spans="1:256" s="29" customFormat="1" ht="206.25">
      <c r="A288" s="302">
        <v>241</v>
      </c>
      <c r="B288" s="380" t="s">
        <v>679</v>
      </c>
      <c r="C288" s="302">
        <v>80101706</v>
      </c>
      <c r="D288" s="149" t="s">
        <v>680</v>
      </c>
      <c r="E288" s="302" t="s">
        <v>83</v>
      </c>
      <c r="F288" s="302">
        <v>1</v>
      </c>
      <c r="G288" s="197" t="s">
        <v>91</v>
      </c>
      <c r="H288" s="150">
        <v>7</v>
      </c>
      <c r="I288" s="302" t="s">
        <v>74</v>
      </c>
      <c r="J288" s="302" t="s">
        <v>81</v>
      </c>
      <c r="K288" s="384" t="s">
        <v>850</v>
      </c>
      <c r="L288" s="151">
        <v>21000000</v>
      </c>
      <c r="M288" s="152">
        <v>21000000</v>
      </c>
      <c r="N288" s="302" t="s">
        <v>64</v>
      </c>
      <c r="O288" s="302" t="s">
        <v>653</v>
      </c>
      <c r="P288" s="302" t="s">
        <v>825</v>
      </c>
      <c r="Q288" s="358"/>
      <c r="R288" s="199" t="s">
        <v>931</v>
      </c>
      <c r="S288" s="199" t="s">
        <v>932</v>
      </c>
      <c r="T288" s="153">
        <v>42824</v>
      </c>
      <c r="U288" s="154" t="s">
        <v>933</v>
      </c>
      <c r="V288" s="155" t="s">
        <v>264</v>
      </c>
      <c r="W288" s="244">
        <v>21000000</v>
      </c>
      <c r="X288" s="245"/>
      <c r="Y288" s="264">
        <f>W288</f>
        <v>21000000</v>
      </c>
      <c r="Z288" s="244">
        <f>W288</f>
        <v>21000000</v>
      </c>
      <c r="AA288" s="304" t="s">
        <v>934</v>
      </c>
      <c r="AB288" s="207"/>
      <c r="AC288" s="207"/>
      <c r="AD288" s="207"/>
      <c r="AE288" s="207"/>
      <c r="AF288" s="207"/>
      <c r="AG288" s="207"/>
      <c r="AH288" s="304" t="s">
        <v>935</v>
      </c>
      <c r="AI288" s="305">
        <v>42824</v>
      </c>
      <c r="AJ288" s="305">
        <v>43037</v>
      </c>
      <c r="AK288" s="304" t="s">
        <v>328</v>
      </c>
      <c r="AL288" s="439" t="s">
        <v>199</v>
      </c>
      <c r="AM288" s="209"/>
      <c r="AN288" s="210"/>
      <c r="AO288" s="210"/>
      <c r="AP288" s="210"/>
      <c r="AQ288" s="210"/>
      <c r="AR288" s="210"/>
      <c r="AS288" s="210"/>
      <c r="AT288" s="210"/>
      <c r="AU288" s="210"/>
      <c r="AV288" s="210"/>
      <c r="AW288" s="210"/>
      <c r="AX288" s="210"/>
      <c r="AY288" s="210"/>
      <c r="AZ288" s="210"/>
      <c r="BA288" s="210"/>
    </row>
    <row r="289" spans="1:53" s="211" customFormat="1" ht="225">
      <c r="A289" s="302">
        <v>242</v>
      </c>
      <c r="B289" s="380" t="s">
        <v>679</v>
      </c>
      <c r="C289" s="302">
        <v>80101706</v>
      </c>
      <c r="D289" s="149" t="s">
        <v>680</v>
      </c>
      <c r="E289" s="302" t="s">
        <v>83</v>
      </c>
      <c r="F289" s="302">
        <v>1</v>
      </c>
      <c r="G289" s="197" t="s">
        <v>91</v>
      </c>
      <c r="H289" s="150">
        <v>10</v>
      </c>
      <c r="I289" s="302" t="s">
        <v>74</v>
      </c>
      <c r="J289" s="302" t="s">
        <v>81</v>
      </c>
      <c r="K289" s="384" t="s">
        <v>850</v>
      </c>
      <c r="L289" s="151">
        <v>90000000</v>
      </c>
      <c r="M289" s="152">
        <v>90000000</v>
      </c>
      <c r="N289" s="302" t="s">
        <v>64</v>
      </c>
      <c r="O289" s="302" t="s">
        <v>653</v>
      </c>
      <c r="P289" s="302" t="s">
        <v>825</v>
      </c>
      <c r="Q289" s="358"/>
      <c r="R289" s="199" t="s">
        <v>1034</v>
      </c>
      <c r="S289" s="199" t="s">
        <v>1035</v>
      </c>
      <c r="T289" s="153">
        <v>42829</v>
      </c>
      <c r="U289" s="154" t="s">
        <v>1036</v>
      </c>
      <c r="V289" s="155" t="s">
        <v>264</v>
      </c>
      <c r="W289" s="244">
        <v>85000000</v>
      </c>
      <c r="X289" s="245"/>
      <c r="Y289" s="244">
        <v>85000000</v>
      </c>
      <c r="Z289" s="244">
        <v>85000000</v>
      </c>
      <c r="AA289" s="304" t="s">
        <v>1037</v>
      </c>
      <c r="AB289" s="207"/>
      <c r="AC289" s="207"/>
      <c r="AD289" s="207"/>
      <c r="AE289" s="207"/>
      <c r="AF289" s="207"/>
      <c r="AG289" s="207"/>
      <c r="AH289" s="304" t="s">
        <v>1038</v>
      </c>
      <c r="AI289" s="305">
        <v>42829</v>
      </c>
      <c r="AJ289" s="305">
        <v>43087</v>
      </c>
      <c r="AK289" s="304" t="s">
        <v>328</v>
      </c>
      <c r="AL289" s="439" t="s">
        <v>199</v>
      </c>
      <c r="AM289" s="209"/>
      <c r="AN289" s="210"/>
      <c r="AO289" s="210"/>
      <c r="AP289" s="210"/>
      <c r="AQ289" s="210"/>
      <c r="AR289" s="210"/>
      <c r="AS289" s="210"/>
      <c r="AT289" s="210"/>
      <c r="AU289" s="210"/>
      <c r="AV289" s="210"/>
      <c r="AW289" s="210"/>
      <c r="AX289" s="210"/>
      <c r="AY289" s="210"/>
      <c r="AZ289" s="210"/>
      <c r="BA289" s="210"/>
    </row>
    <row r="290" spans="1:53" s="211" customFormat="1" ht="206.25">
      <c r="A290" s="302">
        <v>243</v>
      </c>
      <c r="B290" s="380" t="s">
        <v>679</v>
      </c>
      <c r="C290" s="302">
        <v>80101706</v>
      </c>
      <c r="D290" s="149" t="s">
        <v>680</v>
      </c>
      <c r="E290" s="302" t="s">
        <v>83</v>
      </c>
      <c r="F290" s="302">
        <v>1</v>
      </c>
      <c r="G290" s="197" t="s">
        <v>91</v>
      </c>
      <c r="H290" s="150">
        <v>10</v>
      </c>
      <c r="I290" s="302" t="s">
        <v>74</v>
      </c>
      <c r="J290" s="302" t="s">
        <v>81</v>
      </c>
      <c r="K290" s="384" t="s">
        <v>850</v>
      </c>
      <c r="L290" s="151">
        <v>90000000</v>
      </c>
      <c r="M290" s="152">
        <v>90000000</v>
      </c>
      <c r="N290" s="302" t="s">
        <v>64</v>
      </c>
      <c r="O290" s="302" t="s">
        <v>653</v>
      </c>
      <c r="P290" s="302" t="s">
        <v>825</v>
      </c>
      <c r="Q290" s="358"/>
      <c r="R290" s="199" t="s">
        <v>792</v>
      </c>
      <c r="S290" s="199" t="s">
        <v>793</v>
      </c>
      <c r="T290" s="153">
        <v>42822</v>
      </c>
      <c r="U290" s="154" t="s">
        <v>794</v>
      </c>
      <c r="V290" s="155" t="s">
        <v>264</v>
      </c>
      <c r="W290" s="244">
        <v>79200000</v>
      </c>
      <c r="X290" s="245"/>
      <c r="Y290" s="244">
        <v>79200000</v>
      </c>
      <c r="Z290" s="244">
        <v>79200000</v>
      </c>
      <c r="AA290" s="304" t="s">
        <v>790</v>
      </c>
      <c r="AB290" s="207"/>
      <c r="AC290" s="207"/>
      <c r="AD290" s="207"/>
      <c r="AE290" s="207"/>
      <c r="AF290" s="207"/>
      <c r="AG290" s="207"/>
      <c r="AH290" s="187" t="s">
        <v>791</v>
      </c>
      <c r="AI290" s="305">
        <v>42822</v>
      </c>
      <c r="AJ290" s="305">
        <v>43090</v>
      </c>
      <c r="AK290" s="187" t="s">
        <v>328</v>
      </c>
      <c r="AL290" s="439" t="s">
        <v>199</v>
      </c>
      <c r="AM290" s="209"/>
      <c r="AN290" s="210"/>
      <c r="AO290" s="210"/>
      <c r="AP290" s="210"/>
      <c r="AQ290" s="210"/>
      <c r="AR290" s="210"/>
      <c r="AS290" s="210"/>
      <c r="AT290" s="210"/>
      <c r="AU290" s="210"/>
      <c r="AV290" s="210"/>
      <c r="AW290" s="210"/>
      <c r="AX290" s="210"/>
      <c r="AY290" s="210"/>
      <c r="AZ290" s="210"/>
      <c r="BA290" s="210"/>
    </row>
    <row r="291" spans="1:53" s="211" customFormat="1" ht="206.25">
      <c r="A291" s="302">
        <v>244</v>
      </c>
      <c r="B291" s="380" t="s">
        <v>679</v>
      </c>
      <c r="C291" s="302">
        <v>80101706</v>
      </c>
      <c r="D291" s="149" t="s">
        <v>680</v>
      </c>
      <c r="E291" s="302" t="s">
        <v>83</v>
      </c>
      <c r="F291" s="302">
        <v>1</v>
      </c>
      <c r="G291" s="197" t="s">
        <v>91</v>
      </c>
      <c r="H291" s="150">
        <v>10</v>
      </c>
      <c r="I291" s="302" t="s">
        <v>74</v>
      </c>
      <c r="J291" s="302" t="s">
        <v>81</v>
      </c>
      <c r="K291" s="384" t="s">
        <v>850</v>
      </c>
      <c r="L291" s="151">
        <v>90000000</v>
      </c>
      <c r="M291" s="152">
        <v>90000000</v>
      </c>
      <c r="N291" s="302" t="s">
        <v>64</v>
      </c>
      <c r="O291" s="302" t="s">
        <v>653</v>
      </c>
      <c r="P291" s="302" t="s">
        <v>825</v>
      </c>
      <c r="Q291" s="358"/>
      <c r="R291" s="199" t="s">
        <v>795</v>
      </c>
      <c r="S291" s="199" t="s">
        <v>796</v>
      </c>
      <c r="T291" s="153">
        <v>42822</v>
      </c>
      <c r="U291" s="154" t="s">
        <v>794</v>
      </c>
      <c r="V291" s="155" t="s">
        <v>264</v>
      </c>
      <c r="W291" s="244">
        <v>79200000</v>
      </c>
      <c r="X291" s="245"/>
      <c r="Y291" s="244">
        <v>79200000</v>
      </c>
      <c r="Z291" s="244">
        <v>79200000</v>
      </c>
      <c r="AA291" s="304" t="s">
        <v>797</v>
      </c>
      <c r="AB291" s="207"/>
      <c r="AC291" s="207"/>
      <c r="AD291" s="207"/>
      <c r="AE291" s="207"/>
      <c r="AF291" s="207"/>
      <c r="AG291" s="207"/>
      <c r="AH291" s="187" t="s">
        <v>798</v>
      </c>
      <c r="AI291" s="305">
        <v>42822</v>
      </c>
      <c r="AJ291" s="305">
        <v>43090</v>
      </c>
      <c r="AK291" s="187" t="s">
        <v>328</v>
      </c>
      <c r="AL291" s="439" t="s">
        <v>199</v>
      </c>
      <c r="AM291" s="209"/>
      <c r="AN291" s="210"/>
      <c r="AO291" s="210"/>
      <c r="AP291" s="210"/>
      <c r="AQ291" s="210"/>
      <c r="AR291" s="210"/>
      <c r="AS291" s="210"/>
      <c r="AT291" s="210"/>
      <c r="AU291" s="210"/>
      <c r="AV291" s="210"/>
      <c r="AW291" s="210"/>
      <c r="AX291" s="210"/>
      <c r="AY291" s="210"/>
      <c r="AZ291" s="210"/>
      <c r="BA291" s="210"/>
    </row>
    <row r="292" spans="1:53" s="211" customFormat="1" ht="206.25">
      <c r="A292" s="302">
        <v>245</v>
      </c>
      <c r="B292" s="380" t="s">
        <v>679</v>
      </c>
      <c r="C292" s="302">
        <v>80101706</v>
      </c>
      <c r="D292" s="149" t="s">
        <v>680</v>
      </c>
      <c r="E292" s="302" t="s">
        <v>83</v>
      </c>
      <c r="F292" s="302">
        <v>1</v>
      </c>
      <c r="G292" s="197" t="s">
        <v>91</v>
      </c>
      <c r="H292" s="150">
        <v>10</v>
      </c>
      <c r="I292" s="302" t="s">
        <v>74</v>
      </c>
      <c r="J292" s="302" t="s">
        <v>81</v>
      </c>
      <c r="K292" s="302" t="s">
        <v>850</v>
      </c>
      <c r="L292" s="151">
        <v>90000000</v>
      </c>
      <c r="M292" s="152">
        <v>90000000</v>
      </c>
      <c r="N292" s="302" t="s">
        <v>64</v>
      </c>
      <c r="O292" s="302" t="s">
        <v>653</v>
      </c>
      <c r="P292" s="302" t="s">
        <v>825</v>
      </c>
      <c r="Q292" s="358"/>
      <c r="R292" s="199" t="s">
        <v>799</v>
      </c>
      <c r="S292" s="199" t="s">
        <v>800</v>
      </c>
      <c r="T292" s="153">
        <v>42822</v>
      </c>
      <c r="U292" s="154" t="s">
        <v>794</v>
      </c>
      <c r="V292" s="155" t="s">
        <v>264</v>
      </c>
      <c r="W292" s="244">
        <v>79200000</v>
      </c>
      <c r="X292" s="245"/>
      <c r="Y292" s="244">
        <v>79200000</v>
      </c>
      <c r="Z292" s="244">
        <v>79200000</v>
      </c>
      <c r="AA292" s="304" t="s">
        <v>790</v>
      </c>
      <c r="AB292" s="207"/>
      <c r="AC292" s="207"/>
      <c r="AD292" s="207"/>
      <c r="AE292" s="207"/>
      <c r="AF292" s="207"/>
      <c r="AG292" s="207"/>
      <c r="AH292" s="187" t="s">
        <v>791</v>
      </c>
      <c r="AI292" s="305">
        <v>42822</v>
      </c>
      <c r="AJ292" s="305">
        <v>43090</v>
      </c>
      <c r="AK292" s="187" t="s">
        <v>328</v>
      </c>
      <c r="AL292" s="439" t="s">
        <v>199</v>
      </c>
      <c r="AM292" s="209"/>
      <c r="AN292" s="210"/>
      <c r="AO292" s="210"/>
      <c r="AP292" s="210"/>
      <c r="AQ292" s="210"/>
      <c r="AR292" s="210"/>
      <c r="AS292" s="210"/>
      <c r="AT292" s="210"/>
      <c r="AU292" s="210"/>
      <c r="AV292" s="210"/>
      <c r="AW292" s="210"/>
      <c r="AX292" s="210"/>
      <c r="AY292" s="210"/>
      <c r="AZ292" s="210"/>
      <c r="BA292" s="210"/>
    </row>
    <row r="293" spans="1:53" s="29" customFormat="1" ht="206.25">
      <c r="A293" s="302">
        <v>246</v>
      </c>
      <c r="B293" s="380" t="s">
        <v>679</v>
      </c>
      <c r="C293" s="302">
        <v>80101706</v>
      </c>
      <c r="D293" s="149" t="s">
        <v>680</v>
      </c>
      <c r="E293" s="302" t="s">
        <v>83</v>
      </c>
      <c r="F293" s="302">
        <v>1</v>
      </c>
      <c r="G293" s="197" t="s">
        <v>91</v>
      </c>
      <c r="H293" s="150">
        <v>10</v>
      </c>
      <c r="I293" s="302" t="s">
        <v>74</v>
      </c>
      <c r="J293" s="302" t="s">
        <v>81</v>
      </c>
      <c r="K293" s="384" t="s">
        <v>850</v>
      </c>
      <c r="L293" s="151">
        <v>90000000</v>
      </c>
      <c r="M293" s="152">
        <v>90000000</v>
      </c>
      <c r="N293" s="302" t="s">
        <v>64</v>
      </c>
      <c r="O293" s="302" t="s">
        <v>653</v>
      </c>
      <c r="P293" s="302" t="s">
        <v>825</v>
      </c>
      <c r="Q293" s="358"/>
      <c r="R293" s="199" t="s">
        <v>936</v>
      </c>
      <c r="S293" s="199" t="s">
        <v>788</v>
      </c>
      <c r="T293" s="153">
        <v>42822</v>
      </c>
      <c r="U293" s="154" t="s">
        <v>789</v>
      </c>
      <c r="V293" s="155" t="s">
        <v>264</v>
      </c>
      <c r="W293" s="244">
        <v>79200000</v>
      </c>
      <c r="X293" s="245"/>
      <c r="Y293" s="244">
        <v>79200000</v>
      </c>
      <c r="Z293" s="244">
        <v>79200000</v>
      </c>
      <c r="AA293" s="304" t="s">
        <v>790</v>
      </c>
      <c r="AB293" s="207"/>
      <c r="AC293" s="207"/>
      <c r="AD293" s="207"/>
      <c r="AE293" s="207"/>
      <c r="AF293" s="207"/>
      <c r="AG293" s="207"/>
      <c r="AH293" s="187" t="s">
        <v>791</v>
      </c>
      <c r="AI293" s="305">
        <v>42822</v>
      </c>
      <c r="AJ293" s="305">
        <v>43090</v>
      </c>
      <c r="AK293" s="187" t="s">
        <v>328</v>
      </c>
      <c r="AL293" s="439" t="s">
        <v>199</v>
      </c>
      <c r="AM293" s="209"/>
      <c r="AN293" s="210"/>
      <c r="AO293" s="210"/>
      <c r="AP293" s="210"/>
      <c r="AQ293" s="210"/>
      <c r="AR293" s="210"/>
      <c r="AS293" s="210"/>
      <c r="AT293" s="210"/>
      <c r="AU293" s="210"/>
      <c r="AV293" s="210"/>
      <c r="AW293" s="210"/>
      <c r="AX293" s="210"/>
      <c r="AY293" s="210"/>
      <c r="AZ293" s="210"/>
      <c r="BA293" s="210"/>
    </row>
    <row r="294" spans="1:53" s="211" customFormat="1" ht="206.25">
      <c r="A294" s="302">
        <v>247</v>
      </c>
      <c r="B294" s="380" t="s">
        <v>679</v>
      </c>
      <c r="C294" s="302">
        <v>80101706</v>
      </c>
      <c r="D294" s="149" t="s">
        <v>680</v>
      </c>
      <c r="E294" s="302" t="s">
        <v>83</v>
      </c>
      <c r="F294" s="302">
        <v>1</v>
      </c>
      <c r="G294" s="197" t="s">
        <v>91</v>
      </c>
      <c r="H294" s="150">
        <v>10</v>
      </c>
      <c r="I294" s="302" t="s">
        <v>74</v>
      </c>
      <c r="J294" s="302" t="s">
        <v>81</v>
      </c>
      <c r="K294" s="384" t="s">
        <v>850</v>
      </c>
      <c r="L294" s="151">
        <v>90000000</v>
      </c>
      <c r="M294" s="152">
        <v>90000000</v>
      </c>
      <c r="N294" s="302" t="s">
        <v>64</v>
      </c>
      <c r="O294" s="302" t="s">
        <v>653</v>
      </c>
      <c r="P294" s="302" t="s">
        <v>825</v>
      </c>
      <c r="Q294" s="358"/>
      <c r="R294" s="199" t="s">
        <v>801</v>
      </c>
      <c r="S294" s="199" t="s">
        <v>802</v>
      </c>
      <c r="T294" s="153">
        <v>42821</v>
      </c>
      <c r="U294" s="154" t="s">
        <v>794</v>
      </c>
      <c r="V294" s="155" t="s">
        <v>264</v>
      </c>
      <c r="W294" s="244">
        <v>79200000</v>
      </c>
      <c r="X294" s="245"/>
      <c r="Y294" s="244">
        <v>79200000</v>
      </c>
      <c r="Z294" s="244">
        <v>79200000</v>
      </c>
      <c r="AA294" s="304" t="s">
        <v>797</v>
      </c>
      <c r="AB294" s="207"/>
      <c r="AC294" s="207"/>
      <c r="AD294" s="207"/>
      <c r="AE294" s="207"/>
      <c r="AF294" s="207"/>
      <c r="AG294" s="207"/>
      <c r="AH294" s="187" t="s">
        <v>798</v>
      </c>
      <c r="AI294" s="305">
        <v>42821</v>
      </c>
      <c r="AJ294" s="305">
        <v>43089</v>
      </c>
      <c r="AK294" s="187" t="s">
        <v>328</v>
      </c>
      <c r="AL294" s="439" t="s">
        <v>199</v>
      </c>
      <c r="AM294" s="209"/>
      <c r="AN294" s="210"/>
      <c r="AO294" s="210"/>
      <c r="AP294" s="210"/>
      <c r="AQ294" s="210"/>
      <c r="AR294" s="210"/>
      <c r="AS294" s="210"/>
      <c r="AT294" s="210"/>
      <c r="AU294" s="210"/>
      <c r="AV294" s="210"/>
      <c r="AW294" s="210"/>
      <c r="AX294" s="210"/>
      <c r="AY294" s="210"/>
      <c r="AZ294" s="210"/>
      <c r="BA294" s="210"/>
    </row>
    <row r="295" spans="1:53" s="211" customFormat="1" ht="243.75">
      <c r="A295" s="302">
        <v>248</v>
      </c>
      <c r="B295" s="380" t="s">
        <v>679</v>
      </c>
      <c r="C295" s="302">
        <v>80101706</v>
      </c>
      <c r="D295" s="149" t="s">
        <v>680</v>
      </c>
      <c r="E295" s="302" t="s">
        <v>83</v>
      </c>
      <c r="F295" s="302">
        <v>1</v>
      </c>
      <c r="G295" s="197" t="s">
        <v>91</v>
      </c>
      <c r="H295" s="150">
        <v>6</v>
      </c>
      <c r="I295" s="302" t="s">
        <v>74</v>
      </c>
      <c r="J295" s="302" t="s">
        <v>81</v>
      </c>
      <c r="K295" s="302" t="s">
        <v>850</v>
      </c>
      <c r="L295" s="151">
        <v>74160000</v>
      </c>
      <c r="M295" s="152">
        <v>74160000</v>
      </c>
      <c r="N295" s="302" t="s">
        <v>64</v>
      </c>
      <c r="O295" s="302" t="s">
        <v>653</v>
      </c>
      <c r="P295" s="302" t="s">
        <v>825</v>
      </c>
      <c r="Q295" s="358"/>
      <c r="R295" s="199" t="s">
        <v>803</v>
      </c>
      <c r="S295" s="199" t="s">
        <v>804</v>
      </c>
      <c r="T295" s="153">
        <v>42823</v>
      </c>
      <c r="U295" s="154" t="s">
        <v>805</v>
      </c>
      <c r="V295" s="155" t="s">
        <v>264</v>
      </c>
      <c r="W295" s="244">
        <v>74160000</v>
      </c>
      <c r="X295" s="245"/>
      <c r="Y295" s="244">
        <v>74160000</v>
      </c>
      <c r="Z295" s="244">
        <v>74160000</v>
      </c>
      <c r="AA295" s="304" t="s">
        <v>806</v>
      </c>
      <c r="AB295" s="207"/>
      <c r="AC295" s="207"/>
      <c r="AD295" s="207"/>
      <c r="AE295" s="207"/>
      <c r="AF295" s="207"/>
      <c r="AG295" s="207"/>
      <c r="AH295" s="187" t="s">
        <v>807</v>
      </c>
      <c r="AI295" s="305">
        <v>42823</v>
      </c>
      <c r="AJ295" s="305">
        <v>43006</v>
      </c>
      <c r="AK295" s="187" t="s">
        <v>328</v>
      </c>
      <c r="AL295" s="439" t="s">
        <v>199</v>
      </c>
      <c r="AM295" s="209"/>
      <c r="AN295" s="210"/>
      <c r="AO295" s="210"/>
      <c r="AP295" s="210"/>
      <c r="AQ295" s="210"/>
      <c r="AR295" s="210"/>
      <c r="AS295" s="210"/>
      <c r="AT295" s="210"/>
      <c r="AU295" s="210"/>
      <c r="AV295" s="210"/>
      <c r="AW295" s="210"/>
      <c r="AX295" s="210"/>
      <c r="AY295" s="210"/>
      <c r="AZ295" s="210"/>
      <c r="BA295" s="210"/>
    </row>
    <row r="296" spans="1:53" s="29" customFormat="1" ht="243.75">
      <c r="A296" s="302">
        <v>249</v>
      </c>
      <c r="B296" s="380" t="s">
        <v>679</v>
      </c>
      <c r="C296" s="302">
        <v>80101706</v>
      </c>
      <c r="D296" s="149" t="s">
        <v>680</v>
      </c>
      <c r="E296" s="302" t="s">
        <v>83</v>
      </c>
      <c r="F296" s="302">
        <v>1</v>
      </c>
      <c r="G296" s="197" t="s">
        <v>91</v>
      </c>
      <c r="H296" s="150">
        <v>6</v>
      </c>
      <c r="I296" s="302" t="s">
        <v>74</v>
      </c>
      <c r="J296" s="302" t="s">
        <v>81</v>
      </c>
      <c r="K296" s="384" t="s">
        <v>850</v>
      </c>
      <c r="L296" s="151">
        <v>74160000</v>
      </c>
      <c r="M296" s="152">
        <v>74160000</v>
      </c>
      <c r="N296" s="302" t="s">
        <v>64</v>
      </c>
      <c r="O296" s="302" t="s">
        <v>653</v>
      </c>
      <c r="P296" s="302" t="s">
        <v>825</v>
      </c>
      <c r="Q296" s="358"/>
      <c r="R296" s="199" t="s">
        <v>937</v>
      </c>
      <c r="S296" s="199" t="s">
        <v>938</v>
      </c>
      <c r="T296" s="153">
        <v>42830</v>
      </c>
      <c r="U296" s="154" t="s">
        <v>939</v>
      </c>
      <c r="V296" s="155" t="s">
        <v>264</v>
      </c>
      <c r="W296" s="244">
        <v>74160000</v>
      </c>
      <c r="X296" s="245"/>
      <c r="Y296" s="244">
        <v>74160000</v>
      </c>
      <c r="Z296" s="244">
        <v>74160000</v>
      </c>
      <c r="AA296" s="304" t="s">
        <v>806</v>
      </c>
      <c r="AB296" s="207"/>
      <c r="AC296" s="207"/>
      <c r="AD296" s="207"/>
      <c r="AE296" s="207"/>
      <c r="AF296" s="207"/>
      <c r="AG296" s="207"/>
      <c r="AH296" s="304" t="s">
        <v>763</v>
      </c>
      <c r="AI296" s="305">
        <v>42830</v>
      </c>
      <c r="AJ296" s="305">
        <v>43091</v>
      </c>
      <c r="AK296" s="304" t="s">
        <v>328</v>
      </c>
      <c r="AL296" s="439" t="s">
        <v>199</v>
      </c>
      <c r="AM296" s="209"/>
      <c r="AN296" s="210"/>
      <c r="AO296" s="210"/>
      <c r="AP296" s="210"/>
      <c r="AQ296" s="210"/>
      <c r="AR296" s="210"/>
      <c r="AS296" s="210"/>
      <c r="AT296" s="210"/>
      <c r="AU296" s="210"/>
      <c r="AV296" s="210"/>
      <c r="AW296" s="210"/>
      <c r="AX296" s="210"/>
      <c r="AY296" s="210"/>
      <c r="AZ296" s="210"/>
      <c r="BA296" s="210"/>
    </row>
    <row r="297" spans="1:53" s="29" customFormat="1" ht="243.75">
      <c r="A297" s="302">
        <v>250</v>
      </c>
      <c r="B297" s="380" t="s">
        <v>679</v>
      </c>
      <c r="C297" s="302">
        <v>80101706</v>
      </c>
      <c r="D297" s="149" t="s">
        <v>680</v>
      </c>
      <c r="E297" s="302" t="s">
        <v>83</v>
      </c>
      <c r="F297" s="302">
        <v>1</v>
      </c>
      <c r="G297" s="197" t="s">
        <v>91</v>
      </c>
      <c r="H297" s="150">
        <v>6</v>
      </c>
      <c r="I297" s="302" t="s">
        <v>74</v>
      </c>
      <c r="J297" s="302" t="s">
        <v>81</v>
      </c>
      <c r="K297" s="384" t="s">
        <v>850</v>
      </c>
      <c r="L297" s="151">
        <v>74160000</v>
      </c>
      <c r="M297" s="152">
        <v>74160000</v>
      </c>
      <c r="N297" s="302" t="s">
        <v>64</v>
      </c>
      <c r="O297" s="302" t="s">
        <v>653</v>
      </c>
      <c r="P297" s="302" t="s">
        <v>825</v>
      </c>
      <c r="Q297" s="358"/>
      <c r="R297" s="199" t="s">
        <v>940</v>
      </c>
      <c r="S297" s="199" t="s">
        <v>941</v>
      </c>
      <c r="T297" s="153">
        <v>42831</v>
      </c>
      <c r="U297" s="154" t="s">
        <v>942</v>
      </c>
      <c r="V297" s="155" t="s">
        <v>264</v>
      </c>
      <c r="W297" s="244">
        <v>74160000</v>
      </c>
      <c r="X297" s="245"/>
      <c r="Y297" s="244">
        <v>74160000</v>
      </c>
      <c r="Z297" s="244">
        <v>74160000</v>
      </c>
      <c r="AA297" s="304" t="s">
        <v>943</v>
      </c>
      <c r="AB297" s="207"/>
      <c r="AC297" s="207"/>
      <c r="AD297" s="207"/>
      <c r="AE297" s="207"/>
      <c r="AF297" s="207"/>
      <c r="AG297" s="207"/>
      <c r="AH297" s="304" t="s">
        <v>807</v>
      </c>
      <c r="AI297" s="305">
        <v>42831</v>
      </c>
      <c r="AJ297" s="305">
        <v>43013</v>
      </c>
      <c r="AK297" s="304" t="s">
        <v>328</v>
      </c>
      <c r="AL297" s="439" t="s">
        <v>199</v>
      </c>
      <c r="AM297" s="209"/>
      <c r="AN297" s="210"/>
      <c r="AO297" s="210"/>
      <c r="AP297" s="210"/>
      <c r="AQ297" s="210"/>
      <c r="AR297" s="210"/>
      <c r="AS297" s="210"/>
      <c r="AT297" s="210"/>
      <c r="AU297" s="210"/>
      <c r="AV297" s="210"/>
      <c r="AW297" s="210"/>
      <c r="AX297" s="210"/>
      <c r="AY297" s="210"/>
      <c r="AZ297" s="210"/>
      <c r="BA297" s="210"/>
    </row>
    <row r="298" spans="1:53" s="29" customFormat="1" ht="168.75">
      <c r="A298" s="302">
        <v>251</v>
      </c>
      <c r="B298" s="380" t="s">
        <v>679</v>
      </c>
      <c r="C298" s="302">
        <v>80101706</v>
      </c>
      <c r="D298" s="149" t="s">
        <v>680</v>
      </c>
      <c r="E298" s="302" t="s">
        <v>83</v>
      </c>
      <c r="F298" s="302">
        <v>1</v>
      </c>
      <c r="G298" s="197" t="s">
        <v>91</v>
      </c>
      <c r="H298" s="150">
        <v>10</v>
      </c>
      <c r="I298" s="302" t="s">
        <v>74</v>
      </c>
      <c r="J298" s="302" t="s">
        <v>81</v>
      </c>
      <c r="K298" s="384" t="s">
        <v>850</v>
      </c>
      <c r="L298" s="151">
        <v>85000000</v>
      </c>
      <c r="M298" s="152">
        <v>85000000</v>
      </c>
      <c r="N298" s="302" t="s">
        <v>64</v>
      </c>
      <c r="O298" s="302" t="s">
        <v>653</v>
      </c>
      <c r="P298" s="302" t="s">
        <v>825</v>
      </c>
      <c r="Q298" s="358"/>
      <c r="R298" s="199" t="s">
        <v>944</v>
      </c>
      <c r="S298" s="199" t="s">
        <v>945</v>
      </c>
      <c r="T298" s="153">
        <v>42825</v>
      </c>
      <c r="U298" s="154" t="s">
        <v>946</v>
      </c>
      <c r="V298" s="155" t="s">
        <v>264</v>
      </c>
      <c r="W298" s="244">
        <v>74233400</v>
      </c>
      <c r="X298" s="245"/>
      <c r="Y298" s="264">
        <f>W298</f>
        <v>74233400</v>
      </c>
      <c r="Z298" s="244">
        <f>W298</f>
        <v>74233400</v>
      </c>
      <c r="AA298" s="304" t="s">
        <v>947</v>
      </c>
      <c r="AB298" s="207"/>
      <c r="AC298" s="207"/>
      <c r="AD298" s="207"/>
      <c r="AE298" s="207"/>
      <c r="AF298" s="207"/>
      <c r="AG298" s="207"/>
      <c r="AH298" s="304" t="s">
        <v>763</v>
      </c>
      <c r="AI298" s="305">
        <v>42825</v>
      </c>
      <c r="AJ298" s="305">
        <v>43091</v>
      </c>
      <c r="AK298" s="304" t="s">
        <v>328</v>
      </c>
      <c r="AL298" s="439" t="s">
        <v>199</v>
      </c>
      <c r="AM298" s="209"/>
      <c r="AN298" s="210"/>
      <c r="AO298" s="210"/>
      <c r="AP298" s="210"/>
      <c r="AQ298" s="210"/>
      <c r="AR298" s="210"/>
      <c r="AS298" s="210"/>
      <c r="AT298" s="210"/>
      <c r="AU298" s="210"/>
      <c r="AV298" s="210"/>
      <c r="AW298" s="210"/>
      <c r="AX298" s="210"/>
      <c r="AY298" s="210"/>
      <c r="AZ298" s="210"/>
      <c r="BA298" s="210"/>
    </row>
    <row r="299" spans="1:53" s="211" customFormat="1" ht="243.75">
      <c r="A299" s="302">
        <v>252</v>
      </c>
      <c r="B299" s="380" t="s">
        <v>679</v>
      </c>
      <c r="C299" s="302">
        <v>80101706</v>
      </c>
      <c r="D299" s="149" t="s">
        <v>680</v>
      </c>
      <c r="E299" s="302" t="s">
        <v>83</v>
      </c>
      <c r="F299" s="302">
        <v>1</v>
      </c>
      <c r="G299" s="197" t="s">
        <v>91</v>
      </c>
      <c r="H299" s="150">
        <v>9</v>
      </c>
      <c r="I299" s="302" t="s">
        <v>74</v>
      </c>
      <c r="J299" s="302" t="s">
        <v>81</v>
      </c>
      <c r="K299" s="384" t="s">
        <v>850</v>
      </c>
      <c r="L299" s="151">
        <v>111240000</v>
      </c>
      <c r="M299" s="152">
        <v>111240000</v>
      </c>
      <c r="N299" s="302" t="s">
        <v>64</v>
      </c>
      <c r="O299" s="302" t="s">
        <v>653</v>
      </c>
      <c r="P299" s="302" t="s">
        <v>825</v>
      </c>
      <c r="Q299" s="358"/>
      <c r="R299" s="199" t="s">
        <v>1039</v>
      </c>
      <c r="S299" s="199" t="s">
        <v>1040</v>
      </c>
      <c r="T299" s="153">
        <v>42835</v>
      </c>
      <c r="U299" s="154" t="s">
        <v>1041</v>
      </c>
      <c r="V299" s="155" t="s">
        <v>264</v>
      </c>
      <c r="W299" s="244">
        <v>104236000</v>
      </c>
      <c r="X299" s="245"/>
      <c r="Y299" s="244">
        <v>104236000</v>
      </c>
      <c r="Z299" s="244">
        <v>104236000</v>
      </c>
      <c r="AA299" s="304" t="s">
        <v>1042</v>
      </c>
      <c r="AB299" s="207"/>
      <c r="AC299" s="207"/>
      <c r="AD299" s="207"/>
      <c r="AE299" s="207"/>
      <c r="AF299" s="207"/>
      <c r="AG299" s="207"/>
      <c r="AH299" s="304" t="s">
        <v>763</v>
      </c>
      <c r="AI299" s="305">
        <v>42835</v>
      </c>
      <c r="AJ299" s="305">
        <v>43091</v>
      </c>
      <c r="AK299" s="304" t="s">
        <v>328</v>
      </c>
      <c r="AL299" s="439" t="s">
        <v>199</v>
      </c>
      <c r="AM299" s="209"/>
      <c r="AN299" s="210"/>
      <c r="AO299" s="210"/>
      <c r="AP299" s="210"/>
      <c r="AQ299" s="210"/>
      <c r="AR299" s="210"/>
      <c r="AS299" s="210"/>
      <c r="AT299" s="210"/>
      <c r="AU299" s="210"/>
      <c r="AV299" s="210"/>
      <c r="AW299" s="210"/>
      <c r="AX299" s="210"/>
      <c r="AY299" s="210"/>
      <c r="AZ299" s="210"/>
      <c r="BA299" s="210"/>
    </row>
    <row r="300" spans="1:53" s="211" customFormat="1" ht="243.75">
      <c r="A300" s="302">
        <v>253</v>
      </c>
      <c r="B300" s="380" t="s">
        <v>679</v>
      </c>
      <c r="C300" s="302">
        <v>80101706</v>
      </c>
      <c r="D300" s="149" t="s">
        <v>680</v>
      </c>
      <c r="E300" s="302" t="s">
        <v>83</v>
      </c>
      <c r="F300" s="302">
        <v>1</v>
      </c>
      <c r="G300" s="197" t="s">
        <v>91</v>
      </c>
      <c r="H300" s="150">
        <v>9</v>
      </c>
      <c r="I300" s="302" t="s">
        <v>74</v>
      </c>
      <c r="J300" s="302" t="s">
        <v>81</v>
      </c>
      <c r="K300" s="302" t="s">
        <v>850</v>
      </c>
      <c r="L300" s="151">
        <v>111240000</v>
      </c>
      <c r="M300" s="152">
        <v>111240000</v>
      </c>
      <c r="N300" s="302" t="s">
        <v>64</v>
      </c>
      <c r="O300" s="302" t="s">
        <v>653</v>
      </c>
      <c r="P300" s="302" t="s">
        <v>825</v>
      </c>
      <c r="Q300" s="358"/>
      <c r="R300" s="199" t="s">
        <v>1043</v>
      </c>
      <c r="S300" s="199" t="s">
        <v>1044</v>
      </c>
      <c r="T300" s="153">
        <v>42835</v>
      </c>
      <c r="U300" s="154" t="s">
        <v>1041</v>
      </c>
      <c r="V300" s="155" t="s">
        <v>264</v>
      </c>
      <c r="W300" s="244">
        <v>100528000</v>
      </c>
      <c r="X300" s="245"/>
      <c r="Y300" s="244">
        <v>100528000</v>
      </c>
      <c r="Z300" s="244">
        <v>100528000</v>
      </c>
      <c r="AA300" s="304" t="s">
        <v>1045</v>
      </c>
      <c r="AB300" s="207"/>
      <c r="AC300" s="207"/>
      <c r="AD300" s="207"/>
      <c r="AE300" s="207"/>
      <c r="AF300" s="207"/>
      <c r="AG300" s="207"/>
      <c r="AH300" s="207"/>
      <c r="AI300" s="207"/>
      <c r="AJ300" s="207"/>
      <c r="AK300" s="207"/>
      <c r="AL300" s="298"/>
      <c r="AM300" s="209"/>
      <c r="AN300" s="210"/>
      <c r="AO300" s="210"/>
      <c r="AP300" s="210"/>
      <c r="AQ300" s="210"/>
      <c r="AR300" s="210"/>
      <c r="AS300" s="210"/>
      <c r="AT300" s="210"/>
      <c r="AU300" s="210"/>
      <c r="AV300" s="210"/>
      <c r="AW300" s="210"/>
      <c r="AX300" s="210"/>
      <c r="AY300" s="210"/>
      <c r="AZ300" s="210"/>
      <c r="BA300" s="210"/>
    </row>
    <row r="301" spans="1:53" s="211" customFormat="1" ht="116.25">
      <c r="A301" s="302">
        <v>254</v>
      </c>
      <c r="B301" s="302" t="s">
        <v>123</v>
      </c>
      <c r="C301" s="302">
        <v>80101706</v>
      </c>
      <c r="D301" s="149" t="s">
        <v>656</v>
      </c>
      <c r="E301" s="302" t="s">
        <v>83</v>
      </c>
      <c r="F301" s="302">
        <v>1</v>
      </c>
      <c r="G301" s="197" t="s">
        <v>91</v>
      </c>
      <c r="H301" s="150">
        <v>8</v>
      </c>
      <c r="I301" s="302" t="s">
        <v>74</v>
      </c>
      <c r="J301" s="302" t="s">
        <v>81</v>
      </c>
      <c r="K301" s="302" t="s">
        <v>848</v>
      </c>
      <c r="L301" s="151">
        <v>64000000</v>
      </c>
      <c r="M301" s="152">
        <v>64000000</v>
      </c>
      <c r="N301" s="302" t="s">
        <v>64</v>
      </c>
      <c r="O301" s="302" t="s">
        <v>653</v>
      </c>
      <c r="P301" s="302" t="s">
        <v>832</v>
      </c>
      <c r="Q301" s="358"/>
      <c r="R301" s="199" t="s">
        <v>1046</v>
      </c>
      <c r="S301" s="199" t="s">
        <v>1047</v>
      </c>
      <c r="T301" s="153">
        <v>42846</v>
      </c>
      <c r="U301" s="154" t="s">
        <v>1048</v>
      </c>
      <c r="V301" s="155" t="s">
        <v>264</v>
      </c>
      <c r="W301" s="244">
        <v>64000000</v>
      </c>
      <c r="X301" s="245"/>
      <c r="Y301" s="244">
        <v>64000000</v>
      </c>
      <c r="Z301" s="244">
        <v>64000000</v>
      </c>
      <c r="AA301" s="304" t="s">
        <v>1049</v>
      </c>
      <c r="AB301" s="207"/>
      <c r="AC301" s="207"/>
      <c r="AD301" s="207"/>
      <c r="AE301" s="207"/>
      <c r="AF301" s="207"/>
      <c r="AG301" s="207"/>
      <c r="AH301" s="304" t="s">
        <v>892</v>
      </c>
      <c r="AI301" s="305">
        <v>42846</v>
      </c>
      <c r="AJ301" s="305">
        <v>43089</v>
      </c>
      <c r="AK301" s="304" t="s">
        <v>1050</v>
      </c>
      <c r="AL301" s="439" t="s">
        <v>504</v>
      </c>
      <c r="AM301" s="209"/>
      <c r="AN301" s="210"/>
      <c r="AO301" s="210"/>
      <c r="AP301" s="210"/>
      <c r="AQ301" s="210"/>
      <c r="AR301" s="210"/>
      <c r="AS301" s="210"/>
      <c r="AT301" s="210"/>
      <c r="AU301" s="210"/>
      <c r="AV301" s="210"/>
      <c r="AW301" s="210"/>
      <c r="AX301" s="210"/>
      <c r="AY301" s="210"/>
      <c r="AZ301" s="210"/>
      <c r="BA301" s="210"/>
    </row>
    <row r="302" spans="1:53" s="29" customFormat="1" ht="150">
      <c r="A302" s="302">
        <v>255</v>
      </c>
      <c r="B302" s="302" t="s">
        <v>123</v>
      </c>
      <c r="C302" s="302">
        <v>80101706</v>
      </c>
      <c r="D302" s="149" t="s">
        <v>656</v>
      </c>
      <c r="E302" s="302" t="s">
        <v>83</v>
      </c>
      <c r="F302" s="302">
        <v>1</v>
      </c>
      <c r="G302" s="197" t="s">
        <v>91</v>
      </c>
      <c r="H302" s="150">
        <v>8</v>
      </c>
      <c r="I302" s="302" t="s">
        <v>74</v>
      </c>
      <c r="J302" s="302" t="s">
        <v>81</v>
      </c>
      <c r="K302" s="302" t="s">
        <v>848</v>
      </c>
      <c r="L302" s="151">
        <v>64000000</v>
      </c>
      <c r="M302" s="152">
        <v>64000000</v>
      </c>
      <c r="N302" s="302" t="s">
        <v>64</v>
      </c>
      <c r="O302" s="302" t="s">
        <v>653</v>
      </c>
      <c r="P302" s="302" t="s">
        <v>832</v>
      </c>
      <c r="Q302" s="358"/>
      <c r="R302" s="199" t="s">
        <v>948</v>
      </c>
      <c r="S302" s="199" t="s">
        <v>949</v>
      </c>
      <c r="T302" s="153">
        <v>42831</v>
      </c>
      <c r="U302" s="154" t="s">
        <v>950</v>
      </c>
      <c r="V302" s="155" t="s">
        <v>264</v>
      </c>
      <c r="W302" s="244">
        <v>64000000</v>
      </c>
      <c r="X302" s="245"/>
      <c r="Y302" s="244">
        <v>64000000</v>
      </c>
      <c r="Z302" s="244">
        <v>64000000</v>
      </c>
      <c r="AA302" s="304" t="s">
        <v>951</v>
      </c>
      <c r="AB302" s="207"/>
      <c r="AC302" s="207"/>
      <c r="AD302" s="207"/>
      <c r="AE302" s="207"/>
      <c r="AF302" s="207"/>
      <c r="AG302" s="207"/>
      <c r="AH302" s="304" t="s">
        <v>952</v>
      </c>
      <c r="AI302" s="305">
        <v>42831</v>
      </c>
      <c r="AJ302" s="305">
        <v>43073</v>
      </c>
      <c r="AK302" s="304" t="s">
        <v>953</v>
      </c>
      <c r="AL302" s="439" t="s">
        <v>504</v>
      </c>
      <c r="AM302" s="209"/>
      <c r="AN302" s="210"/>
      <c r="AO302" s="210"/>
      <c r="AP302" s="210"/>
      <c r="AQ302" s="210"/>
      <c r="AR302" s="210"/>
      <c r="AS302" s="210"/>
      <c r="AT302" s="210"/>
      <c r="AU302" s="210"/>
      <c r="AV302" s="210"/>
      <c r="AW302" s="210"/>
      <c r="AX302" s="210"/>
      <c r="AY302" s="210"/>
      <c r="AZ302" s="210"/>
      <c r="BA302" s="210"/>
    </row>
    <row r="303" spans="1:53" s="29" customFormat="1" ht="116.25">
      <c r="A303" s="235">
        <v>256</v>
      </c>
      <c r="B303" s="235" t="s">
        <v>123</v>
      </c>
      <c r="C303" s="235">
        <v>80101706</v>
      </c>
      <c r="D303" s="236" t="s">
        <v>656</v>
      </c>
      <c r="E303" s="235" t="s">
        <v>83</v>
      </c>
      <c r="F303" s="235">
        <v>1</v>
      </c>
      <c r="G303" s="237" t="s">
        <v>91</v>
      </c>
      <c r="H303" s="238">
        <v>8</v>
      </c>
      <c r="I303" s="235" t="s">
        <v>74</v>
      </c>
      <c r="J303" s="235" t="s">
        <v>81</v>
      </c>
      <c r="K303" s="235" t="s">
        <v>848</v>
      </c>
      <c r="L303" s="239"/>
      <c r="M303" s="240"/>
      <c r="N303" s="235" t="s">
        <v>64</v>
      </c>
      <c r="O303" s="235" t="s">
        <v>653</v>
      </c>
      <c r="P303" s="235" t="s">
        <v>832</v>
      </c>
      <c r="Q303" s="359"/>
      <c r="R303" s="99"/>
      <c r="S303" s="99" t="s">
        <v>1072</v>
      </c>
      <c r="T303" s="99"/>
      <c r="U303" s="99"/>
      <c r="V303" s="99"/>
      <c r="W303" s="99"/>
      <c r="X303" s="99"/>
      <c r="Y303" s="99"/>
      <c r="Z303" s="331"/>
      <c r="AA303" s="288"/>
      <c r="AB303" s="71"/>
      <c r="AC303" s="71"/>
      <c r="AD303" s="71"/>
      <c r="AE303" s="71"/>
      <c r="AF303" s="71"/>
      <c r="AG303" s="71"/>
      <c r="AH303" s="288"/>
      <c r="AI303" s="288"/>
      <c r="AJ303" s="288"/>
      <c r="AK303" s="288"/>
      <c r="AL303" s="289"/>
      <c r="AM303" s="290"/>
      <c r="AN303" s="291"/>
      <c r="AO303" s="291"/>
      <c r="AP303" s="291"/>
      <c r="AQ303" s="291"/>
      <c r="AR303" s="291"/>
      <c r="AS303" s="291"/>
      <c r="AT303" s="291"/>
      <c r="AU303" s="291"/>
      <c r="AV303" s="291"/>
      <c r="AW303" s="291"/>
      <c r="AX303" s="291"/>
      <c r="AY303" s="291"/>
      <c r="AZ303" s="291"/>
      <c r="BA303" s="291"/>
    </row>
    <row r="304" spans="1:53" s="29" customFormat="1" ht="116.25">
      <c r="A304" s="235">
        <v>257</v>
      </c>
      <c r="B304" s="235" t="s">
        <v>123</v>
      </c>
      <c r="C304" s="235">
        <v>80101706</v>
      </c>
      <c r="D304" s="236" t="s">
        <v>656</v>
      </c>
      <c r="E304" s="235" t="s">
        <v>83</v>
      </c>
      <c r="F304" s="235">
        <v>1</v>
      </c>
      <c r="G304" s="237" t="s">
        <v>91</v>
      </c>
      <c r="H304" s="238">
        <v>8</v>
      </c>
      <c r="I304" s="235" t="s">
        <v>74</v>
      </c>
      <c r="J304" s="235" t="s">
        <v>81</v>
      </c>
      <c r="K304" s="235" t="s">
        <v>848</v>
      </c>
      <c r="L304" s="239"/>
      <c r="M304" s="240"/>
      <c r="N304" s="235" t="s">
        <v>64</v>
      </c>
      <c r="O304" s="235" t="s">
        <v>653</v>
      </c>
      <c r="P304" s="235" t="s">
        <v>832</v>
      </c>
      <c r="Q304" s="359"/>
      <c r="R304" s="99"/>
      <c r="S304" s="99" t="s">
        <v>1072</v>
      </c>
      <c r="T304" s="99"/>
      <c r="U304" s="99"/>
      <c r="V304" s="99"/>
      <c r="W304" s="99"/>
      <c r="X304" s="99"/>
      <c r="Y304" s="99"/>
      <c r="Z304" s="331"/>
      <c r="AA304" s="288"/>
      <c r="AB304" s="71"/>
      <c r="AC304" s="71"/>
      <c r="AD304" s="71"/>
      <c r="AE304" s="71"/>
      <c r="AF304" s="71"/>
      <c r="AG304" s="71"/>
      <c r="AH304" s="288"/>
      <c r="AI304" s="288"/>
      <c r="AJ304" s="288"/>
      <c r="AK304" s="288"/>
      <c r="AL304" s="289"/>
      <c r="AM304" s="290"/>
      <c r="AN304" s="291"/>
      <c r="AO304" s="291"/>
      <c r="AP304" s="291"/>
      <c r="AQ304" s="291"/>
      <c r="AR304" s="291"/>
      <c r="AS304" s="291"/>
      <c r="AT304" s="291"/>
      <c r="AU304" s="291"/>
      <c r="AV304" s="291"/>
      <c r="AW304" s="291"/>
      <c r="AX304" s="291"/>
      <c r="AY304" s="291"/>
      <c r="AZ304" s="291"/>
      <c r="BA304" s="291"/>
    </row>
    <row r="305" spans="1:53" s="29" customFormat="1" ht="243.75">
      <c r="A305" s="380">
        <v>258</v>
      </c>
      <c r="B305" s="380" t="s">
        <v>123</v>
      </c>
      <c r="C305" s="380">
        <v>80101706</v>
      </c>
      <c r="D305" s="149" t="s">
        <v>656</v>
      </c>
      <c r="E305" s="380" t="s">
        <v>83</v>
      </c>
      <c r="F305" s="380">
        <v>1</v>
      </c>
      <c r="G305" s="197" t="s">
        <v>91</v>
      </c>
      <c r="H305" s="150">
        <v>8</v>
      </c>
      <c r="I305" s="380" t="s">
        <v>74</v>
      </c>
      <c r="J305" s="380" t="s">
        <v>81</v>
      </c>
      <c r="K305" s="380" t="s">
        <v>848</v>
      </c>
      <c r="L305" s="151">
        <v>50400000</v>
      </c>
      <c r="M305" s="152">
        <v>50400000</v>
      </c>
      <c r="N305" s="380" t="s">
        <v>64</v>
      </c>
      <c r="O305" s="380" t="s">
        <v>653</v>
      </c>
      <c r="P305" s="380" t="s">
        <v>832</v>
      </c>
      <c r="Q305" s="359"/>
      <c r="R305" s="199" t="s">
        <v>1216</v>
      </c>
      <c r="S305" s="199" t="s">
        <v>593</v>
      </c>
      <c r="T305" s="153">
        <v>42870</v>
      </c>
      <c r="U305" s="154" t="s">
        <v>1217</v>
      </c>
      <c r="V305" s="155" t="s">
        <v>264</v>
      </c>
      <c r="W305" s="244">
        <v>46620000</v>
      </c>
      <c r="X305" s="202"/>
      <c r="Y305" s="244">
        <v>46620000</v>
      </c>
      <c r="Z305" s="244">
        <v>46620000</v>
      </c>
      <c r="AA305" s="403" t="s">
        <v>1218</v>
      </c>
      <c r="AB305" s="71"/>
      <c r="AC305" s="71"/>
      <c r="AD305" s="71"/>
      <c r="AE305" s="71"/>
      <c r="AF305" s="71"/>
      <c r="AG305" s="71"/>
      <c r="AH305" s="403" t="s">
        <v>1118</v>
      </c>
      <c r="AI305" s="404">
        <v>42870</v>
      </c>
      <c r="AJ305" s="404">
        <v>43091</v>
      </c>
      <c r="AK305" s="425"/>
      <c r="AL305" s="426"/>
      <c r="AM305" s="427"/>
      <c r="AN305" s="428"/>
      <c r="AO305" s="428"/>
      <c r="AP305" s="428"/>
      <c r="AQ305" s="428"/>
      <c r="AR305" s="428"/>
      <c r="AS305" s="428"/>
      <c r="AT305" s="428"/>
      <c r="AU305" s="428"/>
      <c r="AV305" s="428"/>
      <c r="AW305" s="428"/>
      <c r="AX305" s="428"/>
      <c r="AY305" s="428"/>
      <c r="AZ305" s="428"/>
      <c r="BA305" s="428"/>
    </row>
    <row r="306" spans="1:53" s="211" customFormat="1" ht="225">
      <c r="A306" s="302">
        <v>259</v>
      </c>
      <c r="B306" s="302" t="s">
        <v>663</v>
      </c>
      <c r="C306" s="302">
        <v>80101706</v>
      </c>
      <c r="D306" s="149" t="s">
        <v>664</v>
      </c>
      <c r="E306" s="302" t="s">
        <v>83</v>
      </c>
      <c r="F306" s="302">
        <v>1</v>
      </c>
      <c r="G306" s="197" t="s">
        <v>91</v>
      </c>
      <c r="H306" s="150">
        <v>9</v>
      </c>
      <c r="I306" s="302" t="s">
        <v>74</v>
      </c>
      <c r="J306" s="302" t="s">
        <v>81</v>
      </c>
      <c r="K306" s="302" t="s">
        <v>848</v>
      </c>
      <c r="L306" s="151">
        <v>42930000</v>
      </c>
      <c r="M306" s="152">
        <v>42930000</v>
      </c>
      <c r="N306" s="302" t="s">
        <v>64</v>
      </c>
      <c r="O306" s="302" t="s">
        <v>653</v>
      </c>
      <c r="P306" s="302" t="s">
        <v>833</v>
      </c>
      <c r="Q306" s="358"/>
      <c r="R306" s="199" t="s">
        <v>954</v>
      </c>
      <c r="S306" s="199" t="s">
        <v>955</v>
      </c>
      <c r="T306" s="153">
        <v>42824</v>
      </c>
      <c r="U306" s="154" t="s">
        <v>956</v>
      </c>
      <c r="V306" s="155" t="s">
        <v>264</v>
      </c>
      <c r="W306" s="244">
        <v>42294000</v>
      </c>
      <c r="X306" s="245"/>
      <c r="Y306" s="264">
        <f>W306</f>
        <v>42294000</v>
      </c>
      <c r="Z306" s="244">
        <f>W306</f>
        <v>42294000</v>
      </c>
      <c r="AA306" s="304" t="s">
        <v>957</v>
      </c>
      <c r="AB306" s="207"/>
      <c r="AC306" s="207"/>
      <c r="AD306" s="207"/>
      <c r="AE306" s="207"/>
      <c r="AF306" s="207"/>
      <c r="AG306" s="207"/>
      <c r="AH306" s="304" t="s">
        <v>763</v>
      </c>
      <c r="AI306" s="305">
        <v>42824</v>
      </c>
      <c r="AJ306" s="305">
        <v>43091</v>
      </c>
      <c r="AK306" s="304" t="s">
        <v>769</v>
      </c>
      <c r="AL306" s="439" t="s">
        <v>770</v>
      </c>
      <c r="AM306" s="209"/>
      <c r="AN306" s="210"/>
      <c r="AO306" s="210"/>
      <c r="AP306" s="210"/>
      <c r="AQ306" s="210"/>
      <c r="AR306" s="210"/>
      <c r="AS306" s="210"/>
      <c r="AT306" s="210"/>
      <c r="AU306" s="210"/>
      <c r="AV306" s="210"/>
      <c r="AW306" s="210"/>
      <c r="AX306" s="210"/>
      <c r="AY306" s="210"/>
      <c r="AZ306" s="210"/>
      <c r="BA306" s="210"/>
    </row>
    <row r="307" spans="1:53" s="211" customFormat="1" ht="206.25">
      <c r="A307" s="302">
        <v>260</v>
      </c>
      <c r="B307" s="380" t="s">
        <v>679</v>
      </c>
      <c r="C307" s="302">
        <v>80101706</v>
      </c>
      <c r="D307" s="149" t="s">
        <v>680</v>
      </c>
      <c r="E307" s="302" t="s">
        <v>83</v>
      </c>
      <c r="F307" s="302">
        <v>1</v>
      </c>
      <c r="G307" s="197" t="s">
        <v>91</v>
      </c>
      <c r="H307" s="150" t="s">
        <v>256</v>
      </c>
      <c r="I307" s="302" t="s">
        <v>74</v>
      </c>
      <c r="J307" s="302" t="s">
        <v>81</v>
      </c>
      <c r="K307" s="302" t="s">
        <v>850</v>
      </c>
      <c r="L307" s="151">
        <v>21000000</v>
      </c>
      <c r="M307" s="152">
        <v>21000000</v>
      </c>
      <c r="N307" s="302" t="s">
        <v>64</v>
      </c>
      <c r="O307" s="302" t="s">
        <v>653</v>
      </c>
      <c r="P307" s="302" t="s">
        <v>825</v>
      </c>
      <c r="Q307" s="358"/>
      <c r="R307" s="199" t="s">
        <v>808</v>
      </c>
      <c r="S307" s="199" t="s">
        <v>809</v>
      </c>
      <c r="T307" s="153">
        <v>42821</v>
      </c>
      <c r="U307" s="154" t="s">
        <v>810</v>
      </c>
      <c r="V307" s="155" t="s">
        <v>264</v>
      </c>
      <c r="W307" s="244">
        <v>21000000</v>
      </c>
      <c r="X307" s="245"/>
      <c r="Y307" s="244">
        <v>21000000</v>
      </c>
      <c r="Z307" s="244">
        <v>21000000</v>
      </c>
      <c r="AA307" s="304" t="s">
        <v>811</v>
      </c>
      <c r="AB307" s="207"/>
      <c r="AC307" s="207"/>
      <c r="AD307" s="207"/>
      <c r="AE307" s="207"/>
      <c r="AF307" s="207"/>
      <c r="AG307" s="207"/>
      <c r="AH307" s="187" t="s">
        <v>502</v>
      </c>
      <c r="AI307" s="305">
        <v>42821</v>
      </c>
      <c r="AJ307" s="305">
        <v>42912</v>
      </c>
      <c r="AK307" s="187" t="s">
        <v>328</v>
      </c>
      <c r="AL307" s="439" t="s">
        <v>199</v>
      </c>
      <c r="AM307" s="209"/>
      <c r="AN307" s="210"/>
      <c r="AO307" s="210"/>
      <c r="AP307" s="210"/>
      <c r="AQ307" s="210"/>
      <c r="AR307" s="210"/>
      <c r="AS307" s="210"/>
      <c r="AT307" s="210"/>
      <c r="AU307" s="210"/>
      <c r="AV307" s="210"/>
      <c r="AW307" s="210"/>
      <c r="AX307" s="210"/>
      <c r="AY307" s="210"/>
      <c r="AZ307" s="210"/>
      <c r="BA307" s="210"/>
    </row>
    <row r="308" spans="1:53" s="29" customFormat="1" ht="106.5" customHeight="1">
      <c r="A308" s="303">
        <v>261</v>
      </c>
      <c r="B308" s="379" t="s">
        <v>679</v>
      </c>
      <c r="C308" s="303">
        <v>44111500</v>
      </c>
      <c r="D308" s="278" t="s">
        <v>1067</v>
      </c>
      <c r="E308" s="303" t="s">
        <v>83</v>
      </c>
      <c r="F308" s="303">
        <v>1</v>
      </c>
      <c r="G308" s="279" t="s">
        <v>92</v>
      </c>
      <c r="H308" s="277" t="s">
        <v>108</v>
      </c>
      <c r="I308" s="303" t="s">
        <v>68</v>
      </c>
      <c r="J308" s="303" t="s">
        <v>81</v>
      </c>
      <c r="K308" s="303" t="s">
        <v>849</v>
      </c>
      <c r="L308" s="275">
        <v>5000000</v>
      </c>
      <c r="M308" s="276">
        <v>5000000</v>
      </c>
      <c r="N308" s="303" t="s">
        <v>64</v>
      </c>
      <c r="O308" s="303" t="s">
        <v>653</v>
      </c>
      <c r="P308" s="303" t="s">
        <v>827</v>
      </c>
      <c r="Q308" s="358"/>
      <c r="R308" s="70"/>
      <c r="S308" s="71"/>
      <c r="T308" s="71"/>
      <c r="U308" s="71"/>
      <c r="V308" s="71"/>
      <c r="W308" s="265"/>
      <c r="X308" s="243"/>
      <c r="Y308" s="265"/>
      <c r="Z308" s="331"/>
      <c r="AA308" s="71"/>
      <c r="AB308" s="71"/>
      <c r="AC308" s="71"/>
      <c r="AD308" s="71"/>
      <c r="AE308" s="71"/>
      <c r="AF308" s="71"/>
      <c r="AG308" s="71"/>
      <c r="AH308" s="71"/>
      <c r="AI308" s="71"/>
      <c r="AJ308" s="71"/>
      <c r="AK308" s="71"/>
      <c r="AL308" s="73"/>
      <c r="AM308" s="56"/>
      <c r="AN308" s="48"/>
      <c r="AO308" s="48"/>
      <c r="AP308" s="48"/>
      <c r="AQ308" s="48"/>
      <c r="AR308" s="48"/>
      <c r="AS308" s="48"/>
      <c r="AT308" s="48"/>
      <c r="AU308" s="48"/>
      <c r="AV308" s="48"/>
      <c r="AW308" s="48"/>
      <c r="AX308" s="48"/>
      <c r="AY308" s="48"/>
      <c r="AZ308" s="48"/>
      <c r="BA308" s="48"/>
    </row>
    <row r="309" spans="1:53" s="29" customFormat="1" ht="116.25">
      <c r="A309" s="303">
        <v>262</v>
      </c>
      <c r="B309" s="303" t="s">
        <v>202</v>
      </c>
      <c r="C309" s="303">
        <v>81112501</v>
      </c>
      <c r="D309" s="278" t="s">
        <v>709</v>
      </c>
      <c r="E309" s="303" t="s">
        <v>83</v>
      </c>
      <c r="F309" s="303">
        <v>1</v>
      </c>
      <c r="G309" s="279" t="s">
        <v>95</v>
      </c>
      <c r="H309" s="277" t="s">
        <v>129</v>
      </c>
      <c r="I309" s="303" t="s">
        <v>74</v>
      </c>
      <c r="J309" s="303" t="s">
        <v>81</v>
      </c>
      <c r="K309" s="303" t="s">
        <v>850</v>
      </c>
      <c r="L309" s="461">
        <v>370000000</v>
      </c>
      <c r="M309" s="396">
        <v>370000000</v>
      </c>
      <c r="N309" s="303" t="s">
        <v>64</v>
      </c>
      <c r="O309" s="303" t="s">
        <v>653</v>
      </c>
      <c r="P309" s="303" t="s">
        <v>845</v>
      </c>
      <c r="Q309" s="358"/>
      <c r="R309" s="70"/>
      <c r="S309" s="71"/>
      <c r="T309" s="71"/>
      <c r="U309" s="71"/>
      <c r="V309" s="71"/>
      <c r="W309" s="265"/>
      <c r="X309" s="243"/>
      <c r="Y309" s="265"/>
      <c r="Z309" s="331"/>
      <c r="AA309" s="71"/>
      <c r="AB309" s="71"/>
      <c r="AC309" s="71"/>
      <c r="AD309" s="71"/>
      <c r="AE309" s="71"/>
      <c r="AF309" s="71"/>
      <c r="AG309" s="71"/>
      <c r="AH309" s="71"/>
      <c r="AI309" s="71"/>
      <c r="AJ309" s="71"/>
      <c r="AK309" s="71"/>
      <c r="AL309" s="73"/>
      <c r="AM309" s="56"/>
      <c r="AN309" s="48"/>
      <c r="AO309" s="48"/>
      <c r="AP309" s="48"/>
      <c r="AQ309" s="48"/>
      <c r="AR309" s="48"/>
      <c r="AS309" s="48"/>
      <c r="AT309" s="48"/>
      <c r="AU309" s="48"/>
      <c r="AV309" s="48"/>
      <c r="AW309" s="48"/>
      <c r="AX309" s="48"/>
      <c r="AY309" s="48"/>
      <c r="AZ309" s="48"/>
      <c r="BA309" s="48"/>
    </row>
    <row r="310" spans="1:53" s="29" customFormat="1" ht="116.25">
      <c r="A310" s="303">
        <v>263</v>
      </c>
      <c r="B310" s="303" t="s">
        <v>202</v>
      </c>
      <c r="C310" s="303">
        <v>81112501</v>
      </c>
      <c r="D310" s="278" t="s">
        <v>710</v>
      </c>
      <c r="E310" s="303" t="s">
        <v>83</v>
      </c>
      <c r="F310" s="303">
        <v>1</v>
      </c>
      <c r="G310" s="279" t="s">
        <v>95</v>
      </c>
      <c r="H310" s="277">
        <v>8</v>
      </c>
      <c r="I310" s="344" t="s">
        <v>74</v>
      </c>
      <c r="J310" s="303" t="s">
        <v>81</v>
      </c>
      <c r="K310" s="303" t="s">
        <v>850</v>
      </c>
      <c r="L310" s="461">
        <v>430000000</v>
      </c>
      <c r="M310" s="396">
        <v>430000000</v>
      </c>
      <c r="N310" s="303" t="s">
        <v>64</v>
      </c>
      <c r="O310" s="303" t="s">
        <v>653</v>
      </c>
      <c r="P310" s="303" t="s">
        <v>845</v>
      </c>
      <c r="Q310" s="358"/>
      <c r="R310" s="70"/>
      <c r="S310" s="71"/>
      <c r="T310" s="71"/>
      <c r="U310" s="71"/>
      <c r="V310" s="71"/>
      <c r="W310" s="265"/>
      <c r="X310" s="243"/>
      <c r="Y310" s="265"/>
      <c r="Z310" s="331"/>
      <c r="AA310" s="71"/>
      <c r="AB310" s="71"/>
      <c r="AC310" s="71"/>
      <c r="AD310" s="71"/>
      <c r="AE310" s="71"/>
      <c r="AF310" s="71"/>
      <c r="AG310" s="71"/>
      <c r="AH310" s="71"/>
      <c r="AI310" s="71"/>
      <c r="AJ310" s="71"/>
      <c r="AK310" s="71"/>
      <c r="AL310" s="73"/>
      <c r="AM310" s="56"/>
      <c r="AN310" s="48"/>
      <c r="AO310" s="48"/>
      <c r="AP310" s="48"/>
      <c r="AQ310" s="48"/>
      <c r="AR310" s="48"/>
      <c r="AS310" s="48"/>
      <c r="AT310" s="48"/>
      <c r="AU310" s="48"/>
      <c r="AV310" s="48"/>
      <c r="AW310" s="48"/>
      <c r="AX310" s="48"/>
      <c r="AY310" s="48"/>
      <c r="AZ310" s="48"/>
      <c r="BA310" s="48"/>
    </row>
    <row r="311" spans="1:53" s="29" customFormat="1" ht="116.25">
      <c r="A311" s="303">
        <v>264</v>
      </c>
      <c r="B311" s="303" t="s">
        <v>202</v>
      </c>
      <c r="C311" s="303">
        <v>44111500</v>
      </c>
      <c r="D311" s="278" t="s">
        <v>711</v>
      </c>
      <c r="E311" s="303" t="s">
        <v>83</v>
      </c>
      <c r="F311" s="303">
        <v>1</v>
      </c>
      <c r="G311" s="279" t="s">
        <v>95</v>
      </c>
      <c r="H311" s="277" t="s">
        <v>176</v>
      </c>
      <c r="I311" s="303" t="s">
        <v>126</v>
      </c>
      <c r="J311" s="303" t="s">
        <v>81</v>
      </c>
      <c r="K311" s="303" t="s">
        <v>848</v>
      </c>
      <c r="L311" s="275">
        <v>427807977.62</v>
      </c>
      <c r="M311" s="276">
        <v>427807977.62</v>
      </c>
      <c r="N311" s="303" t="s">
        <v>64</v>
      </c>
      <c r="O311" s="303" t="s">
        <v>653</v>
      </c>
      <c r="P311" s="303" t="s">
        <v>845</v>
      </c>
      <c r="Q311" s="358"/>
      <c r="R311" s="70"/>
      <c r="S311" s="71"/>
      <c r="T311" s="71"/>
      <c r="U311" s="71"/>
      <c r="V311" s="71"/>
      <c r="W311" s="265"/>
      <c r="X311" s="243"/>
      <c r="Y311" s="265"/>
      <c r="Z311" s="331"/>
      <c r="AA311" s="71"/>
      <c r="AB311" s="71"/>
      <c r="AC311" s="71"/>
      <c r="AD311" s="71"/>
      <c r="AE311" s="71"/>
      <c r="AF311" s="71"/>
      <c r="AG311" s="71"/>
      <c r="AH311" s="71"/>
      <c r="AI311" s="71"/>
      <c r="AJ311" s="71"/>
      <c r="AK311" s="71"/>
      <c r="AL311" s="73"/>
      <c r="AM311" s="56"/>
      <c r="AN311" s="48"/>
      <c r="AO311" s="48"/>
      <c r="AP311" s="48"/>
      <c r="AQ311" s="48"/>
      <c r="AR311" s="48"/>
      <c r="AS311" s="48"/>
      <c r="AT311" s="48"/>
      <c r="AU311" s="48"/>
      <c r="AV311" s="48"/>
      <c r="AW311" s="48"/>
      <c r="AX311" s="48"/>
      <c r="AY311" s="48"/>
      <c r="AZ311" s="48"/>
      <c r="BA311" s="48"/>
    </row>
    <row r="312" spans="1:53" s="339" customFormat="1" ht="121.5" customHeight="1">
      <c r="A312" s="371">
        <v>265</v>
      </c>
      <c r="B312" s="371" t="s">
        <v>201</v>
      </c>
      <c r="C312" s="371">
        <v>80101706</v>
      </c>
      <c r="D312" s="149" t="s">
        <v>856</v>
      </c>
      <c r="E312" s="371" t="s">
        <v>83</v>
      </c>
      <c r="F312" s="371">
        <v>1</v>
      </c>
      <c r="G312" s="197" t="s">
        <v>94</v>
      </c>
      <c r="H312" s="150" t="s">
        <v>176</v>
      </c>
      <c r="I312" s="371" t="s">
        <v>74</v>
      </c>
      <c r="J312" s="371" t="s">
        <v>81</v>
      </c>
      <c r="K312" s="371" t="s">
        <v>848</v>
      </c>
      <c r="L312" s="151">
        <v>64000000</v>
      </c>
      <c r="M312" s="152">
        <v>64000000</v>
      </c>
      <c r="N312" s="371" t="s">
        <v>64</v>
      </c>
      <c r="O312" s="371" t="s">
        <v>653</v>
      </c>
      <c r="P312" s="371" t="s">
        <v>828</v>
      </c>
      <c r="Q312" s="358"/>
      <c r="R312" s="199" t="s">
        <v>1219</v>
      </c>
      <c r="S312" s="199" t="s">
        <v>1220</v>
      </c>
      <c r="T312" s="153">
        <v>42859</v>
      </c>
      <c r="U312" s="154" t="s">
        <v>1221</v>
      </c>
      <c r="V312" s="155" t="s">
        <v>264</v>
      </c>
      <c r="W312" s="244">
        <v>61334000</v>
      </c>
      <c r="X312" s="249"/>
      <c r="Y312" s="244">
        <v>61334000</v>
      </c>
      <c r="Z312" s="244">
        <v>61334000</v>
      </c>
      <c r="AA312" s="403" t="s">
        <v>1222</v>
      </c>
      <c r="AB312" s="334"/>
      <c r="AC312" s="334"/>
      <c r="AD312" s="334"/>
      <c r="AE312" s="334"/>
      <c r="AF312" s="334"/>
      <c r="AG312" s="334"/>
      <c r="AH312" s="403" t="s">
        <v>327</v>
      </c>
      <c r="AI312" s="404">
        <v>42859</v>
      </c>
      <c r="AJ312" s="404">
        <v>43091</v>
      </c>
      <c r="AK312" s="403" t="s">
        <v>1223</v>
      </c>
      <c r="AL312" s="439" t="s">
        <v>603</v>
      </c>
      <c r="AM312" s="429"/>
      <c r="AN312" s="430"/>
      <c r="AO312" s="430"/>
      <c r="AP312" s="210"/>
      <c r="AQ312" s="210"/>
      <c r="AR312" s="210"/>
      <c r="AS312" s="210"/>
      <c r="AT312" s="210"/>
      <c r="AU312" s="210"/>
      <c r="AV312" s="210"/>
      <c r="AW312" s="210"/>
      <c r="AX312" s="210"/>
      <c r="AY312" s="210"/>
      <c r="AZ312" s="210"/>
      <c r="BA312" s="210"/>
    </row>
    <row r="313" spans="1:53" s="339" customFormat="1" ht="88.5" customHeight="1">
      <c r="A313" s="371">
        <v>266</v>
      </c>
      <c r="B313" s="371" t="s">
        <v>1094</v>
      </c>
      <c r="C313" s="371">
        <v>43191512</v>
      </c>
      <c r="D313" s="149" t="s">
        <v>854</v>
      </c>
      <c r="E313" s="371" t="s">
        <v>61</v>
      </c>
      <c r="F313" s="371">
        <v>1</v>
      </c>
      <c r="G313" s="197" t="s">
        <v>94</v>
      </c>
      <c r="H313" s="150" t="s">
        <v>108</v>
      </c>
      <c r="I313" s="371" t="s">
        <v>68</v>
      </c>
      <c r="J313" s="371" t="s">
        <v>47</v>
      </c>
      <c r="K313" s="371" t="s">
        <v>823</v>
      </c>
      <c r="L313" s="152">
        <v>280000</v>
      </c>
      <c r="M313" s="152">
        <v>280000</v>
      </c>
      <c r="N313" s="371" t="s">
        <v>64</v>
      </c>
      <c r="O313" s="371" t="s">
        <v>48</v>
      </c>
      <c r="P313" s="371" t="s">
        <v>837</v>
      </c>
      <c r="Q313" s="358"/>
      <c r="R313" s="199" t="s">
        <v>1224</v>
      </c>
      <c r="S313" s="199" t="s">
        <v>694</v>
      </c>
      <c r="T313" s="153">
        <v>42852</v>
      </c>
      <c r="U313" s="154" t="s">
        <v>1225</v>
      </c>
      <c r="V313" s="155" t="s">
        <v>571</v>
      </c>
      <c r="W313" s="244">
        <v>278936</v>
      </c>
      <c r="X313" s="245"/>
      <c r="Y313" s="244">
        <v>278936</v>
      </c>
      <c r="Z313" s="244">
        <v>278936</v>
      </c>
      <c r="AA313" s="403" t="s">
        <v>1226</v>
      </c>
      <c r="AB313" s="334"/>
      <c r="AC313" s="334"/>
      <c r="AD313" s="334"/>
      <c r="AE313" s="334"/>
      <c r="AF313" s="334"/>
      <c r="AG313" s="334"/>
      <c r="AH313" s="155" t="s">
        <v>723</v>
      </c>
      <c r="AI313" s="153">
        <v>42852</v>
      </c>
      <c r="AJ313" s="153">
        <v>42881</v>
      </c>
      <c r="AK313" s="155" t="s">
        <v>1227</v>
      </c>
      <c r="AL313" s="214" t="s">
        <v>277</v>
      </c>
      <c r="AM313" s="429"/>
      <c r="AN313" s="430"/>
      <c r="AO313" s="430"/>
      <c r="AP313" s="210"/>
      <c r="AQ313" s="210"/>
      <c r="AR313" s="210"/>
      <c r="AS313" s="210"/>
      <c r="AT313" s="210"/>
      <c r="AU313" s="210"/>
      <c r="AV313" s="210"/>
      <c r="AW313" s="210"/>
      <c r="AX313" s="210"/>
      <c r="AY313" s="210"/>
      <c r="AZ313" s="210"/>
      <c r="BA313" s="210"/>
    </row>
    <row r="314" spans="1:53" s="211" customFormat="1" ht="88.5" customHeight="1">
      <c r="A314" s="458">
        <v>267</v>
      </c>
      <c r="B314" s="458" t="s">
        <v>124</v>
      </c>
      <c r="C314" s="458">
        <v>92101805</v>
      </c>
      <c r="D314" s="313" t="s">
        <v>857</v>
      </c>
      <c r="E314" s="458" t="s">
        <v>72</v>
      </c>
      <c r="F314" s="458">
        <v>1</v>
      </c>
      <c r="G314" s="197" t="s">
        <v>92</v>
      </c>
      <c r="H314" s="150" t="s">
        <v>254</v>
      </c>
      <c r="I314" s="458" t="s">
        <v>74</v>
      </c>
      <c r="J314" s="458" t="s">
        <v>47</v>
      </c>
      <c r="K314" s="458" t="s">
        <v>80</v>
      </c>
      <c r="L314" s="151">
        <v>10000000</v>
      </c>
      <c r="M314" s="152">
        <v>10000000</v>
      </c>
      <c r="N314" s="458" t="s">
        <v>62</v>
      </c>
      <c r="O314" s="458" t="s">
        <v>535</v>
      </c>
      <c r="P314" s="458" t="s">
        <v>828</v>
      </c>
      <c r="Q314" s="400"/>
      <c r="R314" s="471" t="s">
        <v>1283</v>
      </c>
      <c r="S314" s="471" t="s">
        <v>1284</v>
      </c>
      <c r="T314" s="472">
        <v>42887</v>
      </c>
      <c r="U314" s="473" t="s">
        <v>1285</v>
      </c>
      <c r="V314" s="474" t="s">
        <v>264</v>
      </c>
      <c r="W314" s="475">
        <v>10000000</v>
      </c>
      <c r="X314" s="245"/>
      <c r="Y314" s="475">
        <v>10000000</v>
      </c>
      <c r="Z314" s="475">
        <v>10000000</v>
      </c>
      <c r="AA314" s="470" t="s">
        <v>1286</v>
      </c>
      <c r="AB314" s="207"/>
      <c r="AC314" s="207"/>
      <c r="AD314" s="207"/>
      <c r="AE314" s="207"/>
      <c r="AF314" s="207"/>
      <c r="AG314" s="207"/>
      <c r="AH314" s="470" t="s">
        <v>1287</v>
      </c>
      <c r="AI314" s="469">
        <v>42887</v>
      </c>
      <c r="AJ314" s="469">
        <v>43008</v>
      </c>
      <c r="AK314" s="470" t="s">
        <v>1288</v>
      </c>
      <c r="AL314" s="476" t="s">
        <v>363</v>
      </c>
      <c r="AM314" s="460"/>
      <c r="AN314" s="430"/>
      <c r="AO314" s="430"/>
      <c r="AP314" s="210"/>
      <c r="AQ314" s="210"/>
      <c r="AR314" s="210"/>
      <c r="AS314" s="210"/>
      <c r="AT314" s="210"/>
      <c r="AU314" s="210"/>
      <c r="AV314" s="210"/>
      <c r="AW314" s="210"/>
      <c r="AX314" s="210"/>
      <c r="AY314" s="210"/>
      <c r="AZ314" s="210"/>
      <c r="BA314" s="210"/>
    </row>
    <row r="315" spans="1:53" s="339" customFormat="1" ht="88.5" customHeight="1">
      <c r="A315" s="303">
        <v>268</v>
      </c>
      <c r="B315" s="303" t="s">
        <v>1094</v>
      </c>
      <c r="C315" s="303" t="s">
        <v>958</v>
      </c>
      <c r="D315" s="278" t="s">
        <v>861</v>
      </c>
      <c r="E315" s="303" t="s">
        <v>61</v>
      </c>
      <c r="F315" s="303">
        <v>1</v>
      </c>
      <c r="G315" s="462" t="s">
        <v>95</v>
      </c>
      <c r="H315" s="277" t="s">
        <v>108</v>
      </c>
      <c r="I315" s="303" t="s">
        <v>68</v>
      </c>
      <c r="J315" s="303" t="s">
        <v>47</v>
      </c>
      <c r="K315" s="303" t="s">
        <v>59</v>
      </c>
      <c r="L315" s="276">
        <v>15000000</v>
      </c>
      <c r="M315" s="276">
        <v>15000000</v>
      </c>
      <c r="N315" s="303" t="s">
        <v>64</v>
      </c>
      <c r="O315" s="303" t="s">
        <v>48</v>
      </c>
      <c r="P315" s="303" t="s">
        <v>837</v>
      </c>
      <c r="Q315" s="358"/>
      <c r="R315" s="328"/>
      <c r="S315" s="328"/>
      <c r="T315" s="329"/>
      <c r="U315" s="330"/>
      <c r="V315" s="330"/>
      <c r="W315" s="331"/>
      <c r="X315" s="332"/>
      <c r="Y315" s="331"/>
      <c r="Z315" s="331"/>
      <c r="AA315" s="333"/>
      <c r="AB315" s="334"/>
      <c r="AC315" s="334"/>
      <c r="AD315" s="334"/>
      <c r="AE315" s="334"/>
      <c r="AF315" s="334"/>
      <c r="AG315" s="334"/>
      <c r="AH315" s="333"/>
      <c r="AI315" s="335"/>
      <c r="AJ315" s="335"/>
      <c r="AK315" s="333"/>
      <c r="AL315" s="448"/>
      <c r="AM315" s="336"/>
      <c r="AN315" s="337"/>
      <c r="AO315" s="337"/>
      <c r="AP315" s="338"/>
      <c r="AQ315" s="338"/>
      <c r="AR315" s="338"/>
      <c r="AS315" s="338"/>
      <c r="AT315" s="338"/>
      <c r="AU315" s="338"/>
      <c r="AV315" s="338"/>
      <c r="AW315" s="338"/>
      <c r="AX315" s="338"/>
      <c r="AY315" s="338"/>
      <c r="AZ315" s="338"/>
      <c r="BA315" s="338"/>
    </row>
    <row r="316" spans="1:53" s="339" customFormat="1" ht="88.5" customHeight="1">
      <c r="A316" s="303">
        <v>269</v>
      </c>
      <c r="B316" s="303" t="s">
        <v>859</v>
      </c>
      <c r="C316" s="303">
        <v>80101706</v>
      </c>
      <c r="D316" s="278" t="s">
        <v>858</v>
      </c>
      <c r="E316" s="303" t="s">
        <v>83</v>
      </c>
      <c r="F316" s="303">
        <v>1</v>
      </c>
      <c r="G316" s="279" t="s">
        <v>92</v>
      </c>
      <c r="H316" s="277" t="s">
        <v>162</v>
      </c>
      <c r="I316" s="303" t="s">
        <v>74</v>
      </c>
      <c r="J316" s="303" t="s">
        <v>81</v>
      </c>
      <c r="K316" s="303" t="s">
        <v>848</v>
      </c>
      <c r="L316" s="276">
        <v>500000000</v>
      </c>
      <c r="M316" s="276">
        <v>500000000</v>
      </c>
      <c r="N316" s="303" t="s">
        <v>64</v>
      </c>
      <c r="O316" s="303" t="s">
        <v>48</v>
      </c>
      <c r="P316" s="303" t="s">
        <v>860</v>
      </c>
      <c r="Q316" s="358"/>
      <c r="R316" s="328"/>
      <c r="S316" s="328"/>
      <c r="T316" s="329"/>
      <c r="U316" s="330"/>
      <c r="V316" s="330"/>
      <c r="W316" s="331"/>
      <c r="X316" s="332"/>
      <c r="Y316" s="331"/>
      <c r="Z316" s="331"/>
      <c r="AA316" s="333"/>
      <c r="AB316" s="334"/>
      <c r="AC316" s="334"/>
      <c r="AD316" s="334"/>
      <c r="AE316" s="334"/>
      <c r="AF316" s="334"/>
      <c r="AG316" s="334"/>
      <c r="AH316" s="333"/>
      <c r="AI316" s="335"/>
      <c r="AJ316" s="335"/>
      <c r="AK316" s="333"/>
      <c r="AL316" s="448"/>
      <c r="AM316" s="336"/>
      <c r="AN316" s="337"/>
      <c r="AO316" s="337"/>
      <c r="AP316" s="338"/>
      <c r="AQ316" s="338"/>
      <c r="AR316" s="338"/>
      <c r="AS316" s="338"/>
      <c r="AT316" s="338"/>
      <c r="AU316" s="338"/>
      <c r="AV316" s="338"/>
      <c r="AW316" s="338"/>
      <c r="AX316" s="338"/>
      <c r="AY316" s="338"/>
      <c r="AZ316" s="338"/>
      <c r="BA316" s="338"/>
    </row>
    <row r="317" spans="1:53" s="341" customFormat="1" ht="88.5" customHeight="1">
      <c r="A317" s="361">
        <v>270</v>
      </c>
      <c r="B317" s="361" t="s">
        <v>659</v>
      </c>
      <c r="C317" s="361">
        <v>80101706</v>
      </c>
      <c r="D317" s="278" t="s">
        <v>1053</v>
      </c>
      <c r="E317" s="361" t="s">
        <v>72</v>
      </c>
      <c r="F317" s="361">
        <v>1</v>
      </c>
      <c r="G317" s="279" t="s">
        <v>95</v>
      </c>
      <c r="H317" s="277" t="s">
        <v>162</v>
      </c>
      <c r="I317" s="361" t="s">
        <v>74</v>
      </c>
      <c r="J317" s="361" t="s">
        <v>81</v>
      </c>
      <c r="K317" s="361" t="s">
        <v>847</v>
      </c>
      <c r="L317" s="276">
        <v>72000000</v>
      </c>
      <c r="M317" s="276">
        <v>72000000</v>
      </c>
      <c r="N317" s="361" t="s">
        <v>64</v>
      </c>
      <c r="O317" s="361" t="s">
        <v>48</v>
      </c>
      <c r="P317" s="361" t="s">
        <v>860</v>
      </c>
      <c r="Q317" s="358"/>
      <c r="R317" s="328"/>
      <c r="S317" s="328"/>
      <c r="T317" s="329"/>
      <c r="U317" s="330"/>
      <c r="V317" s="330"/>
      <c r="W317" s="331"/>
      <c r="X317" s="332"/>
      <c r="Y317" s="331"/>
      <c r="Z317" s="331"/>
      <c r="AA317" s="333"/>
      <c r="AB317" s="334"/>
      <c r="AC317" s="334"/>
      <c r="AD317" s="334"/>
      <c r="AE317" s="334"/>
      <c r="AF317" s="334"/>
      <c r="AG317" s="334"/>
      <c r="AH317" s="333"/>
      <c r="AI317" s="335"/>
      <c r="AJ317" s="335"/>
      <c r="AK317" s="333"/>
      <c r="AL317" s="448"/>
      <c r="AM317" s="336"/>
      <c r="AN317" s="337"/>
      <c r="AO317" s="337"/>
      <c r="AP317" s="338"/>
      <c r="AQ317" s="338"/>
      <c r="AR317" s="338"/>
      <c r="AS317" s="338"/>
      <c r="AT317" s="338"/>
      <c r="AU317" s="338"/>
      <c r="AV317" s="338"/>
      <c r="AW317" s="338"/>
      <c r="AX317" s="338"/>
      <c r="AY317" s="338"/>
      <c r="AZ317" s="338"/>
      <c r="BA317" s="338"/>
    </row>
    <row r="318" spans="1:53" s="341" customFormat="1" ht="88.5" customHeight="1">
      <c r="A318" s="361">
        <v>271</v>
      </c>
      <c r="B318" s="374" t="s">
        <v>663</v>
      </c>
      <c r="C318" s="374">
        <v>80101706</v>
      </c>
      <c r="D318" s="236" t="s">
        <v>1054</v>
      </c>
      <c r="E318" s="374" t="s">
        <v>72</v>
      </c>
      <c r="F318" s="374">
        <v>1</v>
      </c>
      <c r="G318" s="237" t="s">
        <v>92</v>
      </c>
      <c r="H318" s="238" t="s">
        <v>162</v>
      </c>
      <c r="I318" s="374" t="s">
        <v>74</v>
      </c>
      <c r="J318" s="374" t="s">
        <v>81</v>
      </c>
      <c r="K318" s="374" t="s">
        <v>847</v>
      </c>
      <c r="L318" s="240"/>
      <c r="M318" s="240"/>
      <c r="N318" s="374" t="s">
        <v>64</v>
      </c>
      <c r="O318" s="374" t="s">
        <v>48</v>
      </c>
      <c r="P318" s="374" t="s">
        <v>860</v>
      </c>
      <c r="Q318" s="358"/>
      <c r="R318" s="328"/>
      <c r="S318" s="99" t="s">
        <v>1072</v>
      </c>
      <c r="T318" s="329"/>
      <c r="U318" s="330"/>
      <c r="V318" s="330"/>
      <c r="W318" s="331"/>
      <c r="X318" s="332"/>
      <c r="Y318" s="331"/>
      <c r="Z318" s="331"/>
      <c r="AA318" s="333"/>
      <c r="AB318" s="334"/>
      <c r="AC318" s="334"/>
      <c r="AD318" s="334"/>
      <c r="AE318" s="334"/>
      <c r="AF318" s="334"/>
      <c r="AG318" s="334"/>
      <c r="AH318" s="333"/>
      <c r="AI318" s="335"/>
      <c r="AJ318" s="335"/>
      <c r="AK318" s="333"/>
      <c r="AL318" s="448"/>
      <c r="AM318" s="336"/>
      <c r="AN318" s="337"/>
      <c r="AO318" s="337"/>
      <c r="AP318" s="338"/>
      <c r="AQ318" s="338"/>
      <c r="AR318" s="338"/>
      <c r="AS318" s="338"/>
      <c r="AT318" s="338"/>
      <c r="AU318" s="338"/>
      <c r="AV318" s="338"/>
      <c r="AW318" s="338"/>
      <c r="AX318" s="338"/>
      <c r="AY318" s="338"/>
      <c r="AZ318" s="338"/>
      <c r="BA318" s="338"/>
    </row>
    <row r="319" spans="1:53" s="341" customFormat="1" ht="117" customHeight="1">
      <c r="A319" s="361">
        <v>272</v>
      </c>
      <c r="B319" s="363" t="s">
        <v>1062</v>
      </c>
      <c r="C319" s="361" t="s">
        <v>1065</v>
      </c>
      <c r="D319" s="278" t="s">
        <v>1064</v>
      </c>
      <c r="E319" s="361" t="s">
        <v>147</v>
      </c>
      <c r="F319" s="361">
        <v>1</v>
      </c>
      <c r="G319" s="279" t="s">
        <v>92</v>
      </c>
      <c r="H319" s="277" t="s">
        <v>1066</v>
      </c>
      <c r="I319" s="361" t="s">
        <v>240</v>
      </c>
      <c r="J319" s="361" t="s">
        <v>81</v>
      </c>
      <c r="K319" s="361" t="s">
        <v>846</v>
      </c>
      <c r="L319" s="275">
        <v>6940100000</v>
      </c>
      <c r="M319" s="276">
        <v>1856521000</v>
      </c>
      <c r="N319" s="361" t="s">
        <v>62</v>
      </c>
      <c r="O319" s="361" t="s">
        <v>1063</v>
      </c>
      <c r="P319" s="361" t="s">
        <v>832</v>
      </c>
      <c r="Q319" s="358"/>
      <c r="R319" s="328"/>
      <c r="S319" s="328"/>
      <c r="T319" s="329"/>
      <c r="U319" s="330"/>
      <c r="V319" s="330"/>
      <c r="W319" s="331"/>
      <c r="X319" s="332"/>
      <c r="Y319" s="331"/>
      <c r="Z319" s="331"/>
      <c r="AA319" s="333"/>
      <c r="AB319" s="334"/>
      <c r="AC319" s="334"/>
      <c r="AD319" s="334"/>
      <c r="AE319" s="334"/>
      <c r="AF319" s="334"/>
      <c r="AG319" s="334"/>
      <c r="AH319" s="333"/>
      <c r="AI319" s="335"/>
      <c r="AJ319" s="335"/>
      <c r="AK319" s="333"/>
      <c r="AL319" s="448"/>
      <c r="AM319" s="336"/>
      <c r="AN319" s="337"/>
      <c r="AO319" s="337"/>
      <c r="AP319" s="338"/>
      <c r="AQ319" s="338"/>
      <c r="AR319" s="338"/>
      <c r="AS319" s="338"/>
      <c r="AT319" s="338"/>
      <c r="AU319" s="338"/>
      <c r="AV319" s="338"/>
      <c r="AW319" s="338"/>
      <c r="AX319" s="338"/>
      <c r="AY319" s="338"/>
      <c r="AZ319" s="338"/>
      <c r="BA319" s="338"/>
    </row>
    <row r="320" spans="1:53" s="339" customFormat="1" ht="145.5" customHeight="1">
      <c r="A320" s="361">
        <v>273</v>
      </c>
      <c r="B320" s="363" t="s">
        <v>1062</v>
      </c>
      <c r="C320" s="361" t="s">
        <v>1069</v>
      </c>
      <c r="D320" s="278" t="s">
        <v>1070</v>
      </c>
      <c r="E320" s="361" t="s">
        <v>147</v>
      </c>
      <c r="F320" s="361">
        <v>1</v>
      </c>
      <c r="G320" s="279" t="s">
        <v>95</v>
      </c>
      <c r="H320" s="277" t="s">
        <v>1066</v>
      </c>
      <c r="I320" s="361" t="s">
        <v>178</v>
      </c>
      <c r="J320" s="361" t="s">
        <v>81</v>
      </c>
      <c r="K320" s="361" t="s">
        <v>846</v>
      </c>
      <c r="L320" s="275">
        <v>570577999</v>
      </c>
      <c r="M320" s="276">
        <v>278000000</v>
      </c>
      <c r="N320" s="361" t="s">
        <v>62</v>
      </c>
      <c r="O320" s="361" t="s">
        <v>1063</v>
      </c>
      <c r="P320" s="361" t="s">
        <v>832</v>
      </c>
      <c r="Q320" s="358"/>
      <c r="R320" s="328"/>
      <c r="S320" s="328"/>
      <c r="T320" s="329"/>
      <c r="U320" s="330"/>
      <c r="V320" s="330"/>
      <c r="W320" s="331"/>
      <c r="X320" s="332"/>
      <c r="Y320" s="331"/>
      <c r="Z320" s="331"/>
      <c r="AA320" s="333"/>
      <c r="AB320" s="334"/>
      <c r="AC320" s="334"/>
      <c r="AD320" s="334"/>
      <c r="AE320" s="334"/>
      <c r="AF320" s="334"/>
      <c r="AG320" s="334"/>
      <c r="AH320" s="333"/>
      <c r="AI320" s="335"/>
      <c r="AJ320" s="335"/>
      <c r="AK320" s="333"/>
      <c r="AL320" s="448"/>
      <c r="AM320" s="336"/>
      <c r="AN320" s="337"/>
      <c r="AO320" s="337"/>
      <c r="AP320" s="338"/>
      <c r="AQ320" s="338"/>
      <c r="AR320" s="338"/>
      <c r="AS320" s="338"/>
      <c r="AT320" s="338"/>
      <c r="AU320" s="338"/>
      <c r="AV320" s="338"/>
      <c r="AW320" s="338"/>
      <c r="AX320" s="338"/>
      <c r="AY320" s="338"/>
      <c r="AZ320" s="338"/>
      <c r="BA320" s="338"/>
    </row>
    <row r="321" spans="1:53" s="339" customFormat="1" ht="150" customHeight="1">
      <c r="A321" s="361">
        <v>274</v>
      </c>
      <c r="B321" s="379" t="s">
        <v>679</v>
      </c>
      <c r="C321" s="361">
        <v>80101706</v>
      </c>
      <c r="D321" s="278" t="s">
        <v>1078</v>
      </c>
      <c r="E321" s="361" t="s">
        <v>83</v>
      </c>
      <c r="F321" s="361">
        <v>1</v>
      </c>
      <c r="G321" s="279" t="s">
        <v>95</v>
      </c>
      <c r="H321" s="277" t="s">
        <v>254</v>
      </c>
      <c r="I321" s="361" t="s">
        <v>74</v>
      </c>
      <c r="J321" s="361" t="s">
        <v>81</v>
      </c>
      <c r="K321" s="361" t="s">
        <v>849</v>
      </c>
      <c r="L321" s="275">
        <v>14000000</v>
      </c>
      <c r="M321" s="276">
        <v>14000000</v>
      </c>
      <c r="N321" s="361" t="s">
        <v>64</v>
      </c>
      <c r="O321" s="361" t="s">
        <v>653</v>
      </c>
      <c r="P321" s="361" t="s">
        <v>825</v>
      </c>
      <c r="Q321" s="358"/>
      <c r="R321" s="328"/>
      <c r="S321" s="328"/>
      <c r="T321" s="329"/>
      <c r="U321" s="330"/>
      <c r="V321" s="330"/>
      <c r="W321" s="331"/>
      <c r="X321" s="332"/>
      <c r="Y321" s="331"/>
      <c r="Z321" s="331"/>
      <c r="AA321" s="333"/>
      <c r="AB321" s="334"/>
      <c r="AC321" s="334"/>
      <c r="AD321" s="334"/>
      <c r="AE321" s="334"/>
      <c r="AF321" s="334"/>
      <c r="AG321" s="334"/>
      <c r="AH321" s="333"/>
      <c r="AI321" s="335"/>
      <c r="AJ321" s="335"/>
      <c r="AK321" s="333"/>
      <c r="AL321" s="448"/>
      <c r="AM321" s="336"/>
      <c r="AN321" s="337"/>
      <c r="AO321" s="337"/>
      <c r="AP321" s="338"/>
      <c r="AQ321" s="338"/>
      <c r="AR321" s="338"/>
      <c r="AS321" s="338"/>
      <c r="AT321" s="338"/>
      <c r="AU321" s="338"/>
      <c r="AV321" s="338"/>
      <c r="AW321" s="338"/>
      <c r="AX321" s="338"/>
      <c r="AY321" s="338"/>
      <c r="AZ321" s="338"/>
      <c r="BA321" s="338"/>
    </row>
    <row r="322" spans="1:53" s="211" customFormat="1" ht="136.5" customHeight="1">
      <c r="A322" s="458">
        <v>275</v>
      </c>
      <c r="B322" s="467" t="s">
        <v>202</v>
      </c>
      <c r="C322" s="458">
        <v>40101701</v>
      </c>
      <c r="D322" s="149" t="s">
        <v>821</v>
      </c>
      <c r="E322" s="458" t="s">
        <v>83</v>
      </c>
      <c r="F322" s="458">
        <v>1</v>
      </c>
      <c r="G322" s="197" t="s">
        <v>92</v>
      </c>
      <c r="H322" s="150" t="s">
        <v>162</v>
      </c>
      <c r="I322" s="458" t="s">
        <v>68</v>
      </c>
      <c r="J322" s="458" t="s">
        <v>81</v>
      </c>
      <c r="K322" s="458" t="s">
        <v>852</v>
      </c>
      <c r="L322" s="468">
        <v>19485000</v>
      </c>
      <c r="M322" s="468">
        <v>19485000</v>
      </c>
      <c r="N322" s="458" t="s">
        <v>64</v>
      </c>
      <c r="O322" s="458" t="s">
        <v>48</v>
      </c>
      <c r="P322" s="458" t="s">
        <v>845</v>
      </c>
      <c r="Q322" s="400"/>
      <c r="R322" s="471" t="s">
        <v>1291</v>
      </c>
      <c r="S322" s="471" t="s">
        <v>1289</v>
      </c>
      <c r="T322" s="472">
        <v>42886</v>
      </c>
      <c r="U322" s="473" t="s">
        <v>1290</v>
      </c>
      <c r="V322" s="474" t="s">
        <v>494</v>
      </c>
      <c r="W322" s="475">
        <v>14515620</v>
      </c>
      <c r="X322" s="245"/>
      <c r="Y322" s="475">
        <v>14515620</v>
      </c>
      <c r="Z322" s="475">
        <v>14515620</v>
      </c>
      <c r="AA322" s="470" t="s">
        <v>1292</v>
      </c>
      <c r="AB322" s="207"/>
      <c r="AC322" s="207"/>
      <c r="AD322" s="207"/>
      <c r="AE322" s="207"/>
      <c r="AF322" s="207"/>
      <c r="AG322" s="207"/>
      <c r="AH322" s="470" t="s">
        <v>1293</v>
      </c>
      <c r="AI322" s="456"/>
      <c r="AJ322" s="456"/>
      <c r="AK322" s="457"/>
      <c r="AL322" s="459"/>
      <c r="AM322" s="460"/>
      <c r="AN322" s="430"/>
      <c r="AO322" s="430"/>
      <c r="AP322" s="210"/>
      <c r="AQ322" s="210"/>
      <c r="AR322" s="210"/>
      <c r="AS322" s="210"/>
      <c r="AT322" s="210"/>
      <c r="AU322" s="210"/>
      <c r="AV322" s="210"/>
      <c r="AW322" s="210"/>
      <c r="AX322" s="210"/>
      <c r="AY322" s="210"/>
      <c r="AZ322" s="210"/>
      <c r="BA322" s="210"/>
    </row>
    <row r="323" spans="1:53" s="339" customFormat="1" ht="66.75" customHeight="1">
      <c r="A323" s="485">
        <v>276</v>
      </c>
      <c r="B323" s="395" t="s">
        <v>1094</v>
      </c>
      <c r="C323" s="395">
        <v>84131512</v>
      </c>
      <c r="D323" s="149" t="s">
        <v>819</v>
      </c>
      <c r="E323" s="395" t="s">
        <v>61</v>
      </c>
      <c r="F323" s="395">
        <v>1</v>
      </c>
      <c r="G323" s="197" t="s">
        <v>92</v>
      </c>
      <c r="H323" s="150" t="s">
        <v>254</v>
      </c>
      <c r="I323" s="395" t="s">
        <v>68</v>
      </c>
      <c r="J323" s="395" t="s">
        <v>47</v>
      </c>
      <c r="K323" s="395" t="s">
        <v>164</v>
      </c>
      <c r="L323" s="151">
        <v>6524740</v>
      </c>
      <c r="M323" s="152">
        <v>6524740</v>
      </c>
      <c r="N323" s="395" t="s">
        <v>64</v>
      </c>
      <c r="O323" s="395" t="s">
        <v>48</v>
      </c>
      <c r="P323" s="395" t="s">
        <v>837</v>
      </c>
      <c r="Q323" s="400"/>
      <c r="R323" s="199" t="s">
        <v>1252</v>
      </c>
      <c r="S323" s="199" t="s">
        <v>1253</v>
      </c>
      <c r="T323" s="153">
        <v>42877</v>
      </c>
      <c r="U323" s="154" t="s">
        <v>1254</v>
      </c>
      <c r="V323" s="155" t="s">
        <v>494</v>
      </c>
      <c r="W323" s="244">
        <v>6524740</v>
      </c>
      <c r="X323" s="245"/>
      <c r="Y323" s="244">
        <v>6524740</v>
      </c>
      <c r="Z323" s="244">
        <v>6524740</v>
      </c>
      <c r="AA323" s="442" t="s">
        <v>1255</v>
      </c>
      <c r="AB323" s="207"/>
      <c r="AC323" s="207"/>
      <c r="AD323" s="207"/>
      <c r="AE323" s="207"/>
      <c r="AF323" s="207"/>
      <c r="AG323" s="207"/>
      <c r="AH323" s="442" t="s">
        <v>1256</v>
      </c>
      <c r="AI323" s="443">
        <v>42882</v>
      </c>
      <c r="AJ323" s="443">
        <v>43034</v>
      </c>
      <c r="AK323" s="442" t="s">
        <v>729</v>
      </c>
      <c r="AL323" s="439" t="s">
        <v>277</v>
      </c>
      <c r="AM323" s="438"/>
      <c r="AN323" s="430"/>
      <c r="AO323" s="430"/>
      <c r="AP323" s="210"/>
      <c r="AQ323" s="210"/>
      <c r="AR323" s="210"/>
      <c r="AS323" s="210"/>
      <c r="AT323" s="210"/>
      <c r="AU323" s="210"/>
      <c r="AV323" s="210"/>
      <c r="AW323" s="210"/>
      <c r="AX323" s="210"/>
      <c r="AY323" s="210"/>
      <c r="AZ323" s="210"/>
      <c r="BA323" s="210"/>
    </row>
    <row r="324" spans="1:53" s="339" customFormat="1" ht="66.75" customHeight="1">
      <c r="A324" s="513"/>
      <c r="B324" s="395" t="s">
        <v>1094</v>
      </c>
      <c r="C324" s="395">
        <v>84131512</v>
      </c>
      <c r="D324" s="149" t="s">
        <v>819</v>
      </c>
      <c r="E324" s="395" t="s">
        <v>61</v>
      </c>
      <c r="F324" s="395">
        <v>1</v>
      </c>
      <c r="G324" s="197" t="s">
        <v>92</v>
      </c>
      <c r="H324" s="150" t="s">
        <v>254</v>
      </c>
      <c r="I324" s="395" t="s">
        <v>68</v>
      </c>
      <c r="J324" s="395" t="s">
        <v>47</v>
      </c>
      <c r="K324" s="395" t="s">
        <v>165</v>
      </c>
      <c r="L324" s="151">
        <v>6524740</v>
      </c>
      <c r="M324" s="152">
        <v>6524740</v>
      </c>
      <c r="N324" s="395" t="s">
        <v>64</v>
      </c>
      <c r="O324" s="395" t="s">
        <v>48</v>
      </c>
      <c r="P324" s="395" t="s">
        <v>837</v>
      </c>
      <c r="Q324" s="400"/>
      <c r="R324" s="199" t="s">
        <v>1252</v>
      </c>
      <c r="S324" s="199" t="s">
        <v>1253</v>
      </c>
      <c r="T324" s="153">
        <v>42877</v>
      </c>
      <c r="U324" s="154" t="s">
        <v>1254</v>
      </c>
      <c r="V324" s="155" t="s">
        <v>494</v>
      </c>
      <c r="W324" s="244">
        <v>6524740</v>
      </c>
      <c r="X324" s="245"/>
      <c r="Y324" s="244">
        <v>6524740</v>
      </c>
      <c r="Z324" s="244">
        <v>6524740</v>
      </c>
      <c r="AA324" s="442" t="s">
        <v>1255</v>
      </c>
      <c r="AB324" s="207"/>
      <c r="AC324" s="207"/>
      <c r="AD324" s="207"/>
      <c r="AE324" s="207"/>
      <c r="AF324" s="207"/>
      <c r="AG324" s="207"/>
      <c r="AH324" s="442" t="s">
        <v>1256</v>
      </c>
      <c r="AI324" s="443">
        <v>42882</v>
      </c>
      <c r="AJ324" s="443">
        <v>43034</v>
      </c>
      <c r="AK324" s="442" t="s">
        <v>729</v>
      </c>
      <c r="AL324" s="439" t="s">
        <v>277</v>
      </c>
      <c r="AM324" s="438"/>
      <c r="AN324" s="430"/>
      <c r="AO324" s="430"/>
      <c r="AP324" s="210"/>
      <c r="AQ324" s="210"/>
      <c r="AR324" s="210"/>
      <c r="AS324" s="210"/>
      <c r="AT324" s="210"/>
      <c r="AU324" s="210"/>
      <c r="AV324" s="210"/>
      <c r="AW324" s="210"/>
      <c r="AX324" s="210"/>
      <c r="AY324" s="210"/>
      <c r="AZ324" s="210"/>
      <c r="BA324" s="210"/>
    </row>
    <row r="325" spans="1:53" s="339" customFormat="1" ht="66.75" customHeight="1">
      <c r="A325" s="513"/>
      <c r="B325" s="395" t="s">
        <v>1094</v>
      </c>
      <c r="C325" s="395">
        <v>84131512</v>
      </c>
      <c r="D325" s="149" t="s">
        <v>98</v>
      </c>
      <c r="E325" s="395" t="s">
        <v>61</v>
      </c>
      <c r="F325" s="395">
        <v>1</v>
      </c>
      <c r="G325" s="197" t="s">
        <v>92</v>
      </c>
      <c r="H325" s="150" t="s">
        <v>254</v>
      </c>
      <c r="I325" s="395" t="s">
        <v>68</v>
      </c>
      <c r="J325" s="395" t="s">
        <v>47</v>
      </c>
      <c r="K325" s="395" t="s">
        <v>52</v>
      </c>
      <c r="L325" s="151">
        <v>6225820</v>
      </c>
      <c r="M325" s="152">
        <v>6225820</v>
      </c>
      <c r="N325" s="395" t="s">
        <v>64</v>
      </c>
      <c r="O325" s="395" t="s">
        <v>48</v>
      </c>
      <c r="P325" s="395" t="s">
        <v>837</v>
      </c>
      <c r="Q325" s="400"/>
      <c r="R325" s="199" t="s">
        <v>1252</v>
      </c>
      <c r="S325" s="199" t="s">
        <v>1253</v>
      </c>
      <c r="T325" s="153">
        <v>42877</v>
      </c>
      <c r="U325" s="154" t="s">
        <v>1254</v>
      </c>
      <c r="V325" s="155" t="s">
        <v>494</v>
      </c>
      <c r="W325" s="244">
        <v>6225820</v>
      </c>
      <c r="X325" s="245"/>
      <c r="Y325" s="244">
        <v>6225820</v>
      </c>
      <c r="Z325" s="244">
        <v>6225820</v>
      </c>
      <c r="AA325" s="442" t="s">
        <v>1255</v>
      </c>
      <c r="AB325" s="207"/>
      <c r="AC325" s="207"/>
      <c r="AD325" s="207"/>
      <c r="AE325" s="207"/>
      <c r="AF325" s="207"/>
      <c r="AG325" s="207"/>
      <c r="AH325" s="442" t="s">
        <v>1256</v>
      </c>
      <c r="AI325" s="443">
        <v>42882</v>
      </c>
      <c r="AJ325" s="443">
        <v>43034</v>
      </c>
      <c r="AK325" s="442" t="s">
        <v>729</v>
      </c>
      <c r="AL325" s="439" t="s">
        <v>277</v>
      </c>
      <c r="AM325" s="438"/>
      <c r="AN325" s="430"/>
      <c r="AO325" s="430"/>
      <c r="AP325" s="210"/>
      <c r="AQ325" s="210"/>
      <c r="AR325" s="210"/>
      <c r="AS325" s="210"/>
      <c r="AT325" s="210"/>
      <c r="AU325" s="210"/>
      <c r="AV325" s="210"/>
      <c r="AW325" s="210"/>
      <c r="AX325" s="210"/>
      <c r="AY325" s="210"/>
      <c r="AZ325" s="210"/>
      <c r="BA325" s="210"/>
    </row>
    <row r="326" spans="1:53" s="339" customFormat="1" ht="66.75" customHeight="1">
      <c r="A326" s="513"/>
      <c r="B326" s="395" t="s">
        <v>1094</v>
      </c>
      <c r="C326" s="395">
        <v>84131512</v>
      </c>
      <c r="D326" s="149" t="s">
        <v>820</v>
      </c>
      <c r="E326" s="395" t="s">
        <v>61</v>
      </c>
      <c r="F326" s="395">
        <v>1</v>
      </c>
      <c r="G326" s="197" t="s">
        <v>92</v>
      </c>
      <c r="H326" s="150" t="s">
        <v>254</v>
      </c>
      <c r="I326" s="395" t="s">
        <v>68</v>
      </c>
      <c r="J326" s="395" t="s">
        <v>47</v>
      </c>
      <c r="K326" s="395" t="s">
        <v>166</v>
      </c>
      <c r="L326" s="151">
        <v>466053</v>
      </c>
      <c r="M326" s="152">
        <v>466053</v>
      </c>
      <c r="N326" s="395" t="s">
        <v>64</v>
      </c>
      <c r="O326" s="395" t="s">
        <v>48</v>
      </c>
      <c r="P326" s="395" t="s">
        <v>837</v>
      </c>
      <c r="Q326" s="400"/>
      <c r="R326" s="199" t="s">
        <v>1252</v>
      </c>
      <c r="S326" s="199" t="s">
        <v>1253</v>
      </c>
      <c r="T326" s="153">
        <v>42877</v>
      </c>
      <c r="U326" s="154" t="s">
        <v>1254</v>
      </c>
      <c r="V326" s="155" t="s">
        <v>494</v>
      </c>
      <c r="W326" s="244">
        <v>466053</v>
      </c>
      <c r="X326" s="245"/>
      <c r="Y326" s="244">
        <v>466053</v>
      </c>
      <c r="Z326" s="244">
        <v>466053</v>
      </c>
      <c r="AA326" s="442" t="s">
        <v>1255</v>
      </c>
      <c r="AB326" s="207"/>
      <c r="AC326" s="207"/>
      <c r="AD326" s="207"/>
      <c r="AE326" s="207"/>
      <c r="AF326" s="207"/>
      <c r="AG326" s="207"/>
      <c r="AH326" s="442" t="s">
        <v>1256</v>
      </c>
      <c r="AI326" s="443">
        <v>42882</v>
      </c>
      <c r="AJ326" s="443">
        <v>43034</v>
      </c>
      <c r="AK326" s="442" t="s">
        <v>729</v>
      </c>
      <c r="AL326" s="439" t="s">
        <v>277</v>
      </c>
      <c r="AM326" s="438"/>
      <c r="AN326" s="430"/>
      <c r="AO326" s="430"/>
      <c r="AP326" s="210"/>
      <c r="AQ326" s="210"/>
      <c r="AR326" s="210"/>
      <c r="AS326" s="210"/>
      <c r="AT326" s="210"/>
      <c r="AU326" s="210"/>
      <c r="AV326" s="210"/>
      <c r="AW326" s="210"/>
      <c r="AX326" s="210"/>
      <c r="AY326" s="210"/>
      <c r="AZ326" s="210"/>
      <c r="BA326" s="210"/>
    </row>
    <row r="327" spans="1:53" s="339" customFormat="1" ht="77.45" customHeight="1">
      <c r="A327" s="486"/>
      <c r="B327" s="395" t="s">
        <v>1094</v>
      </c>
      <c r="C327" s="395">
        <v>84131512</v>
      </c>
      <c r="D327" s="149" t="s">
        <v>820</v>
      </c>
      <c r="E327" s="395" t="s">
        <v>61</v>
      </c>
      <c r="F327" s="395">
        <v>1</v>
      </c>
      <c r="G327" s="197" t="s">
        <v>92</v>
      </c>
      <c r="H327" s="150" t="s">
        <v>254</v>
      </c>
      <c r="I327" s="395" t="s">
        <v>68</v>
      </c>
      <c r="J327" s="395" t="s">
        <v>47</v>
      </c>
      <c r="K327" s="395" t="s">
        <v>167</v>
      </c>
      <c r="L327" s="151">
        <v>466053</v>
      </c>
      <c r="M327" s="152">
        <v>466053</v>
      </c>
      <c r="N327" s="395" t="s">
        <v>64</v>
      </c>
      <c r="O327" s="395" t="s">
        <v>48</v>
      </c>
      <c r="P327" s="395" t="s">
        <v>837</v>
      </c>
      <c r="Q327" s="400"/>
      <c r="R327" s="199" t="s">
        <v>1252</v>
      </c>
      <c r="S327" s="199" t="s">
        <v>1253</v>
      </c>
      <c r="T327" s="153">
        <v>42877</v>
      </c>
      <c r="U327" s="154" t="s">
        <v>1254</v>
      </c>
      <c r="V327" s="155" t="s">
        <v>494</v>
      </c>
      <c r="W327" s="244">
        <v>466053</v>
      </c>
      <c r="X327" s="245"/>
      <c r="Y327" s="244">
        <v>466053</v>
      </c>
      <c r="Z327" s="244">
        <v>466053</v>
      </c>
      <c r="AA327" s="442" t="s">
        <v>1255</v>
      </c>
      <c r="AB327" s="207"/>
      <c r="AC327" s="207"/>
      <c r="AD327" s="207"/>
      <c r="AE327" s="207"/>
      <c r="AF327" s="207"/>
      <c r="AG327" s="207"/>
      <c r="AH327" s="442" t="s">
        <v>1256</v>
      </c>
      <c r="AI327" s="443">
        <v>42882</v>
      </c>
      <c r="AJ327" s="443">
        <v>43034</v>
      </c>
      <c r="AK327" s="442" t="s">
        <v>729</v>
      </c>
      <c r="AL327" s="439" t="s">
        <v>277</v>
      </c>
      <c r="AM327" s="438"/>
      <c r="AN327" s="430"/>
      <c r="AO327" s="430"/>
      <c r="AP327" s="210"/>
      <c r="AQ327" s="210"/>
      <c r="AR327" s="210"/>
      <c r="AS327" s="210"/>
      <c r="AT327" s="210"/>
      <c r="AU327" s="210"/>
      <c r="AV327" s="210"/>
      <c r="AW327" s="210"/>
      <c r="AX327" s="210"/>
      <c r="AY327" s="210"/>
      <c r="AZ327" s="210"/>
      <c r="BA327" s="210"/>
    </row>
    <row r="328" spans="1:53" s="339" customFormat="1" ht="196.5" customHeight="1">
      <c r="A328" s="389">
        <v>277</v>
      </c>
      <c r="B328" s="390" t="s">
        <v>679</v>
      </c>
      <c r="C328" s="390">
        <v>80101706</v>
      </c>
      <c r="D328" s="278" t="s">
        <v>1089</v>
      </c>
      <c r="E328" s="390" t="s">
        <v>72</v>
      </c>
      <c r="F328" s="390">
        <v>1</v>
      </c>
      <c r="G328" s="279" t="s">
        <v>92</v>
      </c>
      <c r="H328" s="277" t="s">
        <v>536</v>
      </c>
      <c r="I328" s="390" t="s">
        <v>235</v>
      </c>
      <c r="J328" s="390" t="s">
        <v>81</v>
      </c>
      <c r="K328" s="390" t="s">
        <v>850</v>
      </c>
      <c r="L328" s="275" t="s">
        <v>1090</v>
      </c>
      <c r="M328" s="276" t="s">
        <v>1091</v>
      </c>
      <c r="N328" s="390" t="s">
        <v>148</v>
      </c>
      <c r="O328" s="390" t="s">
        <v>48</v>
      </c>
      <c r="P328" s="390" t="s">
        <v>1092</v>
      </c>
      <c r="Q328" s="358"/>
      <c r="R328" s="431"/>
      <c r="S328" s="431"/>
      <c r="T328" s="432"/>
      <c r="U328" s="433"/>
      <c r="V328" s="330"/>
      <c r="W328" s="331"/>
      <c r="X328" s="332"/>
      <c r="Y328" s="331"/>
      <c r="Z328" s="331"/>
      <c r="AA328" s="333"/>
      <c r="AB328" s="334"/>
      <c r="AC328" s="334"/>
      <c r="AD328" s="334"/>
      <c r="AE328" s="334"/>
      <c r="AF328" s="334"/>
      <c r="AG328" s="334"/>
      <c r="AH328" s="333"/>
      <c r="AI328" s="335"/>
      <c r="AJ328" s="335"/>
      <c r="AK328" s="333"/>
      <c r="AL328" s="448"/>
      <c r="AM328" s="336"/>
      <c r="AN328" s="337"/>
      <c r="AO328" s="337"/>
      <c r="AP328" s="338"/>
      <c r="AQ328" s="338"/>
      <c r="AR328" s="338"/>
      <c r="AS328" s="338"/>
      <c r="AT328" s="338"/>
      <c r="AU328" s="338"/>
      <c r="AV328" s="338"/>
      <c r="AW328" s="338"/>
      <c r="AX328" s="338"/>
      <c r="AY328" s="338"/>
      <c r="AZ328" s="338"/>
      <c r="BA328" s="338"/>
    </row>
    <row r="329" spans="1:53" s="339" customFormat="1" ht="124.9" customHeight="1">
      <c r="A329" s="390">
        <v>278</v>
      </c>
      <c r="B329" s="390" t="s">
        <v>1094</v>
      </c>
      <c r="C329" s="390">
        <v>46191601</v>
      </c>
      <c r="D329" s="278" t="s">
        <v>1081</v>
      </c>
      <c r="E329" s="390" t="s">
        <v>61</v>
      </c>
      <c r="F329" s="390">
        <v>1</v>
      </c>
      <c r="G329" s="390" t="s">
        <v>92</v>
      </c>
      <c r="H329" s="390" t="s">
        <v>109</v>
      </c>
      <c r="I329" s="390" t="s">
        <v>66</v>
      </c>
      <c r="J329" s="390" t="s">
        <v>47</v>
      </c>
      <c r="K329" s="390" t="s">
        <v>151</v>
      </c>
      <c r="L329" s="452">
        <v>4277000</v>
      </c>
      <c r="M329" s="453">
        <v>4277000</v>
      </c>
      <c r="N329" s="390" t="s">
        <v>64</v>
      </c>
      <c r="O329" s="390" t="s">
        <v>48</v>
      </c>
      <c r="P329" s="390" t="s">
        <v>837</v>
      </c>
      <c r="Q329" s="358"/>
      <c r="R329" s="431"/>
      <c r="S329" s="431"/>
      <c r="T329" s="432"/>
      <c r="U329" s="433"/>
      <c r="V329" s="330"/>
      <c r="W329" s="331"/>
      <c r="X329" s="332"/>
      <c r="Y329" s="331"/>
      <c r="Z329" s="331"/>
      <c r="AA329" s="333"/>
      <c r="AB329" s="334"/>
      <c r="AC329" s="334"/>
      <c r="AD329" s="334"/>
      <c r="AE329" s="334"/>
      <c r="AF329" s="334"/>
      <c r="AG329" s="334"/>
      <c r="AH329" s="333"/>
      <c r="AI329" s="335"/>
      <c r="AJ329" s="335"/>
      <c r="AK329" s="333"/>
      <c r="AL329" s="448"/>
      <c r="AM329" s="336"/>
      <c r="AN329" s="337"/>
      <c r="AO329" s="337"/>
      <c r="AP329" s="338"/>
      <c r="AQ329" s="338"/>
      <c r="AR329" s="338"/>
      <c r="AS329" s="338"/>
      <c r="AT329" s="338"/>
      <c r="AU329" s="338"/>
      <c r="AV329" s="338"/>
      <c r="AW329" s="338"/>
      <c r="AX329" s="338"/>
      <c r="AY329" s="338"/>
      <c r="AZ329" s="338"/>
      <c r="BA329" s="338"/>
    </row>
    <row r="330" spans="1:53" s="339" customFormat="1" ht="124.9" customHeight="1">
      <c r="A330" s="390">
        <v>279</v>
      </c>
      <c r="B330" s="390" t="s">
        <v>679</v>
      </c>
      <c r="C330" s="390">
        <v>80101706</v>
      </c>
      <c r="D330" s="278" t="s">
        <v>680</v>
      </c>
      <c r="E330" s="390" t="s">
        <v>83</v>
      </c>
      <c r="F330" s="390">
        <v>1</v>
      </c>
      <c r="G330" s="279" t="s">
        <v>95</v>
      </c>
      <c r="H330" s="277" t="s">
        <v>254</v>
      </c>
      <c r="I330" s="390" t="s">
        <v>74</v>
      </c>
      <c r="J330" s="390" t="s">
        <v>81</v>
      </c>
      <c r="K330" s="390" t="s">
        <v>850</v>
      </c>
      <c r="L330" s="275">
        <v>49000000</v>
      </c>
      <c r="M330" s="276">
        <v>49000000</v>
      </c>
      <c r="N330" s="390" t="s">
        <v>64</v>
      </c>
      <c r="O330" s="390" t="s">
        <v>1082</v>
      </c>
      <c r="P330" s="390" t="s">
        <v>827</v>
      </c>
      <c r="Q330" s="358"/>
      <c r="R330" s="431"/>
      <c r="S330" s="431"/>
      <c r="T330" s="432"/>
      <c r="U330" s="433"/>
      <c r="V330" s="330"/>
      <c r="W330" s="331"/>
      <c r="X330" s="332"/>
      <c r="Y330" s="331"/>
      <c r="Z330" s="331"/>
      <c r="AA330" s="333"/>
      <c r="AB330" s="334"/>
      <c r="AC330" s="334"/>
      <c r="AD330" s="334"/>
      <c r="AE330" s="334"/>
      <c r="AF330" s="334"/>
      <c r="AG330" s="334"/>
      <c r="AH330" s="333"/>
      <c r="AI330" s="335"/>
      <c r="AJ330" s="335"/>
      <c r="AK330" s="333"/>
      <c r="AL330" s="448"/>
      <c r="AM330" s="336"/>
      <c r="AN330" s="337"/>
      <c r="AO330" s="337"/>
      <c r="AP330" s="338"/>
      <c r="AQ330" s="338"/>
      <c r="AR330" s="338"/>
      <c r="AS330" s="338"/>
      <c r="AT330" s="338"/>
      <c r="AU330" s="338"/>
      <c r="AV330" s="338"/>
      <c r="AW330" s="338"/>
      <c r="AX330" s="338"/>
      <c r="AY330" s="338"/>
      <c r="AZ330" s="338"/>
      <c r="BA330" s="338"/>
    </row>
    <row r="331" spans="1:53" s="339" customFormat="1" ht="124.9" customHeight="1">
      <c r="A331" s="390">
        <v>280</v>
      </c>
      <c r="B331" s="390" t="s">
        <v>1094</v>
      </c>
      <c r="C331" s="390">
        <v>72102900</v>
      </c>
      <c r="D331" s="278" t="s">
        <v>69</v>
      </c>
      <c r="E331" s="390" t="s">
        <v>61</v>
      </c>
      <c r="F331" s="390">
        <v>1</v>
      </c>
      <c r="G331" s="279" t="s">
        <v>95</v>
      </c>
      <c r="H331" s="277">
        <v>18</v>
      </c>
      <c r="I331" s="390" t="s">
        <v>63</v>
      </c>
      <c r="J331" s="390" t="s">
        <v>47</v>
      </c>
      <c r="K331" s="390" t="s">
        <v>70</v>
      </c>
      <c r="L331" s="275">
        <v>177016295</v>
      </c>
      <c r="M331" s="276">
        <v>44000000</v>
      </c>
      <c r="N331" s="390" t="s">
        <v>62</v>
      </c>
      <c r="O331" s="390" t="s">
        <v>1083</v>
      </c>
      <c r="P331" s="390" t="s">
        <v>837</v>
      </c>
      <c r="Q331" s="358"/>
      <c r="R331" s="431"/>
      <c r="S331" s="431"/>
      <c r="T331" s="432"/>
      <c r="U331" s="433"/>
      <c r="V331" s="330"/>
      <c r="W331" s="331"/>
      <c r="X331" s="332"/>
      <c r="Y331" s="331"/>
      <c r="Z331" s="331"/>
      <c r="AA331" s="333"/>
      <c r="AB331" s="334"/>
      <c r="AC331" s="334"/>
      <c r="AD331" s="334"/>
      <c r="AE331" s="334"/>
      <c r="AF331" s="334"/>
      <c r="AG331" s="334"/>
      <c r="AH331" s="333"/>
      <c r="AI331" s="335"/>
      <c r="AJ331" s="335"/>
      <c r="AK331" s="333"/>
      <c r="AL331" s="448"/>
      <c r="AM331" s="336"/>
      <c r="AN331" s="337"/>
      <c r="AO331" s="337"/>
      <c r="AP331" s="338"/>
      <c r="AQ331" s="338"/>
      <c r="AR331" s="338"/>
      <c r="AS331" s="338"/>
      <c r="AT331" s="338"/>
      <c r="AU331" s="338"/>
      <c r="AV331" s="338"/>
      <c r="AW331" s="338"/>
      <c r="AX331" s="338"/>
      <c r="AY331" s="338"/>
      <c r="AZ331" s="338"/>
      <c r="BA331" s="338"/>
    </row>
    <row r="332" spans="1:53" s="339" customFormat="1" ht="124.9" customHeight="1">
      <c r="A332" s="521">
        <v>281</v>
      </c>
      <c r="B332" s="390" t="s">
        <v>1094</v>
      </c>
      <c r="C332" s="390">
        <v>84131512</v>
      </c>
      <c r="D332" s="278" t="s">
        <v>819</v>
      </c>
      <c r="E332" s="390" t="s">
        <v>61</v>
      </c>
      <c r="F332" s="390">
        <v>1</v>
      </c>
      <c r="G332" s="279" t="s">
        <v>97</v>
      </c>
      <c r="H332" s="277" t="s">
        <v>1084</v>
      </c>
      <c r="I332" s="390" t="s">
        <v>487</v>
      </c>
      <c r="J332" s="390" t="s">
        <v>47</v>
      </c>
      <c r="K332" s="390" t="s">
        <v>164</v>
      </c>
      <c r="L332" s="276">
        <v>13000000</v>
      </c>
      <c r="M332" s="396">
        <v>13000000</v>
      </c>
      <c r="N332" s="397" t="s">
        <v>64</v>
      </c>
      <c r="O332" s="397" t="s">
        <v>48</v>
      </c>
      <c r="P332" s="390" t="s">
        <v>837</v>
      </c>
      <c r="Q332" s="358"/>
      <c r="R332" s="431"/>
      <c r="S332" s="431"/>
      <c r="T332" s="432"/>
      <c r="U332" s="433"/>
      <c r="V332" s="330"/>
      <c r="W332" s="331"/>
      <c r="X332" s="332"/>
      <c r="Y332" s="331"/>
      <c r="Z332" s="331"/>
      <c r="AA332" s="333"/>
      <c r="AB332" s="334"/>
      <c r="AC332" s="334"/>
      <c r="AD332" s="334"/>
      <c r="AE332" s="334"/>
      <c r="AF332" s="334"/>
      <c r="AG332" s="334"/>
      <c r="AH332" s="333"/>
      <c r="AI332" s="335"/>
      <c r="AJ332" s="335"/>
      <c r="AK332" s="333"/>
      <c r="AL332" s="448"/>
      <c r="AM332" s="336"/>
      <c r="AN332" s="337"/>
      <c r="AO332" s="337"/>
      <c r="AP332" s="338"/>
      <c r="AQ332" s="338"/>
      <c r="AR332" s="338"/>
      <c r="AS332" s="338"/>
      <c r="AT332" s="338"/>
      <c r="AU332" s="338"/>
      <c r="AV332" s="338"/>
      <c r="AW332" s="338"/>
      <c r="AX332" s="338"/>
      <c r="AY332" s="338"/>
      <c r="AZ332" s="338"/>
      <c r="BA332" s="338"/>
    </row>
    <row r="333" spans="1:53" s="339" customFormat="1" ht="124.9" customHeight="1">
      <c r="A333" s="521"/>
      <c r="B333" s="390" t="s">
        <v>1094</v>
      </c>
      <c r="C333" s="390">
        <v>84131512</v>
      </c>
      <c r="D333" s="278" t="s">
        <v>819</v>
      </c>
      <c r="E333" s="390" t="s">
        <v>61</v>
      </c>
      <c r="F333" s="390">
        <v>1</v>
      </c>
      <c r="G333" s="279" t="s">
        <v>97</v>
      </c>
      <c r="H333" s="277" t="s">
        <v>1084</v>
      </c>
      <c r="I333" s="390" t="s">
        <v>487</v>
      </c>
      <c r="J333" s="390" t="s">
        <v>47</v>
      </c>
      <c r="K333" s="390" t="s">
        <v>165</v>
      </c>
      <c r="L333" s="276">
        <v>13000000</v>
      </c>
      <c r="M333" s="396">
        <v>13000000</v>
      </c>
      <c r="N333" s="397" t="s">
        <v>64</v>
      </c>
      <c r="O333" s="397" t="s">
        <v>48</v>
      </c>
      <c r="P333" s="390" t="s">
        <v>837</v>
      </c>
      <c r="Q333" s="358"/>
      <c r="R333" s="431"/>
      <c r="S333" s="431"/>
      <c r="T333" s="432"/>
      <c r="U333" s="433"/>
      <c r="V333" s="330"/>
      <c r="W333" s="331"/>
      <c r="X333" s="332"/>
      <c r="Y333" s="331"/>
      <c r="Z333" s="331"/>
      <c r="AA333" s="333"/>
      <c r="AB333" s="334"/>
      <c r="AC333" s="334"/>
      <c r="AD333" s="334"/>
      <c r="AE333" s="334"/>
      <c r="AF333" s="334"/>
      <c r="AG333" s="334"/>
      <c r="AH333" s="333"/>
      <c r="AI333" s="335"/>
      <c r="AJ333" s="335"/>
      <c r="AK333" s="333"/>
      <c r="AL333" s="448"/>
      <c r="AM333" s="336"/>
      <c r="AN333" s="337"/>
      <c r="AO333" s="337"/>
      <c r="AP333" s="338"/>
      <c r="AQ333" s="338"/>
      <c r="AR333" s="338"/>
      <c r="AS333" s="338"/>
      <c r="AT333" s="338"/>
      <c r="AU333" s="338"/>
      <c r="AV333" s="338"/>
      <c r="AW333" s="338"/>
      <c r="AX333" s="338"/>
      <c r="AY333" s="338"/>
      <c r="AZ333" s="338"/>
      <c r="BA333" s="338"/>
    </row>
    <row r="334" spans="1:53" s="339" customFormat="1" ht="124.9" customHeight="1">
      <c r="A334" s="521"/>
      <c r="B334" s="390" t="s">
        <v>1094</v>
      </c>
      <c r="C334" s="390">
        <v>84131512</v>
      </c>
      <c r="D334" s="278" t="s">
        <v>98</v>
      </c>
      <c r="E334" s="390" t="s">
        <v>61</v>
      </c>
      <c r="F334" s="390">
        <v>1</v>
      </c>
      <c r="G334" s="279" t="s">
        <v>97</v>
      </c>
      <c r="H334" s="277" t="s">
        <v>1084</v>
      </c>
      <c r="I334" s="390" t="s">
        <v>487</v>
      </c>
      <c r="J334" s="390" t="s">
        <v>47</v>
      </c>
      <c r="K334" s="390" t="s">
        <v>52</v>
      </c>
      <c r="L334" s="276">
        <v>12500000</v>
      </c>
      <c r="M334" s="396">
        <v>12500000</v>
      </c>
      <c r="N334" s="397" t="s">
        <v>64</v>
      </c>
      <c r="O334" s="397" t="s">
        <v>48</v>
      </c>
      <c r="P334" s="390" t="s">
        <v>837</v>
      </c>
      <c r="Q334" s="358"/>
      <c r="R334" s="431"/>
      <c r="S334" s="431"/>
      <c r="T334" s="432"/>
      <c r="U334" s="433"/>
      <c r="V334" s="330"/>
      <c r="W334" s="331"/>
      <c r="X334" s="332"/>
      <c r="Y334" s="331"/>
      <c r="Z334" s="331"/>
      <c r="AA334" s="333"/>
      <c r="AB334" s="334"/>
      <c r="AC334" s="334"/>
      <c r="AD334" s="334"/>
      <c r="AE334" s="334"/>
      <c r="AF334" s="334"/>
      <c r="AG334" s="334"/>
      <c r="AH334" s="333"/>
      <c r="AI334" s="335"/>
      <c r="AJ334" s="335"/>
      <c r="AK334" s="333"/>
      <c r="AL334" s="448"/>
      <c r="AM334" s="336"/>
      <c r="AN334" s="337"/>
      <c r="AO334" s="337"/>
      <c r="AP334" s="338"/>
      <c r="AQ334" s="338"/>
      <c r="AR334" s="338"/>
      <c r="AS334" s="338"/>
      <c r="AT334" s="338"/>
      <c r="AU334" s="338"/>
      <c r="AV334" s="338"/>
      <c r="AW334" s="338"/>
      <c r="AX334" s="338"/>
      <c r="AY334" s="338"/>
      <c r="AZ334" s="338"/>
      <c r="BA334" s="338"/>
    </row>
    <row r="335" spans="1:53" s="339" customFormat="1" ht="124.9" customHeight="1">
      <c r="A335" s="521"/>
      <c r="B335" s="390" t="s">
        <v>1094</v>
      </c>
      <c r="C335" s="390">
        <v>84131512</v>
      </c>
      <c r="D335" s="278" t="s">
        <v>820</v>
      </c>
      <c r="E335" s="390" t="s">
        <v>61</v>
      </c>
      <c r="F335" s="390">
        <v>1</v>
      </c>
      <c r="G335" s="279" t="s">
        <v>97</v>
      </c>
      <c r="H335" s="277" t="s">
        <v>1084</v>
      </c>
      <c r="I335" s="390" t="s">
        <v>487</v>
      </c>
      <c r="J335" s="390" t="s">
        <v>47</v>
      </c>
      <c r="K335" s="390" t="s">
        <v>166</v>
      </c>
      <c r="L335" s="276">
        <v>1000000</v>
      </c>
      <c r="M335" s="396">
        <v>1000000</v>
      </c>
      <c r="N335" s="397" t="s">
        <v>64</v>
      </c>
      <c r="O335" s="397" t="s">
        <v>48</v>
      </c>
      <c r="P335" s="390" t="s">
        <v>837</v>
      </c>
      <c r="Q335" s="358"/>
      <c r="R335" s="431"/>
      <c r="S335" s="431"/>
      <c r="T335" s="432"/>
      <c r="U335" s="433"/>
      <c r="V335" s="330"/>
      <c r="W335" s="331"/>
      <c r="X335" s="332"/>
      <c r="Y335" s="331"/>
      <c r="Z335" s="331"/>
      <c r="AA335" s="333"/>
      <c r="AB335" s="334"/>
      <c r="AC335" s="334"/>
      <c r="AD335" s="334"/>
      <c r="AE335" s="334"/>
      <c r="AF335" s="334"/>
      <c r="AG335" s="334"/>
      <c r="AH335" s="333"/>
      <c r="AI335" s="335"/>
      <c r="AJ335" s="335"/>
      <c r="AK335" s="333"/>
      <c r="AL335" s="448"/>
      <c r="AM335" s="336"/>
      <c r="AN335" s="337"/>
      <c r="AO335" s="337"/>
      <c r="AP335" s="338"/>
      <c r="AQ335" s="338"/>
      <c r="AR335" s="338"/>
      <c r="AS335" s="338"/>
      <c r="AT335" s="338"/>
      <c r="AU335" s="338"/>
      <c r="AV335" s="338"/>
      <c r="AW335" s="338"/>
      <c r="AX335" s="338"/>
      <c r="AY335" s="338"/>
      <c r="AZ335" s="338"/>
      <c r="BA335" s="338"/>
    </row>
    <row r="336" spans="1:53" s="339" customFormat="1" ht="124.9" customHeight="1">
      <c r="A336" s="521"/>
      <c r="B336" s="390" t="s">
        <v>1094</v>
      </c>
      <c r="C336" s="390">
        <v>84131512</v>
      </c>
      <c r="D336" s="278" t="s">
        <v>820</v>
      </c>
      <c r="E336" s="390" t="s">
        <v>61</v>
      </c>
      <c r="F336" s="390">
        <v>1</v>
      </c>
      <c r="G336" s="279" t="s">
        <v>97</v>
      </c>
      <c r="H336" s="277" t="s">
        <v>1084</v>
      </c>
      <c r="I336" s="390" t="s">
        <v>487</v>
      </c>
      <c r="J336" s="390" t="s">
        <v>47</v>
      </c>
      <c r="K336" s="390" t="s">
        <v>167</v>
      </c>
      <c r="L336" s="276">
        <v>1000000</v>
      </c>
      <c r="M336" s="396">
        <v>1000000</v>
      </c>
      <c r="N336" s="397" t="s">
        <v>64</v>
      </c>
      <c r="O336" s="397" t="s">
        <v>48</v>
      </c>
      <c r="P336" s="390" t="s">
        <v>837</v>
      </c>
      <c r="Q336" s="358"/>
      <c r="R336" s="431"/>
      <c r="S336" s="431"/>
      <c r="T336" s="432"/>
      <c r="U336" s="433"/>
      <c r="V336" s="330"/>
      <c r="W336" s="331"/>
      <c r="X336" s="332"/>
      <c r="Y336" s="331"/>
      <c r="Z336" s="331"/>
      <c r="AA336" s="333"/>
      <c r="AB336" s="334"/>
      <c r="AC336" s="334"/>
      <c r="AD336" s="334"/>
      <c r="AE336" s="334"/>
      <c r="AF336" s="334"/>
      <c r="AG336" s="334"/>
      <c r="AH336" s="333"/>
      <c r="AI336" s="335"/>
      <c r="AJ336" s="335"/>
      <c r="AK336" s="333"/>
      <c r="AL336" s="448"/>
      <c r="AM336" s="336"/>
      <c r="AN336" s="337"/>
      <c r="AO336" s="337"/>
      <c r="AP336" s="338"/>
      <c r="AQ336" s="338"/>
      <c r="AR336" s="338"/>
      <c r="AS336" s="338"/>
      <c r="AT336" s="338"/>
      <c r="AU336" s="338"/>
      <c r="AV336" s="338"/>
      <c r="AW336" s="338"/>
      <c r="AX336" s="338"/>
      <c r="AY336" s="338"/>
      <c r="AZ336" s="338"/>
      <c r="BA336" s="338"/>
    </row>
    <row r="337" spans="1:53" s="339" customFormat="1" ht="124.9" customHeight="1">
      <c r="A337" s="455">
        <v>282</v>
      </c>
      <c r="B337" s="454" t="s">
        <v>679</v>
      </c>
      <c r="C337" s="454">
        <v>80101706</v>
      </c>
      <c r="D337" s="278" t="s">
        <v>1085</v>
      </c>
      <c r="E337" s="454" t="s">
        <v>72</v>
      </c>
      <c r="F337" s="454">
        <v>1</v>
      </c>
      <c r="G337" s="279" t="s">
        <v>95</v>
      </c>
      <c r="H337" s="277" t="s">
        <v>1051</v>
      </c>
      <c r="I337" s="454" t="s">
        <v>74</v>
      </c>
      <c r="J337" s="454" t="s">
        <v>81</v>
      </c>
      <c r="K337" s="454" t="s">
        <v>849</v>
      </c>
      <c r="L337" s="276" t="s">
        <v>1086</v>
      </c>
      <c r="M337" s="396" t="s">
        <v>1087</v>
      </c>
      <c r="N337" s="397" t="s">
        <v>148</v>
      </c>
      <c r="O337" s="397" t="s">
        <v>48</v>
      </c>
      <c r="P337" s="454" t="s">
        <v>1088</v>
      </c>
      <c r="Q337" s="358"/>
      <c r="R337" s="431"/>
      <c r="S337" s="431"/>
      <c r="T337" s="432"/>
      <c r="U337" s="433"/>
      <c r="V337" s="330"/>
      <c r="W337" s="331"/>
      <c r="X337" s="332"/>
      <c r="Y337" s="331"/>
      <c r="Z337" s="331"/>
      <c r="AA337" s="333"/>
      <c r="AB337" s="334"/>
      <c r="AC337" s="334"/>
      <c r="AD337" s="334"/>
      <c r="AE337" s="334"/>
      <c r="AF337" s="334"/>
      <c r="AG337" s="334"/>
      <c r="AH337" s="333"/>
      <c r="AI337" s="335"/>
      <c r="AJ337" s="335"/>
      <c r="AK337" s="333"/>
      <c r="AL337" s="448"/>
      <c r="AM337" s="336"/>
      <c r="AN337" s="337"/>
      <c r="AO337" s="337"/>
      <c r="AP337" s="338"/>
      <c r="AQ337" s="338"/>
      <c r="AR337" s="338"/>
      <c r="AS337" s="338"/>
      <c r="AT337" s="338"/>
      <c r="AU337" s="338"/>
      <c r="AV337" s="338"/>
      <c r="AW337" s="338"/>
      <c r="AX337" s="338"/>
      <c r="AY337" s="338"/>
      <c r="AZ337" s="338"/>
      <c r="BA337" s="338"/>
    </row>
    <row r="338" spans="1:53" s="339" customFormat="1" ht="124.9" customHeight="1">
      <c r="A338" s="455">
        <v>283</v>
      </c>
      <c r="B338" s="397" t="s">
        <v>202</v>
      </c>
      <c r="C338" s="397">
        <v>43233205</v>
      </c>
      <c r="D338" s="464" t="s">
        <v>1273</v>
      </c>
      <c r="E338" s="397" t="s">
        <v>83</v>
      </c>
      <c r="F338" s="397">
        <v>1</v>
      </c>
      <c r="G338" s="462" t="s">
        <v>118</v>
      </c>
      <c r="H338" s="465" t="s">
        <v>150</v>
      </c>
      <c r="I338" s="397" t="s">
        <v>489</v>
      </c>
      <c r="J338" s="397" t="s">
        <v>81</v>
      </c>
      <c r="K338" s="397" t="s">
        <v>852</v>
      </c>
      <c r="L338" s="396">
        <v>65000000</v>
      </c>
      <c r="M338" s="396">
        <v>65000000</v>
      </c>
      <c r="N338" s="397" t="s">
        <v>64</v>
      </c>
      <c r="O338" s="397" t="s">
        <v>48</v>
      </c>
      <c r="P338" s="397" t="s">
        <v>845</v>
      </c>
      <c r="Q338" s="358"/>
      <c r="R338" s="431"/>
      <c r="S338" s="431"/>
      <c r="T338" s="432"/>
      <c r="U338" s="433"/>
      <c r="V338" s="330"/>
      <c r="W338" s="331"/>
      <c r="X338" s="332"/>
      <c r="Y338" s="331"/>
      <c r="Z338" s="331"/>
      <c r="AA338" s="333"/>
      <c r="AB338" s="334"/>
      <c r="AC338" s="334"/>
      <c r="AD338" s="334"/>
      <c r="AE338" s="334"/>
      <c r="AF338" s="334"/>
      <c r="AG338" s="334"/>
      <c r="AH338" s="333"/>
      <c r="AI338" s="335"/>
      <c r="AJ338" s="335"/>
      <c r="AK338" s="333"/>
      <c r="AL338" s="448"/>
      <c r="AM338" s="336"/>
      <c r="AN338" s="337"/>
      <c r="AO338" s="337"/>
      <c r="AP338" s="338"/>
      <c r="AQ338" s="338"/>
      <c r="AR338" s="338"/>
      <c r="AS338" s="338"/>
      <c r="AT338" s="338"/>
      <c r="AU338" s="338"/>
      <c r="AV338" s="338"/>
      <c r="AW338" s="338"/>
      <c r="AX338" s="338"/>
      <c r="AY338" s="338"/>
      <c r="AZ338" s="338"/>
      <c r="BA338" s="338"/>
    </row>
    <row r="339" spans="1:53" s="339" customFormat="1" ht="124.9" customHeight="1">
      <c r="A339" s="455">
        <v>284</v>
      </c>
      <c r="B339" s="397" t="s">
        <v>202</v>
      </c>
      <c r="C339" s="397">
        <v>43233501</v>
      </c>
      <c r="D339" s="464" t="s">
        <v>1274</v>
      </c>
      <c r="E339" s="397" t="s">
        <v>83</v>
      </c>
      <c r="F339" s="397">
        <v>1</v>
      </c>
      <c r="G339" s="462" t="s">
        <v>118</v>
      </c>
      <c r="H339" s="465" t="s">
        <v>150</v>
      </c>
      <c r="I339" s="397" t="s">
        <v>489</v>
      </c>
      <c r="J339" s="397" t="s">
        <v>81</v>
      </c>
      <c r="K339" s="397" t="s">
        <v>852</v>
      </c>
      <c r="L339" s="396">
        <v>35000000</v>
      </c>
      <c r="M339" s="396">
        <v>35000000</v>
      </c>
      <c r="N339" s="397" t="s">
        <v>64</v>
      </c>
      <c r="O339" s="397" t="s">
        <v>48</v>
      </c>
      <c r="P339" s="397" t="s">
        <v>845</v>
      </c>
      <c r="Q339" s="358"/>
      <c r="R339" s="431"/>
      <c r="S339" s="431"/>
      <c r="T339" s="432"/>
      <c r="U339" s="433"/>
      <c r="V339" s="330"/>
      <c r="W339" s="331"/>
      <c r="X339" s="332"/>
      <c r="Y339" s="331"/>
      <c r="Z339" s="331"/>
      <c r="AA339" s="333"/>
      <c r="AB339" s="334"/>
      <c r="AC339" s="334"/>
      <c r="AD339" s="334"/>
      <c r="AE339" s="334"/>
      <c r="AF339" s="334"/>
      <c r="AG339" s="334"/>
      <c r="AH339" s="333"/>
      <c r="AI339" s="335"/>
      <c r="AJ339" s="335"/>
      <c r="AK339" s="333"/>
      <c r="AL339" s="448"/>
      <c r="AM339" s="336"/>
      <c r="AN339" s="337"/>
      <c r="AO339" s="337"/>
      <c r="AP339" s="338"/>
      <c r="AQ339" s="338"/>
      <c r="AR339" s="338"/>
      <c r="AS339" s="338"/>
      <c r="AT339" s="338"/>
      <c r="AU339" s="338"/>
      <c r="AV339" s="338"/>
      <c r="AW339" s="338"/>
      <c r="AX339" s="338"/>
      <c r="AY339" s="338"/>
      <c r="AZ339" s="338"/>
      <c r="BA339" s="338"/>
    </row>
    <row r="340" spans="1:53" s="339" customFormat="1" ht="124.9" customHeight="1">
      <c r="A340" s="455">
        <v>285</v>
      </c>
      <c r="B340" s="397" t="s">
        <v>202</v>
      </c>
      <c r="C340" s="397">
        <v>43231508</v>
      </c>
      <c r="D340" s="464" t="s">
        <v>1275</v>
      </c>
      <c r="E340" s="397" t="s">
        <v>83</v>
      </c>
      <c r="F340" s="397">
        <v>1</v>
      </c>
      <c r="G340" s="462" t="s">
        <v>118</v>
      </c>
      <c r="H340" s="465" t="s">
        <v>150</v>
      </c>
      <c r="I340" s="397" t="s">
        <v>489</v>
      </c>
      <c r="J340" s="397" t="s">
        <v>81</v>
      </c>
      <c r="K340" s="397" t="s">
        <v>852</v>
      </c>
      <c r="L340" s="396">
        <v>40000000</v>
      </c>
      <c r="M340" s="396">
        <v>40000000</v>
      </c>
      <c r="N340" s="397" t="s">
        <v>64</v>
      </c>
      <c r="O340" s="397" t="s">
        <v>48</v>
      </c>
      <c r="P340" s="397" t="s">
        <v>845</v>
      </c>
      <c r="Q340" s="358"/>
      <c r="R340" s="431"/>
      <c r="S340" s="431"/>
      <c r="T340" s="432"/>
      <c r="U340" s="433"/>
      <c r="V340" s="330"/>
      <c r="W340" s="331"/>
      <c r="X340" s="332"/>
      <c r="Y340" s="331"/>
      <c r="Z340" s="331"/>
      <c r="AA340" s="333"/>
      <c r="AB340" s="334"/>
      <c r="AC340" s="334"/>
      <c r="AD340" s="334"/>
      <c r="AE340" s="334"/>
      <c r="AF340" s="334"/>
      <c r="AG340" s="334"/>
      <c r="AH340" s="333"/>
      <c r="AI340" s="335"/>
      <c r="AJ340" s="335"/>
      <c r="AK340" s="333"/>
      <c r="AL340" s="448"/>
      <c r="AM340" s="336"/>
      <c r="AN340" s="337"/>
      <c r="AO340" s="337"/>
      <c r="AP340" s="338"/>
      <c r="AQ340" s="338"/>
      <c r="AR340" s="338"/>
      <c r="AS340" s="338"/>
      <c r="AT340" s="338"/>
      <c r="AU340" s="338"/>
      <c r="AV340" s="338"/>
      <c r="AW340" s="338"/>
      <c r="AX340" s="338"/>
      <c r="AY340" s="338"/>
      <c r="AZ340" s="338"/>
      <c r="BA340" s="338"/>
    </row>
    <row r="341" spans="1:53" s="339" customFormat="1" ht="124.9" customHeight="1">
      <c r="A341" s="455">
        <v>286</v>
      </c>
      <c r="B341" s="397" t="s">
        <v>202</v>
      </c>
      <c r="C341" s="397">
        <v>43232703</v>
      </c>
      <c r="D341" s="464" t="s">
        <v>1276</v>
      </c>
      <c r="E341" s="397" t="s">
        <v>83</v>
      </c>
      <c r="F341" s="397">
        <v>1</v>
      </c>
      <c r="G341" s="462" t="s">
        <v>118</v>
      </c>
      <c r="H341" s="465" t="s">
        <v>256</v>
      </c>
      <c r="I341" s="397" t="s">
        <v>489</v>
      </c>
      <c r="J341" s="397" t="s">
        <v>81</v>
      </c>
      <c r="K341" s="397" t="s">
        <v>852</v>
      </c>
      <c r="L341" s="396">
        <v>20000000</v>
      </c>
      <c r="M341" s="396">
        <v>20000000</v>
      </c>
      <c r="N341" s="397" t="s">
        <v>64</v>
      </c>
      <c r="O341" s="397" t="s">
        <v>48</v>
      </c>
      <c r="P341" s="397" t="s">
        <v>845</v>
      </c>
      <c r="Q341" s="358"/>
      <c r="R341" s="431"/>
      <c r="S341" s="431"/>
      <c r="T341" s="432"/>
      <c r="U341" s="433"/>
      <c r="V341" s="330"/>
      <c r="W341" s="331"/>
      <c r="X341" s="332"/>
      <c r="Y341" s="331"/>
      <c r="Z341" s="331"/>
      <c r="AA341" s="333"/>
      <c r="AB341" s="334"/>
      <c r="AC341" s="334"/>
      <c r="AD341" s="334"/>
      <c r="AE341" s="334"/>
      <c r="AF341" s="334"/>
      <c r="AG341" s="334"/>
      <c r="AH341" s="333"/>
      <c r="AI341" s="335"/>
      <c r="AJ341" s="335"/>
      <c r="AK341" s="333"/>
      <c r="AL341" s="448"/>
      <c r="AM341" s="336"/>
      <c r="AN341" s="337"/>
      <c r="AO341" s="337"/>
      <c r="AP341" s="338"/>
      <c r="AQ341" s="338"/>
      <c r="AR341" s="338"/>
      <c r="AS341" s="338"/>
      <c r="AT341" s="338"/>
      <c r="AU341" s="338"/>
      <c r="AV341" s="338"/>
      <c r="AW341" s="338"/>
      <c r="AX341" s="338"/>
      <c r="AY341" s="338"/>
      <c r="AZ341" s="338"/>
      <c r="BA341" s="338"/>
    </row>
    <row r="342" spans="1:53" s="339" customFormat="1" ht="124.9" customHeight="1">
      <c r="A342" s="455">
        <v>287</v>
      </c>
      <c r="B342" s="397" t="s">
        <v>202</v>
      </c>
      <c r="C342" s="397">
        <v>45111901</v>
      </c>
      <c r="D342" s="464" t="s">
        <v>1277</v>
      </c>
      <c r="E342" s="397" t="s">
        <v>83</v>
      </c>
      <c r="F342" s="397">
        <v>1</v>
      </c>
      <c r="G342" s="462" t="s">
        <v>118</v>
      </c>
      <c r="H342" s="465" t="s">
        <v>256</v>
      </c>
      <c r="I342" s="397" t="s">
        <v>68</v>
      </c>
      <c r="J342" s="397" t="s">
        <v>81</v>
      </c>
      <c r="K342" s="397" t="s">
        <v>852</v>
      </c>
      <c r="L342" s="396">
        <v>12000000</v>
      </c>
      <c r="M342" s="396">
        <v>12000000</v>
      </c>
      <c r="N342" s="397" t="s">
        <v>64</v>
      </c>
      <c r="O342" s="397" t="s">
        <v>48</v>
      </c>
      <c r="P342" s="397" t="s">
        <v>845</v>
      </c>
      <c r="Q342" s="358"/>
      <c r="R342" s="431"/>
      <c r="S342" s="431"/>
      <c r="T342" s="432"/>
      <c r="U342" s="433"/>
      <c r="V342" s="330"/>
      <c r="W342" s="331"/>
      <c r="X342" s="332"/>
      <c r="Y342" s="331"/>
      <c r="Z342" s="331"/>
      <c r="AA342" s="333"/>
      <c r="AB342" s="334"/>
      <c r="AC342" s="334"/>
      <c r="AD342" s="334"/>
      <c r="AE342" s="334"/>
      <c r="AF342" s="334"/>
      <c r="AG342" s="334"/>
      <c r="AH342" s="333"/>
      <c r="AI342" s="335"/>
      <c r="AJ342" s="335"/>
      <c r="AK342" s="333"/>
      <c r="AL342" s="448"/>
      <c r="AM342" s="336"/>
      <c r="AN342" s="337"/>
      <c r="AO342" s="337"/>
      <c r="AP342" s="338"/>
      <c r="AQ342" s="338"/>
      <c r="AR342" s="338"/>
      <c r="AS342" s="338"/>
      <c r="AT342" s="338"/>
      <c r="AU342" s="338"/>
      <c r="AV342" s="338"/>
      <c r="AW342" s="338"/>
      <c r="AX342" s="338"/>
      <c r="AY342" s="338"/>
      <c r="AZ342" s="338"/>
      <c r="BA342" s="338"/>
    </row>
    <row r="343" spans="1:53" s="339" customFormat="1" ht="124.9" customHeight="1">
      <c r="A343" s="491">
        <v>288</v>
      </c>
      <c r="B343" s="397" t="s">
        <v>1278</v>
      </c>
      <c r="C343" s="397">
        <v>80101706</v>
      </c>
      <c r="D343" s="464" t="s">
        <v>1279</v>
      </c>
      <c r="E343" s="397" t="s">
        <v>72</v>
      </c>
      <c r="F343" s="397">
        <v>1</v>
      </c>
      <c r="G343" s="462" t="s">
        <v>95</v>
      </c>
      <c r="H343" s="465" t="s">
        <v>254</v>
      </c>
      <c r="I343" s="397" t="s">
        <v>74</v>
      </c>
      <c r="J343" s="397" t="s">
        <v>81</v>
      </c>
      <c r="K343" s="397" t="s">
        <v>850</v>
      </c>
      <c r="L343" s="396">
        <v>17500000</v>
      </c>
      <c r="M343" s="396">
        <v>17500000</v>
      </c>
      <c r="N343" s="397" t="s">
        <v>64</v>
      </c>
      <c r="O343" s="397" t="s">
        <v>48</v>
      </c>
      <c r="P343" s="397" t="s">
        <v>830</v>
      </c>
      <c r="Q343" s="358"/>
      <c r="R343" s="431"/>
      <c r="S343" s="431"/>
      <c r="T343" s="432"/>
      <c r="U343" s="433"/>
      <c r="V343" s="330"/>
      <c r="W343" s="331"/>
      <c r="X343" s="332"/>
      <c r="Y343" s="331"/>
      <c r="Z343" s="331"/>
      <c r="AA343" s="333"/>
      <c r="AB343" s="334"/>
      <c r="AC343" s="334"/>
      <c r="AD343" s="334"/>
      <c r="AE343" s="334"/>
      <c r="AF343" s="334"/>
      <c r="AG343" s="334"/>
      <c r="AH343" s="333"/>
      <c r="AI343" s="335"/>
      <c r="AJ343" s="335"/>
      <c r="AK343" s="333"/>
      <c r="AL343" s="448"/>
      <c r="AM343" s="336"/>
      <c r="AN343" s="337"/>
      <c r="AO343" s="337"/>
      <c r="AP343" s="338"/>
      <c r="AQ343" s="338"/>
      <c r="AR343" s="338"/>
      <c r="AS343" s="338"/>
      <c r="AT343" s="338"/>
      <c r="AU343" s="338"/>
      <c r="AV343" s="338"/>
      <c r="AW343" s="338"/>
      <c r="AX343" s="338"/>
      <c r="AY343" s="338"/>
      <c r="AZ343" s="338"/>
      <c r="BA343" s="338"/>
    </row>
    <row r="344" spans="1:53" s="339" customFormat="1" ht="124.9" customHeight="1">
      <c r="A344" s="492"/>
      <c r="B344" s="397" t="s">
        <v>1281</v>
      </c>
      <c r="C344" s="397">
        <v>80101706</v>
      </c>
      <c r="D344" s="464" t="s">
        <v>1279</v>
      </c>
      <c r="E344" s="397" t="s">
        <v>72</v>
      </c>
      <c r="F344" s="397">
        <v>1</v>
      </c>
      <c r="G344" s="462" t="s">
        <v>95</v>
      </c>
      <c r="H344" s="465" t="s">
        <v>254</v>
      </c>
      <c r="I344" s="397" t="s">
        <v>74</v>
      </c>
      <c r="J344" s="397" t="s">
        <v>81</v>
      </c>
      <c r="K344" s="397" t="s">
        <v>849</v>
      </c>
      <c r="L344" s="396">
        <v>17500000</v>
      </c>
      <c r="M344" s="396">
        <v>17500000</v>
      </c>
      <c r="N344" s="397" t="s">
        <v>64</v>
      </c>
      <c r="O344" s="397" t="s">
        <v>48</v>
      </c>
      <c r="P344" s="397" t="s">
        <v>830</v>
      </c>
      <c r="Q344" s="358"/>
      <c r="R344" s="431"/>
      <c r="S344" s="431"/>
      <c r="T344" s="432"/>
      <c r="U344" s="433"/>
      <c r="V344" s="330"/>
      <c r="W344" s="331"/>
      <c r="X344" s="332"/>
      <c r="Y344" s="331"/>
      <c r="Z344" s="331"/>
      <c r="AA344" s="333"/>
      <c r="AB344" s="334"/>
      <c r="AC344" s="334"/>
      <c r="AD344" s="334"/>
      <c r="AE344" s="334"/>
      <c r="AF344" s="334"/>
      <c r="AG344" s="334"/>
      <c r="AH344" s="333"/>
      <c r="AI344" s="335"/>
      <c r="AJ344" s="335"/>
      <c r="AK344" s="333"/>
      <c r="AL344" s="448"/>
      <c r="AM344" s="336"/>
      <c r="AN344" s="337"/>
      <c r="AO344" s="337"/>
      <c r="AP344" s="338"/>
      <c r="AQ344" s="338"/>
      <c r="AR344" s="338"/>
      <c r="AS344" s="338"/>
      <c r="AT344" s="338"/>
      <c r="AU344" s="338"/>
      <c r="AV344" s="338"/>
      <c r="AW344" s="338"/>
      <c r="AX344" s="338"/>
      <c r="AY344" s="338"/>
      <c r="AZ344" s="338"/>
      <c r="BA344" s="338"/>
    </row>
    <row r="345" spans="1:53" s="339" customFormat="1" ht="124.9" customHeight="1">
      <c r="A345" s="389">
        <v>289</v>
      </c>
      <c r="B345" s="397" t="s">
        <v>1280</v>
      </c>
      <c r="C345" s="397">
        <v>80101706</v>
      </c>
      <c r="D345" s="464" t="s">
        <v>1282</v>
      </c>
      <c r="E345" s="397" t="s">
        <v>72</v>
      </c>
      <c r="F345" s="397">
        <v>1</v>
      </c>
      <c r="G345" s="462" t="s">
        <v>95</v>
      </c>
      <c r="H345" s="465" t="s">
        <v>254</v>
      </c>
      <c r="I345" s="397" t="s">
        <v>74</v>
      </c>
      <c r="J345" s="397" t="s">
        <v>47</v>
      </c>
      <c r="K345" s="397" t="s">
        <v>80</v>
      </c>
      <c r="L345" s="396">
        <v>21000000</v>
      </c>
      <c r="M345" s="396">
        <v>21000000</v>
      </c>
      <c r="N345" s="397" t="s">
        <v>64</v>
      </c>
      <c r="O345" s="397" t="s">
        <v>48</v>
      </c>
      <c r="P345" s="397" t="s">
        <v>837</v>
      </c>
      <c r="Q345" s="358"/>
      <c r="R345" s="431"/>
      <c r="S345" s="431"/>
      <c r="T345" s="432"/>
      <c r="U345" s="433"/>
      <c r="V345" s="330"/>
      <c r="W345" s="331"/>
      <c r="X345" s="332"/>
      <c r="Y345" s="331"/>
      <c r="Z345" s="331"/>
      <c r="AA345" s="333"/>
      <c r="AB345" s="334"/>
      <c r="AC345" s="334"/>
      <c r="AD345" s="334"/>
      <c r="AE345" s="334"/>
      <c r="AF345" s="334"/>
      <c r="AG345" s="334"/>
      <c r="AH345" s="333"/>
      <c r="AI345" s="335"/>
      <c r="AJ345" s="335"/>
      <c r="AK345" s="333"/>
      <c r="AL345" s="448"/>
      <c r="AM345" s="336"/>
      <c r="AN345" s="337"/>
      <c r="AO345" s="337"/>
      <c r="AP345" s="338"/>
      <c r="AQ345" s="338"/>
      <c r="AR345" s="338"/>
      <c r="AS345" s="338"/>
      <c r="AT345" s="338"/>
      <c r="AU345" s="338"/>
      <c r="AV345" s="338"/>
      <c r="AW345" s="338"/>
      <c r="AX345" s="338"/>
      <c r="AY345" s="338"/>
      <c r="AZ345" s="338"/>
      <c r="BA345" s="338"/>
    </row>
    <row r="346" spans="1:53" s="29" customFormat="1" ht="409.5" customHeight="1">
      <c r="A346" s="503" t="s">
        <v>1079</v>
      </c>
      <c r="B346" s="503"/>
      <c r="C346" s="503"/>
      <c r="D346" s="503"/>
      <c r="E346" s="503"/>
      <c r="F346" s="503"/>
      <c r="G346" s="503"/>
      <c r="H346" s="503"/>
      <c r="I346" s="503"/>
      <c r="J346" s="503"/>
      <c r="K346" s="503"/>
      <c r="L346" s="503"/>
      <c r="M346" s="503"/>
      <c r="N346" s="503"/>
      <c r="O346" s="503"/>
      <c r="P346" s="504"/>
      <c r="Q346" s="364"/>
      <c r="R346" s="365"/>
      <c r="S346" s="366"/>
      <c r="T346" s="366"/>
      <c r="U346" s="366"/>
      <c r="V346" s="71"/>
      <c r="W346" s="265"/>
      <c r="X346" s="243"/>
      <c r="Y346" s="265"/>
      <c r="Z346" s="382"/>
      <c r="AA346" s="71"/>
      <c r="AB346" s="71"/>
      <c r="AC346" s="71"/>
      <c r="AD346" s="71"/>
      <c r="AE346" s="71"/>
      <c r="AF346" s="71"/>
      <c r="AG346" s="71"/>
      <c r="AH346" s="71"/>
      <c r="AI346" s="71"/>
      <c r="AJ346" s="71"/>
      <c r="AK346" s="71"/>
      <c r="AL346" s="73"/>
      <c r="AM346" s="56"/>
      <c r="AN346" s="48"/>
      <c r="AO346" s="48"/>
      <c r="AP346" s="48"/>
      <c r="AQ346" s="48"/>
      <c r="AR346" s="48"/>
      <c r="AS346" s="48"/>
      <c r="AT346" s="48"/>
      <c r="AU346" s="48"/>
      <c r="AV346" s="48"/>
      <c r="AW346" s="48"/>
      <c r="AX346" s="48"/>
      <c r="AY346" s="48"/>
      <c r="AZ346" s="48"/>
      <c r="BA346" s="48"/>
    </row>
    <row r="347" spans="1:53" ht="0" hidden="1" customHeight="1">
      <c r="A347" s="505" t="s">
        <v>714</v>
      </c>
      <c r="B347" s="505"/>
      <c r="C347" s="505"/>
      <c r="D347" s="505"/>
      <c r="E347" s="505"/>
      <c r="F347" s="505"/>
      <c r="G347" s="505"/>
      <c r="H347" s="505"/>
      <c r="I347" s="505"/>
      <c r="J347" s="505"/>
      <c r="K347" s="505"/>
      <c r="L347" s="505"/>
      <c r="M347" s="505"/>
      <c r="N347" s="505"/>
      <c r="O347" s="505"/>
      <c r="P347" s="505"/>
    </row>
  </sheetData>
  <autoFilter ref="A19:IV347"/>
  <mergeCells count="1008">
    <mergeCell ref="IS171:IS173"/>
    <mergeCell ref="IT171:IT173"/>
    <mergeCell ref="IU171:IU173"/>
    <mergeCell ref="IV171:IV173"/>
    <mergeCell ref="HH171:HH173"/>
    <mergeCell ref="HI171:HI173"/>
    <mergeCell ref="HJ171:HJ173"/>
    <mergeCell ref="HK171:HK173"/>
    <mergeCell ref="HL171:HL173"/>
    <mergeCell ref="A332:A336"/>
    <mergeCell ref="GR171:GR173"/>
    <mergeCell ref="AR171:AR173"/>
    <mergeCell ref="AS171:AS173"/>
    <mergeCell ref="AT171:AT173"/>
    <mergeCell ref="AU171:AU173"/>
    <mergeCell ref="AV171:AV173"/>
    <mergeCell ref="AW171:AW173"/>
    <mergeCell ref="AX171:AX173"/>
    <mergeCell ref="AY171:AY173"/>
    <mergeCell ref="IG171:IG173"/>
    <mergeCell ref="IH171:IH173"/>
    <mergeCell ref="II171:II173"/>
    <mergeCell ref="IJ171:IJ173"/>
    <mergeCell ref="IK171:IK173"/>
    <mergeCell ref="HM171:HM173"/>
    <mergeCell ref="HN171:HN173"/>
    <mergeCell ref="HO171:HO173"/>
    <mergeCell ref="IC171:IC173"/>
    <mergeCell ref="ID171:ID173"/>
    <mergeCell ref="IL171:IL173"/>
    <mergeCell ref="IM171:IM173"/>
    <mergeCell ref="IN171:IN173"/>
    <mergeCell ref="IO171:IO173"/>
    <mergeCell ref="IP171:IP173"/>
    <mergeCell ref="IQ171:IQ173"/>
    <mergeCell ref="IR171:IR173"/>
    <mergeCell ref="IB171:IB173"/>
    <mergeCell ref="HQ171:HQ173"/>
    <mergeCell ref="HR171:HR173"/>
    <mergeCell ref="HS171:HS173"/>
    <mergeCell ref="HT171:HT173"/>
    <mergeCell ref="HU171:HU173"/>
    <mergeCell ref="HV171:HV173"/>
    <mergeCell ref="IE171:IE173"/>
    <mergeCell ref="IF171:IF173"/>
    <mergeCell ref="Q171:Q173"/>
    <mergeCell ref="AM171:AM173"/>
    <mergeCell ref="AN171:AN173"/>
    <mergeCell ref="AO171:AO173"/>
    <mergeCell ref="AP171:AP173"/>
    <mergeCell ref="AQ171:AQ173"/>
    <mergeCell ref="HW171:HW173"/>
    <mergeCell ref="HX171:HX173"/>
    <mergeCell ref="CT171:CT173"/>
    <mergeCell ref="CU171:CU173"/>
    <mergeCell ref="CJ171:CJ173"/>
    <mergeCell ref="CK171:CK173"/>
    <mergeCell ref="CL171:CL173"/>
    <mergeCell ref="CM171:CM173"/>
    <mergeCell ref="CN171:CN173"/>
    <mergeCell ref="CO171:CO173"/>
    <mergeCell ref="DR171:DR173"/>
    <mergeCell ref="DS171:DS173"/>
    <mergeCell ref="DT171:DT173"/>
    <mergeCell ref="IL148:IL149"/>
    <mergeCell ref="IM148:IM149"/>
    <mergeCell ref="IB148:IB149"/>
    <mergeCell ref="GI148:GI149"/>
    <mergeCell ref="GJ148:GJ149"/>
    <mergeCell ref="GK148:GK149"/>
    <mergeCell ref="GL148:GL149"/>
    <mergeCell ref="GM148:GM149"/>
    <mergeCell ref="GN148:GN149"/>
    <mergeCell ref="CC171:CC173"/>
    <mergeCell ref="CD171:CD173"/>
    <mergeCell ref="BL171:BL173"/>
    <mergeCell ref="BM171:BM173"/>
    <mergeCell ref="BN171:BN173"/>
    <mergeCell ref="BO171:BO173"/>
    <mergeCell ref="BP171:BP173"/>
    <mergeCell ref="BQ171:BQ173"/>
    <mergeCell ref="CB171:CB173"/>
    <mergeCell ref="BT171:BT173"/>
    <mergeCell ref="GS171:GS173"/>
    <mergeCell ref="HP171:HP173"/>
    <mergeCell ref="CF171:CF173"/>
    <mergeCell ref="CG171:CG173"/>
    <mergeCell ref="CH171:CH173"/>
    <mergeCell ref="CI171:CI173"/>
    <mergeCell ref="CP171:CP173"/>
    <mergeCell ref="CQ171:CQ173"/>
    <mergeCell ref="CR171:CR173"/>
    <mergeCell ref="CS171:CS173"/>
    <mergeCell ref="HY171:HY173"/>
    <mergeCell ref="HZ171:HZ173"/>
    <mergeCell ref="IA171:IA173"/>
    <mergeCell ref="IT148:IT149"/>
    <mergeCell ref="IU148:IU149"/>
    <mergeCell ref="IV148:IV149"/>
    <mergeCell ref="IP148:IP149"/>
    <mergeCell ref="IQ148:IQ149"/>
    <mergeCell ref="IR148:IR149"/>
    <mergeCell ref="IS148:IS149"/>
    <mergeCell ref="GQ148:GQ149"/>
    <mergeCell ref="GR148:GR149"/>
    <mergeCell ref="GS148:GS149"/>
    <mergeCell ref="GT148:GT149"/>
    <mergeCell ref="GU148:GU149"/>
    <mergeCell ref="IC148:IC149"/>
    <mergeCell ref="IA148:IA149"/>
    <mergeCell ref="HP148:HP149"/>
    <mergeCell ref="HQ148:HQ149"/>
    <mergeCell ref="HR148:HR149"/>
    <mergeCell ref="ID148:ID149"/>
    <mergeCell ref="IE148:IE149"/>
    <mergeCell ref="IF148:IF149"/>
    <mergeCell ref="IG148:IG149"/>
    <mergeCell ref="HV148:HV149"/>
    <mergeCell ref="HW148:HW149"/>
    <mergeCell ref="HX148:HX149"/>
    <mergeCell ref="HY148:HY149"/>
    <mergeCell ref="HZ148:HZ149"/>
    <mergeCell ref="IN148:IN149"/>
    <mergeCell ref="IO148:IO149"/>
    <mergeCell ref="IH148:IH149"/>
    <mergeCell ref="II148:II149"/>
    <mergeCell ref="IJ148:IJ149"/>
    <mergeCell ref="IK148:IK149"/>
    <mergeCell ref="FG148:FG149"/>
    <mergeCell ref="GW148:GW149"/>
    <mergeCell ref="GX148:GX149"/>
    <mergeCell ref="GY148:GY149"/>
    <mergeCell ref="HM148:HM149"/>
    <mergeCell ref="HN148:HN149"/>
    <mergeCell ref="HO148:HO149"/>
    <mergeCell ref="HL148:HL149"/>
    <mergeCell ref="HS148:HS149"/>
    <mergeCell ref="HT148:HT149"/>
    <mergeCell ref="HU148:HU149"/>
    <mergeCell ref="FM148:FM149"/>
    <mergeCell ref="FN148:FN149"/>
    <mergeCell ref="FO148:FO149"/>
    <mergeCell ref="HD148:HD149"/>
    <mergeCell ref="HE148:HE149"/>
    <mergeCell ref="HF148:HF149"/>
    <mergeCell ref="GV148:GV149"/>
    <mergeCell ref="GO148:GO149"/>
    <mergeCell ref="HB148:HB149"/>
    <mergeCell ref="HC148:HC149"/>
    <mergeCell ref="FX148:FX149"/>
    <mergeCell ref="FY148:FY149"/>
    <mergeCell ref="FZ148:FZ149"/>
    <mergeCell ref="GA148:GA149"/>
    <mergeCell ref="GH148:GH149"/>
    <mergeCell ref="GE148:GE149"/>
    <mergeCell ref="GF148:GF149"/>
    <mergeCell ref="FH148:FH149"/>
    <mergeCell ref="GG148:GG149"/>
    <mergeCell ref="HH148:HH149"/>
    <mergeCell ref="HI148:HI149"/>
    <mergeCell ref="HJ148:HJ149"/>
    <mergeCell ref="HK148:HK149"/>
    <mergeCell ref="HG148:HG149"/>
    <mergeCell ref="GZ148:GZ149"/>
    <mergeCell ref="HA148:HA149"/>
    <mergeCell ref="GP148:GP149"/>
    <mergeCell ref="GB148:GB149"/>
    <mergeCell ref="GC148:GC149"/>
    <mergeCell ref="GD148:GD149"/>
    <mergeCell ref="FV148:FV149"/>
    <mergeCell ref="FW148:FW149"/>
    <mergeCell ref="FA148:FA149"/>
    <mergeCell ref="FQ148:FQ149"/>
    <mergeCell ref="FR148:FR149"/>
    <mergeCell ref="FS148:FS149"/>
    <mergeCell ref="FT148:FT149"/>
    <mergeCell ref="DU148:DU149"/>
    <mergeCell ref="DV148:DV149"/>
    <mergeCell ref="DW148:DW149"/>
    <mergeCell ref="DX148:DX149"/>
    <mergeCell ref="DY148:DY149"/>
    <mergeCell ref="DZ148:DZ149"/>
    <mergeCell ref="EE148:EE149"/>
    <mergeCell ref="EF148:EF149"/>
    <mergeCell ref="EG148:EG149"/>
    <mergeCell ref="EH148:EH149"/>
    <mergeCell ref="EI148:EI149"/>
    <mergeCell ref="FP148:FP149"/>
    <mergeCell ref="FI148:FI149"/>
    <mergeCell ref="FJ148:FJ149"/>
    <mergeCell ref="FK148:FK149"/>
    <mergeCell ref="FL148:FL149"/>
    <mergeCell ref="FU148:FU149"/>
    <mergeCell ref="FB148:FB149"/>
    <mergeCell ref="FC148:FC149"/>
    <mergeCell ref="FD148:FD149"/>
    <mergeCell ref="FE148:FE149"/>
    <mergeCell ref="FF148:FF149"/>
    <mergeCell ref="EZ148:EZ149"/>
    <mergeCell ref="DQ148:DQ149"/>
    <mergeCell ref="DR148:DR149"/>
    <mergeCell ref="DS148:DS149"/>
    <mergeCell ref="DC148:DC149"/>
    <mergeCell ref="DD148:DD149"/>
    <mergeCell ref="DE148:DE149"/>
    <mergeCell ref="DF148:DF149"/>
    <mergeCell ref="DT148:DT149"/>
    <mergeCell ref="DI148:DI149"/>
    <mergeCell ref="EV148:EV149"/>
    <mergeCell ref="EW148:EW149"/>
    <mergeCell ref="EX148:EX149"/>
    <mergeCell ref="EY148:EY149"/>
    <mergeCell ref="EJ148:EJ149"/>
    <mergeCell ref="EK148:EK149"/>
    <mergeCell ref="EL148:EL149"/>
    <mergeCell ref="EM148:EM149"/>
    <mergeCell ref="EQ148:EQ149"/>
    <mergeCell ref="ER148:ER149"/>
    <mergeCell ref="ES148:ES149"/>
    <mergeCell ref="ET148:ET149"/>
    <mergeCell ref="EU148:EU149"/>
    <mergeCell ref="EN148:EN149"/>
    <mergeCell ref="EO148:EO149"/>
    <mergeCell ref="EA148:EA149"/>
    <mergeCell ref="EB148:EB149"/>
    <mergeCell ref="EC148:EC149"/>
    <mergeCell ref="EP148:EP149"/>
    <mergeCell ref="ED148:ED149"/>
    <mergeCell ref="DO148:DO149"/>
    <mergeCell ref="DP148:DP149"/>
    <mergeCell ref="B2:P2"/>
    <mergeCell ref="C4:D4"/>
    <mergeCell ref="D5:E5"/>
    <mergeCell ref="I5:M9"/>
    <mergeCell ref="D6:E6"/>
    <mergeCell ref="D7:E7"/>
    <mergeCell ref="D8:E8"/>
    <mergeCell ref="D9:E9"/>
    <mergeCell ref="CF148:CF149"/>
    <mergeCell ref="BU148:BU149"/>
    <mergeCell ref="BV148:BV149"/>
    <mergeCell ref="BW148:BW149"/>
    <mergeCell ref="BX148:BX149"/>
    <mergeCell ref="BY148:BY149"/>
    <mergeCell ref="BZ148:BZ149"/>
    <mergeCell ref="CB148:CB149"/>
    <mergeCell ref="CC148:CC149"/>
    <mergeCell ref="CD148:CD149"/>
    <mergeCell ref="DJ148:DJ149"/>
    <mergeCell ref="DK148:DK149"/>
    <mergeCell ref="DL148:DL149"/>
    <mergeCell ref="DM148:DM149"/>
    <mergeCell ref="DN148:DN149"/>
    <mergeCell ref="DG148:DG149"/>
    <mergeCell ref="DH148:DH149"/>
    <mergeCell ref="AZ56:AZ57"/>
    <mergeCell ref="BA56:BA57"/>
    <mergeCell ref="A58:A59"/>
    <mergeCell ref="A60:A61"/>
    <mergeCell ref="Q60:Q61"/>
    <mergeCell ref="X60:X61"/>
    <mergeCell ref="AA60:AA61"/>
    <mergeCell ref="AH60:AH61"/>
    <mergeCell ref="AI60:AI61"/>
    <mergeCell ref="AS56:AS57"/>
    <mergeCell ref="CG148:CG149"/>
    <mergeCell ref="CH148:CH149"/>
    <mergeCell ref="CI148:CI149"/>
    <mergeCell ref="CJ148:CJ149"/>
    <mergeCell ref="CK148:CK149"/>
    <mergeCell ref="CL148:CL149"/>
    <mergeCell ref="CS148:CS149"/>
    <mergeCell ref="CM148:CM149"/>
    <mergeCell ref="CN148:CN149"/>
    <mergeCell ref="CO148:CO149"/>
    <mergeCell ref="CP148:CP149"/>
    <mergeCell ref="CQ148:CQ149"/>
    <mergeCell ref="CR148:CR149"/>
    <mergeCell ref="AJ60:AJ61"/>
    <mergeCell ref="A62:A63"/>
    <mergeCell ref="A64:A65"/>
    <mergeCell ref="D64:D65"/>
    <mergeCell ref="AY56:AY57"/>
    <mergeCell ref="AT56:AT57"/>
    <mergeCell ref="AU56:AU57"/>
    <mergeCell ref="AV56:AV57"/>
    <mergeCell ref="AW56:AW57"/>
    <mergeCell ref="AX56:AX57"/>
    <mergeCell ref="AM56:AM57"/>
    <mergeCell ref="AN56:AN57"/>
    <mergeCell ref="AO56:AO57"/>
    <mergeCell ref="AP56:AP57"/>
    <mergeCell ref="AQ56:AQ57"/>
    <mergeCell ref="AR56:AR57"/>
    <mergeCell ref="AL60:AL61"/>
    <mergeCell ref="AA34:AA35"/>
    <mergeCell ref="AB34:AB35"/>
    <mergeCell ref="AC34:AC35"/>
    <mergeCell ref="A25:A31"/>
    <mergeCell ref="AD34:AD35"/>
    <mergeCell ref="AE34:AE35"/>
    <mergeCell ref="AJ56:AJ57"/>
    <mergeCell ref="A41:A44"/>
    <mergeCell ref="A50:A54"/>
    <mergeCell ref="AK60:AK61"/>
    <mergeCell ref="C17:D17"/>
    <mergeCell ref="AK56:AK57"/>
    <mergeCell ref="AL56:AL57"/>
    <mergeCell ref="AF34:AF35"/>
    <mergeCell ref="AG34:AG35"/>
    <mergeCell ref="AH34:AH35"/>
    <mergeCell ref="AI34:AI35"/>
    <mergeCell ref="AJ34:AJ35"/>
    <mergeCell ref="AK34:AK35"/>
    <mergeCell ref="AL34:AL35"/>
    <mergeCell ref="D10:E10"/>
    <mergeCell ref="D11:E11"/>
    <mergeCell ref="I11:M15"/>
    <mergeCell ref="D12:E12"/>
    <mergeCell ref="D13:E13"/>
    <mergeCell ref="D14:E14"/>
    <mergeCell ref="D15:E15"/>
    <mergeCell ref="CA148:CA149"/>
    <mergeCell ref="AR148:AR149"/>
    <mergeCell ref="AS148:AS149"/>
    <mergeCell ref="CE148:CE149"/>
    <mergeCell ref="BR171:BR173"/>
    <mergeCell ref="BS171:BS173"/>
    <mergeCell ref="BF171:BF173"/>
    <mergeCell ref="BG171:BG173"/>
    <mergeCell ref="BH171:BH173"/>
    <mergeCell ref="BI171:BI173"/>
    <mergeCell ref="BU171:BU173"/>
    <mergeCell ref="BV171:BV173"/>
    <mergeCell ref="BW171:BW173"/>
    <mergeCell ref="CE171:CE173"/>
    <mergeCell ref="A66:A67"/>
    <mergeCell ref="AB85:AB86"/>
    <mergeCell ref="AC85:AC86"/>
    <mergeCell ref="AD85:AD86"/>
    <mergeCell ref="AE85:AE86"/>
    <mergeCell ref="AF85:AF86"/>
    <mergeCell ref="BX171:BX173"/>
    <mergeCell ref="BY171:BY173"/>
    <mergeCell ref="BZ171:BZ173"/>
    <mergeCell ref="CA171:CA173"/>
    <mergeCell ref="AZ171:AZ173"/>
    <mergeCell ref="BA171:BA173"/>
    <mergeCell ref="BB171:BB173"/>
    <mergeCell ref="BC171:BC173"/>
    <mergeCell ref="BD171:BD173"/>
    <mergeCell ref="BE171:BE173"/>
    <mergeCell ref="BJ171:BJ173"/>
    <mergeCell ref="BK171:BK173"/>
    <mergeCell ref="AK284:AK285"/>
    <mergeCell ref="AG85:AG86"/>
    <mergeCell ref="A120:A121"/>
    <mergeCell ref="AA120:AA121"/>
    <mergeCell ref="AH120:AH121"/>
    <mergeCell ref="AI120:AI121"/>
    <mergeCell ref="AJ120:AJ121"/>
    <mergeCell ref="AX148:AX149"/>
    <mergeCell ref="AY148:AY149"/>
    <mergeCell ref="AZ148:AZ149"/>
    <mergeCell ref="A148:A149"/>
    <mergeCell ref="AH238:AH239"/>
    <mergeCell ref="AI238:AI239"/>
    <mergeCell ref="AJ238:AJ239"/>
    <mergeCell ref="AK238:AK239"/>
    <mergeCell ref="Q148:Q149"/>
    <mergeCell ref="AA148:AA149"/>
    <mergeCell ref="A171:A174"/>
    <mergeCell ref="AM238:AM239"/>
    <mergeCell ref="AL238:AL239"/>
    <mergeCell ref="AL224:AL225"/>
    <mergeCell ref="AM224:AM225"/>
    <mergeCell ref="AL284:AL285"/>
    <mergeCell ref="A224:A225"/>
    <mergeCell ref="A238:A239"/>
    <mergeCell ref="BA148:BA149"/>
    <mergeCell ref="BB148:BB149"/>
    <mergeCell ref="BC148:BC149"/>
    <mergeCell ref="BR148:BR149"/>
    <mergeCell ref="BS148:BS149"/>
    <mergeCell ref="BT148:BT149"/>
    <mergeCell ref="BL148:BL149"/>
    <mergeCell ref="BM148:BM149"/>
    <mergeCell ref="BJ148:BJ149"/>
    <mergeCell ref="BK148:BK149"/>
    <mergeCell ref="BN148:BN149"/>
    <mergeCell ref="BO148:BO149"/>
    <mergeCell ref="BP148:BP149"/>
    <mergeCell ref="AT148:AT149"/>
    <mergeCell ref="AU148:AU149"/>
    <mergeCell ref="AH148:AH149"/>
    <mergeCell ref="AI148:AI149"/>
    <mergeCell ref="AV148:AV149"/>
    <mergeCell ref="AW148:AW149"/>
    <mergeCell ref="AL148:AL149"/>
    <mergeCell ref="AM148:AM149"/>
    <mergeCell ref="AP148:AP149"/>
    <mergeCell ref="AQ148:AQ149"/>
    <mergeCell ref="BQ148:BQ149"/>
    <mergeCell ref="BF148:BF149"/>
    <mergeCell ref="BG148:BG149"/>
    <mergeCell ref="BH148:BH149"/>
    <mergeCell ref="BI148:BI149"/>
    <mergeCell ref="BD148:BD149"/>
    <mergeCell ref="BE148:BE149"/>
    <mergeCell ref="AJ148:AJ149"/>
    <mergeCell ref="AK148:AK149"/>
    <mergeCell ref="CZ148:CZ149"/>
    <mergeCell ref="DA148:DA149"/>
    <mergeCell ref="DB148:DB149"/>
    <mergeCell ref="CT148:CT149"/>
    <mergeCell ref="CU148:CU149"/>
    <mergeCell ref="CV148:CV149"/>
    <mergeCell ref="CW148:CW149"/>
    <mergeCell ref="CX148:CX149"/>
    <mergeCell ref="CY148:CY149"/>
    <mergeCell ref="DB171:DB173"/>
    <mergeCell ref="DC171:DC173"/>
    <mergeCell ref="DF171:DF173"/>
    <mergeCell ref="DG171:DG173"/>
    <mergeCell ref="DD171:DD173"/>
    <mergeCell ref="DE171:DE173"/>
    <mergeCell ref="CV171:CV173"/>
    <mergeCell ref="CW171:CW173"/>
    <mergeCell ref="CX171:CX173"/>
    <mergeCell ref="CY171:CY173"/>
    <mergeCell ref="CZ171:CZ173"/>
    <mergeCell ref="DA171:DA173"/>
    <mergeCell ref="DU171:DU173"/>
    <mergeCell ref="EA171:EA173"/>
    <mergeCell ref="DW171:DW173"/>
    <mergeCell ref="EQ171:EQ173"/>
    <mergeCell ref="ER171:ER173"/>
    <mergeCell ref="ES171:ES173"/>
    <mergeCell ref="EM171:EM173"/>
    <mergeCell ref="EN171:EN173"/>
    <mergeCell ref="EI171:EI173"/>
    <mergeCell ref="EJ171:EJ173"/>
    <mergeCell ref="EK171:EK173"/>
    <mergeCell ref="EL171:EL173"/>
    <mergeCell ref="DX171:DX173"/>
    <mergeCell ref="DY171:DY173"/>
    <mergeCell ref="DZ171:DZ173"/>
    <mergeCell ref="EG171:EG173"/>
    <mergeCell ref="EH171:EH173"/>
    <mergeCell ref="ED171:ED173"/>
    <mergeCell ref="EP171:EP173"/>
    <mergeCell ref="DM171:DM173"/>
    <mergeCell ref="DN171:DN173"/>
    <mergeCell ref="DO171:DO173"/>
    <mergeCell ref="DP171:DP173"/>
    <mergeCell ref="EF171:EF173"/>
    <mergeCell ref="EB171:EB173"/>
    <mergeCell ref="EC171:EC173"/>
    <mergeCell ref="EE171:EE173"/>
    <mergeCell ref="HB171:HB173"/>
    <mergeCell ref="HC171:HC173"/>
    <mergeCell ref="HD171:HD173"/>
    <mergeCell ref="FL171:FL173"/>
    <mergeCell ref="GT171:GT173"/>
    <mergeCell ref="GU171:GU173"/>
    <mergeCell ref="GV171:GV173"/>
    <mergeCell ref="GW171:GW173"/>
    <mergeCell ref="GX171:GX173"/>
    <mergeCell ref="FT171:FT173"/>
    <mergeCell ref="FU171:FU173"/>
    <mergeCell ref="FV171:FV173"/>
    <mergeCell ref="FW171:FW173"/>
    <mergeCell ref="FI171:FI173"/>
    <mergeCell ref="FJ171:FJ173"/>
    <mergeCell ref="FK171:FK173"/>
    <mergeCell ref="EZ171:EZ173"/>
    <mergeCell ref="FA171:FA173"/>
    <mergeCell ref="FB171:FB173"/>
    <mergeCell ref="FC171:FC173"/>
    <mergeCell ref="FD171:FD173"/>
    <mergeCell ref="FE171:FE173"/>
    <mergeCell ref="FF171:FF173"/>
    <mergeCell ref="FG171:FG173"/>
    <mergeCell ref="FH171:FH173"/>
    <mergeCell ref="GK171:GK173"/>
    <mergeCell ref="GL171:GL173"/>
    <mergeCell ref="GM171:GM173"/>
    <mergeCell ref="GN171:GN173"/>
    <mergeCell ref="GO171:GO173"/>
    <mergeCell ref="GP171:GP173"/>
    <mergeCell ref="GQ171:GQ173"/>
    <mergeCell ref="AK286:AK287"/>
    <mergeCell ref="AL286:AL287"/>
    <mergeCell ref="A346:P346"/>
    <mergeCell ref="A347:P347"/>
    <mergeCell ref="A286:A287"/>
    <mergeCell ref="Q286:Q287"/>
    <mergeCell ref="AA286:AA287"/>
    <mergeCell ref="AH286:AH287"/>
    <mergeCell ref="HG171:HG173"/>
    <mergeCell ref="FM171:FM173"/>
    <mergeCell ref="FN171:FN173"/>
    <mergeCell ref="FO171:FO173"/>
    <mergeCell ref="FP171:FP173"/>
    <mergeCell ref="FQ171:FQ173"/>
    <mergeCell ref="FR171:FR173"/>
    <mergeCell ref="FS171:FS173"/>
    <mergeCell ref="GY171:GY173"/>
    <mergeCell ref="GZ171:GZ173"/>
    <mergeCell ref="FZ171:FZ173"/>
    <mergeCell ref="GA171:GA173"/>
    <mergeCell ref="GB171:GB173"/>
    <mergeCell ref="GC171:GC173"/>
    <mergeCell ref="HE171:HE173"/>
    <mergeCell ref="HF171:HF173"/>
    <mergeCell ref="HA171:HA173"/>
    <mergeCell ref="FX171:FX173"/>
    <mergeCell ref="FY171:FY173"/>
    <mergeCell ref="A89:A90"/>
    <mergeCell ref="L89:L90"/>
    <mergeCell ref="M89:M90"/>
    <mergeCell ref="AA224:AA225"/>
    <mergeCell ref="AH224:AH225"/>
    <mergeCell ref="AI224:AI225"/>
    <mergeCell ref="AK120:AK121"/>
    <mergeCell ref="AL120:AL121"/>
    <mergeCell ref="GD171:GD173"/>
    <mergeCell ref="GE171:GE173"/>
    <mergeCell ref="GF171:GF173"/>
    <mergeCell ref="GG171:GG173"/>
    <mergeCell ref="GH171:GH173"/>
    <mergeCell ref="GI171:GI173"/>
    <mergeCell ref="GJ171:GJ173"/>
    <mergeCell ref="ET171:ET173"/>
    <mergeCell ref="EU171:EU173"/>
    <mergeCell ref="EV171:EV173"/>
    <mergeCell ref="EW171:EW173"/>
    <mergeCell ref="EX171:EX173"/>
    <mergeCell ref="EY171:EY173"/>
    <mergeCell ref="DH171:DH173"/>
    <mergeCell ref="DI171:DI173"/>
    <mergeCell ref="DJ171:DJ173"/>
    <mergeCell ref="DK171:DK173"/>
    <mergeCell ref="DL171:DL173"/>
    <mergeCell ref="DV171:DV173"/>
    <mergeCell ref="DQ171:DQ173"/>
    <mergeCell ref="EO171:EO173"/>
    <mergeCell ref="A284:A285"/>
    <mergeCell ref="AA238:AA239"/>
    <mergeCell ref="AJ224:AJ225"/>
    <mergeCell ref="AK224:AK225"/>
    <mergeCell ref="AN224:AN225"/>
    <mergeCell ref="AO224:AO225"/>
    <mergeCell ref="AP224:AP225"/>
    <mergeCell ref="AQ224:AQ225"/>
    <mergeCell ref="AR224:AR225"/>
    <mergeCell ref="AS224:AS225"/>
    <mergeCell ref="A343:A344"/>
    <mergeCell ref="AS238:AS239"/>
    <mergeCell ref="AZ238:AZ239"/>
    <mergeCell ref="BA238:BA239"/>
    <mergeCell ref="AT238:AT239"/>
    <mergeCell ref="AU238:AU239"/>
    <mergeCell ref="AV238:AV239"/>
    <mergeCell ref="AW238:AW239"/>
    <mergeCell ref="AX238:AX239"/>
    <mergeCell ref="AY238:AY239"/>
    <mergeCell ref="AN238:AN239"/>
    <mergeCell ref="AO238:AO239"/>
    <mergeCell ref="AP238:AP239"/>
    <mergeCell ref="AQ238:AQ239"/>
    <mergeCell ref="AR238:AR239"/>
    <mergeCell ref="A323:A327"/>
    <mergeCell ref="AI286:AI287"/>
    <mergeCell ref="AJ286:AJ287"/>
    <mergeCell ref="AA284:AA285"/>
    <mergeCell ref="AH284:AH285"/>
    <mergeCell ref="AI284:AI285"/>
    <mergeCell ref="AJ284:AJ285"/>
    <mergeCell ref="BF224:BF225"/>
    <mergeCell ref="BG224:BG225"/>
    <mergeCell ref="BH224:BH225"/>
    <mergeCell ref="BI224:BI225"/>
    <mergeCell ref="BJ224:BJ225"/>
    <mergeCell ref="BK224:BK225"/>
    <mergeCell ref="AZ224:AZ225"/>
    <mergeCell ref="BA224:BA225"/>
    <mergeCell ref="BB224:BB225"/>
    <mergeCell ref="BC224:BC225"/>
    <mergeCell ref="BD224:BD225"/>
    <mergeCell ref="BE224:BE225"/>
    <mergeCell ref="AT224:AT225"/>
    <mergeCell ref="AU224:AU225"/>
    <mergeCell ref="AV224:AV225"/>
    <mergeCell ref="AW224:AW225"/>
    <mergeCell ref="AX224:AX225"/>
    <mergeCell ref="AY224:AY225"/>
    <mergeCell ref="BX224:BX225"/>
    <mergeCell ref="BY224:BY225"/>
    <mergeCell ref="BZ224:BZ225"/>
    <mergeCell ref="CA224:CA225"/>
    <mergeCell ref="CB224:CB225"/>
    <mergeCell ref="CC224:CC225"/>
    <mergeCell ref="BR224:BR225"/>
    <mergeCell ref="BS224:BS225"/>
    <mergeCell ref="BT224:BT225"/>
    <mergeCell ref="BU224:BU225"/>
    <mergeCell ref="BV224:BV225"/>
    <mergeCell ref="BW224:BW225"/>
    <mergeCell ref="BL224:BL225"/>
    <mergeCell ref="BM224:BM225"/>
    <mergeCell ref="BN224:BN225"/>
    <mergeCell ref="BO224:BO225"/>
    <mergeCell ref="BP224:BP225"/>
    <mergeCell ref="BQ224:BQ225"/>
    <mergeCell ref="CP224:CP225"/>
    <mergeCell ref="CQ224:CQ225"/>
    <mergeCell ref="CR224:CR225"/>
    <mergeCell ref="CS224:CS225"/>
    <mergeCell ref="CT224:CT225"/>
    <mergeCell ref="CU224:CU225"/>
    <mergeCell ref="CJ224:CJ225"/>
    <mergeCell ref="CK224:CK225"/>
    <mergeCell ref="CL224:CL225"/>
    <mergeCell ref="CM224:CM225"/>
    <mergeCell ref="CN224:CN225"/>
    <mergeCell ref="CO224:CO225"/>
    <mergeCell ref="CD224:CD225"/>
    <mergeCell ref="CE224:CE225"/>
    <mergeCell ref="CF224:CF225"/>
    <mergeCell ref="CG224:CG225"/>
    <mergeCell ref="CH224:CH225"/>
    <mergeCell ref="CI224:CI225"/>
    <mergeCell ref="DH224:DH225"/>
    <mergeCell ref="DI224:DI225"/>
    <mergeCell ref="DJ224:DJ225"/>
    <mergeCell ref="DK224:DK225"/>
    <mergeCell ref="DL224:DL225"/>
    <mergeCell ref="DM224:DM225"/>
    <mergeCell ref="DB224:DB225"/>
    <mergeCell ref="DC224:DC225"/>
    <mergeCell ref="DD224:DD225"/>
    <mergeCell ref="DE224:DE225"/>
    <mergeCell ref="DF224:DF225"/>
    <mergeCell ref="DG224:DG225"/>
    <mergeCell ref="CV224:CV225"/>
    <mergeCell ref="CW224:CW225"/>
    <mergeCell ref="CX224:CX225"/>
    <mergeCell ref="CY224:CY225"/>
    <mergeCell ref="CZ224:CZ225"/>
    <mergeCell ref="DA224:DA225"/>
    <mergeCell ref="DZ224:DZ225"/>
    <mergeCell ref="EA224:EA225"/>
    <mergeCell ref="EB224:EB225"/>
    <mergeCell ref="EC224:EC225"/>
    <mergeCell ref="ED224:ED225"/>
    <mergeCell ref="EE224:EE225"/>
    <mergeCell ref="DT224:DT225"/>
    <mergeCell ref="DU224:DU225"/>
    <mergeCell ref="DV224:DV225"/>
    <mergeCell ref="DW224:DW225"/>
    <mergeCell ref="DX224:DX225"/>
    <mergeCell ref="DY224:DY225"/>
    <mergeCell ref="DN224:DN225"/>
    <mergeCell ref="DO224:DO225"/>
    <mergeCell ref="DP224:DP225"/>
    <mergeCell ref="DQ224:DQ225"/>
    <mergeCell ref="DR224:DR225"/>
    <mergeCell ref="DS224:DS225"/>
    <mergeCell ref="ER224:ER225"/>
    <mergeCell ref="ES224:ES225"/>
    <mergeCell ref="ET224:ET225"/>
    <mergeCell ref="EU224:EU225"/>
    <mergeCell ref="EV224:EV225"/>
    <mergeCell ref="EW224:EW225"/>
    <mergeCell ref="EL224:EL225"/>
    <mergeCell ref="EM224:EM225"/>
    <mergeCell ref="EN224:EN225"/>
    <mergeCell ref="EO224:EO225"/>
    <mergeCell ref="EP224:EP225"/>
    <mergeCell ref="EQ224:EQ225"/>
    <mergeCell ref="EF224:EF225"/>
    <mergeCell ref="EG224:EG225"/>
    <mergeCell ref="EH224:EH225"/>
    <mergeCell ref="EI224:EI225"/>
    <mergeCell ref="EJ224:EJ225"/>
    <mergeCell ref="EK224:EK225"/>
    <mergeCell ref="FJ224:FJ225"/>
    <mergeCell ref="FK224:FK225"/>
    <mergeCell ref="FL224:FL225"/>
    <mergeCell ref="FM224:FM225"/>
    <mergeCell ref="FN224:FN225"/>
    <mergeCell ref="FO224:FO225"/>
    <mergeCell ref="FD224:FD225"/>
    <mergeCell ref="FE224:FE225"/>
    <mergeCell ref="FF224:FF225"/>
    <mergeCell ref="FG224:FG225"/>
    <mergeCell ref="FH224:FH225"/>
    <mergeCell ref="FI224:FI225"/>
    <mergeCell ref="EX224:EX225"/>
    <mergeCell ref="EY224:EY225"/>
    <mergeCell ref="EZ224:EZ225"/>
    <mergeCell ref="FA224:FA225"/>
    <mergeCell ref="FB224:FB225"/>
    <mergeCell ref="FC224:FC225"/>
    <mergeCell ref="GB224:GB225"/>
    <mergeCell ref="GC224:GC225"/>
    <mergeCell ref="GD224:GD225"/>
    <mergeCell ref="GE224:GE225"/>
    <mergeCell ref="GF224:GF225"/>
    <mergeCell ref="GG224:GG225"/>
    <mergeCell ref="FV224:FV225"/>
    <mergeCell ref="FW224:FW225"/>
    <mergeCell ref="FX224:FX225"/>
    <mergeCell ref="FY224:FY225"/>
    <mergeCell ref="FZ224:FZ225"/>
    <mergeCell ref="GA224:GA225"/>
    <mergeCell ref="FP224:FP225"/>
    <mergeCell ref="FQ224:FQ225"/>
    <mergeCell ref="FR224:FR225"/>
    <mergeCell ref="FS224:FS225"/>
    <mergeCell ref="FT224:FT225"/>
    <mergeCell ref="FU224:FU225"/>
    <mergeCell ref="GT224:GT225"/>
    <mergeCell ref="GU224:GU225"/>
    <mergeCell ref="GV224:GV225"/>
    <mergeCell ref="GW224:GW225"/>
    <mergeCell ref="GX224:GX225"/>
    <mergeCell ref="GY224:GY225"/>
    <mergeCell ref="GN224:GN225"/>
    <mergeCell ref="GO224:GO225"/>
    <mergeCell ref="GP224:GP225"/>
    <mergeCell ref="GQ224:GQ225"/>
    <mergeCell ref="GR224:GR225"/>
    <mergeCell ref="GS224:GS225"/>
    <mergeCell ref="GH224:GH225"/>
    <mergeCell ref="GI224:GI225"/>
    <mergeCell ref="GJ224:GJ225"/>
    <mergeCell ref="GK224:GK225"/>
    <mergeCell ref="GL224:GL225"/>
    <mergeCell ref="GM224:GM225"/>
    <mergeCell ref="HL224:HL225"/>
    <mergeCell ref="HM224:HM225"/>
    <mergeCell ref="HN224:HN225"/>
    <mergeCell ref="HO224:HO225"/>
    <mergeCell ref="HP224:HP225"/>
    <mergeCell ref="HQ224:HQ225"/>
    <mergeCell ref="HF224:HF225"/>
    <mergeCell ref="HG224:HG225"/>
    <mergeCell ref="HH224:HH225"/>
    <mergeCell ref="HI224:HI225"/>
    <mergeCell ref="HJ224:HJ225"/>
    <mergeCell ref="HK224:HK225"/>
    <mergeCell ref="GZ224:GZ225"/>
    <mergeCell ref="HA224:HA225"/>
    <mergeCell ref="HB224:HB225"/>
    <mergeCell ref="HC224:HC225"/>
    <mergeCell ref="HD224:HD225"/>
    <mergeCell ref="HE224:HE225"/>
    <mergeCell ref="IN224:IN225"/>
    <mergeCell ref="IO224:IO225"/>
    <mergeCell ref="ID224:ID225"/>
    <mergeCell ref="IE224:IE225"/>
    <mergeCell ref="IF224:IF225"/>
    <mergeCell ref="IG224:IG225"/>
    <mergeCell ref="IH224:IH225"/>
    <mergeCell ref="II224:II225"/>
    <mergeCell ref="HX224:HX225"/>
    <mergeCell ref="HY224:HY225"/>
    <mergeCell ref="HZ224:HZ225"/>
    <mergeCell ref="IA224:IA225"/>
    <mergeCell ref="IB224:IB225"/>
    <mergeCell ref="IC224:IC225"/>
    <mergeCell ref="HR224:HR225"/>
    <mergeCell ref="HS224:HS225"/>
    <mergeCell ref="HT224:HT225"/>
    <mergeCell ref="HU224:HU225"/>
    <mergeCell ref="HV224:HV225"/>
    <mergeCell ref="HW224:HW225"/>
    <mergeCell ref="BB120:BB121"/>
    <mergeCell ref="BC120:BC121"/>
    <mergeCell ref="BD120:BD121"/>
    <mergeCell ref="BE120:BE121"/>
    <mergeCell ref="BF120:BF121"/>
    <mergeCell ref="BG120:BG121"/>
    <mergeCell ref="AV120:AV121"/>
    <mergeCell ref="AW120:AW121"/>
    <mergeCell ref="AX120:AX121"/>
    <mergeCell ref="AY120:AY121"/>
    <mergeCell ref="AZ120:AZ121"/>
    <mergeCell ref="BA120:BA121"/>
    <mergeCell ref="IV224:IV225"/>
    <mergeCell ref="AM120:AM121"/>
    <mergeCell ref="AN120:AN121"/>
    <mergeCell ref="AO120:AO121"/>
    <mergeCell ref="AP120:AP121"/>
    <mergeCell ref="AQ120:AQ121"/>
    <mergeCell ref="AR120:AR121"/>
    <mergeCell ref="AS120:AS121"/>
    <mergeCell ref="AT120:AT121"/>
    <mergeCell ref="AU120:AU121"/>
    <mergeCell ref="IP224:IP225"/>
    <mergeCell ref="IQ224:IQ225"/>
    <mergeCell ref="IR224:IR225"/>
    <mergeCell ref="IS224:IS225"/>
    <mergeCell ref="IT224:IT225"/>
    <mergeCell ref="IU224:IU225"/>
    <mergeCell ref="IJ224:IJ225"/>
    <mergeCell ref="IK224:IK225"/>
    <mergeCell ref="IL224:IL225"/>
    <mergeCell ref="IM224:IM225"/>
    <mergeCell ref="BT120:BT121"/>
    <mergeCell ref="BU120:BU121"/>
    <mergeCell ref="BV120:BV121"/>
    <mergeCell ref="BW120:BW121"/>
    <mergeCell ref="BX120:BX121"/>
    <mergeCell ref="BY120:BY121"/>
    <mergeCell ref="BN120:BN121"/>
    <mergeCell ref="BO120:BO121"/>
    <mergeCell ref="BP120:BP121"/>
    <mergeCell ref="BQ120:BQ121"/>
    <mergeCell ref="BR120:BR121"/>
    <mergeCell ref="BS120:BS121"/>
    <mergeCell ref="BH120:BH121"/>
    <mergeCell ref="BI120:BI121"/>
    <mergeCell ref="BJ120:BJ121"/>
    <mergeCell ref="BK120:BK121"/>
    <mergeCell ref="BL120:BL121"/>
    <mergeCell ref="BM120:BM121"/>
    <mergeCell ref="CL120:CL121"/>
    <mergeCell ref="CM120:CM121"/>
    <mergeCell ref="CN120:CN121"/>
    <mergeCell ref="CO120:CO121"/>
    <mergeCell ref="CP120:CP121"/>
    <mergeCell ref="CQ120:CQ121"/>
    <mergeCell ref="CF120:CF121"/>
    <mergeCell ref="CG120:CG121"/>
    <mergeCell ref="CH120:CH121"/>
    <mergeCell ref="CI120:CI121"/>
    <mergeCell ref="CJ120:CJ121"/>
    <mergeCell ref="CK120:CK121"/>
    <mergeCell ref="BZ120:BZ121"/>
    <mergeCell ref="CA120:CA121"/>
    <mergeCell ref="CB120:CB121"/>
    <mergeCell ref="CC120:CC121"/>
    <mergeCell ref="CD120:CD121"/>
    <mergeCell ref="CE120:CE121"/>
    <mergeCell ref="DD120:DD121"/>
    <mergeCell ref="DE120:DE121"/>
    <mergeCell ref="DF120:DF121"/>
    <mergeCell ref="DG120:DG121"/>
    <mergeCell ref="DH120:DH121"/>
    <mergeCell ref="DI120:DI121"/>
    <mergeCell ref="CX120:CX121"/>
    <mergeCell ref="CY120:CY121"/>
    <mergeCell ref="CZ120:CZ121"/>
    <mergeCell ref="DA120:DA121"/>
    <mergeCell ref="DB120:DB121"/>
    <mergeCell ref="DC120:DC121"/>
    <mergeCell ref="CR120:CR121"/>
    <mergeCell ref="CS120:CS121"/>
    <mergeCell ref="CT120:CT121"/>
    <mergeCell ref="CU120:CU121"/>
    <mergeCell ref="CV120:CV121"/>
    <mergeCell ref="CW120:CW121"/>
    <mergeCell ref="DV120:DV121"/>
    <mergeCell ref="DW120:DW121"/>
    <mergeCell ref="DX120:DX121"/>
    <mergeCell ref="DY120:DY121"/>
    <mergeCell ref="DZ120:DZ121"/>
    <mergeCell ref="EA120:EA121"/>
    <mergeCell ref="DP120:DP121"/>
    <mergeCell ref="DQ120:DQ121"/>
    <mergeCell ref="DR120:DR121"/>
    <mergeCell ref="DS120:DS121"/>
    <mergeCell ref="DT120:DT121"/>
    <mergeCell ref="DU120:DU121"/>
    <mergeCell ref="DJ120:DJ121"/>
    <mergeCell ref="DK120:DK121"/>
    <mergeCell ref="DL120:DL121"/>
    <mergeCell ref="DM120:DM121"/>
    <mergeCell ref="DN120:DN121"/>
    <mergeCell ref="DO120:DO121"/>
    <mergeCell ref="EN120:EN121"/>
    <mergeCell ref="EO120:EO121"/>
    <mergeCell ref="EP120:EP121"/>
    <mergeCell ref="EQ120:EQ121"/>
    <mergeCell ref="ER120:ER121"/>
    <mergeCell ref="ES120:ES121"/>
    <mergeCell ref="EH120:EH121"/>
    <mergeCell ref="EI120:EI121"/>
    <mergeCell ref="EJ120:EJ121"/>
    <mergeCell ref="EK120:EK121"/>
    <mergeCell ref="EL120:EL121"/>
    <mergeCell ref="EM120:EM121"/>
    <mergeCell ref="EB120:EB121"/>
    <mergeCell ref="EC120:EC121"/>
    <mergeCell ref="ED120:ED121"/>
    <mergeCell ref="EE120:EE121"/>
    <mergeCell ref="EF120:EF121"/>
    <mergeCell ref="EG120:EG121"/>
    <mergeCell ref="FF120:FF121"/>
    <mergeCell ref="FG120:FG121"/>
    <mergeCell ref="FH120:FH121"/>
    <mergeCell ref="FI120:FI121"/>
    <mergeCell ref="FJ120:FJ121"/>
    <mergeCell ref="FK120:FK121"/>
    <mergeCell ref="EZ120:EZ121"/>
    <mergeCell ref="FA120:FA121"/>
    <mergeCell ref="FB120:FB121"/>
    <mergeCell ref="FC120:FC121"/>
    <mergeCell ref="FD120:FD121"/>
    <mergeCell ref="FE120:FE121"/>
    <mergeCell ref="ET120:ET121"/>
    <mergeCell ref="EU120:EU121"/>
    <mergeCell ref="EV120:EV121"/>
    <mergeCell ref="EW120:EW121"/>
    <mergeCell ref="EX120:EX121"/>
    <mergeCell ref="EY120:EY121"/>
    <mergeCell ref="FX120:FX121"/>
    <mergeCell ref="FY120:FY121"/>
    <mergeCell ref="FZ120:FZ121"/>
    <mergeCell ref="GA120:GA121"/>
    <mergeCell ref="GB120:GB121"/>
    <mergeCell ref="GC120:GC121"/>
    <mergeCell ref="FR120:FR121"/>
    <mergeCell ref="FS120:FS121"/>
    <mergeCell ref="FT120:FT121"/>
    <mergeCell ref="FU120:FU121"/>
    <mergeCell ref="FV120:FV121"/>
    <mergeCell ref="FW120:FW121"/>
    <mergeCell ref="FL120:FL121"/>
    <mergeCell ref="FM120:FM121"/>
    <mergeCell ref="FN120:FN121"/>
    <mergeCell ref="FO120:FO121"/>
    <mergeCell ref="FP120:FP121"/>
    <mergeCell ref="FQ120:FQ121"/>
    <mergeCell ref="GP120:GP121"/>
    <mergeCell ref="GQ120:GQ121"/>
    <mergeCell ref="GR120:GR121"/>
    <mergeCell ref="GS120:GS121"/>
    <mergeCell ref="GT120:GT121"/>
    <mergeCell ref="GU120:GU121"/>
    <mergeCell ref="GJ120:GJ121"/>
    <mergeCell ref="GK120:GK121"/>
    <mergeCell ref="GL120:GL121"/>
    <mergeCell ref="GM120:GM121"/>
    <mergeCell ref="GN120:GN121"/>
    <mergeCell ref="GO120:GO121"/>
    <mergeCell ref="GD120:GD121"/>
    <mergeCell ref="GE120:GE121"/>
    <mergeCell ref="GF120:GF121"/>
    <mergeCell ref="GG120:GG121"/>
    <mergeCell ref="GH120:GH121"/>
    <mergeCell ref="GI120:GI121"/>
    <mergeCell ref="HH120:HH121"/>
    <mergeCell ref="HI120:HI121"/>
    <mergeCell ref="HJ120:HJ121"/>
    <mergeCell ref="HK120:HK121"/>
    <mergeCell ref="HL120:HL121"/>
    <mergeCell ref="HM120:HM121"/>
    <mergeCell ref="HB120:HB121"/>
    <mergeCell ref="HC120:HC121"/>
    <mergeCell ref="HD120:HD121"/>
    <mergeCell ref="HE120:HE121"/>
    <mergeCell ref="HF120:HF121"/>
    <mergeCell ref="HG120:HG121"/>
    <mergeCell ref="GV120:GV121"/>
    <mergeCell ref="GW120:GW121"/>
    <mergeCell ref="GX120:GX121"/>
    <mergeCell ref="GY120:GY121"/>
    <mergeCell ref="GZ120:GZ121"/>
    <mergeCell ref="HA120:HA121"/>
    <mergeCell ref="HZ120:HZ121"/>
    <mergeCell ref="IA120:IA121"/>
    <mergeCell ref="IB120:IB121"/>
    <mergeCell ref="IC120:IC121"/>
    <mergeCell ref="ID120:ID121"/>
    <mergeCell ref="IE120:IE121"/>
    <mergeCell ref="HT120:HT121"/>
    <mergeCell ref="HU120:HU121"/>
    <mergeCell ref="HV120:HV121"/>
    <mergeCell ref="HW120:HW121"/>
    <mergeCell ref="HX120:HX121"/>
    <mergeCell ref="HY120:HY121"/>
    <mergeCell ref="HN120:HN121"/>
    <mergeCell ref="HO120:HO121"/>
    <mergeCell ref="HP120:HP121"/>
    <mergeCell ref="HQ120:HQ121"/>
    <mergeCell ref="HR120:HR121"/>
    <mergeCell ref="HS120:HS121"/>
    <mergeCell ref="IR120:IR121"/>
    <mergeCell ref="IS120:IS121"/>
    <mergeCell ref="IT120:IT121"/>
    <mergeCell ref="IU120:IU121"/>
    <mergeCell ref="IV120:IV121"/>
    <mergeCell ref="IL120:IL121"/>
    <mergeCell ref="IM120:IM121"/>
    <mergeCell ref="IN120:IN121"/>
    <mergeCell ref="IO120:IO121"/>
    <mergeCell ref="IP120:IP121"/>
    <mergeCell ref="IQ120:IQ121"/>
    <mergeCell ref="IF120:IF121"/>
    <mergeCell ref="IG120:IG121"/>
    <mergeCell ref="IH120:IH121"/>
    <mergeCell ref="II120:II121"/>
    <mergeCell ref="IJ120:IJ121"/>
    <mergeCell ref="IK120:IK121"/>
  </mergeCells>
  <dataValidations count="2">
    <dataValidation type="list" allowBlank="1" showInputMessage="1" showErrorMessage="1" error="Solo puede ingresar datos definidos en la lista" prompt="Por favor seleccione el área que requiere el bien o servicio" sqref="B78">
      <formula1>$BF$3:$BF$19</formula1>
    </dataValidation>
    <dataValidation allowBlank="1" showInputMessage="1" showErrorMessage="1" error="Fecha no valida" prompt="Ingrese una fecha valida entre el 01 de enero y 31 de diciembre de 2016" sqref="G74 G76:G81 G322 I74 I79 G313 G315 I93:I94 G83 G85:G95"/>
  </dataValidations>
  <printOptions horizontalCentered="1" verticalCentered="1"/>
  <pageMargins left="0.19685039370078741" right="0.31496062992125984" top="0.35433070866141736" bottom="0.35433070866141736" header="0.31496062992125984" footer="0.31496062992125984"/>
  <pageSetup paperSize="5" scale="24" orientation="landscape" r:id="rId1"/>
  <headerFooter>
    <oddFooter>Página &amp;P de &amp;F</oddFooter>
  </headerFooter>
  <rowBreaks count="21" manualBreakCount="21">
    <brk id="37" max="15" man="1"/>
    <brk id="53" max="15" man="1"/>
    <brk id="73" max="15" man="1"/>
    <brk id="91" max="15" man="1"/>
    <brk id="106" max="15" man="1"/>
    <brk id="118" max="15" man="1"/>
    <brk id="130" max="15" man="1"/>
    <brk id="140" max="15" man="1"/>
    <brk id="152" max="15" man="1"/>
    <brk id="162" max="15" man="1"/>
    <brk id="174" max="15" man="1"/>
    <brk id="189" max="15" man="1"/>
    <brk id="208" max="15" man="1"/>
    <brk id="225" max="15" man="1"/>
    <brk id="242" max="15" man="1"/>
    <brk id="257" max="15" man="1"/>
    <brk id="269" max="15" man="1"/>
    <brk id="282" max="15" man="1"/>
    <brk id="295" max="15" man="1"/>
    <brk id="308" max="15" man="1"/>
    <brk id="346" max="40" man="1"/>
  </rowBreaks>
  <colBreaks count="1" manualBreakCount="1">
    <brk id="16" max="320"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AL314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PPA-JUNIO 1 2017</vt:lpstr>
      <vt:lpstr>'PPA-JUNIO 1 2017'!Área_de_impresión</vt:lpstr>
      <vt:lpstr>'PPA-JUNIO 1 2017'!Títulos_a_imprimir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2017-05-17T13:18:16Z</cp:lastPrinted>
  <dcterms:created xsi:type="dcterms:W3CDTF">2015-12-14T22:18:47Z</dcterms:created>
  <dcterms:modified xsi:type="dcterms:W3CDTF">2017-06-08T21:27:43Z</dcterms:modified>
</cp:coreProperties>
</file>