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defaultThemeVersion="164011"/>
  <mc:AlternateContent xmlns:mc="http://schemas.openxmlformats.org/markup-compatibility/2006">
    <mc:Choice Requires="x15">
      <x15ac:absPath xmlns:x15ac="http://schemas.microsoft.com/office/spreadsheetml/2010/11/ac" url="C:\Users\egarcia\Downloads\"/>
    </mc:Choice>
  </mc:AlternateContent>
  <bookViews>
    <workbookView xWindow="0" yWindow="0" windowWidth="20490" windowHeight="6600"/>
  </bookViews>
  <sheets>
    <sheet name="Plan de Acción Anual 2026" sheetId="2" r:id="rId1"/>
  </sheets>
  <externalReferences>
    <externalReference r:id="rId2"/>
    <externalReference r:id="rId3"/>
  </externalReferences>
  <definedNames>
    <definedName name="_xlnm._FilterDatabase" localSheetId="0" hidden="1">'Plan de Acción Anual 2026'!$A$5:$Y$124</definedName>
    <definedName name="_xlnm.Print_Area" localSheetId="0">'Plan de Acción Anual 2026'!$A$1:$W$47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7" i="2" l="1"/>
  <c r="T26" i="2"/>
  <c r="T25" i="2"/>
  <c r="T24" i="2"/>
  <c r="T23" i="2"/>
  <c r="T22" i="2"/>
  <c r="T20" i="2"/>
  <c r="T19" i="2"/>
  <c r="T18" i="2"/>
  <c r="S136" i="2" l="1"/>
  <c r="T98" i="2" l="1"/>
  <c r="T95" i="2" l="1"/>
  <c r="T54" i="2" l="1"/>
</calcChain>
</file>

<file path=xl/sharedStrings.xml><?xml version="1.0" encoding="utf-8"?>
<sst xmlns="http://schemas.openxmlformats.org/spreadsheetml/2006/main" count="2038" uniqueCount="566">
  <si>
    <t xml:space="preserve"> P L A N  D E  A C C I Ó N  A N U A L  2 0 2 6</t>
  </si>
  <si>
    <t>Versión 1: 
31/01/2026</t>
  </si>
  <si>
    <t>A R T I C U L A C I Ó N</t>
  </si>
  <si>
    <t>P R O G R A M A C I Ó N     D E L     E N T R E G A B L E</t>
  </si>
  <si>
    <t>P R O G R A M A C I Ó N     D E    A C T I V I D A D E S</t>
  </si>
  <si>
    <t>Dependencia responsable</t>
  </si>
  <si>
    <t>Objetivos de Desarrollo Sostenible</t>
  </si>
  <si>
    <t>Fuente del compromiso</t>
  </si>
  <si>
    <t>Objetivo Institucional</t>
  </si>
  <si>
    <t>Macrometa</t>
  </si>
  <si>
    <t>Dimensión del MIPG</t>
  </si>
  <si>
    <t>Políticas de Gestión y Desempeño Institucional</t>
  </si>
  <si>
    <t>Proceso Asociado</t>
  </si>
  <si>
    <t>Tipo de Entregable</t>
  </si>
  <si>
    <t xml:space="preserve">Grupo de valor
</t>
  </si>
  <si>
    <t xml:space="preserve">Nombre del entregable
</t>
  </si>
  <si>
    <t xml:space="preserve">Fecha </t>
  </si>
  <si>
    <t xml:space="preserve">Descripción de la meta </t>
  </si>
  <si>
    <t>Costo del Entregable</t>
  </si>
  <si>
    <t>Actividades Propuestas</t>
  </si>
  <si>
    <t>Fecha</t>
  </si>
  <si>
    <t>Entidades</t>
  </si>
  <si>
    <t>Servidores</t>
  </si>
  <si>
    <t>Ciudadanías</t>
  </si>
  <si>
    <t>Interno</t>
  </si>
  <si>
    <t>Inicio</t>
  </si>
  <si>
    <t>Finalización</t>
  </si>
  <si>
    <t>Meta</t>
  </si>
  <si>
    <t>Unidad de medida</t>
  </si>
  <si>
    <t>Dirección de Desarrollo Organizacional</t>
  </si>
  <si>
    <t>8.Trabajo Decente y Crecimiento Económico</t>
  </si>
  <si>
    <t>1. CONPES 3918 (actividad 3.5)</t>
  </si>
  <si>
    <t xml:space="preserve">3. Proveer servicios con criterios de legalidad y enfoque diferencial que acerquen la ciudadanía al Estado
</t>
  </si>
  <si>
    <t>7.Gestión Institucional</t>
  </si>
  <si>
    <t>3. Gestión con Valores para Resultados</t>
  </si>
  <si>
    <t xml:space="preserve">7. Fortalecimiento organizacional y simplificación de procesos </t>
  </si>
  <si>
    <t>Fortalecimiento y desarrollo de la gestión y desempeño en las administraciones públicas</t>
  </si>
  <si>
    <t>Estratégico</t>
  </si>
  <si>
    <t>X</t>
  </si>
  <si>
    <t xml:space="preserve">Seguimiento a la ejecución del CONPES 3918 en el marco de las competencias de la Dirección de Desarrollo Organizacional  </t>
  </si>
  <si>
    <t>Numero</t>
  </si>
  <si>
    <t>Realizar el seguimiento a las Acciones de implementación que le correspondan a la DDO  para el cumplimiento del conpes 3918</t>
  </si>
  <si>
    <t>Coordinar con la ESAP capacitaciones en ODS para los entes territoriales</t>
  </si>
  <si>
    <t>No Aplica</t>
  </si>
  <si>
    <t xml:space="preserve">Seguimiento a la ejecución del CONPES 3944 en el marco de las competencias de la Dirección de Desarrollo Organizacional  </t>
  </si>
  <si>
    <t>Realizar el seguimiento a las Acciones de implementación que le correspondan a la DDO  para el cumplimiento del conpes 3944</t>
  </si>
  <si>
    <t>Capacitar en fortalecimiento institucional a las entidades de la Guajira</t>
  </si>
  <si>
    <t>4. CONPES 4023 (actividad 4.11)</t>
  </si>
  <si>
    <t xml:space="preserve">Seguimiento a la ejecución del CONPES 4023 en el marco de las competencias de la Dirección de Desarrollo Organizacional  </t>
  </si>
  <si>
    <t>Realizar el seguimiento a las Acciones de implementación que le correspondan a la DDO  para el cumplimiento del conpes 4023</t>
  </si>
  <si>
    <t>Coordinar con el DNP capacitación en unidades de cumplimiento</t>
  </si>
  <si>
    <t xml:space="preserve">Seguimiento a la ejecución del CONPES 4091 en el marco de las competencias de la Dirección de Desarrollo Organizacional  </t>
  </si>
  <si>
    <t>Realizar el seguimiento a las Acciones de implementación que le correspondan a la DDO  para el cumplimiento del conpes 4091</t>
  </si>
  <si>
    <t xml:space="preserve">Formalización Decreto Asistencia Tecnica - Puesta en marcha </t>
  </si>
  <si>
    <t xml:space="preserve">4. Consolidar a Función Pública como un Departamento eficiente, técnico e innovador.
</t>
  </si>
  <si>
    <t>Diseño y desarrollo de las políticas para la gobernabilidad y la gobernanza de las administraciones públicas</t>
  </si>
  <si>
    <t>Gobernanza institucional e Intersectorial regulada, racionalizada y optimizada</t>
  </si>
  <si>
    <t>Garantizar una coordinación institucional e intersectorial clara y eficiente.</t>
  </si>
  <si>
    <t>Actualizar documento tecnico de instancias de coordinación</t>
  </si>
  <si>
    <t>12. Plan Nacional de Desarrollo 2022-2026</t>
  </si>
  <si>
    <t>2.Redefinición y fortalecimiento del modelo de las Administraciones Públicas Territoriales en clave de diversidad</t>
  </si>
  <si>
    <t>2. Direccionamiento Estratégico y Planeación</t>
  </si>
  <si>
    <t>x</t>
  </si>
  <si>
    <t>Asistencia técnica entidades del orden nacional en rediseños organizacionales adelantada</t>
  </si>
  <si>
    <t>Brindar asistencia técnica a entidades del orden nacional en el portafolio de servicios de la DDO</t>
  </si>
  <si>
    <t>1. Prestar  asistencia técnica a entidades en el orden nacional en rediseños organizacionales</t>
  </si>
  <si>
    <t>12. Plan Nacional de Desarrollo 2022-2028</t>
  </si>
  <si>
    <t>Asistencia técnica territoriales en rediseños organizacionales adelantada</t>
  </si>
  <si>
    <t xml:space="preserve">Prestar asistencia técnica a entidades territoriales en el portafolio de servicios de la DDO </t>
  </si>
  <si>
    <t>2. Entidades asesoradas en el orden territorial en rediseños organizacionales</t>
  </si>
  <si>
    <t>12. Plan Nacional de Desarrollo 2022-2030</t>
  </si>
  <si>
    <t>3.Formalizacion del empleo Publico</t>
  </si>
  <si>
    <t>Plan de Formalización del empleo público implementado</t>
  </si>
  <si>
    <t>Creación de 60  mil empleos de servidores públicos, trabajadores oficiales y de carácter especial de acuerdo con los estudios técnicos elaborados por las entidades.</t>
  </si>
  <si>
    <t>1. Empleos formalizados con soporte en acto administrativo</t>
  </si>
  <si>
    <t xml:space="preserve">Seguimiento a la ejecución del CONPES 4007 en el marco de las competencias de la Dirección de Desarrollo Organizacional  </t>
  </si>
  <si>
    <t>Realizar el seguimiento a las Acciones de implementación que le correspondan a la DDO  para el cumplimiento del conpes 4007</t>
  </si>
  <si>
    <t>1. Elaborar Documento con la propuesta para la formalización del Sistema de Administración del Territorio.</t>
  </si>
  <si>
    <t xml:space="preserve">16.Paz, Justicia e Instituciones Sólidas </t>
  </si>
  <si>
    <t xml:space="preserve">1. Planeación Institucional  </t>
  </si>
  <si>
    <t>Mejoramiento Institucional</t>
  </si>
  <si>
    <t>Operativo</t>
  </si>
  <si>
    <t>Actualización del Sistema Integrado de Planeación y Gestión respecto a los procesos que participa la Dirección de Desarrollo Organizacional</t>
  </si>
  <si>
    <t>Porcentaje</t>
  </si>
  <si>
    <t>Mantener actualizado el Sistema Integrado de Gestión en lo que corresponda al área</t>
  </si>
  <si>
    <t xml:space="preserve">1.Actualizar y administrar  los documentos del proceso
2.Realizar seguimiento al proceso a través del control de indicadores y riesgos
3.Realizar el reporte de las acciones de los planes de mejoramiento del área
4. Evaluar y realizar las acciones relacionadas con el mejoramiento del índice del desempeño institucional, en las que participa el área
</t>
  </si>
  <si>
    <t>1. 02/01/2026
2. 02/01/2026
3. 02/01/2026
4. 02/01/2026</t>
  </si>
  <si>
    <t>1. 31/12/2026
2. 31/12/2026
3. 31/12/2026
4. 31/12/2026</t>
  </si>
  <si>
    <t xml:space="preserve">Seguimiento y evaluación </t>
  </si>
  <si>
    <t>Seguimiento a la programación  presupuestal del proyecto "Consolidación"</t>
  </si>
  <si>
    <t>Realizar el seguimiento a la ejecución presupuestal del proyecto "consolidación", teniendo en cuenta los compromisos, con relación a la apropiación definitiva</t>
  </si>
  <si>
    <t>Realizar el seguimiento a la ejecución presupuestal del proyecto, teniendo en cuenta los compromisos , con relación a la apropiación vigente</t>
  </si>
  <si>
    <t>Dirección de Empleo Público</t>
  </si>
  <si>
    <t>16. Plan Estratégico Institucional</t>
  </si>
  <si>
    <t>1.Reorganización de la administración pública nacional</t>
  </si>
  <si>
    <t>Normatividad para el fortalecimiento de la política de Empleo Público propuesta.</t>
  </si>
  <si>
    <t>Elaborar tres documentos para el fortalecimiento de la normatividad en las políticas que lidera la dirección de empleo público</t>
  </si>
  <si>
    <t xml:space="preserve">1.Reglamentar la Ley 1960 de 2019 en lo referente a la Movilidad Horizontal
2.Propuesta de reglamentación de nuevas formas de vinculación en el Estado
3.Reglamentar los artículos 6 y 9 de la Ley 2418 de 2024
</t>
  </si>
  <si>
    <t>1. 02/01/2026
2. 02/01/2026
3. 02/01/2026</t>
  </si>
  <si>
    <t>1. 31/12/2026
2. 31/12/2026
3. 30/06/2026</t>
  </si>
  <si>
    <t>1. Consolidar una gestión pública moderna, eficiente, transparente. focalizada y participativa al servicio de los ciudadanos.</t>
  </si>
  <si>
    <t>Información Estratégica y Estadística</t>
  </si>
  <si>
    <t>Adelantar acciones para promover la publicación y uso de la declaración de los conflictos de intereses</t>
  </si>
  <si>
    <t>Elaborar un (1) informe que recoja las acciones emprendidas por la Dirección de Empleo Público para mejorar el reporte de los sujetos obligados en el Aplicativo por la Integridad Pública</t>
  </si>
  <si>
    <t xml:space="preserve">1.Desarrollar una estrategia para la articulación de las entidades responsables de administrar, generar y custodiar la información relacionada con la declaración de bienes y rentas y de conflictos de interés.
2.Desarrollar una herramienta y/o actualizar la página web de tal forma que se brinden ayudas para identificar los  grados de consanguinidad, afinidad y civil y ejemplos de conflictos de interés de tal manera que se facilite su identificación
3.Generar visualizaciones para el seguimiento de avance al reporte de la información de la Ley 2013 de 2019
4.Seguimiento al reporte de las entidades en el aplicativo por la integridad pública de los Ministros, Viceministros y Directores Generales y Subdirectores de los Departamentos Administrativos de la Rama Ejecutiva del Orden Nacional
</t>
  </si>
  <si>
    <t xml:space="preserve">1. 02/01/2026
2. 02/01/2026
3. 02/01/2026
4. 02/01/2026
</t>
  </si>
  <si>
    <t xml:space="preserve">1. 31/03/2026
2. 31/12/2026
3. 31/12/2026
4. 31/12/2026
</t>
  </si>
  <si>
    <t>2. Enaltecer al Servidor Público y su labor</t>
  </si>
  <si>
    <t>1. Talento Humano</t>
  </si>
  <si>
    <t>Entidades asesoradas con los lineamientos de la política de empleo público y gestión estratégica del talento humano</t>
  </si>
  <si>
    <t>Brindar asesoría a entidades con los lineamientos de la política de empleo público y gestión estratégica del talento humano.</t>
  </si>
  <si>
    <t xml:space="preserve">1, Definir las entidades y los hitos a intervenir en el marco de la estrategia de asistencia técnica integral
2.Asesorar a las entidades definidas en la implementación de los lineamientos de los 7 hitos de las políticas de integridad y de empleo público y gestión estratégica del talento humano
3.Diseñar e implementar jornadas de capacitación masivas y fortalecimiento institucional
4.Elaborar un informe del estado de todos los planes programas y estrategias y datos del empleo público en Colombia
</t>
  </si>
  <si>
    <t>1, 02/01/2026
2. 02/01/2026
3. 02/01/2026
4. 01/06/2026</t>
  </si>
  <si>
    <t>1, 31/03/2026
2. 31/12/2026
3. 31/12/2026
4. 31/08/2026</t>
  </si>
  <si>
    <t>15. Plan Estratégico Sectorial</t>
  </si>
  <si>
    <t>Entidades con los lineamientos del modelo de Gerencia Pública implementados.</t>
  </si>
  <si>
    <t xml:space="preserve">Numero </t>
  </si>
  <si>
    <t>Asesorar 100 entidades con los lineamientos del modelo de Gerencia Pública</t>
  </si>
  <si>
    <t>Asesorar a las entidades en los lineamientos del modelo de Gerencia Pública</t>
  </si>
  <si>
    <t>Componente de jóvenes en el empleo público implementado</t>
  </si>
  <si>
    <t xml:space="preserve">Número </t>
  </si>
  <si>
    <t xml:space="preserve">Vincular y/o contratar a 5.000 jóvenes  </t>
  </si>
  <si>
    <t xml:space="preserve">1.Mantener actualizado el micrositio y todo lo relacionado con la estrategia "Más Jóvenes en el Estado"
2.Articular interinstitucionalmente con la ART y las demás entidades involucradas para la puesta en marcha de la Ley 2221 de 2022
</t>
  </si>
  <si>
    <t>1. 02/01/2026
2. 02/01/2026</t>
  </si>
  <si>
    <t>1. 31/12/2026
2. 31/12/2026</t>
  </si>
  <si>
    <t>4.Servidor público orientado hacia la productividad social en un Estado Abierto</t>
  </si>
  <si>
    <t>Componente de discapacidad en el empleo público implementado</t>
  </si>
  <si>
    <t xml:space="preserve">Vincular y/o contratar a 2500 personas con discapacidad  </t>
  </si>
  <si>
    <t xml:space="preserve">1.Elaborar el informe sobre el estado de cumplimiento de la implementación del Decreto 2011 de 2017
2.Mantener actualizado el micrositio y todo lo relacionado con la estrategia de "Inclusión Laboral" de personas con discapacidad
3.Adelantar las acciones en el marco de una estrategia que promueva el cumplimiento del Decreto 2011 de 2017 en las entidades públicas
4.Hacer seguimiento a la implememtación de la Ley 2418 de 2025
5.Implementar una estartegia anual para la difusión y socialización de la ruta de empleabilidad. 
</t>
  </si>
  <si>
    <t xml:space="preserve">1. 02/01/2026
2. 02/01/2026
3. 02/01/2026
4. 02/01/2026
5. 02/01/2026
</t>
  </si>
  <si>
    <t xml:space="preserve">1. 31/03/2026
2. 31/12/2026
3. 31/12/2026
4. 31/12/2026
5. 31/12/2026
</t>
  </si>
  <si>
    <t>5.Igualdad de Género</t>
  </si>
  <si>
    <t>Componente de género en el empleo público implementado</t>
  </si>
  <si>
    <t xml:space="preserve">Lograr el 50% de participación de la mujer en cargos directivos </t>
  </si>
  <si>
    <t xml:space="preserve">1.Elaborar y publicar el informe de Ley de Cuotas 
2.Definir lineamientos y otras herramientas prácticas para la incorporación del enfoque de género en las entidades públicas
3.Definir, elaborar, ejecutar y socializar estrategias complementarias de comunicación masivas dirigidas a desvirtuar, desmitificar y erradicar representaciones, prácticas discriminatorias y estereotipos de género que afectan la participación de las mujeres en los altos cargos del Estado teniendo en cuenta el enfoque diferencial y étnico.
4.Diseñar y socializar un programa de Empleo Incluyente en las entidades de la rama ejecutiva del orden nacional dirigido a población LGBTIQ+, que incluya estrategia de capacitaciones, guía para la vinculación y/o contratación de personas LGBTIQ+ atendiendo la normatividad vigente y el fomento de espacios seguros en el entorno laboral tales como la creación de redes de mentoría y acciones de acompañamiento e inclusión
5.Elaborar una circular que fomente la inclusión de personas LGBTIQ+ en el empleo público
6.Diseñar e implementar lineamientos para la incorporación del enfoque de género OSIGNH en los planes de fortalecimiento institucional de las entidades de la rama ejecutiva del orden nacional
</t>
  </si>
  <si>
    <t xml:space="preserve">1. 01/06/2026
2. 02/01/2026
3. 02/01/2026
4. 02/01/2026
5. 02/01/2026
6. 02/01/2026
</t>
  </si>
  <si>
    <t xml:space="preserve">1. 31/12/2026
2. 31/12/2026
3. 31/12/2026
4. 30/06/2026
5. 31/12/2026
6. 31/12/2026
</t>
  </si>
  <si>
    <t>Directrices y regulaciones para el fortalecimiento de la política de Empleo Público elaboradas</t>
  </si>
  <si>
    <t>Número</t>
  </si>
  <si>
    <t>Elaborar tres (3) documentos que permitan fortalecer la política de empleo público</t>
  </si>
  <si>
    <t xml:space="preserve">1.Elaborar el Plan Anual de Vacantes
2.Promover acciones para la implementación del Programa Servidor Público 4.0 y la identificación de nuevas formaciones académicas que deben contemplarse en el empleo público del futuro
3.Programa de identidad y vocación por el servidor público
4.Formular e implementar acciones en el marco de estrategia de Inteligencia Artificial (IA) en el empleo público
5.Lineamientos en materia de bienestar emocional y salud mental
6.Lineamientos y sensibilización en lo relacionado con la caracterización de grupos étnicos
7.Evaluación de resultados del Plan Nacional de Formacion y Capacitación y del Programa Nacional de Bienestar
8.Adelantar en el marco del Plan Nacional de Formacion y Capacitación diplomados, cursos y eventos que conlleven a su implementación
</t>
  </si>
  <si>
    <t xml:space="preserve">1. 01/03/2026
2. 02/01/2026
3. 02/01/2026
4. 01/03/2026
5. 02/01/2026
6. 02/01/2026
7. 02/01/2026
8. 02/01/2026
</t>
  </si>
  <si>
    <t xml:space="preserve">1. 31/08/2026
2. 31/12/2026
3. 30/06/2026
4. 31/08/2026
5. 30/06/2026
6. 31/12/2026
7. 31/12/2026
8. 31/12/2026
</t>
  </si>
  <si>
    <t xml:space="preserve">5. Integridad  </t>
  </si>
  <si>
    <t xml:space="preserve">
Diseño y Desarrollo de las Políticas para la Gobernabilidad y la Gobernanza de las Administraciones Públicas</t>
  </si>
  <si>
    <t>Puesta en marcha del Sistema Nacional de Integridad</t>
  </si>
  <si>
    <t>Establecer los lineamientos generales para la operación y puesta en marcha del Sistema Nacional de Integridad de que trata la Ley 2016 de 2020.</t>
  </si>
  <si>
    <t xml:space="preserve">1.Realizar seguimiento a la implementación de las acciones y los mecanismos que defina el SNI para su dinamización
2.Plan de trabajo para la reglamentación de la operatividad del Sistema Nacional de Integidad
3.Definir la ruta de fortalecimiento de la Integridad Pública para la vinculación de los actores del Ecosistema
4.Implementar la estrategia de apropiación de los valores definidos en el código de integridad
5.Medir la eficacia de la política de integridad y de la estrategia de apropiación de los valores definidos en el código de integridad por parte de los servidores públicos
</t>
  </si>
  <si>
    <t xml:space="preserve">1. 31/12/2026
2. 30/06/2026
3. 31/12/2026
4. 31/12/2026
5. 31/12/2026
</t>
  </si>
  <si>
    <t>Fortalecimiento de los grupos de valor para la gobernabilidad y la gobernanza pública</t>
  </si>
  <si>
    <t>Balance de la Negociación Colectiva en el sector Público</t>
  </si>
  <si>
    <t>Elaborar un (1) Informe del balance de la Negociación Colectiva en el sector Público</t>
  </si>
  <si>
    <t xml:space="preserve">1.Hacer seguimiento a la Negociación Colectiva 2025 - 2027
2.Gestionar todo lo que se requiera para el cumplimiento del desarrollo de la negociación colectiva
</t>
  </si>
  <si>
    <t>Actualizacion del Sistema Integrado de Planeación y
Gestión respecto a los procesos que participa la
Dirección de Empleo Público</t>
  </si>
  <si>
    <t xml:space="preserve">1. 31/12/2026
2. 31/12/2026
3. 31/12/2026
4. 31/12/2026
</t>
  </si>
  <si>
    <t>Dirección de Gestión del Conocimiento</t>
  </si>
  <si>
    <t>6. Gestión del Conocimiento y la Innovación</t>
  </si>
  <si>
    <t xml:space="preserve">15. Gestión del conocimiento y la innovación </t>
  </si>
  <si>
    <t>Entidades asesoradas en el marco de la implementación de la política de gestión del conocimiento y la innovación a nivel nacional, a través de acciones y herramientas según portafolio de la vigencia</t>
  </si>
  <si>
    <t>Brindar asesoría y asistencia técnica a entidades del orden nacional para fortalecer las capacidades institucionales para facilitar la implementación de la gestión del conocimiento y la innovación</t>
  </si>
  <si>
    <t xml:space="preserve">1. Generar cronograma o plan de trabajo de asesorías masivas a desarrollar en la vigencia.
2. Realizar asesoría para facilitar la implementación de la gestión del conocimirnto y la innovación entidades del orden nacional
</t>
  </si>
  <si>
    <t>1. 01/01/2026
2. 01/02/2026</t>
  </si>
  <si>
    <t>1. 31/03/2026
2. 31/12/2026</t>
  </si>
  <si>
    <t>Entidades asesoradas en el marco de la implementación de la política de gestión del conocimiento y la innovación a nivel territorial, a través de acciones y herramientas según portafolio de la vigencia</t>
  </si>
  <si>
    <t>Brindar asesoría y asistencia técnica a entidades del orden territoriall para fortalecer las capacidades institucionales para facilitar la implementación de la gestión del conocimiento y la innovación</t>
  </si>
  <si>
    <t xml:space="preserve">1. Generar cronograma o plan de trabajo de asesorías masivas a desarrollar en la vigencia
2. Realizar asesoría para facilitar la implementación de la gestión del conocimirnto y la innovación entidades del orden territorial
</t>
  </si>
  <si>
    <t>27. Otros</t>
  </si>
  <si>
    <t>Impulsar iniciativas de innovación pública como una herramienta transversal para consolidar procesos guiados hacia un Estado abierto</t>
  </si>
  <si>
    <t xml:space="preserve">1. Elaborar cronograma de entidades donde se desarrollará el laboratorio de innovación
2. Desarrollar Laboratorios de innovación pública para la transformación institucional
</t>
  </si>
  <si>
    <t>1. 01/01/2026
2. 01/03/2026</t>
  </si>
  <si>
    <t>Actualización del Sistema Integrado de Planeación y Gestión en lo correspondiente al proceso de Dirección de Gestión del Conocimiento</t>
  </si>
  <si>
    <t>Mantener actualizado el sistema integrado
de planeación y gestión en lo correspondiente al área</t>
  </si>
  <si>
    <t>1. 01/03/2026
2. 01/03/2026
3. 01/03/2026
4. 01/03/2026</t>
  </si>
  <si>
    <t>18. Otros</t>
  </si>
  <si>
    <t>Fortalecer el ciclo de conocimiento en Función Pública a través de grupos de AyP</t>
  </si>
  <si>
    <t>Fortalecer la gestión del conocimiento y la innovación a través de los grupos AyP, generando una mayor articulación entre las áreas en Función Pública a través de la política de gestión del conocimiento y la innovación</t>
  </si>
  <si>
    <t xml:space="preserve">1. Elaborar plan de trabajo de la estrategia de los grupos AyP.
2. Fortalecer la gestión del conocimiento y la innovación a través de los grupos AyP, generando una mayor articulación entre las áreas en Función Pública. 
</t>
  </si>
  <si>
    <t>Instrumentos de política para la implementación de Gestión del conocimiento y la innovación</t>
  </si>
  <si>
    <t>Elaborar Documento técnico para fortalecimiento de las capacidades institucionales de las entidades a través de instrumentos de política para facilitar la implementación de la gestión del conocimiento y la innovación</t>
  </si>
  <si>
    <t>1. Elaborar documento con la propuesta para la actualización del lineamiento técnico</t>
  </si>
  <si>
    <t>4.Educación de Calidad</t>
  </si>
  <si>
    <t xml:space="preserve">Formación de formadores de las y los servidores públicos y ciudadanías del orden nacional y territorial en temas de gestión del conocimiento y la innovación </t>
  </si>
  <si>
    <t>Desarrollar sesiones en el marco del fortalecimiento de las competencias de la gestión del conocimiento y la innovación, intercambio de aprendizaje, buenas prácticas de las y los servidores públicos y ciudadanías</t>
  </si>
  <si>
    <t xml:space="preserve">1. Elaborar un cronograma que incluya la planeación de las sesiones que se realizarán.
2. Realizar sesiones de fortalecimiento en gestión del conocimiento y la innovación, intercambio de aprendizaje y buenas prácticas
</t>
  </si>
  <si>
    <t>Implementación del Servicio Social para la Paz de los jóvenes de la modalidad 4</t>
  </si>
  <si>
    <t>Jóvenes promotores del Servicio Social para la Paz desarrollando actividades de práctica en la modalidad 4</t>
  </si>
  <si>
    <t xml:space="preserve">Realizar seguimiento a las actividades de los promotores del Servicio Social para la Paz de la modalidad 4 en el marco de las convocatorias.
 </t>
  </si>
  <si>
    <t>Realizar seguimiento a la programación presupuestal del proyecto de inversión del Servicio Social para la Paz</t>
  </si>
  <si>
    <t xml:space="preserve">Realizar el seguimiento a la programación presupuestal del proyecto "SSP", teniendo en cuenta los compromisos, con relación a la apropiación definitiva </t>
  </si>
  <si>
    <t>Estrategia de transversalización del enfoque de la cultura de paz total y seguridad humana en la Función Pública implementada</t>
  </si>
  <si>
    <t xml:space="preserve">Implementar la estrategia de transversalización del enfoque de la cultura de paz total y seguridad humana en la Función Pública </t>
  </si>
  <si>
    <t xml:space="preserve">1. Implementar los procesos formativos en memoria, cultura de paz y reconciliación en el marco de la Estrategia de Transversalización del enfoque de la cultura de paz total y seguridad humana en la Función Pública </t>
  </si>
  <si>
    <t>Dirección de Gestión y Desempeño Institucional</t>
  </si>
  <si>
    <t>Modelo Integrado de Planeación y Gestión Ajustado según lineamientos vigentes y aprobados</t>
  </si>
  <si>
    <t>Actualizar el Manual Operativo del Modelo Integrado de Planeación y Gestión, incorporando las disposiciones vigentes y los ajustes aprobados en el Consejo de Gestión y Desempeño Institucional.</t>
  </si>
  <si>
    <t>1.Definir en coordinación con los líderes los lineamientos para la implementación de las políticas de gestión y desempeño institucional, de acuerdo con los ajustes y actualizaciones aprobados por el consejo de Gestión y Desempeño Institucional.
2.Consolidar la propuesta de Guía para la construcción de Modelos Propios de Planeación y Gestión para pueblos indígenas de la Amazonía Colombiana 
3..Actualizar el modelo de medición del desempeño institucional  para la vigencia 2026 de acuerdo con los ajustes y actualizaciones aprobados por el Consejo de Gestión y Desempeño Institucional.
4.Adelantar la Medición del Desempeño Institucional de la vigencia 2025, bajo los estandares establecidos en la NTC PE:1000:2020
5.Adelantar asistencia técnica a demanda para la implementación del Modelo de Planeación y Gestión para los pueblos indígenas de la Amazonía Colombiana
6.Actualizar los contenidos técnicos del curso virtual del Modelo Integrado de Planeación y Gestión</t>
  </si>
  <si>
    <t xml:space="preserve">1. 1/02/2026
2. 01/03/2026
3. 1/02/2026
4. 2/01/2026
5. 01/03/2026
6. 01/03/2026
</t>
  </si>
  <si>
    <t xml:space="preserve">1. 31/07/2026
2. 30/07/2026
3. 30/09/2026
4. 30/11/2026
5. 30/11/2026
6. 30/09/2026
</t>
  </si>
  <si>
    <t>Estrategia de reconocimiento del Premio Nacional de Alta Gerencia ejecutada</t>
  </si>
  <si>
    <t>Implementar de manera integral la estrategia del Premio Nacional de Alta Gerencia 2025, garantizando el desarrollo oportuno y articulado de las acciones necesarias para su planeación, ejecución, evaluación y cierre. Con ello se busca fortalecer el reconocimiento a las buenas prácticas de gestión pública y promover la participación activa de las entidades en los procesos de innovación y excelencia en la administración pública.</t>
  </si>
  <si>
    <t>1.Elaborar los instrumentos normativos y operativos del Premio Nacional de Alta Gerencia
2.Coordinar la convocatoria, divulgación y acompañamiento a las entidades que postulan sus experiencias
3.Desarrollar la evaluación técnica y selección de experiencias exitosas destacadas
4.Organizar la logística integral y la ceremonia de entrega de los galardones y menciones de honor
5.Elaborar el informe final y la sistematización de los resultados del premio nacional de alta gerencia 2025</t>
  </si>
  <si>
    <t>1. 02/01/2026
2. 01/03/2026
3. 01/05/2026
4. 01/06/2026
5. 11/07/2026</t>
  </si>
  <si>
    <t>1. 28/02/2026
2. 30/04/2026
3. 16/06/2026
4. 10/07/2026
5. 30/07/2026</t>
  </si>
  <si>
    <t>7. Control Interno</t>
  </si>
  <si>
    <t>Control interno</t>
  </si>
  <si>
    <t>Orientar a las entidades públicas en la adecuada ejecución de las responsabilidades asignadas a sus Oficinas de Control Interno.</t>
  </si>
  <si>
    <t>Garantizar la implementación integral de las acciones previstas para orientar y fortalecer la gestión de las Oficinas de Control Interno, asegurando el desarrollo oportuno y articulado de las actividades programadas. Su cumplimiento contribuye al fortalecimiento institucional y a la mejora continua del control interno en las entidades públicas.</t>
  </si>
  <si>
    <t xml:space="preserve">1.Apoyar la gestión institucional requerida para la designación y nombramiento de los Jefes de Control Interno, en concordancia con los lineamientos presidenciales vigentes.
2.Hacer seguimiento a los desarrollos adelantados por la OTIC para la sistematización del instrumento de evaluación de desempeño de los jefes de control interno
3.Fortalecer la conformación y operación de los Comités Departamentales, Municipales y Distritales de Auditoría mediante el acompañamiento técnico y la promoción del intercambio de experiencias, orientadas al fortalecimiento del sistema de control interno de las entidades en el nivel territorial.
</t>
  </si>
  <si>
    <t xml:space="preserve">1. 02/01/2026
2. 02/01/2026
3. 02/01/2026
</t>
  </si>
  <si>
    <t xml:space="preserve">1. 30/08/2026
2. 30/06/2026
3. 30/11/2026
</t>
  </si>
  <si>
    <t>Entidades territoriales de las ramas del poder público asesoradas en MIPG en los temas de competencia de la DGDI</t>
  </si>
  <si>
    <t>Brindar asistencia técnica, cumpliendo con los temas establecidos de competencia de la DGDI  a entidades del orden territorial.</t>
  </si>
  <si>
    <t>1.Revisar y actualizar los hitos de asesoría a implementar en las entidades del orden territorial
2.Adelantar la priorización de las entidades a atender en coordinación con el líder de la estrategia de acción integral territorial.
3.Prestar asistencia técnica en los temas a cargo de la DGDI, a partir de la priorización definida desde la estrategia de acción integral en las entidades priorizadas.
4.Formular cronogramas de capacitaciones virtuales masivas en los temas de competencia de la Dirección de Gestión y Desempeño Institucional.
5.Ejecutar las capacitaciones masivas conforme con el cronograma definido.</t>
  </si>
  <si>
    <t xml:space="preserve">1. 02/01/2026
2. 02/01/2026
3. 01/03/2026
4. 02/01/2026
5. 02/01/2026
</t>
  </si>
  <si>
    <t xml:space="preserve">1. 15/02/2026
2. 28/02/2026
3. 15/12/2026
4. 30/11/2026
5. 30/11/2026
</t>
  </si>
  <si>
    <t>Entidades nacionales de las ramas del poder público asesoradas en MIPG en los temas de competencia de la DGDI</t>
  </si>
  <si>
    <t>Brindar asistencia técnica, cumpliendo con los temas establecidos de competencia de la DGDI  a entidades del orden nacional</t>
  </si>
  <si>
    <t xml:space="preserve">1.Revisar y actualizar los hitos de asesoría a implementar en las entidades del orden nacional
2.Adelantar la priorización de las entidades a atender en coordinación con el líder de la estrategia de acción integral territorial.
3.Prestar asistencia técnica en los temas a cargo de la DGDI, a partir de la priorización definida desde la estrategia de acción integral (autodiagnósticos vigentes, resultados medición vigencias anteriores y compromisos adquiridos, entre otros) en las entidades priorizadas.
4.Formular cronogramas de capacitaciones virtuales masivas en los temas de competencia de la Dirección de Gestión y Desempeño Institucional.
5,Ejecutar las capacitaciones masivas conforme con el cronograma definido.
</t>
  </si>
  <si>
    <t xml:space="preserve">1. 15/02/2026
2. 28/02/2026
3. 15/12/2026
4. 30/11/2026
5. 30/11/2026
</t>
  </si>
  <si>
    <t>Actualización del Sistema Integrado de Planeación y Gestión respecto a los procesos que participa la DGDI</t>
  </si>
  <si>
    <t xml:space="preserve">Mantener al 100% actualizado el Sistema Integrado de Gestión en lo que corresponda al área
</t>
  </si>
  <si>
    <t>1. 01/01/2026
2. 01/01/2026
3. 01/01/2026
4. 01/01/2026</t>
  </si>
  <si>
    <t>Dirección Jurídica</t>
  </si>
  <si>
    <t>Actualización del Sistema Integrado de Planeación y Gestión respecto a los procesos que participa la Dirección Jurídica</t>
  </si>
  <si>
    <t xml:space="preserve">1. 1/01/2026
2. 1/01/2026
3. 1/01/2026
4. 1/01/2026
</t>
  </si>
  <si>
    <t>Gestor normativo actualizado</t>
  </si>
  <si>
    <t>Adelantar la actualización y revisión de normas, conceptos en el gestor normativo así como la elaboración de restrictores de normas de y sentencias de las altas cortes</t>
  </si>
  <si>
    <t xml:space="preserve">1.Adelantar la revisión y actualización permanente de las normas que modifican, adicionan, sustituyen o derogan las disposiciones de los Decretos Únicos Reglamentarios DUR, y demás normas que lo modifiquen, sustituyan o derogan.
2.Buscar, revisar, seleccionar e incorporar normas, sentencias y conceptos al Gestor Normativo.
</t>
  </si>
  <si>
    <t>1. 01/01/2026
2. 01/01/2026</t>
  </si>
  <si>
    <t xml:space="preserve">13. Defensa jurídica  </t>
  </si>
  <si>
    <t>Defensa Jurídica</t>
  </si>
  <si>
    <t>Estrategia de defensa jurídica ejecutada</t>
  </si>
  <si>
    <t xml:space="preserve">Ejecutar la Estrategia de defensa jurídica </t>
  </si>
  <si>
    <t xml:space="preserve">1.Mantener actualizado el Sistema ünico de Gestión de información de la Actividad Litigiosa del Estado - "eKOGUI", conforme el manual establecido por la Agencia Nacional de Defensa Jurídica.
2.Actualizar el cumplimiento de las actividades del Plan de Acción de la Política de Prevención del Daño Antijurídico.
</t>
  </si>
  <si>
    <t>1. 1/01/2026
2. 1/01/2026</t>
  </si>
  <si>
    <t xml:space="preserve">14. Mejora normativa </t>
  </si>
  <si>
    <t>Informes de Dirección Jurídica elaborados (Documentos normativos)</t>
  </si>
  <si>
    <t>Consolidar Informe de la Dirección Jurídica que contenga número de peticiones respondidas con temas mas relevantes de los respectivos conceptos elaborados; así como informe de la agenda regulatoria del Departamento y un informe detallado de las actividades desarrolladas en el gestor normativo.</t>
  </si>
  <si>
    <t>Elaborar informe consolidado de la gestión de la Dirección Jurídica.</t>
  </si>
  <si>
    <t xml:space="preserve">Conceptos Jurídicos </t>
  </si>
  <si>
    <t xml:space="preserve">Adelantar el estudio normativo y la elaboración de conceptos jurídicos. </t>
  </si>
  <si>
    <t xml:space="preserve">Estudio normativo y elaboración de conceptos jurídicos. </t>
  </si>
  <si>
    <t>Grupo de Apoyo a la Gestión Meritocrática</t>
  </si>
  <si>
    <t xml:space="preserve">4. Talento humano  </t>
  </si>
  <si>
    <t>Procesos meritocratios gestionados</t>
  </si>
  <si>
    <t>Procesos meritocraticos gestionados, de acuerdo a la demanda y avances del acompañamiento</t>
  </si>
  <si>
    <t xml:space="preserve">1.Realizar procesos meritocraticos para adelantar concursos públicos y abiertos (analisis de hojas de vida, aplicación de pruebas y publicaciones de resultados)
2.Aplicar pruebas de competencias laborales
</t>
  </si>
  <si>
    <t>Actualizacion del Sistema Integrado de Planeación y Gestión respecto a los procesos que participa el Grupo de Apoyo a la Gestión Meritocrática</t>
  </si>
  <si>
    <t>Grupo de Gestión Administrativa</t>
  </si>
  <si>
    <t xml:space="preserve">2. Gestión presupuestal y eficiencia del gasto público   Manual Operativo MIPG </t>
  </si>
  <si>
    <t>Gestión Administrativa</t>
  </si>
  <si>
    <t>Plan de Gestión Ambiental - PGA</t>
  </si>
  <si>
    <t>Formular y aprobar el Plan de Gestión Ambiental  para su implementación y seguimiento en el DAFP</t>
  </si>
  <si>
    <t xml:space="preserve">1.Formular y aprobar el Plan Integral de Gestion Ambiental del DAFP 
2.Elaborar informe sobre la implementacion y seguimiento a las actividades del Plan Integral de Gestion Ambiental del DAFP
</t>
  </si>
  <si>
    <t>1. 2/01/2026
2. 1/06/2026</t>
  </si>
  <si>
    <t>1. 31/05/2026
2. 31/12/2026</t>
  </si>
  <si>
    <t>Servicios administrativos del GGA acorde con sus competencias atendidos</t>
  </si>
  <si>
    <t>Tramitar los servicios administrativos competencia de GGA, evaluando la oportunidad de la prestación de los mismos</t>
  </si>
  <si>
    <t xml:space="preserve">Gestionar y atender los servicios administrativos que son solicitados por las dependencias, servidores y servidoras de la entidad </t>
  </si>
  <si>
    <t>Plan de Austeridad y Gestión Ambiental implementado- PAGA en la vigencia</t>
  </si>
  <si>
    <t>Verificar el cumplimiento del Plan de Austeridad y Gestión Ambiental implementado- PAGA en la vigencia</t>
  </si>
  <si>
    <t xml:space="preserve">1.Evaluar la ejecución del Plan de Austeridad y Gestión Ambiental PAGA de la vigencia 2025.
2.Elaborar y Publicar el Plan de Austeridad y Gestión Ambiental - PAGA de la vigencia 2026
3.Elaborar el informe de seguimiento a la ejecución del PAGA 2026, cualitativo y de indicadores
</t>
  </si>
  <si>
    <t>1. 2/02/2026
2. 2/01/2026
3. 2/01/2026</t>
  </si>
  <si>
    <t>1. 28/02/2026
2. 31/03/2026
3. 31/12/2026</t>
  </si>
  <si>
    <t>Grupo de Gestión Administrativa, Grupo de Gestión Contractual, Secretaría General</t>
  </si>
  <si>
    <t>Gestión Contractual</t>
  </si>
  <si>
    <t>Etapa precontractual del gasto programado con énfasis en la eficiencia del gasto</t>
  </si>
  <si>
    <t>Ejecutar las actividades correspondientes a la etapa precontractual, publicando los procesos precontractuales programados</t>
  </si>
  <si>
    <t xml:space="preserve">1.Hacer seguimiento y generar alertas preventivas en la radicación de documentos precontractuales de conformidad con el Plan Anual de Adquisiciones
2.Asesorar, revisar y publicar los procesos de contratación de la entidad en el sistema electrónico, para la contratación pública según programación dispuesta PAA
3.Formular y actualizar el Plan de Necesidades de la entidad
4.Elaborar el Plan Anual de Adquisiciones de la entidad.
5.Seguimiento y evaluación del Plan Anual de Adquisiciones en lo relacionado con los recursos de funcionamiento e inversión
</t>
  </si>
  <si>
    <t xml:space="preserve">1. 2/01/2026
2. 2/01/2026
3. 2/01/2026
4. 2/01/2026
5. 2/01/2026
</t>
  </si>
  <si>
    <t xml:space="preserve">1. 31/12/2026
2. 31/12/2026
3. 31/12/2026
4. 31/01/2026
5. 31/12/2026
</t>
  </si>
  <si>
    <t>Etapa Contractual del gasto ejecutada con énfasis en la eficiencia del gasto</t>
  </si>
  <si>
    <t>Publicar los procesos contractuales programados</t>
  </si>
  <si>
    <t xml:space="preserve">1.Elaborar y presentar los informes y/o respuestas relacionadas a la ejecución contractual a solicitud de las entidades de conformidad a la normatividad vigente 
2.Hacer seguimiento y generar alertas a la conformación de los expedientes contractuales de la entidad en el sistema electrónico 
</t>
  </si>
  <si>
    <t>1. 2/01/2026
2. 2/01/2026</t>
  </si>
  <si>
    <t>Grupo de Gestión Contractual</t>
  </si>
  <si>
    <t>Actualización del manual de supervision para el año 2026 con los lineamientos normativos vigentes socializado.</t>
  </si>
  <si>
    <t xml:space="preserve">Actualizar el manual de supervision con los lineamientos normativos vigentes </t>
  </si>
  <si>
    <t xml:space="preserve">1.Actualizar el manual de supervision con los lineamientos normativos vigentes 
2.Elaborar la Resolución por medio de la cual se adopta el manual de supervision actualizado
3.Socializar el manual de supervision actualizado vigente para la contratación estatal 
</t>
  </si>
  <si>
    <t>1. 2/01/2026
2. 2/01/2026
3. 2/01/2026</t>
  </si>
  <si>
    <t>1. 30/06/2026
2. 30/06/2026
3. 30/06/2026</t>
  </si>
  <si>
    <t>Grupo de Gestión Contractual, Secretaría General</t>
  </si>
  <si>
    <t>Etapa Poscontractual gestionada con énfasis en la eficiencia del gasto</t>
  </si>
  <si>
    <t>Publicar los procesos Poscontractuales programados</t>
  </si>
  <si>
    <t xml:space="preserve">1.Asesorar, revisar y publicar las liquidaciones y cierres contractuales radicadas por los supervisores y/o líder del área
2.Hacer seguimiento y generar alertas a los líderes de área y supervisores contractuales de la entidad relacionados con el trámite de las liquidaciones y cierres contractuales dentro de los términos legales 
3.Realizar informes de seguimiento al porcentaje de liquidaciones y cierres contractuales frente al total de liquidaciones y cierres contractuales pendientes que conforman el inventariado de la entidad 
</t>
  </si>
  <si>
    <t>1. 31/12/2026
2. 31/12/2026
3. 31/12/2026</t>
  </si>
  <si>
    <t>Grupo de Gestión Documental</t>
  </si>
  <si>
    <t>11.Ciudades y Comunidades Sostenibles</t>
  </si>
  <si>
    <t>5. Información y Comunicación</t>
  </si>
  <si>
    <t xml:space="preserve">16. Gestión documental  </t>
  </si>
  <si>
    <t>Gestión Documental</t>
  </si>
  <si>
    <t>Plan Institucional de Archivo - PINAR monitoreado</t>
  </si>
  <si>
    <t>Realizar el monitoreo conforme las actividades definidas en los proyectos del PINAR 2026</t>
  </si>
  <si>
    <t xml:space="preserve">1.PRO1-Actualización y/o elaboración de Instrumentos archivísticos
2.PRO2- Actualización de procesos y procedimientos de gestión documental
3.PRO4- Fortalecimiento de las competencias en gestión documental
4.PRO6- Convalidar la actualización de las TRD
5.PRO8- Transferencias Documentales
6.PRO9- Reorganización del archivo central
7.PRO10- Prestación de servicios archivísticos
8.PRO11- Implementación de un Sistema de Gestión de Documentos Electrónicos de Archivo
</t>
  </si>
  <si>
    <t xml:space="preserve">1. 02/01/2026
2. 02/01/2026
3. 02/01/2026
4. 02/01/2026
5. 02/01/2026
6. 02/01/2026
7. 02/01/2026
8. 02/01/2026
</t>
  </si>
  <si>
    <t xml:space="preserve">1. 31/12/2026
2. 31/12/2026
3. 31/12/2026
4. 31/12/2026
5. 31/12/2026
6. 31/12/2026
7. 31/12/2026
8. 31/12/2026
</t>
  </si>
  <si>
    <t>Grupo de Gestión Financiera</t>
  </si>
  <si>
    <t xml:space="preserve">Control y seguimiento a la ejecución presupuestal de la entidad </t>
  </si>
  <si>
    <t>Realizar control, seguimiento y publicación de la ejecución presupuestal de la entidad</t>
  </si>
  <si>
    <t xml:space="preserve">1.Consolidar la ejecución presupuestal mediante los tableros en donde se validan los CDPs, Compromisos, obligaciones y ordenes de pago con el fin de realizar seguimiento y generar alertas a la ejecución presupuestal, de la entidad
2.Publicar la ejecución presupuestal
</t>
  </si>
  <si>
    <t>Gestión financiera</t>
  </si>
  <si>
    <t>Estados financieros publicados</t>
  </si>
  <si>
    <t>Publicar trimestralmente los estados financieros acumulados de la entidad</t>
  </si>
  <si>
    <t>2. Publicacion Estados Financieros</t>
  </si>
  <si>
    <t>Grupo de Gestión Humana</t>
  </si>
  <si>
    <t>Gestión del Talento Humano</t>
  </si>
  <si>
    <t>Ciclo de vida del servidor público ejecutado</t>
  </si>
  <si>
    <t xml:space="preserve">Garantizar el ciclo de vida del servidor publico </t>
  </si>
  <si>
    <t xml:space="preserve">1.Realizar la implementación y el seguimiento a las declaraciones y buzón de conflictos de interes de la entidad.
2.Realizar el seguimiento de las declaraciones de bienes y rentas en el Sigep de los servidores de la entidad
3.Realizar el seguimiento de las declaraciones de la Ley 2013 de 2019 de los servidores de la entidad a los que aplique.
4.Liquidar y proyectar los actos administrativos de las liquidaciones definitivas de prestaciones sociales y emolumentos salariales de los exservidores de la Entidad
5.Liquidar y proyectar los actos administrativos de las vacaciones que se produzcan durante la vigencia y generar alertas en caso de acumulación de dos o más periodos
6.Realizar el seguimiento a los registros entregados por los servidores que presenten novedades de desvinculación
7.Recibir, consolidar y efectuar el seguimiento de las evaluaciones del desempeño laboral de los servidores
8.Desarrollar el proceso de vinculación, permanecia y retiro del servidor
9.Proyectar los actos administrativos para gestionar las diferentes situaciones administrativas 
</t>
  </si>
  <si>
    <t xml:space="preserve">1. 02/01/2026
2. 02/01/2026
3. 02/01/2026
4. 02/01/2026
5. 02/01/2026
6. 02/01/2026
7. 02/01/2026
8. 02/01/2026
9. 02/01/2026
</t>
  </si>
  <si>
    <t xml:space="preserve">1. 31/12/2026
2. 31/12/2026
3. 31/12/2026
4. 31/12/2026
5. 31/12/2026
6. 31/12/2026
7. 31/12/2026
8. 31/12/2026
9. 31/12/2026
</t>
  </si>
  <si>
    <t>Plan Estrategico de Talento Humano Ejecutado</t>
  </si>
  <si>
    <t>Desarrollar las actividades establecidas el Plan Estrateégico del Talento Humano</t>
  </si>
  <si>
    <t xml:space="preserve">1.Elaborar los planes que integran el Plan Estratégico de Talento Humano y enviarlos a la OAP para la publicación en el portal web de la Entidad
2.Desarrollar las actividades programadas para el cumplimiento del plan de bienestar e incentivos
3.Desarrollar las actividades programadas para el cumplimiento del Plan Institucional de Capacitación
4.Desarrollar las actividades programadas para el cumplimiento del Plan Anual en Seguridad y Salud en el Trabajo
</t>
  </si>
  <si>
    <t xml:space="preserve">1. 02/01/2026
2. 01/03/2026
3. 01/03/2026
4. 01/03/2026
</t>
  </si>
  <si>
    <t>Secretaría General</t>
  </si>
  <si>
    <t>Actualización del Sistema Integrado de Planeación y Gestión de la Secretaría General y los Grupos de Gestión adscritos</t>
  </si>
  <si>
    <t xml:space="preserve">1. Actualizar y administrar  los documentos del proceso de la Secretaría General
2.Realizar Seguimiento al proceso a través del control de indicadores y riesgos de la Secretaría General 
3.Realizar el reporte de las acciones de los planes de mejoramiento de la Secretaría General 
4, Evaluar y realizar las acciones relacionadas con el mejoramiento del índice del desempeño institucional, en las que participa la Secretaría General
5. Actualizar y administrar  los documentos del proceso del Grupo de Gestión Humana
6. Realizar Seguimiento al proceso a través del control de indicadores y riesgos del Grupo de Gestión Humana
7. Realizar el reporte de las acciones de los planes de mejoramiento del Grupo de Gestión Humana
8, Evaluar y realizar las acciones relacionadas con el mejoramiento del índice del desempeño institucional, en las que participa el Grupo de Gestión Humana
9. Actualizar y administrar  los documentos del proceso del Grupo de Gestión Documental
10.Realizar Seguimiento al proceso a través del control de indicadores y riesgos del Grupo de Gestión Documental
11.Realizar el reporte de las acciones de los planes de mejoramiento del Grupo de Gestión Documental
12. Evaluar y realizar las acciones relacionadas con el mejoramiento del índice del desempeño institucional, en las que participa el Grupo de Gestión Documental
13. Actualizar y administrar  los documentos del proceso del Grupo Gestión Financiera
14.Realizar Seguimiento al proceso a través del control de indicadores y riesgos del Grupo Gestión Financiera
15.Realizar el reporte de las acciones de los planes de mejoramiento del Grupo Gestión Financiera
16. Evaluar y realizar las acciones relacionadas con el mejoramiento del índice del desempeño institucional, en las que participa el Grupo de Gestión Financiera
17. Actualizar y administrar  los documentos del proceso del Grupo de Gestión Administrativa
18.Realizar Seguimiento al proceso a través del control de indicadores y riesgos del Grupo de Gestión Administrativa
19.Realizar el reporte de las acciones del Grupo de Gestión Administrativa
20, Evaluar y realizar las acciones relacionadas con el mejoramiento del índice del desempeño institucional, en las que participa el Grupo de Gestión Administrativa
</t>
  </si>
  <si>
    <t xml:space="preserve">1. 2/01/2026
2.  2/01/2026
3.  2/01/2026
4.  2/01/2026
5.  2/01/2026
6.  2/01/2026
7.  2/01/2026
8.  2/01/2026
9.  2/01/2026
10.  2/01/2026
11.  2/01/2026
12.  2/01/2026
13. 2/01/2026
14. 2/01/2026
15. 2/01/2026
16.  2/01/2026
17.  2/01/2026
18.  2/01/2026
19. 2/01/2026
20. 2/01/2026
</t>
  </si>
  <si>
    <t>1. 31/12/2026
2. 31/12/2026
3. 31/12/2026
4. 31/12/2026
5. 31/12/2026
6. 31/12/2026
7. 31/12/2026
8. 31/12/2026
9. 31/12/2026
10. 31/12/2026
11. 31/12/2026
12. 31/12/2026
13. 31/12/2026
14. 31/12/2026
16. 31/12/2026
17. 31/12/2026
18. 31/12/2026
19. 31/12/2026
20. 31/12/2026</t>
  </si>
  <si>
    <t>Oficina Asesora de Comunicaciones</t>
  </si>
  <si>
    <t>Comunicación Estratégica</t>
  </si>
  <si>
    <t>Proceso editorial de las publicaciones técnicas adelantado</t>
  </si>
  <si>
    <t>Apoyar el proceso editorial de documentos técnicos</t>
  </si>
  <si>
    <t xml:space="preserve">1. Diagramar, diseñar y ajustar los documentos técnicos y metodológicos que ingresan al proceso editorial para aprobación de las áreas.
2.Llevar a cabo la corrección de estilo de los documentos técnicos y metodológicos que producen las áreas misionales y que son remitidos por el comité de publicaciones
3.Publicar en el portal web institucional los documentos aprobados por el comité 
</t>
  </si>
  <si>
    <t>1. 20/01/2026
2. 20/01/2026
3. 20/01/2026</t>
  </si>
  <si>
    <t>1. 15/12/2026
2. 15/12/2026
3. 15/12/2026</t>
  </si>
  <si>
    <t xml:space="preserve">6. Transparencia, acceso a la información pública y lucha contra la corrupción  </t>
  </si>
  <si>
    <t>Portal institucional y contenidos virtuales actualizados</t>
  </si>
  <si>
    <t>Actualizar de forma permanente los contenidos publicados en el portal web institucional, los micrositios y cursos virtuales que se ponen a disposición de la ciudadanía</t>
  </si>
  <si>
    <t xml:space="preserve">1.Mantener actualizado el portal con los cursos virtuales,  micrositios de la entidad de acuerdo a las necesidades de las Direcciones Técnicas
2.Mantener actualizados los micrositios de la entidad a través de contenidos informativos, incluyendo lineamientos mínimos en temas de accesibilidad y usabilidad.
3.Realizar el rediseño del portal web institucional con un enfoque de usabilidad para mejorar la experiencia de los usuario, articulando con las áreas responsables
</t>
  </si>
  <si>
    <t>1. 30/12/2026
2. 30/12/2026
3. 30/12/2026</t>
  </si>
  <si>
    <t>Estrategia de comunicaciones para la difusión de los avances de las macrometas de Función Pública desarrollada</t>
  </si>
  <si>
    <t>Visibilizar los  avances de las macrometas de Función Pública</t>
  </si>
  <si>
    <t xml:space="preserve">1.Divulgar las campañas en redes sociales.
2.Producir y difundir comunicados de prensa y materiales periodísticos.
3.Producir y difundir piezas gráficas.
4.Producir y difundir contenidos audiovisuales.
</t>
  </si>
  <si>
    <t xml:space="preserve">1. 10/01/2026
2. 10/01/2026
3. 10/01/2026
4. 10/01/2026
</t>
  </si>
  <si>
    <t xml:space="preserve">1. 30/12/2026
2. 30/12/2026
3. 30/12/2026
4. 30/12/2026
</t>
  </si>
  <si>
    <t>Publicar el Informe de verificación sobre el cumplimiento  a la ley 2545 de 2023 "chao marcas"</t>
  </si>
  <si>
    <t xml:space="preserve">1.Revisar la información reportada por las  entidades en la herramienta dispuesta por la entidad 
2.Emitir observaciones a la entidad sobre el grado de avance al cumplimiento de la Ley
3.Publicar el informe sobre el grado de avance al cumplimiento de la Ley con las respectivas recomendaciones 
</t>
  </si>
  <si>
    <t>1. 20/12/2026
2. 20/12/2026
3. 20/12/2026</t>
  </si>
  <si>
    <t>Actualzación del Sistema Integrado de Planeación y Gestión respecto a los procesos que participa la OAC</t>
  </si>
  <si>
    <t>1. 30/12/2026
2. 30/12/2026
3. 30/12/2026
4. 30/12/2026</t>
  </si>
  <si>
    <t>Oficina Asesora de Planeación</t>
  </si>
  <si>
    <t>Planeación y Presupuesto</t>
  </si>
  <si>
    <t>Formulación y seguimiento de la planeación institucional adelantados</t>
  </si>
  <si>
    <t>Asesorar la formulación de la planeación, realizar el cargue y administración del SGI y realizar el seguimiento mensual</t>
  </si>
  <si>
    <t xml:space="preserve">1.Consolidar y presentar los informes de ley 
2.Efectuar seguimiento a los avances en la planeación institucional (Planeación Estratégica, Plan de Acción y Planes institucionales )
3.Formular y publicar el Plan de Acción Anual Vigencia 2026
4.Realizar la asistencia técnica a las áreas en la formulación y seguimiento a los avances de la planeación institucional 
5.Elaborar la propuesta para la formulación del plan de acción anual vigencia 2027
6.Realizar el proceso de participación para la formulación del plan de acción 2027
7.Realizar la administración e identificar las oportunidades de mejora de la herramienta de reporte de la planeación (SGI) 
</t>
  </si>
  <si>
    <t xml:space="preserve">1. 2/01/2026
2. 2/01/2026
3. 2/01/2026
4. 2/01/2026
5. 2/10/2026
6. 2/01/2026
7. 2/01/2026
</t>
  </si>
  <si>
    <t xml:space="preserve">1. 31/12/2026
2. 31/12/2026
3. 28/02/2026
4. 31/12/2026
5. 31/12/2026
6. 31/12/2026
7. 31/12/2026
</t>
  </si>
  <si>
    <t>Seguimiento a compromisos sectoriales y de gobierno efectuado</t>
  </si>
  <si>
    <t>Realizar el Seguimiento a los compromisos sectoriales y de gobierno</t>
  </si>
  <si>
    <t xml:space="preserve">1.Adelantar la validación y seguimiento de los reportes sobre los indicadores de Plan Nacional de Desarrollo y SISCONPES
2.Efectuar seguimiento a los avances en el Plan Estratégico Sectorial
3.Realizar el seguimiento y reporte de los avances de compromisos generados del Plan Marco de Implementación de los acuerdos de Paz.
4.Realizar las acciones relacionada con la formulación de las bases del Plan Nacional de Desarrollo 2027-2030
</t>
  </si>
  <si>
    <t xml:space="preserve">1. 01/01/2026
2. 01/01/2026
3. 01/01/2026
4. 01/06/2026
</t>
  </si>
  <si>
    <t xml:space="preserve">Planificación, programación y seguimiento presupuestal </t>
  </si>
  <si>
    <t>Realizar la planificación y el correspondiente seguimiento a la planificación presupuestal de la entidad</t>
  </si>
  <si>
    <t xml:space="preserve">1.Registrar y distribuir la Cuota de Inversión asignada al Departamento para la vigencia 2026- PIIP
2.Elaborar documento con la proyección y presentación del anteproyecto 2027 ante el MHCP
3.Elaborar documento con la presentación del Marco de Gasto de Mediano Plazo vigencia 2026-2029
4.Realizar seguimiento a la ejecución presupuestal en términos cuantitativos y cualitativos de los proyectos de inversión vigentes 
5.Construir y registrar el seguimiento a la ejecución presupuestal del sector empleo público (Acuerdo de desempeño)
6.Efectuar revisión y análsis a las modificaciones del PAA que surjan durante la vigencia 2026
7.Tramitar y elaborar conceptos de viabilidad de las modificaciones presupuestales sectoriales 
8.Atender a los requerimientos operativos de ley y/o seguimiento a trazadores y solicitudes que apliquen a la Oficina Asesora de Planeación que se relacionen a las responsabilidades del equipo 
</t>
  </si>
  <si>
    <t xml:space="preserve">1. 2/06/2026
2. 2/02/2026
3. 2/02/2026
4. 2/01/2026
5. 2/01/2026
6. 2/01/2026
7. 2/01/2026
8. 2/01/2026
</t>
  </si>
  <si>
    <t xml:space="preserve">1. 31/07/2026
2. 31/03/2026
3. 30/04/2026
4. 31/12/2026
5. 31/12/2026
6. 31/12/2026
7. 31/12/2026
8. 31/12/2026
</t>
  </si>
  <si>
    <t xml:space="preserve">Actualizacón y seguimiento en materia de transparencia y simplifación de trámites en lo que corresponde a las obligaciones de la OAP </t>
  </si>
  <si>
    <t xml:space="preserve">mantener actualizado el botón de transparencia y seguimiento de segunda línea al SUIT </t>
  </si>
  <si>
    <t xml:space="preserve">1.Carga y actualización de información en el botón de transparencia en lo que corresponde a la OAP 
2.Realizar Seguimiento de segunda línea a los trámites y OPAS del DAFP en la plataforma SUIT
</t>
  </si>
  <si>
    <t>Plan de Acción con las recomendaciones de cada evaluación realizada al sector Función Pública en la vigencia de acuerdo con la acción 2.20 del CONPES 4083</t>
  </si>
  <si>
    <t>Formular y publicar el Plan de acción con las recomendaciones de cada evaluación realizada al sector y realizar su reporte de acuerdo con la acción 2.20 del CONPES 4083</t>
  </si>
  <si>
    <t xml:space="preserve">Realizar el seguimiento y el reporte de las acciones que den avance a la ejecución de la actividad 2.20 del CONPES 4083, correspondiente a la formulación y publicación del plan de acción de recomendaciones de cada evaluación realizada por el sector </t>
  </si>
  <si>
    <t xml:space="preserve">17. Gestión de la información estadística  </t>
  </si>
  <si>
    <t xml:space="preserve">Seguimiento y análisis de la información estratégica y estadística institucional
</t>
  </si>
  <si>
    <t xml:space="preserve">Publicar datos e información estratégica y estadística institucional con criterios de calidad al 100% 
</t>
  </si>
  <si>
    <t xml:space="preserve">1.Recibir, integrar y analizar la información suministrada por los responsables de los procesos misionales y de apoyo, con el fin de consolidar los resultados institucionales en los tableros que facilite la toma de decisiones y fortalezca la gestión de la Oficina Asesora de Planeación.
2.Mantener actualizada la información consolidada en el dashboard de Power BI, de acuerdo con los diferentes reportes reportes de la Oficina Asesora de Planeación, conforme a los estándares institucionales de seguridad y calidad de los datos.
3.Realizar seguimiento a la entrega oportuna y completa de las bases de datos reportadas en el Sistema de Información Estratégica (SIE) por distintas dependencias en el Sistema de Gestión Institucional, para los análisis, informes, y reportes internos y externos.
</t>
  </si>
  <si>
    <t xml:space="preserve">Actualización de procesos y procedimientos </t>
  </si>
  <si>
    <t>31/06/2026</t>
  </si>
  <si>
    <t xml:space="preserve">Actualizar Procesos y procedimientos de la entidad 
</t>
  </si>
  <si>
    <t xml:space="preserve">1. Validar y ajustar los procesos y procedimientos, realizar prueba de recorrido y actualizar  riesgos, indicadores y anexos  de los procesos de 
Planeación y Presupuesto,  Información Estratégica y Estadistica, Tecnologias de la información, Gestión Documental, Gestión Financiera, Gestión Contractual y fortalecimiento y desarrollo de entidades.
2. Validar y ajustar los procesos y procedimientos, realizar prueba de recorrido y actualizar  riesgos, indicadores y anexos  de los procesos de 
Mejoramiento institucional, Comunicaciones, Gestión Administrativa, Gestión Humana , Seguimiento y Evaluación, Evaluación independiente y Diseño y desarrollo de politicas
3. Validar y ajustar los procesos y procedimientos, realizar prueba de recorrido y actualizar  riesgos, indicadores y anexos  de los procesos de 
Dirección y Estrategia,  Relación Estado Ciudadanias, Defensa Jurídica, Control Disciplinario Interno y Fortalecimiento de los Grupos de Valor
4.Identificar y administrar los riesgos e indicadores de los procesos de 
Planeación y Presupuesto,  Información Estratégica y Estadistica, Tecnologias de la información, Gestión Documental, Gestión Financiera, Gestión Contractual y fortalecimiento y desarrollo de entidades.
5.Identificar y administrat los riesgos e indicadores de los procesos de 
Mejoramiento institucional, Comunicaciones, Gestión Administrativa, Gestión Humana , Seguimiento y Evaluación, Evaluación independiente y Diseño y desarrollo de politicas
6.Identificar y administrat los riesgos e indicadores de los procesos de 
Dirección y Estrategia,  Relación Estado Ciudadanias, Defensa Jurídica, Control Disciplinario Interno y Fortalecimiento de los Grupos de Valor
7.Modelar los flujos de caracterizaciones de procesos y procedimeintos en BIZZAGI 
</t>
  </si>
  <si>
    <t xml:space="preserve">1. 02/01/2026
2. 02/01/2026
3. 02/01/2026
4. 02/01/2026
5. 02/01/2026
6. 02/01/2026
7. 02/01/2026
</t>
  </si>
  <si>
    <t xml:space="preserve">1. 30/12/2026
2. 30/12/2026
3. 30/12/2026
4. 30/12/2026
5. 30/12/2026
6. 30/12/2026
7. 30/12/2026
</t>
  </si>
  <si>
    <t>Documentación Técnica del Sistema Integrado de Planeación y Gestión Actualizado</t>
  </si>
  <si>
    <t xml:space="preserve">Actualizar la documentación Técnica del Sistema Integrado de Planeación y Gestión de la entidad 
</t>
  </si>
  <si>
    <t xml:space="preserve">1.Asesorar y actualizar Guías, Manuales, Normograma, Formatos e Instructivos de Planeación y Presupuesto,  Información Estratégica y Estadistica, Tecnologias de la información, Gestión Financiera, Gestión Contractual y fortalecimiento y desarrollo de entidades, Fortalecimiento de los Grupos de Valor y Seguimiento y Evaluación
2.Asesorar y actualizar  Guías, Manuales, Normograma, Formatos e Instructivos de los procesos de Mejoramiento institucional, Comunicaciones, Gestión Administrativa, Gestión Humana , , Evaluación independiente y Diseño y desarrollo de politicas
3. Asesorar y actualizar Actualizar Guías, Manuales, Normograma, Formatos e Instructivos de los procesos de Dirección y Estrategia,  Relación Estado Ciudadanias, Defensa Jurídica, Control Disciplinario Interno y Gestión Documental
4.Actualizar Manual del Sistema Integrado de Planeación y Gestión, Política, Metodología e Instructivo de Indicadores
5.Actualizar Procedimiento, Guía e instructivo del plan de mejoramiento institucional
6.Actualizar Política, Metodología instructivos, y Mapa de Riesgos Institucional
7.Actualizar el Inventario y las tablas de Retención Documental 
</t>
  </si>
  <si>
    <t xml:space="preserve">1. 31/08/2026
2. 31/08/2026
3. 31/08/2026
4. 31/08/2026
5. 31/08/2026
6. 31/12/2026
7. 31/12/2026
</t>
  </si>
  <si>
    <t xml:space="preserve">Medición y Seguimiento del Sistema Integrado de Planeación y Gestión </t>
  </si>
  <si>
    <t xml:space="preserve">Realizar la medición y Seguimiento al Sistema Integrado de Planeción y Gestión de la entidad 
</t>
  </si>
  <si>
    <t xml:space="preserve">1.Identificar, Gestionar y Monitorear los Indicadores de Proceso
2.Administrar el Mapa de Riesgos Institucional ( Monitorear, Publicar e Identificar Riesgos de Integridad)
3.Administrar el plan de mejoramiento institucional, mediante el acompañamiento, actualización, monitoreo y generación de reportes 
4.Evaluar el IDI a traves de mesas de trabajo, consolidación de información y Reporte FURAG
5.Coordinar el seguimiento del Sistema Integrado de Planeación y Gestión a traves del comité de Gestión y Desempeño Institucional
</t>
  </si>
  <si>
    <t xml:space="preserve">1. 31/12/2026
2. 31/12/2026
3. 31/12/2026
4. 31/07/2026
5. 31/07/2026
</t>
  </si>
  <si>
    <t xml:space="preserve">Oficina Asesora de Planeación, Subdirección, Secretaría General, Dirección de Desarrollo Organizacional. Oficina de Tecnologías de la Información y las Comunicaciones, Dirección de Gestión del Conocimiento </t>
  </si>
  <si>
    <t xml:space="preserve">Proyectos de inversión gestionados y consolidados </t>
  </si>
  <si>
    <t>Realizar el acompañamiento en la formulación y seguimiento a los proyectos de inversión pública de la entidad, y a las actualizaciones que sean requeridas por las gerencias de los proyectos</t>
  </si>
  <si>
    <t xml:space="preserve">1.Realizar seguimiento  al registro de los Informes de las gerencias con los avances de la ejecución  de los proyectos activos en la Plataforma Integrada de Inversión Pública PIIP
2.Dar acompañamiento en la actualización de los proyectos de inversión en términos presupuestales y de metas, cuando se requiera
3.Retroalimentar a las gerencias de los proyectos respecto a la ejecución de los mismos generando las alertas pertinentes
4.Realizar el seguimiento al proyecto de inversión "Transformación", generando los informes de seguimeinto.
5.Realizar el seguimiento al proyecto de inversión "Consolidación",  generando los informes de seguimeinto.
6.Realizar el seguimiento al proyecto de inversión "Fortalecimiento",  generando los informes de seguimeinto.
7.Realizar el seguimiento al proyecto de inversión "Tecnologías",  generando los informes de seguimeinto.
8.Realizar el seguimiento al proyecto de inversión "Servicio Social para la Paz",  generando los informes de seguimeinto.
</t>
  </si>
  <si>
    <t xml:space="preserve">1. 2/01/2026
2. 2/01/2026
3. 2/01/2026
4. 2/01/2026
5. 2/01/2026
6. 2/01/2026
7. 2/01/2026
8. 2/01/2026
</t>
  </si>
  <si>
    <t xml:space="preserve">Oficina de Control  Disciplinario Interno </t>
  </si>
  <si>
    <t>Programa de Transparencia y Ética Pública</t>
  </si>
  <si>
    <t>Control Disciplinario Interno</t>
  </si>
  <si>
    <t>Actuaciones disciplinarias aperturadas</t>
  </si>
  <si>
    <t>Realizar las actuaciones disciplinarias, con prevalencia de la justicia, la efectividad del derecho sustantivo, la búsqueda de la verdad material y el cumplimiento de los derechos y garantías debidos a las personas que en el intervienen, así como verificar la ocurrencia de la conducta, determinar si es constitutiva de falta disciplinaria o si se ha actuado al amparo de una causal de exclusión de la responsabilidad.</t>
  </si>
  <si>
    <t xml:space="preserve">Realizar el proceso de apertura de investigación de conformidad con lo esatblecido en el Código General Disciplinario </t>
  </si>
  <si>
    <t>Capacitaciones tipo preventivo en materia disciplinaria ejecutadas</t>
  </si>
  <si>
    <t>Capacitar al personal de servidores publicos y contratistas del DAFP, en  temas relacionados con el derecho disciplinario, el cumplimiento de los derechos y obligaciones de los servidores públicos, así  como  de los fines de la investigación disciplinaria, teniendo como finalidad un derecho preventivo.</t>
  </si>
  <si>
    <t>Capacitaciones preventivas sobre conductas disciplinales</t>
  </si>
  <si>
    <t xml:space="preserve">Actualización del Sistema Integrado de Planeación y Gestión de la oficina de control interno disciplinario </t>
  </si>
  <si>
    <t xml:space="preserve">1. 2/01/2026
2. 2/01/2026
3. 2/01/2026
4. 2/01/2026
</t>
  </si>
  <si>
    <t>Oficina de Control Interno</t>
  </si>
  <si>
    <t xml:space="preserve">19. Control interno  </t>
  </si>
  <si>
    <t>Evaluación Independiente</t>
  </si>
  <si>
    <t>Plan Anual de Auditorias y seguimientos ejecutado</t>
  </si>
  <si>
    <t>Ejecución del Plan anual de auditorias y seguimiento de la vigencia 2026</t>
  </si>
  <si>
    <t>Actualización del Sistema Integrado de Planeación y Gestión de la Oficina de Control Interno</t>
  </si>
  <si>
    <t xml:space="preserve">1.Actualizar y administrar  los documentos del proceso
2.Realizar seguimiento al proceso a través del control de indicadores y riesgos
</t>
  </si>
  <si>
    <t xml:space="preserve">1. 2/01/2026
2. 2/01/2026
</t>
  </si>
  <si>
    <t xml:space="preserve">1. 31/12/2026
2. 31/12/2026
</t>
  </si>
  <si>
    <t>Oficina de Relación Estado Ciudadanías</t>
  </si>
  <si>
    <t xml:space="preserve">8. Servicio al ciudadano </t>
  </si>
  <si>
    <t>Fortalecimiento Estado-Ciudadanías</t>
  </si>
  <si>
    <t>Servicio de atención a la ciudadanía con mejora continua</t>
  </si>
  <si>
    <t>Prestar el Servicio a las ciudadanías con mejora continua en los canales de atención dispuestos por la entidad ( PQRSD atendidas en los términos de ley y acuerdos de niveles de servicio por OREC)</t>
  </si>
  <si>
    <t xml:space="preserve">1. Documentar las fichas técnicas de las herramientas de medición de la experiencia actualizadas
2. Elaborar los informes trimestrales y socializar los hallazgos y recomendaciones derivados de la medición de la experiencia ciudadana con las áreas responsables.
3.Consolidar y presentar a la Dirección el informe trimestral de medición de la experiencia ciudadana.
</t>
  </si>
  <si>
    <t>1. 30/03/2026
2. 31/12/2026
3. 31/12/2026</t>
  </si>
  <si>
    <t xml:space="preserve">Programa de transparencia y ética pública </t>
  </si>
  <si>
    <t>Promover la transparencia, la ética pública, la integridad y la lucha contra la corrupción para la entidad a través del Programa de Transparencia y Ética publica (PTEP) elaborado y publicado</t>
  </si>
  <si>
    <t xml:space="preserve">1.Publicar el contenido programático del Programa de Transparencia y Ética Pública para 2026
2.Realizar el seguimiento a las actividades del PTEP de competencia de la OREC
3.Elaborar y socializar los informes semestrales sobre el cumplimiento del Programa de Transparencia y Etica Pública del 2026
4.Elaborar con jefes y directores la propuesta del contenido programático del PTEP para el año 2027
</t>
  </si>
  <si>
    <t>Rendición de Cuentas</t>
  </si>
  <si>
    <t>Realizar el ejercicio de Rendición de cuentas</t>
  </si>
  <si>
    <t xml:space="preserve">1.Publicar la estrategia de Rendición de cuentas de Función Pública para el año 2026.
2.Definir el proceso de aprestamiento y desarrollar los espacios de participación social para el ejercicio de la rendicion de cuentas, recolectar información, elaborar y publicar el Informe de rendición de cuentas sobre la gestión institucional previo a la audiencia pública.
3.Desarrollar la audiencia de rendición de cuentas de Función Pública y Elaborar y publicar el informe post-audiencia
4.Elaborar con jefes y directores la propuesta de la estrategia de rendicion de cuentas de la entidad para el año 2027 
</t>
  </si>
  <si>
    <t xml:space="preserve">1. 2/01/2026
2. 2/07/2026
3. 2/10/2026
4. 2/10/2026
</t>
  </si>
  <si>
    <t xml:space="preserve">1. 31/01/2026
2. 30/09/2026
3. 30/11/2026
4. 31/12/2026
</t>
  </si>
  <si>
    <t xml:space="preserve">Seguimiento al Índice de Transparencia y acceso a la información </t>
  </si>
  <si>
    <t>Realizar el seguimiento al índice de transparencia y acceso a la información a través de la Matriz ITA</t>
  </si>
  <si>
    <t xml:space="preserve">1.Efectuar seguimiento a la información institucional a través de la matriz de responsabilidades del Índice de Transparencia y Acceso a la Información (ITA)
2.Solicitar a las oficinas que completen la información pendiente en la matriz de responsabilidades del Índice de Transparencia y Acceso a la Información (ITA) en la página web institucional
3.Realizar diligenciamiento de la matriz de responsabilidades del ITA en el aplicativo de la Procuraduría
</t>
  </si>
  <si>
    <t>1. 01/03/2026
2. 01/06/2026
3. 01/07/2026</t>
  </si>
  <si>
    <t>1. 30/05/2026
2. 31/07/2026
3. 30/08/2026</t>
  </si>
  <si>
    <t>Estrategia de participación ciudadana</t>
  </si>
  <si>
    <t>Implementar y hacer seguimiento a la Estrategia de participación ciudadana del DAFP</t>
  </si>
  <si>
    <t xml:space="preserve">1.Publicar la Estrategia de Participación Ciudadana para el año 2026 en los medios institucionales correspondientes.
2.Realizar seguimiento a las actividades de la Estrategia de Participación Ciudadana con las oficinas y direcciones involucradas.
3.Elaborar el informe de la Estrategia de Participación Ciudadana correspondiente al año 2026.
4.Elaborar con jefes y directores la propuesta de la Estrategia de Participación Ciudadana del DAFP para el año 2027
</t>
  </si>
  <si>
    <t xml:space="preserve">1. 2/01/2026
2. 1/02/2026
3. 1/02/2026
4. 1/10/2026
</t>
  </si>
  <si>
    <t xml:space="preserve">1. 31/01/2026
2. 30/11/2026
3. 30/11/2026
4. 31/12/2026
</t>
  </si>
  <si>
    <t>Estrategia de Simplificación, Racionalización y Estandarización de Trámites</t>
  </si>
  <si>
    <t xml:space="preserve">Consolidar y hacer seguimiento a la Estrategia de Simplificación, Racionalización y Estandarización de Trámites   </t>
  </si>
  <si>
    <t xml:space="preserve">1.Presentar y sistematizar la propuesta de la Estrategia de Simplificación, Racionalización y Estandarización de Trámites 2026 del DAFP en el Sistema Único de Información de Trámites (SUIT).
2. Realizar el seguimiento a la implementación de la estrategia con las direcciones y oficinas involucradas.
3. Elaborar con jefes y directores la propuesta de la Estrategia de Trámites para el 2027.
</t>
  </si>
  <si>
    <t>1. 2/01/2026
2. 1/09/2026
3. 1/10/2026</t>
  </si>
  <si>
    <t>1. 30/01/2026
2. 30/11/2026
3. 31/12/2026</t>
  </si>
  <si>
    <t>Actualización del Sistema Integrado de Planeación y
Gestión respecto a los procesos que participa la
OREC</t>
  </si>
  <si>
    <t>Oficina de Tecnologías de la Información y las Comunicaciones</t>
  </si>
  <si>
    <t>17.Alianzas para Lograr los Objetivos</t>
  </si>
  <si>
    <t>23. Plan Estratégico de Tecnologías de la Información - PETI</t>
  </si>
  <si>
    <t xml:space="preserve">11. Gobierno digital </t>
  </si>
  <si>
    <t>Gestión de las Tecnologías de la Información</t>
  </si>
  <si>
    <t>Política de gobierno digital implementada</t>
  </si>
  <si>
    <t>Implementar la política de gobierno digital</t>
  </si>
  <si>
    <t xml:space="preserve">1.Seguimiento al PETI institucional  2026
2. Implentación  de la primera fase del Modelo de Seguridad y Privacidad de la Información - MSPI 
3.Actulizacion del diagnostico de seguridad y privacidad de la información
</t>
  </si>
  <si>
    <t>1. 01/03/2026
2. 01/06/2026
3. 01/06/2026</t>
  </si>
  <si>
    <t>Sistemas de información misionales de Función Pública actualizados e interoperando</t>
  </si>
  <si>
    <t xml:space="preserve">Garantizaer los sistemas de información misionales de Función Pública actualizados e interoperando
</t>
  </si>
  <si>
    <t>Actualización de sistemas de información SIGEP, SUIT, FURAG. Aplicativo por la INTEGRIDAD y Interoperando</t>
  </si>
  <si>
    <t>Estrategia de Continuidad Institucional en Función Pública implementada</t>
  </si>
  <si>
    <t>Implementar la Estrategia de Continuidad Institucional en Función Pública</t>
  </si>
  <si>
    <t xml:space="preserve">1.Administrar Riesgos y Controles de Seguridad y Privacidad de la información, identificados a cargo de la OTIC 
2.Actualizar los Planes de recuperación de los Sistemas de Información y Aplicativos Críticos.
3.Realizar y documentar ejercicios de pruebas de recuperación ante el desastre tecnológico según capacidades y periodicidad establecidas.
4.Actualizar los artefactos documentales relacionados con las bases de datos de los Sistemas de Información misionales y aplicativos de apoyo.
5.Actualizar los artefactos documentales claves relacionados con los Sistemas de Información y Aplicativos del Departamento - CATALOGO DE SISTEMAS.
6.Actualizar los artefactos documentales relacionados con el software base de los servicios de tecnología: PROACTIVANET,  CMDB, INVENTARIO máquinas nubes (PRIVADA y PÚBLICA) y ONPREMISE.
</t>
  </si>
  <si>
    <t xml:space="preserve">1. 01/02/2026
2. 01/02/2026
3. 01/02/2026
4. 01/02/2026
5. 01/02/2026
6. 01/03/2026
</t>
  </si>
  <si>
    <t xml:space="preserve">1. 15/12/2026
2. 15/12/2026
3. 15/12/2026
4. 15/12/2026
5. 30/11/2026
6. 30/11/2026
</t>
  </si>
  <si>
    <t>Políticas de Seguridad y Privacidad de la información en Función Pública implementada</t>
  </si>
  <si>
    <t>Actualizar la documentación asociada a la política de seguridad de la información</t>
  </si>
  <si>
    <t xml:space="preserve">1.Actualizar la documentación asociada a la política de seguridad de la información
2.Actulización de la matriz de activos de información
3. Realizar jornadas de sensibilización en seguridad de la información para Función Pública
</t>
  </si>
  <si>
    <t>1. 01/02/2026
2. 01/02/2026
3. 01/02/2026</t>
  </si>
  <si>
    <t>1. 30/11/2026
2. 15/12/2026
3. 30/11/2026</t>
  </si>
  <si>
    <t>Actualización del Sistema Integrado de Planeación y Gestión  en lo correspondiente al proceso de Tecnologías de la Información</t>
  </si>
  <si>
    <t xml:space="preserve">Mantener actualizado el sistema integrado de planeación y gestión en lo correspondiente al proceso </t>
  </si>
  <si>
    <t xml:space="preserve">1. 15/12/2026
2. 15/12/2026
3. 15/12/2026
4. 30/12/2026
</t>
  </si>
  <si>
    <t>Sistemas y aplicativos de apoyo actualizados</t>
  </si>
  <si>
    <t xml:space="preserve">Actualizar los Sistemas y aplicativos de apoyo  </t>
  </si>
  <si>
    <t>Actualización de sistemas y aplicativos, incluyendo: PORTAL INSTITUCIONAL, Cursos-EVA y Encuestas, ORFEO, SGI, SIE,SIRCAP2, KACTUS, NEON, Gestor Normativo, Banco de Éxitos, Juego de la Función Pública, SIPG.</t>
  </si>
  <si>
    <t xml:space="preserve"> Seguimiento al PETI sectorial 2024 -2026</t>
  </si>
  <si>
    <t>Implementar y actualizar la Hoja de Ruta del PETI sectorial  Institucional 2026</t>
  </si>
  <si>
    <t>1, Seguimiento y actualización de la Hoja de Ruta del PETI sectorial  Institucional 2026
2, Seguimiento y ejecución a la hoja de ruta de la política de gobierno digital para el 2026 en alcance al PNI Plan de Nacional de Infraesctrutura de Datos</t>
  </si>
  <si>
    <t>1. 1/03/2026
2. 1/06/2026</t>
  </si>
  <si>
    <t>1. 15/12/2026
2. 15/12/2026</t>
  </si>
  <si>
    <t>Seguimiento a la ejecución presupuestal del proyecto de inversión de "Tecnologías"</t>
  </si>
  <si>
    <t>Realizar el seguimiento mensual de lo comprometido frente a lo apropiado</t>
  </si>
  <si>
    <t>Realizar el seguimiento a la ejecución presupuestal del proyecto, con respecto a lo comprometido frente a lo apropiado en el proyecto de inversión "Mejoramiento de las tecnologías de la información y las comunicaciones a nivel institucional para dar cumplimiento a las políticas de Gobierno Digital y transformación Digital Bogotá"</t>
  </si>
  <si>
    <t>Seguimiento a la ejecución presupuestal del proyecto de inversión de "Fortalecimiento"</t>
  </si>
  <si>
    <t>Realizar el seguimiento a la ejecución presupuestal del proyecto, con respecto a lo comprometido frente a lo apropiado en el proyecto de inversión "Fortalecimiento de las capacidades institucionales para la prestación optima de un servicio público de calidad a las ciudadanías Bogotá"</t>
  </si>
  <si>
    <t xml:space="preserve">Seguimiento a la ejecución presupuestal de los gastos de funcionamiento de la entidad </t>
  </si>
  <si>
    <t>Realizar el seguimiento mensual del presupuesto comprometido frente a lo apropiado</t>
  </si>
  <si>
    <t>Realizar el seguimiento a la ejecución presupuestal de los gastos de funcionamiento de la entidad con respecto a lo comprometido frente a lo apropiado</t>
  </si>
  <si>
    <t>Subdirección</t>
  </si>
  <si>
    <t>Dirección y estrategia</t>
  </si>
  <si>
    <t>Seguimiento a la gestión internacional de Función Pública efectuado</t>
  </si>
  <si>
    <t xml:space="preserve">Realizar el seguimiento a la gestión internacional de Función Pública </t>
  </si>
  <si>
    <t xml:space="preserve">1.Acompañamiento técnico a todas las áreas de la entidad: Alta Dirección, Direcciones Técnicas, Secretaría y Oficinas Asesoras en materia internacional.
2.Gestionar la participación jurados internacionales en el Premio Nacional de Alta Gerencia 2025
3.Apoyar la postulación de iniciativas de Función Pública a premios internacionales
4.Realizar la difusión y la selección de servidores públicos en convocatorias internacionales
</t>
  </si>
  <si>
    <t>Relacionamiento con instancias internacionales (OCDE, entre otras) en temas de competencia de la Función Pública adelantado</t>
  </si>
  <si>
    <t>Realizar el seguimiento al relacionamiento en instancias internacionales en temas de competencia de la Función Pública</t>
  </si>
  <si>
    <t xml:space="preserve">1.Organización y participación en eventos internacionales
2.Gestionar el cumplimiento de los compromisos adquiridos con la OCDE
</t>
  </si>
  <si>
    <t>Fortalecimiento de las relaciones internacionales que tiene el Función Pública con entidades gubernamentales homólogas, académicas, supraestatales o internacionales</t>
  </si>
  <si>
    <t>Fortalecimiento de las relaciones internacionales que tiene el Función Pública con entidades gubernamentales homólogas, académicas, supraestatales o internacionales.</t>
  </si>
  <si>
    <t xml:space="preserve">1.Acciones para la generación de nuevas alianzas y/o convenios
2.Seguimiento de alianzas o convenios existentes
</t>
  </si>
  <si>
    <t>18. No aplica</t>
  </si>
  <si>
    <t>No aplica</t>
  </si>
  <si>
    <t>Revista de Bioadministración publicada</t>
  </si>
  <si>
    <t>Publicar la Revista Institucional de Bioadministración Pública</t>
  </si>
  <si>
    <t xml:space="preserve">1.Coordinación del proceso editorial semestral, que incluye la recepción de artículos, la asignación de pares evaluadores y el seguimiento a la evaluación para garantizar la selección de los contenidos del número correspondiente.
2.Edición, diseño y publicación del número semestral de la revista, comprendiendo la corrección de estilo, la diagramación, la revisión técnica final y la publicación en la plataforma institucional junto con su respectiva difusión.
</t>
  </si>
  <si>
    <t>Reorganización de las administraciones públicas nacional y territoriales desde unos criterios orientadores alineados con el PND, las prioridades del gobierno actual y el reconocimiento de las necesidades específicas del territorio</t>
  </si>
  <si>
    <t>Elaborar Informes de seguimiento a la estrategia desarrollada e implementada</t>
  </si>
  <si>
    <t>Elaborar el informe técnico del proceso de reorganización de las administraciones públicas nacional y territoriales, incorporando los fundamentos teóricos que sustentan el enfoque de la BioAdministración pública, los resultados obtenidos durante el cuatrienio, el análisis de las socializaciones y la propuesta de estrategia de continuidad basada en la identificación de necesidades y brechas institucionales que persisten.</t>
  </si>
  <si>
    <t>Actualización del Sistema Integrado de Planeación y Gestión respecto a los procesos que participa la Subdirección y Dirección</t>
  </si>
  <si>
    <t>1. 2/01/2026
2. 2/01/2026
3. 2/01/2026
4. 2/01/2026</t>
  </si>
  <si>
    <t>Seguimiento a la programación  presupuestal del proyecto "Transformación"</t>
  </si>
  <si>
    <t>Realizar el seguimiento a la ejecución presupuestal del proyecto "Transformación", teniendo en cuenta los compromisos, con relación a la apropiación definitiva</t>
  </si>
  <si>
    <t>Dirección General</t>
  </si>
  <si>
    <t>Control y seguimiento a las instancias de participación, representaciones, convenios o alianzas en las que hace parte la entidad</t>
  </si>
  <si>
    <t xml:space="preserve">Realizar control y seguimiento a las instancias, representaciones, convenios o alianzas en las que hace parte la entidad </t>
  </si>
  <si>
    <t>Realizar control y seguimiento a las instancias, representaciones, convenios o alianzas en las que hace parte la entidad</t>
  </si>
  <si>
    <t xml:space="preserve">1. 2/01/2026
</t>
  </si>
  <si>
    <t xml:space="preserve">1. 31/12/2026
</t>
  </si>
  <si>
    <t>Dirección de Participación Transparencia y Servicio al Ciudadano</t>
  </si>
  <si>
    <t>Estrategia “Colombia comprende lo público" para la implementación de lenguajes comprensibles, claros, accesibles e incluyentes en las administraciones públicas.</t>
  </si>
  <si>
    <t>Implementar el documento metodológico de la Estrategia “Colombia comprende lo público"</t>
  </si>
  <si>
    <t xml:space="preserve">1. Brindar asistencia técnica a entidades públicas del nivel territorial y nacional para la implementación de los lenguajes claros, fáciles, accesibles e incluyentes
2. Implementar herramientas para la implementación de lenguajes comprensibles, claros, accesibles e incluyentes en las administraciones pública
3. Diseñar un documento de lineamiento para la utilización del lenguaje incluyente y no discriminatorio en la gestión pública con enfoque OSIGD, para ser divulgada con las entidades del orden nacional y territorial
</t>
  </si>
  <si>
    <t>1. 01/01/2026
2. 01/01/2026
3. 01/01/2026</t>
  </si>
  <si>
    <t>Generar orientaciones para el reconocimiento de las ciudadanías diversas y grupos de valor en Ejercicios de Caracterización</t>
  </si>
  <si>
    <t>Generar orientaciones para el re-conocimiento en contexto de las ciudadanías diversas, comunidades, movimientos, pueblos y grupos de valor</t>
  </si>
  <si>
    <t xml:space="preserve">1. Ajustar y gestionar publicación del  Lineamiento técnico para el reconocimiento de ciudadanías diversas, comunidades, movimientos, pueblos y grupos de valor con enfoque diferencial, territorial y de derechos.
2.Ajustar y gestionar publicación de la Guía para el reconocimiento de ciudadanías diversas, comunidades, movimientos, pueblos y grupos de valor con enfoque diferencial, territorial y de derechos..
</t>
  </si>
  <si>
    <t>Espacios de diálogo de saberes y participación incluyente en los que la ciudadanía se acerca a trámites y servicios de entidades públicas nacionales y territoriales priorizados.</t>
  </si>
  <si>
    <t>Llevar a cabo jornadas para propiciar espacios de diálogo de saberes y participación incluyente entre las ciudadanías y el Estado</t>
  </si>
  <si>
    <t xml:space="preserve">1. Desarrollar acciones de acercamiento a los territorios priorizados con el fin de conocer las necesidades y expectativas de la población frente a la oferta institucional y de esta manera poder desarrollar acciones que permitan articular la oferta institucional con las necesidades y expectativas identificadas en el momento de la ejecución de las jornadas Juntémonos
2. Ejecutar las Jornadas Juntémonos, para propiciar el diálogo de saberes y participación incluyente en los que la ciudadanía se acerca a trámites y servicios de entidades públicas nacionales y territoriales priorizados de acuerdo con las necesidades de los territorios
3. Realizar Informe de consolidación de las jornadas de participación
</t>
  </si>
  <si>
    <t xml:space="preserve">Revisar y actualizar guías, protocolos y herramientas metodológicas de la Politica de Servicio al Ciudadano para fortalecer la relación Estado - ciudadanía. </t>
  </si>
  <si>
    <t xml:space="preserve">1. Actualización de la 'Caja de Transformación Institucional - guía para la creación de la dependencia que integra la estrategia y operación del relacionamiento con la ciudadanía - Versión 1' para fortalecer las capacidades institucionales en la creación y operación de dependencias de relacionamiento Estado-ciudadanía.
2.Actualización de  la "Guía de diseño para carta de trato digno" para fortalecer las capacidades institucionales al momento de implementar la Politica de Servicio a la Ciudadanía. 
3.Generación de  "Guía para la elaboración de Protocolos de relacionamiento con la ciudadanía " con oriuentaciones básicas para el relacionamiento entre los servidores públicos y la ciudadanía. 
</t>
  </si>
  <si>
    <t>Estrategia educomunicativa de apropiación, sensibilización y socialización que fomente la comunicación con sentido para la construcción de escenarios de paz total, diseñada e implementada.</t>
  </si>
  <si>
    <t>Implementar el documento metodológico de la Estrategia Educomunicativa</t>
  </si>
  <si>
    <t>1. Implementar  la Estrategia Educomunicativa</t>
  </si>
  <si>
    <t>Entidades priorizadas, asesoradas en temáticas de la Politica de Servicio a la Ciudadanía.</t>
  </si>
  <si>
    <t>Asesorar las Entidades priorizadas, en temáticas de la Politica de Servicio a la Ciudadanía.</t>
  </si>
  <si>
    <t>1. Brindar asistencia técnica en temáticas de la Politica de  Servicio a las ciudadanías a Entidades priorizadas</t>
  </si>
  <si>
    <t>Entidades atendidas que soliciten asistencia técnica en temáticas de la Politica de Servicio a la Ciudadanía</t>
  </si>
  <si>
    <t>Brindar asistencia técnica a las entidades  que soliciten asistencia técnica en temáticas de la Politica de Servicio a la Ciudadanía</t>
  </si>
  <si>
    <t xml:space="preserve">1. Brindar asistencia técnica en tematicas de la política de Servicio al Ciudadanía a las entidades que lo soliciten
</t>
  </si>
  <si>
    <t>3. CONPES 4023 (actividad 4.3)</t>
  </si>
  <si>
    <t xml:space="preserve">10. Racionalización de trámites  </t>
  </si>
  <si>
    <t>Acciones de simplificación, racionalización y mejora de trámites y otros procedimientos administrativos prioritarios para la construcción de paz, garantía de derechos, cumplimiento de obligaciones y ejercicio de la actividad económica acompañadas e implem</t>
  </si>
  <si>
    <t xml:space="preserve">1. Prestar asesoría a las entidades para el desarrollo de espacios de participación para la  racionalización y simplifiación de trámites y otros procesos administrativos 
2. Revisar las acciones de racionalización y mejora de trámites y otros procedimientos administrativos reportados por las entidades públicas registradas en el SUIT.
3. Realizar el reporte del ahorro ciudadano en pesos por racionalización de trámites
4. Brindar asistencia en temas de la política de racionalización de trámites a las entidades que lo soliciten
5. Dar respuestas a las solicitudes radicadas en el aplicativo orfeo referentes a la política de racionalización de trámites
6.Elaborar informe semestral al congreso de la republica de los trámites nuevos aprobados durante la vigencia.
7.Elaborar informe anual a la procuraduría sobre la política de racionalización de trámites 
</t>
  </si>
  <si>
    <t xml:space="preserve">1. 01/01/2026
2. 01/01/2026
3. 01/01/2026
4. 01/01/2026
5. 01/01/2026
6. 01/01/2026
7. 01/01/2026
</t>
  </si>
  <si>
    <t xml:space="preserve">1. 31/12/2026
2. 31/12/2026
3. 31/12/2026
4. 31/12/2026
5. 31/12/2026
6. 31/12/2026
7. 31/12/2026
</t>
  </si>
  <si>
    <t>6. CONPES 4070 (actividades DPTSC)</t>
  </si>
  <si>
    <t xml:space="preserve">9. Participación ciudadana en la gestión pública  </t>
  </si>
  <si>
    <t>Ciudadanías, comunidades, grupos, movimientos y pueblos formados para la participación ciudadana en el control social</t>
  </si>
  <si>
    <t>Formar ciudadanos en control social y participación ciudadana</t>
  </si>
  <si>
    <t xml:space="preserve"> 
1. Realizar actividades de formación para la participación incidente de las ciudadanías en el ciclo de la gestión y el cuidado de lo público, conforme a los grupos de valor identificados.
2. Implementar los compromisos sobre control social en el marco de la red institucional de apoyo a las veedurías ciudadanas (RIAV)
3. Realizar seguimiento y evaluación a la formación en control social</t>
  </si>
  <si>
    <t>Entidades del Estado Colombiano asesoradas para que reconozcan las necesidades prioritarias de las ciudadanías e implementen estrategias diferenciadas de participación, cuyos resultados se integren a las fases del ciclo de la gestión pública.</t>
  </si>
  <si>
    <t xml:space="preserve">Priorizar 15 entidades con estrategias de participación ciudadana diferenciadas formuladas
</t>
  </si>
  <si>
    <t>1. Prestar asistencia técnica a entidades nacionales y territoriales priorizadas para formular, implementar, hacer seguimiento y evaluación a las estrategias institucionales de participación ciudadana y rendición de cuentas en la gestión pública</t>
  </si>
  <si>
    <t xml:space="preserve"> Dinamizar el sistema nacional de rendición de cuentas mediante el fomento de la articulación interinstitucional para la conformación de nodos y la implementación </t>
  </si>
  <si>
    <t>Activar 3 nodos del sistema de rendición de cuentas  con ruta de rendición de cuentas</t>
  </si>
  <si>
    <t>1. Brindar acompañamiento a los Comités del sistema y la articulación interinstitucional a través de nodos con ruta de rendición de cuentas
2. Realizar acciones para el fortalecimiento de las instancias estratégicas del Sistema Nacional de Rendición de Cuentas (Comité Nacional-el plan estrategico y Comités territoriales)</t>
  </si>
  <si>
    <t>1/01/2026
1/01/2026</t>
  </si>
  <si>
    <t>31/12/2026
31/12/2026</t>
  </si>
  <si>
    <t>Cartografías participativas implementadas para construir mecanismos de participación ciudadana</t>
  </si>
  <si>
    <t>1. Realizar y documentar ejercicios de mapeo participativo que sirvan para implementar mecanismos de participación en gestión pública</t>
  </si>
  <si>
    <t>2. CONPES 3932 (actividad 3.9)</t>
  </si>
  <si>
    <t>Sistema de Rendición de Cuentas de la Implementación del Acuerdo de Paz (SIRCAP) en armonía con otros sistemas de información y ejercicios de control social actualizado y dinamizado</t>
  </si>
  <si>
    <t>Realizar seguimiento a la implementación del SIRCAP</t>
  </si>
  <si>
    <t xml:space="preserve">1. Actualizar y monitorear el Sistema de Rendición de Cuentas de la Implementación del Acuerdo de Paz (SIRCAP)
2. Divulgar el Sistema de Rendición de Cuentas de la Implementación del Acuerdo de Paz (SIRCAP)
</t>
  </si>
  <si>
    <t>Entidades priorizadas con estrategias de participación ciudadana diferenciadas formuladas</t>
  </si>
  <si>
    <t>1. Brindar asistencia técnica en temas de la polìtica de participación ciudadana en la gestión pública a las entidades que lo soliciten</t>
  </si>
  <si>
    <t xml:space="preserve">1. 01/01/2026
</t>
  </si>
  <si>
    <t>Actualización del Sistema Integrado de Planeación y Gestión respecto a los procesos que participa la DPTSC</t>
  </si>
  <si>
    <t xml:space="preserve">1. Actualizar y administrar  los documentos del proceso
2. Realizar Seguimiento al proceso a través del control de indicadores y riesgos
3. Realizar el reporte de las acciones de los planes de mejoramiento del área 
</t>
  </si>
  <si>
    <t>5.Participación incidente para el diálogo y la gobernanza social</t>
  </si>
  <si>
    <t>2.Direccionamiento estrategico y Planeación</t>
  </si>
  <si>
    <t xml:space="preserve">1. Política de Planeación Institucional </t>
  </si>
  <si>
    <t>Mecanismos de participación en la gestión pública construidos conjuntamente con las comunidades a partir de sus saberes y contextos (territoriales, sociales, económicos, étnicos, culturales, etc) para impulsar espacios de pedagogía dirigidos a la población</t>
  </si>
  <si>
    <t xml:space="preserve">Informe de verificación sobre el cumplimiento  a la ley 2345 de 2023 "chao marcas" </t>
  </si>
  <si>
    <t xml:space="preserve">1.Elaborar y publicar en la página web de Función Pública, el Plan Anual de Auditorías y Seguimientos aprobado por el Comité Institucional de Coordinación de Control Interno
2.Efectuar seguimientos a la gestión institucional y elaborar los informes de ley
3.Ejecución de las auditorias de Gestión programadas en la vigencia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</si>
</sst>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 &quot;€&quot;_-;\-* #,##0.00\ &quot;€&quot;_-;_-* &quot;-&quot;??\ &quot;€&quot;_-;_-@_-"/>
    <numFmt numFmtId="165" formatCode="[$$-240A]\ #,##0.00"/>
    <numFmt numFmtId="166" formatCode="_-[$$-240A]\ * #,##0.00_-;\-[$$-240A]\ * #,##0.00_-;_-[$$-240A]\ * &quot;-&quot;??_-;_-@_-"/>
    <numFmt numFmtId="167" formatCode="_-* #,##0_-;\-* #,##0_-;_-* &quot;-&quot;??_-;_-@_-"/>
    <numFmt numFmtId="168" formatCode="_-[$$-240A]\ * #,##0_-;\-[$$-240A]\ * #,##0_-;_-[$$-240A]\ * &quot;-&quot;??_-;_-@_-"/>
  </numFmts>
  <fonts count="11">
    <font>
      <sz val="11"/>
      <color theme="1"/>
      <name val="Calibri"/>
      <family val="2"/>
      <scheme val="minor"/>
    </font>
    <font>
      <b/>
      <sz val="16"/>
      <name val="Helvetica  "/>
    </font>
    <font>
      <sz val="16"/>
      <name val="Helvetica  "/>
    </font>
    <font>
      <b/>
      <sz val="36"/>
      <name val="Helvetica  "/>
    </font>
    <font>
      <sz val="11"/>
      <color theme="1"/>
      <name val="Calibri"/>
      <family val="2"/>
      <scheme val="minor"/>
    </font>
    <font>
      <sz val="16"/>
      <color theme="1"/>
      <name val="Helvetica  "/>
    </font>
    <font>
      <sz val="10"/>
      <name val="Arial"/>
      <family val="2"/>
    </font>
    <font>
      <sz val="11"/>
      <color rgb="FF000000"/>
      <name val="Calibri"/>
      <family val="2"/>
      <scheme val="minor"/>
    </font>
    <font>
      <sz val="10"/>
      <name val="Helvetica  "/>
    </font>
    <font>
      <sz val="16"/>
      <name val="Helvetica"/>
    </font>
    <font>
      <sz val="16"/>
      <color rgb="FFFF0000"/>
      <name val="Helvetica  "/>
    </font>
  </fonts>
  <fills count="3">
    <fill>
      <patternFill patternType="none"/>
    </fill>
    <fill>
      <patternFill patternType="gray125"/>
    </fill>
    <fill>
      <patternFill patternType="solid">
        <fgColor theme="0"/>
        <bgColor indexed="64"/>
      </patternFill>
    </fill>
  </fills>
  <borders count="19">
    <border>
      <left/>
      <right/>
      <top/>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medium">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xf numFmtId="16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6" fillId="0" borderId="0"/>
    <xf numFmtId="0" fontId="7" fillId="0" borderId="0"/>
    <xf numFmtId="43" fontId="4" fillId="0" borderId="0" applyFont="0" applyFill="0" applyBorder="0" applyAlignment="0" applyProtection="0"/>
  </cellStyleXfs>
  <cellXfs count="75">
    <xf numFmtId="0" fontId="0" fillId="0" borderId="0" xfId="0"/>
    <xf numFmtId="0" fontId="2" fillId="2" borderId="1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14" fontId="2" fillId="2" borderId="2" xfId="0" applyNumberFormat="1" applyFont="1" applyFill="1" applyBorder="1" applyAlignment="1">
      <alignment horizontal="center" vertical="center" wrapText="1"/>
    </xf>
    <xf numFmtId="14" fontId="2" fillId="2" borderId="2" xfId="0" applyNumberFormat="1" applyFont="1" applyFill="1" applyBorder="1" applyAlignment="1">
      <alignment vertical="center" wrapText="1"/>
    </xf>
    <xf numFmtId="166" fontId="2" fillId="2" borderId="2" xfId="0" applyNumberFormat="1" applyFont="1" applyFill="1" applyBorder="1" applyAlignment="1">
      <alignment horizontal="center" vertical="center" wrapText="1"/>
    </xf>
    <xf numFmtId="0" fontId="2" fillId="2" borderId="2" xfId="0" applyFont="1" applyFill="1" applyBorder="1" applyAlignment="1">
      <alignment vertical="center" wrapText="1"/>
    </xf>
    <xf numFmtId="14" fontId="2" fillId="2" borderId="2" xfId="0" applyNumberFormat="1" applyFont="1" applyFill="1" applyBorder="1" applyAlignment="1" applyProtection="1">
      <alignment horizontal="center" vertical="center" wrapText="1"/>
      <protection locked="0"/>
    </xf>
    <xf numFmtId="14" fontId="2" fillId="2" borderId="7" xfId="0" applyNumberFormat="1" applyFont="1" applyFill="1" applyBorder="1" applyAlignment="1" applyProtection="1">
      <alignment horizontal="center" vertical="center" wrapText="1"/>
      <protection locked="0"/>
    </xf>
    <xf numFmtId="0" fontId="2" fillId="2" borderId="0" xfId="0" applyFont="1" applyFill="1" applyAlignment="1">
      <alignment vertical="center" wrapText="1"/>
    </xf>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vertical="center"/>
    </xf>
    <xf numFmtId="0" fontId="1" fillId="2" borderId="0" xfId="0" applyFont="1" applyFill="1" applyAlignment="1">
      <alignment horizontal="left" vertical="center"/>
    </xf>
    <xf numFmtId="0" fontId="2" fillId="2" borderId="0" xfId="0" applyFont="1" applyFill="1" applyAlignment="1">
      <alignment horizontal="left" vertical="center" wrapText="1"/>
    </xf>
    <xf numFmtId="0" fontId="3" fillId="2" borderId="1" xfId="0" applyFont="1" applyFill="1" applyBorder="1" applyAlignment="1">
      <alignment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14" fontId="1" fillId="2" borderId="15" xfId="0" applyNumberFormat="1" applyFont="1" applyFill="1" applyBorder="1" applyAlignment="1" applyProtection="1">
      <alignment horizontal="center" vertical="center" wrapText="1"/>
      <protection locked="0"/>
    </xf>
    <xf numFmtId="14" fontId="1" fillId="2" borderId="16" xfId="0" applyNumberFormat="1"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2" borderId="6" xfId="0" applyFont="1" applyFill="1" applyBorder="1" applyAlignment="1" applyProtection="1">
      <alignment vertical="center" wrapText="1"/>
      <protection locked="0"/>
    </xf>
    <xf numFmtId="0" fontId="1" fillId="2" borderId="5" xfId="0" applyFont="1" applyFill="1" applyBorder="1" applyAlignment="1">
      <alignment horizontal="center" vertical="center"/>
    </xf>
    <xf numFmtId="14" fontId="1" fillId="2" borderId="18" xfId="0" applyNumberFormat="1"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14" fontId="1" fillId="2" borderId="2" xfId="0" applyNumberFormat="1"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xf>
    <xf numFmtId="14" fontId="1" fillId="2" borderId="7" xfId="0" applyNumberFormat="1" applyFont="1" applyFill="1" applyBorder="1" applyAlignment="1" applyProtection="1">
      <alignment horizontal="center" vertical="center" wrapText="1"/>
      <protection locked="0"/>
    </xf>
    <xf numFmtId="9" fontId="2" fillId="2" borderId="2" xfId="2" applyFont="1" applyFill="1" applyBorder="1" applyAlignment="1">
      <alignment horizontal="center" vertical="center" wrapText="1"/>
    </xf>
    <xf numFmtId="0" fontId="8" fillId="2" borderId="2" xfId="0" applyFont="1" applyFill="1" applyBorder="1" applyAlignment="1" applyProtection="1">
      <alignment horizontal="center" vertical="center" wrapText="1"/>
      <protection locked="0"/>
    </xf>
    <xf numFmtId="9" fontId="2" fillId="2" borderId="2" xfId="0" applyNumberFormat="1" applyFont="1" applyFill="1" applyBorder="1" applyAlignment="1">
      <alignment horizontal="center" vertical="center" wrapText="1"/>
    </xf>
    <xf numFmtId="0" fontId="9" fillId="2" borderId="2" xfId="0" applyFont="1" applyFill="1" applyBorder="1" applyAlignment="1">
      <alignment vertical="center" wrapText="1"/>
    </xf>
    <xf numFmtId="0" fontId="2" fillId="2" borderId="13" xfId="0" applyFont="1" applyFill="1" applyBorder="1" applyAlignment="1">
      <alignment horizontal="left" vertical="center" wrapText="1"/>
    </xf>
    <xf numFmtId="0" fontId="10" fillId="2" borderId="2" xfId="0" applyFont="1" applyFill="1" applyBorder="1" applyAlignment="1">
      <alignment horizontal="center" vertical="center" wrapText="1"/>
    </xf>
    <xf numFmtId="14" fontId="2" fillId="2" borderId="2" xfId="0" applyNumberFormat="1" applyFont="1" applyFill="1" applyBorder="1" applyAlignment="1" applyProtection="1">
      <alignment horizontal="center" vertical="center"/>
      <protection locked="0"/>
    </xf>
    <xf numFmtId="1" fontId="2" fillId="2" borderId="2" xfId="0" applyNumberFormat="1" applyFont="1" applyFill="1" applyBorder="1" applyAlignment="1" applyProtection="1">
      <alignment horizontal="center" vertical="center"/>
      <protection locked="0"/>
    </xf>
    <xf numFmtId="165" fontId="2" fillId="2" borderId="2" xfId="0" applyNumberFormat="1" applyFont="1" applyFill="1" applyBorder="1" applyAlignment="1">
      <alignment vertical="center" wrapText="1"/>
    </xf>
    <xf numFmtId="0" fontId="2" fillId="2" borderId="2"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166" fontId="2" fillId="2" borderId="2" xfId="1" applyNumberFormat="1" applyFont="1" applyFill="1" applyBorder="1" applyAlignment="1">
      <alignment vertical="center" wrapText="1"/>
    </xf>
    <xf numFmtId="14" fontId="5" fillId="2" borderId="2" xfId="0" applyNumberFormat="1" applyFont="1" applyFill="1" applyBorder="1" applyAlignment="1" applyProtection="1">
      <alignment horizontal="center" vertical="center"/>
      <protection locked="0"/>
    </xf>
    <xf numFmtId="9" fontId="2" fillId="2" borderId="2" xfId="0" applyNumberFormat="1" applyFont="1" applyFill="1" applyBorder="1" applyAlignment="1" applyProtection="1">
      <alignment horizontal="center" vertical="center"/>
      <protection locked="0"/>
    </xf>
    <xf numFmtId="43" fontId="2" fillId="2" borderId="2" xfId="3" applyFont="1" applyFill="1" applyBorder="1" applyAlignment="1">
      <alignment horizontal="center" vertical="center" wrapText="1"/>
    </xf>
    <xf numFmtId="9" fontId="2" fillId="2" borderId="2" xfId="2" applyFont="1" applyFill="1" applyBorder="1" applyAlignment="1">
      <alignment vertical="center" wrapText="1"/>
    </xf>
    <xf numFmtId="166" fontId="2" fillId="2" borderId="2" xfId="0" applyNumberFormat="1" applyFont="1" applyFill="1" applyBorder="1" applyAlignment="1">
      <alignment vertical="center" wrapText="1"/>
    </xf>
    <xf numFmtId="168" fontId="2" fillId="2" borderId="2" xfId="3" applyNumberFormat="1" applyFont="1" applyFill="1" applyBorder="1" applyAlignment="1">
      <alignment vertical="center" wrapText="1"/>
    </xf>
    <xf numFmtId="167" fontId="2" fillId="2" borderId="2" xfId="3"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168" fontId="2" fillId="2" borderId="2" xfId="0" applyNumberFormat="1" applyFont="1" applyFill="1" applyBorder="1" applyAlignment="1">
      <alignment vertical="center" wrapText="1"/>
    </xf>
    <xf numFmtId="166" fontId="2" fillId="2" borderId="2" xfId="3" applyNumberFormat="1" applyFont="1" applyFill="1" applyBorder="1" applyAlignment="1">
      <alignment vertical="center" wrapText="1"/>
    </xf>
    <xf numFmtId="0" fontId="2" fillId="2" borderId="2" xfId="0" applyFont="1" applyFill="1" applyBorder="1" applyAlignment="1">
      <alignment vertical="top" wrapText="1"/>
    </xf>
    <xf numFmtId="0" fontId="2" fillId="2" borderId="14" xfId="0" applyFont="1" applyFill="1" applyBorder="1" applyAlignment="1">
      <alignment horizontal="center" vertical="center" wrapText="1"/>
    </xf>
    <xf numFmtId="166" fontId="2" fillId="2" borderId="2" xfId="1" applyNumberFormat="1" applyFont="1" applyFill="1" applyBorder="1" applyAlignment="1">
      <alignment horizontal="center" vertical="center" wrapText="1"/>
    </xf>
    <xf numFmtId="0" fontId="2" fillId="2" borderId="0" xfId="0" applyFont="1" applyFill="1" applyAlignment="1">
      <alignment horizontal="center" vertical="center" wrapText="1"/>
    </xf>
    <xf numFmtId="14" fontId="2" fillId="2" borderId="0" xfId="0" applyNumberFormat="1" applyFont="1" applyFill="1" applyAlignment="1">
      <alignment horizontal="center" vertical="center" wrapText="1"/>
    </xf>
    <xf numFmtId="166" fontId="2" fillId="2" borderId="0" xfId="0" applyNumberFormat="1" applyFont="1" applyFill="1" applyAlignment="1">
      <alignment horizontal="center" vertical="center" wrapText="1"/>
    </xf>
    <xf numFmtId="14" fontId="2" fillId="2" borderId="0" xfId="0" applyNumberFormat="1" applyFont="1" applyFill="1" applyAlignment="1">
      <alignment horizontal="center" vertical="center"/>
    </xf>
  </cellXfs>
  <cellStyles count="7">
    <cellStyle name="Millares" xfId="3" builtinId="3"/>
    <cellStyle name="Millares 2" xfId="6"/>
    <cellStyle name="Moneda" xfId="1" builtinId="4"/>
    <cellStyle name="Normal" xfId="0" builtinId="0"/>
    <cellStyle name="Normal 2" xfId="5"/>
    <cellStyle name="Normal 6" xfId="4"/>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10378440</xdr:colOff>
      <xdr:row>0</xdr:row>
      <xdr:rowOff>76200</xdr:rowOff>
    </xdr:from>
    <xdr:to>
      <xdr:col>21</xdr:col>
      <xdr:colOff>1905002</xdr:colOff>
      <xdr:row>2</xdr:row>
      <xdr:rowOff>609618</xdr:rowOff>
    </xdr:to>
    <xdr:pic>
      <xdr:nvPicPr>
        <xdr:cNvPr id="3" name="Imagen 2" descr="Escudo de armas de Colombia con texto de Función Pública " title="Logo de Función Pública">
          <a:extLst>
            <a:ext uri="{FF2B5EF4-FFF2-40B4-BE49-F238E27FC236}">
              <a16:creationId xmlns:a16="http://schemas.microsoft.com/office/drawing/2014/main" id="{3BF422F9-14E9-436A-9922-7D4CDD5AD8F6}"/>
            </a:ext>
          </a:extLst>
        </xdr:cNvPr>
        <xdr:cNvPicPr/>
      </xdr:nvPicPr>
      <xdr:blipFill>
        <a:blip xmlns:r="http://schemas.openxmlformats.org/officeDocument/2006/relationships" r:embed="rId1"/>
        <a:stretch>
          <a:fillRect/>
        </a:stretch>
      </xdr:blipFill>
      <xdr:spPr>
        <a:xfrm>
          <a:off x="63550800" y="76200"/>
          <a:ext cx="4632960" cy="20878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dafp.local\10020OAP\2025\DOCUMENTOS%20DE%20APOYO\PLANEACION_2026\Matrices_Areas\2025-10-30_Matriz_plan_accion_anual_2026_versi&#243;n%202%20consolidad_%20Secretaria%20Gener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uncionpublicagovco-my.sharepoint.com/Users/Jorge%20Galat/AppData/Roaming/Microsoft/Excel/2025-11-27__Matriz_plan_accion_anual_2026_otic_diligenciado_otic%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DILIGENCIAMIENTO"/>
      <sheetName val="Matriz Plan Acción Anual"/>
      <sheetName val="Matriz PAA (nuevos)"/>
      <sheetName val="NM"/>
      <sheetName val="Matriz PEI"/>
      <sheetName val="Matriz Proy Inv"/>
    </sheetNames>
    <sheetDataSet>
      <sheetData sheetId="0"/>
      <sheetData sheetId="1"/>
      <sheetData sheetId="2">
        <row r="7">
          <cell r="V7">
            <v>28241377.920000002</v>
          </cell>
        </row>
        <row r="8">
          <cell r="V8">
            <v>18827585.280000001</v>
          </cell>
        </row>
        <row r="9">
          <cell r="V9">
            <v>28241377.920000002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DILIGENCIAMIENTO"/>
      <sheetName val="Matriz Plan Acción Anual"/>
      <sheetName val="Matriz PAA (nuevos)"/>
      <sheetName val="NM"/>
      <sheetName val="Matriz PEI"/>
      <sheetName val="Matriz Proy Inv"/>
    </sheetNames>
    <sheetDataSet>
      <sheetData sheetId="0" refreshError="1"/>
      <sheetData sheetId="1">
        <row r="14">
          <cell r="V14">
            <v>7840000</v>
          </cell>
        </row>
        <row r="15">
          <cell r="V15">
            <v>7840000</v>
          </cell>
        </row>
        <row r="16">
          <cell r="V16">
            <v>7840000</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91"/>
  <sheetViews>
    <sheetView tabSelected="1" topLeftCell="U82" zoomScale="62" zoomScaleNormal="62" zoomScaleSheetLayoutView="50" workbookViewId="0">
      <selection activeCell="U83" sqref="U83"/>
    </sheetView>
  </sheetViews>
  <sheetFormatPr baseColWidth="10" defaultColWidth="11.42578125" defaultRowHeight="61.5" customHeight="1"/>
  <cols>
    <col min="1" max="1" width="48.85546875" style="11" customWidth="1"/>
    <col min="2" max="2" width="49.5703125" style="16" customWidth="1"/>
    <col min="3" max="3" width="43.140625" style="11" customWidth="1"/>
    <col min="4" max="4" width="49.5703125" style="16" customWidth="1"/>
    <col min="5" max="5" width="49.5703125" style="11" customWidth="1"/>
    <col min="6" max="6" width="41.7109375" style="16" customWidth="1"/>
    <col min="7" max="7" width="42.42578125" style="16" customWidth="1"/>
    <col min="8" max="8" width="49.5703125" style="16" customWidth="1"/>
    <col min="9" max="9" width="49.5703125" style="15" customWidth="1"/>
    <col min="10" max="10" width="19" style="15" customWidth="1"/>
    <col min="11" max="11" width="22.140625" style="15" customWidth="1"/>
    <col min="12" max="12" width="24.28515625" style="15" customWidth="1"/>
    <col min="13" max="13" width="14.28515625" style="15" customWidth="1"/>
    <col min="14" max="14" width="68.7109375" style="15" customWidth="1"/>
    <col min="15" max="15" width="18.28515625" style="74" customWidth="1"/>
    <col min="16" max="16" width="20" style="74" customWidth="1"/>
    <col min="17" max="17" width="19.7109375" style="15" customWidth="1"/>
    <col min="18" max="18" width="18.28515625" style="16" customWidth="1"/>
    <col min="19" max="19" width="78.85546875" style="15" customWidth="1"/>
    <col min="20" max="20" width="56.42578125" style="16" customWidth="1"/>
    <col min="21" max="21" width="191" style="16" customWidth="1"/>
    <col min="22" max="23" width="36.42578125" style="15" customWidth="1"/>
    <col min="24" max="25" width="11.42578125" style="16"/>
    <col min="26" max="28" width="11.42578125" style="16" bestFit="1" customWidth="1"/>
    <col min="29" max="16384" width="11.42578125" style="16"/>
  </cols>
  <sheetData>
    <row r="1" spans="1:23" ht="61.5" customHeight="1">
      <c r="B1" s="12" t="s">
        <v>0</v>
      </c>
      <c r="C1" s="13"/>
      <c r="D1" s="12"/>
      <c r="E1" s="13"/>
      <c r="F1" s="12"/>
      <c r="G1" s="12"/>
      <c r="H1" s="12"/>
      <c r="I1" s="14"/>
      <c r="J1" s="12"/>
      <c r="K1" s="12"/>
      <c r="L1" s="12"/>
      <c r="M1" s="14"/>
      <c r="N1" s="14"/>
      <c r="O1" s="14"/>
      <c r="P1" s="14"/>
      <c r="Q1" s="14"/>
      <c r="R1" s="12"/>
      <c r="S1" s="14"/>
      <c r="T1" s="12"/>
      <c r="U1" s="12"/>
    </row>
    <row r="2" spans="1:23" ht="61.5" customHeight="1">
      <c r="A2" s="17"/>
      <c r="B2" s="12"/>
      <c r="C2" s="13"/>
      <c r="D2" s="12"/>
      <c r="E2" s="13"/>
      <c r="F2" s="12"/>
      <c r="G2" s="12"/>
      <c r="H2" s="12"/>
      <c r="I2" s="14"/>
      <c r="J2" s="12"/>
      <c r="K2" s="12"/>
      <c r="L2" s="12"/>
      <c r="M2" s="14"/>
      <c r="N2" s="14"/>
      <c r="O2" s="14"/>
      <c r="P2" s="14"/>
      <c r="Q2" s="14"/>
      <c r="R2" s="12"/>
      <c r="S2" s="14"/>
      <c r="T2" s="12"/>
      <c r="U2" s="12"/>
    </row>
    <row r="3" spans="1:23" ht="61.5" customHeight="1">
      <c r="A3" s="18" t="s">
        <v>1</v>
      </c>
      <c r="B3" s="19"/>
      <c r="C3" s="20"/>
      <c r="D3" s="19"/>
      <c r="E3" s="20"/>
      <c r="F3" s="19"/>
      <c r="G3" s="19"/>
      <c r="H3" s="19"/>
      <c r="I3" s="21"/>
      <c r="J3" s="19"/>
      <c r="K3" s="19"/>
      <c r="L3" s="19"/>
      <c r="M3" s="21"/>
      <c r="N3" s="21"/>
      <c r="O3" s="21"/>
      <c r="P3" s="21"/>
      <c r="Q3" s="21"/>
      <c r="R3" s="19"/>
      <c r="S3" s="21"/>
      <c r="T3" s="19"/>
      <c r="U3" s="19"/>
      <c r="V3" s="22"/>
      <c r="W3" s="22"/>
    </row>
    <row r="4" spans="1:23" ht="61.5" customHeight="1" thickBot="1">
      <c r="A4" s="23" t="s">
        <v>2</v>
      </c>
      <c r="B4" s="24"/>
      <c r="C4" s="24"/>
      <c r="D4" s="24"/>
      <c r="E4" s="24"/>
      <c r="F4" s="24"/>
      <c r="G4" s="24"/>
      <c r="H4" s="24"/>
      <c r="I4" s="24"/>
      <c r="J4" s="24"/>
      <c r="K4" s="24"/>
      <c r="L4" s="24"/>
      <c r="M4" s="25"/>
      <c r="N4" s="23" t="s">
        <v>3</v>
      </c>
      <c r="O4" s="24"/>
      <c r="P4" s="24"/>
      <c r="Q4" s="24"/>
      <c r="R4" s="24"/>
      <c r="S4" s="24"/>
      <c r="T4" s="25"/>
      <c r="U4" s="26" t="s">
        <v>4</v>
      </c>
      <c r="V4" s="27"/>
      <c r="W4" s="28"/>
    </row>
    <row r="5" spans="1:23" ht="61.5" customHeight="1">
      <c r="A5" s="29" t="s">
        <v>5</v>
      </c>
      <c r="B5" s="30" t="s">
        <v>6</v>
      </c>
      <c r="C5" s="30" t="s">
        <v>7</v>
      </c>
      <c r="D5" s="30" t="s">
        <v>8</v>
      </c>
      <c r="E5" s="30" t="s">
        <v>9</v>
      </c>
      <c r="F5" s="30" t="s">
        <v>10</v>
      </c>
      <c r="G5" s="30" t="s">
        <v>11</v>
      </c>
      <c r="H5" s="30" t="s">
        <v>12</v>
      </c>
      <c r="I5" s="30" t="s">
        <v>13</v>
      </c>
      <c r="J5" s="31" t="s">
        <v>14</v>
      </c>
      <c r="K5" s="32"/>
      <c r="L5" s="32"/>
      <c r="M5" s="33"/>
      <c r="N5" s="30" t="s">
        <v>15</v>
      </c>
      <c r="O5" s="34" t="s">
        <v>16</v>
      </c>
      <c r="P5" s="35"/>
      <c r="Q5" s="36"/>
      <c r="R5" s="37"/>
      <c r="S5" s="30" t="s">
        <v>17</v>
      </c>
      <c r="T5" s="30" t="s">
        <v>18</v>
      </c>
      <c r="U5" s="38" t="s">
        <v>19</v>
      </c>
      <c r="V5" s="34" t="s">
        <v>20</v>
      </c>
      <c r="W5" s="39"/>
    </row>
    <row r="6" spans="1:23" ht="61.5" customHeight="1">
      <c r="A6" s="40"/>
      <c r="B6" s="41"/>
      <c r="C6" s="41"/>
      <c r="D6" s="41"/>
      <c r="E6" s="41"/>
      <c r="F6" s="41"/>
      <c r="G6" s="41"/>
      <c r="H6" s="41"/>
      <c r="I6" s="41"/>
      <c r="J6" s="42" t="s">
        <v>21</v>
      </c>
      <c r="K6" s="42" t="s">
        <v>22</v>
      </c>
      <c r="L6" s="42" t="s">
        <v>23</v>
      </c>
      <c r="M6" s="42" t="s">
        <v>24</v>
      </c>
      <c r="N6" s="41"/>
      <c r="O6" s="43" t="s">
        <v>25</v>
      </c>
      <c r="P6" s="43" t="s">
        <v>26</v>
      </c>
      <c r="Q6" s="42" t="s">
        <v>27</v>
      </c>
      <c r="R6" s="42" t="s">
        <v>28</v>
      </c>
      <c r="S6" s="41"/>
      <c r="T6" s="41"/>
      <c r="U6" s="44"/>
      <c r="V6" s="43" t="s">
        <v>25</v>
      </c>
      <c r="W6" s="45" t="s">
        <v>26</v>
      </c>
    </row>
    <row r="7" spans="1:23" s="10" customFormat="1" ht="207.6" customHeight="1">
      <c r="A7" s="1" t="s">
        <v>29</v>
      </c>
      <c r="B7" s="7" t="s">
        <v>30</v>
      </c>
      <c r="C7" s="3" t="s">
        <v>31</v>
      </c>
      <c r="D7" s="7" t="s">
        <v>32</v>
      </c>
      <c r="E7" s="3" t="s">
        <v>33</v>
      </c>
      <c r="F7" s="7" t="s">
        <v>34</v>
      </c>
      <c r="G7" s="7" t="s">
        <v>35</v>
      </c>
      <c r="H7" s="7" t="s">
        <v>36</v>
      </c>
      <c r="I7" s="2" t="s">
        <v>37</v>
      </c>
      <c r="J7" s="2" t="s">
        <v>38</v>
      </c>
      <c r="K7" s="2"/>
      <c r="L7" s="2"/>
      <c r="M7" s="2"/>
      <c r="N7" s="2" t="s">
        <v>39</v>
      </c>
      <c r="O7" s="4">
        <v>46024</v>
      </c>
      <c r="P7" s="4">
        <v>46387</v>
      </c>
      <c r="Q7" s="46">
        <v>1</v>
      </c>
      <c r="R7" s="2" t="s">
        <v>40</v>
      </c>
      <c r="S7" s="2" t="s">
        <v>41</v>
      </c>
      <c r="T7" s="6">
        <v>17546179</v>
      </c>
      <c r="U7" s="7" t="s">
        <v>42</v>
      </c>
      <c r="V7" s="8">
        <v>46024</v>
      </c>
      <c r="W7" s="9">
        <v>46387</v>
      </c>
    </row>
    <row r="8" spans="1:23" s="10" customFormat="1" ht="221.25" customHeight="1">
      <c r="A8" s="1" t="s">
        <v>29</v>
      </c>
      <c r="B8" s="7" t="s">
        <v>30</v>
      </c>
      <c r="C8" s="3" t="s">
        <v>43</v>
      </c>
      <c r="D8" s="7" t="s">
        <v>32</v>
      </c>
      <c r="E8" s="3" t="s">
        <v>33</v>
      </c>
      <c r="F8" s="7" t="s">
        <v>34</v>
      </c>
      <c r="G8" s="7" t="s">
        <v>35</v>
      </c>
      <c r="H8" s="7" t="s">
        <v>36</v>
      </c>
      <c r="I8" s="2" t="s">
        <v>37</v>
      </c>
      <c r="J8" s="2" t="s">
        <v>38</v>
      </c>
      <c r="K8" s="2"/>
      <c r="L8" s="2"/>
      <c r="M8" s="2"/>
      <c r="N8" s="2" t="s">
        <v>44</v>
      </c>
      <c r="O8" s="4">
        <v>46024</v>
      </c>
      <c r="P8" s="4">
        <v>46387</v>
      </c>
      <c r="Q8" s="46">
        <v>1</v>
      </c>
      <c r="R8" s="2" t="s">
        <v>40</v>
      </c>
      <c r="S8" s="2" t="s">
        <v>45</v>
      </c>
      <c r="T8" s="6">
        <v>17546179</v>
      </c>
      <c r="U8" s="7" t="s">
        <v>46</v>
      </c>
      <c r="V8" s="8">
        <v>46024</v>
      </c>
      <c r="W8" s="9">
        <v>46387</v>
      </c>
    </row>
    <row r="9" spans="1:23" s="10" customFormat="1" ht="199.15" customHeight="1">
      <c r="A9" s="1" t="s">
        <v>29</v>
      </c>
      <c r="B9" s="7" t="s">
        <v>30</v>
      </c>
      <c r="C9" s="3" t="s">
        <v>47</v>
      </c>
      <c r="D9" s="7" t="s">
        <v>32</v>
      </c>
      <c r="E9" s="3" t="s">
        <v>33</v>
      </c>
      <c r="F9" s="7" t="s">
        <v>34</v>
      </c>
      <c r="G9" s="7" t="s">
        <v>35</v>
      </c>
      <c r="H9" s="7" t="s">
        <v>36</v>
      </c>
      <c r="I9" s="2" t="s">
        <v>37</v>
      </c>
      <c r="J9" s="2" t="s">
        <v>38</v>
      </c>
      <c r="K9" s="2"/>
      <c r="L9" s="2"/>
      <c r="M9" s="2"/>
      <c r="N9" s="2" t="s">
        <v>48</v>
      </c>
      <c r="O9" s="4">
        <v>46024</v>
      </c>
      <c r="P9" s="4">
        <v>46387</v>
      </c>
      <c r="Q9" s="46">
        <v>1</v>
      </c>
      <c r="R9" s="2" t="s">
        <v>40</v>
      </c>
      <c r="S9" s="2" t="s">
        <v>49</v>
      </c>
      <c r="T9" s="6">
        <v>17546179</v>
      </c>
      <c r="U9" s="7" t="s">
        <v>50</v>
      </c>
      <c r="V9" s="8">
        <v>46024</v>
      </c>
      <c r="W9" s="9">
        <v>46387</v>
      </c>
    </row>
    <row r="10" spans="1:23" s="10" customFormat="1" ht="141.6" customHeight="1">
      <c r="A10" s="1" t="s">
        <v>29</v>
      </c>
      <c r="B10" s="7" t="s">
        <v>30</v>
      </c>
      <c r="C10" s="3" t="s">
        <v>43</v>
      </c>
      <c r="D10" s="7" t="s">
        <v>32</v>
      </c>
      <c r="E10" s="3" t="s">
        <v>33</v>
      </c>
      <c r="F10" s="7" t="s">
        <v>34</v>
      </c>
      <c r="G10" s="7" t="s">
        <v>35</v>
      </c>
      <c r="H10" s="7" t="s">
        <v>36</v>
      </c>
      <c r="I10" s="2" t="s">
        <v>37</v>
      </c>
      <c r="J10" s="2" t="s">
        <v>38</v>
      </c>
      <c r="K10" s="2"/>
      <c r="L10" s="2"/>
      <c r="M10" s="2"/>
      <c r="N10" s="2" t="s">
        <v>51</v>
      </c>
      <c r="O10" s="4">
        <v>46024</v>
      </c>
      <c r="P10" s="4">
        <v>46387</v>
      </c>
      <c r="Q10" s="46">
        <v>1</v>
      </c>
      <c r="R10" s="2" t="s">
        <v>40</v>
      </c>
      <c r="S10" s="2" t="s">
        <v>52</v>
      </c>
      <c r="T10" s="6">
        <v>17546179</v>
      </c>
      <c r="U10" s="7" t="s">
        <v>53</v>
      </c>
      <c r="V10" s="8">
        <v>46024</v>
      </c>
      <c r="W10" s="9">
        <v>46387</v>
      </c>
    </row>
    <row r="11" spans="1:23" s="10" customFormat="1" ht="134.44999999999999" customHeight="1">
      <c r="A11" s="1" t="s">
        <v>29</v>
      </c>
      <c r="B11" s="7" t="s">
        <v>30</v>
      </c>
      <c r="C11" s="3" t="s">
        <v>43</v>
      </c>
      <c r="D11" s="7" t="s">
        <v>54</v>
      </c>
      <c r="E11" s="3" t="s">
        <v>33</v>
      </c>
      <c r="F11" s="7" t="s">
        <v>34</v>
      </c>
      <c r="G11" s="7" t="s">
        <v>35</v>
      </c>
      <c r="H11" s="7" t="s">
        <v>55</v>
      </c>
      <c r="I11" s="2" t="s">
        <v>37</v>
      </c>
      <c r="J11" s="2" t="s">
        <v>38</v>
      </c>
      <c r="K11" s="2"/>
      <c r="L11" s="2"/>
      <c r="M11" s="2"/>
      <c r="N11" s="2" t="s">
        <v>56</v>
      </c>
      <c r="O11" s="4">
        <v>46024</v>
      </c>
      <c r="P11" s="4">
        <v>46387</v>
      </c>
      <c r="Q11" s="46">
        <v>1</v>
      </c>
      <c r="R11" s="2" t="s">
        <v>40</v>
      </c>
      <c r="S11" s="2" t="s">
        <v>57</v>
      </c>
      <c r="T11" s="6">
        <v>17546179</v>
      </c>
      <c r="U11" s="7" t="s">
        <v>58</v>
      </c>
      <c r="V11" s="8">
        <v>46024</v>
      </c>
      <c r="W11" s="9">
        <v>46387</v>
      </c>
    </row>
    <row r="12" spans="1:23" s="10" customFormat="1" ht="134.44999999999999" customHeight="1">
      <c r="A12" s="1" t="s">
        <v>29</v>
      </c>
      <c r="B12" s="7" t="s">
        <v>30</v>
      </c>
      <c r="C12" s="3" t="s">
        <v>59</v>
      </c>
      <c r="D12" s="7" t="s">
        <v>32</v>
      </c>
      <c r="E12" s="3" t="s">
        <v>60</v>
      </c>
      <c r="F12" s="7" t="s">
        <v>61</v>
      </c>
      <c r="G12" s="7" t="s">
        <v>35</v>
      </c>
      <c r="H12" s="7" t="s">
        <v>36</v>
      </c>
      <c r="I12" s="2" t="s">
        <v>37</v>
      </c>
      <c r="J12" s="2" t="s">
        <v>62</v>
      </c>
      <c r="K12" s="2"/>
      <c r="L12" s="2"/>
      <c r="M12" s="2"/>
      <c r="N12" s="2" t="s">
        <v>63</v>
      </c>
      <c r="O12" s="4">
        <v>46024</v>
      </c>
      <c r="P12" s="4">
        <v>46387</v>
      </c>
      <c r="Q12" s="2">
        <v>40</v>
      </c>
      <c r="R12" s="2" t="s">
        <v>40</v>
      </c>
      <c r="S12" s="2" t="s">
        <v>64</v>
      </c>
      <c r="T12" s="6">
        <v>493689017</v>
      </c>
      <c r="U12" s="7" t="s">
        <v>65</v>
      </c>
      <c r="V12" s="8">
        <v>46024</v>
      </c>
      <c r="W12" s="9">
        <v>46387</v>
      </c>
    </row>
    <row r="13" spans="1:23" s="10" customFormat="1" ht="132" customHeight="1">
      <c r="A13" s="1" t="s">
        <v>29</v>
      </c>
      <c r="B13" s="7" t="s">
        <v>30</v>
      </c>
      <c r="C13" s="3" t="s">
        <v>66</v>
      </c>
      <c r="D13" s="7" t="s">
        <v>32</v>
      </c>
      <c r="E13" s="3" t="s">
        <v>60</v>
      </c>
      <c r="F13" s="7" t="s">
        <v>61</v>
      </c>
      <c r="G13" s="7" t="s">
        <v>35</v>
      </c>
      <c r="H13" s="7" t="s">
        <v>36</v>
      </c>
      <c r="I13" s="2" t="s">
        <v>37</v>
      </c>
      <c r="J13" s="2" t="s">
        <v>62</v>
      </c>
      <c r="K13" s="2"/>
      <c r="L13" s="2"/>
      <c r="M13" s="2"/>
      <c r="N13" s="2" t="s">
        <v>67</v>
      </c>
      <c r="O13" s="4">
        <v>46024</v>
      </c>
      <c r="P13" s="4">
        <v>46387</v>
      </c>
      <c r="Q13" s="2">
        <v>30</v>
      </c>
      <c r="R13" s="2" t="s">
        <v>40</v>
      </c>
      <c r="S13" s="2" t="s">
        <v>68</v>
      </c>
      <c r="T13" s="6">
        <v>308156842</v>
      </c>
      <c r="U13" s="7" t="s">
        <v>69</v>
      </c>
      <c r="V13" s="8">
        <v>46024</v>
      </c>
      <c r="W13" s="9">
        <v>46387</v>
      </c>
    </row>
    <row r="14" spans="1:23" s="10" customFormat="1" ht="123.75" customHeight="1">
      <c r="A14" s="1" t="s">
        <v>29</v>
      </c>
      <c r="B14" s="7" t="s">
        <v>30</v>
      </c>
      <c r="C14" s="3" t="s">
        <v>70</v>
      </c>
      <c r="D14" s="7" t="s">
        <v>32</v>
      </c>
      <c r="E14" s="3" t="s">
        <v>71</v>
      </c>
      <c r="F14" s="7" t="s">
        <v>61</v>
      </c>
      <c r="G14" s="7" t="s">
        <v>35</v>
      </c>
      <c r="H14" s="7" t="s">
        <v>36</v>
      </c>
      <c r="I14" s="2" t="s">
        <v>37</v>
      </c>
      <c r="J14" s="2" t="s">
        <v>62</v>
      </c>
      <c r="K14" s="2"/>
      <c r="L14" s="2"/>
      <c r="M14" s="2"/>
      <c r="N14" s="2" t="s">
        <v>72</v>
      </c>
      <c r="O14" s="4">
        <v>46024</v>
      </c>
      <c r="P14" s="4">
        <v>46387</v>
      </c>
      <c r="Q14" s="2">
        <v>60000</v>
      </c>
      <c r="R14" s="2" t="s">
        <v>40</v>
      </c>
      <c r="S14" s="2" t="s">
        <v>73</v>
      </c>
      <c r="T14" s="6">
        <v>801845858</v>
      </c>
      <c r="U14" s="7" t="s">
        <v>74</v>
      </c>
      <c r="V14" s="8">
        <v>46024</v>
      </c>
      <c r="W14" s="9">
        <v>46387</v>
      </c>
    </row>
    <row r="15" spans="1:23" s="10" customFormat="1" ht="95.45" customHeight="1">
      <c r="A15" s="1" t="s">
        <v>29</v>
      </c>
      <c r="B15" s="7" t="s">
        <v>30</v>
      </c>
      <c r="C15" s="3" t="s">
        <v>43</v>
      </c>
      <c r="D15" s="7" t="s">
        <v>32</v>
      </c>
      <c r="E15" s="3" t="s">
        <v>33</v>
      </c>
      <c r="F15" s="7" t="s">
        <v>34</v>
      </c>
      <c r="G15" s="7" t="s">
        <v>35</v>
      </c>
      <c r="H15" s="7" t="s">
        <v>36</v>
      </c>
      <c r="I15" s="2" t="s">
        <v>37</v>
      </c>
      <c r="J15" s="2" t="s">
        <v>62</v>
      </c>
      <c r="K15" s="2"/>
      <c r="L15" s="2"/>
      <c r="M15" s="2"/>
      <c r="N15" s="2" t="s">
        <v>75</v>
      </c>
      <c r="O15" s="4">
        <v>46024</v>
      </c>
      <c r="P15" s="4">
        <v>46387</v>
      </c>
      <c r="Q15" s="2">
        <v>1</v>
      </c>
      <c r="R15" s="2" t="s">
        <v>40</v>
      </c>
      <c r="S15" s="2" t="s">
        <v>76</v>
      </c>
      <c r="T15" s="6">
        <v>17546179</v>
      </c>
      <c r="U15" s="7" t="s">
        <v>77</v>
      </c>
      <c r="V15" s="8">
        <v>46024</v>
      </c>
      <c r="W15" s="9">
        <v>46387</v>
      </c>
    </row>
    <row r="16" spans="1:23" s="10" customFormat="1" ht="121.5" customHeight="1">
      <c r="A16" s="1" t="s">
        <v>29</v>
      </c>
      <c r="B16" s="7" t="s">
        <v>78</v>
      </c>
      <c r="C16" s="3" t="s">
        <v>43</v>
      </c>
      <c r="D16" s="7" t="s">
        <v>54</v>
      </c>
      <c r="E16" s="3" t="s">
        <v>33</v>
      </c>
      <c r="F16" s="7" t="s">
        <v>61</v>
      </c>
      <c r="G16" s="7" t="s">
        <v>79</v>
      </c>
      <c r="H16" s="7" t="s">
        <v>80</v>
      </c>
      <c r="I16" s="2" t="s">
        <v>81</v>
      </c>
      <c r="J16" s="7"/>
      <c r="K16" s="7"/>
      <c r="L16" s="7"/>
      <c r="M16" s="2" t="s">
        <v>38</v>
      </c>
      <c r="N16" s="2" t="s">
        <v>82</v>
      </c>
      <c r="O16" s="4">
        <v>46024</v>
      </c>
      <c r="P16" s="4">
        <v>46387</v>
      </c>
      <c r="Q16" s="46">
        <v>1</v>
      </c>
      <c r="R16" s="2" t="s">
        <v>83</v>
      </c>
      <c r="S16" s="2" t="s">
        <v>84</v>
      </c>
      <c r="T16" s="6">
        <v>10180320</v>
      </c>
      <c r="U16" s="7" t="s">
        <v>85</v>
      </c>
      <c r="V16" s="8" t="s">
        <v>86</v>
      </c>
      <c r="W16" s="9" t="s">
        <v>87</v>
      </c>
    </row>
    <row r="17" spans="1:23" s="10" customFormat="1" ht="169.9" customHeight="1">
      <c r="A17" s="1" t="s">
        <v>29</v>
      </c>
      <c r="B17" s="7" t="s">
        <v>78</v>
      </c>
      <c r="C17" s="3" t="s">
        <v>43</v>
      </c>
      <c r="D17" s="7" t="s">
        <v>54</v>
      </c>
      <c r="E17" s="3" t="s">
        <v>33</v>
      </c>
      <c r="F17" s="7" t="s">
        <v>61</v>
      </c>
      <c r="G17" s="7" t="s">
        <v>79</v>
      </c>
      <c r="H17" s="7" t="s">
        <v>88</v>
      </c>
      <c r="I17" s="2" t="s">
        <v>81</v>
      </c>
      <c r="J17" s="2"/>
      <c r="K17" s="2"/>
      <c r="L17" s="2"/>
      <c r="M17" s="2" t="s">
        <v>62</v>
      </c>
      <c r="N17" s="2" t="s">
        <v>89</v>
      </c>
      <c r="O17" s="4">
        <v>46024</v>
      </c>
      <c r="P17" s="4">
        <v>46387</v>
      </c>
      <c r="Q17" s="46">
        <v>1</v>
      </c>
      <c r="R17" s="2" t="s">
        <v>83</v>
      </c>
      <c r="S17" s="2" t="s">
        <v>90</v>
      </c>
      <c r="T17" s="6">
        <v>68998415</v>
      </c>
      <c r="U17" s="7" t="s">
        <v>91</v>
      </c>
      <c r="V17" s="8">
        <v>46023</v>
      </c>
      <c r="W17" s="9">
        <v>46387</v>
      </c>
    </row>
    <row r="18" spans="1:23" s="10" customFormat="1" ht="93.6" customHeight="1">
      <c r="A18" s="1" t="s">
        <v>92</v>
      </c>
      <c r="B18" s="7" t="s">
        <v>30</v>
      </c>
      <c r="C18" s="3" t="s">
        <v>93</v>
      </c>
      <c r="D18" s="7" t="s">
        <v>54</v>
      </c>
      <c r="E18" s="3" t="s">
        <v>94</v>
      </c>
      <c r="F18" s="7" t="s">
        <v>61</v>
      </c>
      <c r="G18" s="7" t="s">
        <v>79</v>
      </c>
      <c r="H18" s="7" t="s">
        <v>55</v>
      </c>
      <c r="I18" s="2" t="s">
        <v>37</v>
      </c>
      <c r="J18" s="2" t="s">
        <v>38</v>
      </c>
      <c r="K18" s="2" t="s">
        <v>38</v>
      </c>
      <c r="L18" s="2" t="s">
        <v>38</v>
      </c>
      <c r="M18" s="2" t="s">
        <v>38</v>
      </c>
      <c r="N18" s="2" t="s">
        <v>95</v>
      </c>
      <c r="O18" s="4">
        <v>46024</v>
      </c>
      <c r="P18" s="4">
        <v>46387</v>
      </c>
      <c r="Q18" s="2">
        <v>3</v>
      </c>
      <c r="R18" s="2" t="s">
        <v>40</v>
      </c>
      <c r="S18" s="2" t="s">
        <v>96</v>
      </c>
      <c r="T18" s="6">
        <f>5525377*12</f>
        <v>66304524</v>
      </c>
      <c r="U18" s="7" t="s">
        <v>97</v>
      </c>
      <c r="V18" s="8" t="s">
        <v>98</v>
      </c>
      <c r="W18" s="9" t="s">
        <v>99</v>
      </c>
    </row>
    <row r="19" spans="1:23" s="10" customFormat="1" ht="180" customHeight="1">
      <c r="A19" s="1" t="s">
        <v>92</v>
      </c>
      <c r="B19" s="7" t="s">
        <v>30</v>
      </c>
      <c r="C19" s="3" t="s">
        <v>93</v>
      </c>
      <c r="D19" s="7" t="s">
        <v>100</v>
      </c>
      <c r="E19" s="3" t="s">
        <v>94</v>
      </c>
      <c r="F19" s="7" t="s">
        <v>61</v>
      </c>
      <c r="G19" s="7" t="s">
        <v>79</v>
      </c>
      <c r="H19" s="7" t="s">
        <v>101</v>
      </c>
      <c r="I19" s="2" t="s">
        <v>37</v>
      </c>
      <c r="J19" s="2" t="s">
        <v>38</v>
      </c>
      <c r="K19" s="2" t="s">
        <v>38</v>
      </c>
      <c r="L19" s="2" t="s">
        <v>38</v>
      </c>
      <c r="M19" s="2" t="s">
        <v>38</v>
      </c>
      <c r="N19" s="2" t="s">
        <v>102</v>
      </c>
      <c r="O19" s="4">
        <v>46024</v>
      </c>
      <c r="P19" s="4">
        <v>46387</v>
      </c>
      <c r="Q19" s="2">
        <v>1</v>
      </c>
      <c r="R19" s="2" t="s">
        <v>40</v>
      </c>
      <c r="S19" s="2" t="s">
        <v>103</v>
      </c>
      <c r="T19" s="6">
        <f>1217613*12</f>
        <v>14611356</v>
      </c>
      <c r="U19" s="7" t="s">
        <v>104</v>
      </c>
      <c r="V19" s="8" t="s">
        <v>105</v>
      </c>
      <c r="W19" s="9" t="s">
        <v>106</v>
      </c>
    </row>
    <row r="20" spans="1:23" s="10" customFormat="1" ht="153" customHeight="1">
      <c r="A20" s="1" t="s">
        <v>92</v>
      </c>
      <c r="B20" s="7" t="s">
        <v>30</v>
      </c>
      <c r="C20" s="3" t="s">
        <v>93</v>
      </c>
      <c r="D20" s="7" t="s">
        <v>107</v>
      </c>
      <c r="E20" s="3" t="s">
        <v>60</v>
      </c>
      <c r="F20" s="7" t="s">
        <v>108</v>
      </c>
      <c r="G20" s="7" t="s">
        <v>79</v>
      </c>
      <c r="H20" s="7" t="s">
        <v>36</v>
      </c>
      <c r="I20" s="2" t="s">
        <v>37</v>
      </c>
      <c r="J20" s="2" t="s">
        <v>38</v>
      </c>
      <c r="K20" s="2" t="s">
        <v>38</v>
      </c>
      <c r="L20" s="2"/>
      <c r="M20" s="2" t="s">
        <v>38</v>
      </c>
      <c r="N20" s="2" t="s">
        <v>109</v>
      </c>
      <c r="O20" s="4">
        <v>46024</v>
      </c>
      <c r="P20" s="4">
        <v>46387</v>
      </c>
      <c r="Q20" s="2">
        <v>250</v>
      </c>
      <c r="R20" s="2" t="s">
        <v>40</v>
      </c>
      <c r="S20" s="2" t="s">
        <v>110</v>
      </c>
      <c r="T20" s="6">
        <f>4589786*12</f>
        <v>55077432</v>
      </c>
      <c r="U20" s="7" t="s">
        <v>111</v>
      </c>
      <c r="V20" s="8" t="s">
        <v>112</v>
      </c>
      <c r="W20" s="9" t="s">
        <v>113</v>
      </c>
    </row>
    <row r="21" spans="1:23" s="10" customFormat="1" ht="408.75" customHeight="1">
      <c r="A21" s="1" t="s">
        <v>92</v>
      </c>
      <c r="B21" s="7" t="s">
        <v>30</v>
      </c>
      <c r="C21" s="3" t="s">
        <v>114</v>
      </c>
      <c r="D21" s="7" t="s">
        <v>107</v>
      </c>
      <c r="E21" s="3" t="s">
        <v>60</v>
      </c>
      <c r="F21" s="7" t="s">
        <v>108</v>
      </c>
      <c r="G21" s="7" t="s">
        <v>79</v>
      </c>
      <c r="H21" s="7" t="s">
        <v>36</v>
      </c>
      <c r="I21" s="2" t="s">
        <v>37</v>
      </c>
      <c r="J21" s="47" t="s">
        <v>38</v>
      </c>
      <c r="K21" s="47" t="s">
        <v>38</v>
      </c>
      <c r="L21" s="47"/>
      <c r="M21" s="47" t="s">
        <v>38</v>
      </c>
      <c r="N21" s="2" t="s">
        <v>115</v>
      </c>
      <c r="O21" s="4">
        <v>46024</v>
      </c>
      <c r="P21" s="4">
        <v>46387</v>
      </c>
      <c r="Q21" s="2">
        <v>100</v>
      </c>
      <c r="R21" s="2" t="s">
        <v>116</v>
      </c>
      <c r="S21" s="2" t="s">
        <v>117</v>
      </c>
      <c r="T21" s="6">
        <v>16330000</v>
      </c>
      <c r="U21" s="7" t="s">
        <v>118</v>
      </c>
      <c r="V21" s="8">
        <v>46024</v>
      </c>
      <c r="W21" s="9">
        <v>46387</v>
      </c>
    </row>
    <row r="22" spans="1:23" s="10" customFormat="1" ht="78" customHeight="1">
      <c r="A22" s="1" t="s">
        <v>92</v>
      </c>
      <c r="B22" s="7" t="s">
        <v>30</v>
      </c>
      <c r="C22" s="3" t="s">
        <v>93</v>
      </c>
      <c r="D22" s="7" t="s">
        <v>107</v>
      </c>
      <c r="E22" s="3" t="s">
        <v>60</v>
      </c>
      <c r="F22" s="7" t="s">
        <v>108</v>
      </c>
      <c r="G22" s="7" t="s">
        <v>79</v>
      </c>
      <c r="H22" s="7" t="s">
        <v>36</v>
      </c>
      <c r="I22" s="2" t="s">
        <v>37</v>
      </c>
      <c r="J22" s="2" t="s">
        <v>38</v>
      </c>
      <c r="K22" s="2" t="s">
        <v>38</v>
      </c>
      <c r="L22" s="2" t="s">
        <v>38</v>
      </c>
      <c r="M22" s="2" t="s">
        <v>38</v>
      </c>
      <c r="N22" s="2" t="s">
        <v>119</v>
      </c>
      <c r="O22" s="4">
        <v>46024</v>
      </c>
      <c r="P22" s="4">
        <v>46387</v>
      </c>
      <c r="Q22" s="2">
        <v>5000</v>
      </c>
      <c r="R22" s="2" t="s">
        <v>120</v>
      </c>
      <c r="S22" s="2" t="s">
        <v>121</v>
      </c>
      <c r="T22" s="6">
        <f>1019934*12</f>
        <v>12239208</v>
      </c>
      <c r="U22" s="7" t="s">
        <v>122</v>
      </c>
      <c r="V22" s="8" t="s">
        <v>123</v>
      </c>
      <c r="W22" s="9" t="s">
        <v>124</v>
      </c>
    </row>
    <row r="23" spans="1:23" s="10" customFormat="1" ht="162.75" customHeight="1">
      <c r="A23" s="1" t="s">
        <v>92</v>
      </c>
      <c r="B23" s="7" t="s">
        <v>30</v>
      </c>
      <c r="C23" s="3" t="s">
        <v>93</v>
      </c>
      <c r="D23" s="7" t="s">
        <v>107</v>
      </c>
      <c r="E23" s="3" t="s">
        <v>125</v>
      </c>
      <c r="F23" s="7" t="s">
        <v>108</v>
      </c>
      <c r="G23" s="7" t="s">
        <v>79</v>
      </c>
      <c r="H23" s="7" t="s">
        <v>36</v>
      </c>
      <c r="I23" s="2" t="s">
        <v>37</v>
      </c>
      <c r="J23" s="2" t="s">
        <v>38</v>
      </c>
      <c r="K23" s="2" t="s">
        <v>38</v>
      </c>
      <c r="L23" s="2" t="s">
        <v>38</v>
      </c>
      <c r="M23" s="2" t="s">
        <v>38</v>
      </c>
      <c r="N23" s="2" t="s">
        <v>126</v>
      </c>
      <c r="O23" s="4">
        <v>46024</v>
      </c>
      <c r="P23" s="4">
        <v>46387</v>
      </c>
      <c r="Q23" s="2">
        <v>2500</v>
      </c>
      <c r="R23" s="2" t="s">
        <v>120</v>
      </c>
      <c r="S23" s="2" t="s">
        <v>127</v>
      </c>
      <c r="T23" s="6">
        <f>4589769*12</f>
        <v>55077228</v>
      </c>
      <c r="U23" s="7" t="s">
        <v>128</v>
      </c>
      <c r="V23" s="8" t="s">
        <v>129</v>
      </c>
      <c r="W23" s="9" t="s">
        <v>130</v>
      </c>
    </row>
    <row r="24" spans="1:23" s="10" customFormat="1" ht="273.75" customHeight="1">
      <c r="A24" s="1" t="s">
        <v>92</v>
      </c>
      <c r="B24" s="7" t="s">
        <v>131</v>
      </c>
      <c r="C24" s="3" t="s">
        <v>93</v>
      </c>
      <c r="D24" s="7" t="s">
        <v>107</v>
      </c>
      <c r="E24" s="3" t="s">
        <v>125</v>
      </c>
      <c r="F24" s="7" t="s">
        <v>108</v>
      </c>
      <c r="G24" s="7" t="s">
        <v>79</v>
      </c>
      <c r="H24" s="7" t="s">
        <v>36</v>
      </c>
      <c r="I24" s="2" t="s">
        <v>37</v>
      </c>
      <c r="J24" s="2" t="s">
        <v>38</v>
      </c>
      <c r="K24" s="2" t="s">
        <v>38</v>
      </c>
      <c r="L24" s="2" t="s">
        <v>38</v>
      </c>
      <c r="M24" s="2" t="s">
        <v>38</v>
      </c>
      <c r="N24" s="2" t="s">
        <v>132</v>
      </c>
      <c r="O24" s="4">
        <v>46024</v>
      </c>
      <c r="P24" s="4">
        <v>46387</v>
      </c>
      <c r="Q24" s="48">
        <v>0.5</v>
      </c>
      <c r="R24" s="2" t="s">
        <v>83</v>
      </c>
      <c r="S24" s="2" t="s">
        <v>133</v>
      </c>
      <c r="T24" s="6">
        <f>8383102*12</f>
        <v>100597224</v>
      </c>
      <c r="U24" s="7" t="s">
        <v>134</v>
      </c>
      <c r="V24" s="8" t="s">
        <v>135</v>
      </c>
      <c r="W24" s="9" t="s">
        <v>136</v>
      </c>
    </row>
    <row r="25" spans="1:23" s="10" customFormat="1" ht="230.25" customHeight="1">
      <c r="A25" s="1" t="s">
        <v>92</v>
      </c>
      <c r="B25" s="7"/>
      <c r="C25" s="3" t="s">
        <v>93</v>
      </c>
      <c r="D25" s="7" t="s">
        <v>107</v>
      </c>
      <c r="E25" s="3" t="s">
        <v>125</v>
      </c>
      <c r="F25" s="7" t="s">
        <v>108</v>
      </c>
      <c r="G25" s="7" t="s">
        <v>79</v>
      </c>
      <c r="H25" s="7" t="s">
        <v>55</v>
      </c>
      <c r="I25" s="2" t="s">
        <v>37</v>
      </c>
      <c r="J25" s="2" t="s">
        <v>38</v>
      </c>
      <c r="K25" s="2" t="s">
        <v>38</v>
      </c>
      <c r="L25" s="2"/>
      <c r="M25" s="2" t="s">
        <v>38</v>
      </c>
      <c r="N25" s="2" t="s">
        <v>137</v>
      </c>
      <c r="O25" s="4">
        <v>46024</v>
      </c>
      <c r="P25" s="4">
        <v>46387</v>
      </c>
      <c r="Q25" s="2">
        <v>3</v>
      </c>
      <c r="R25" s="2" t="s">
        <v>138</v>
      </c>
      <c r="S25" s="2" t="s">
        <v>139</v>
      </c>
      <c r="T25" s="6">
        <f>4589827*12</f>
        <v>55077924</v>
      </c>
      <c r="U25" s="7" t="s">
        <v>140</v>
      </c>
      <c r="V25" s="8" t="s">
        <v>141</v>
      </c>
      <c r="W25" s="9" t="s">
        <v>142</v>
      </c>
    </row>
    <row r="26" spans="1:23" s="10" customFormat="1" ht="181.15" customHeight="1">
      <c r="A26" s="1" t="s">
        <v>92</v>
      </c>
      <c r="B26" s="7" t="s">
        <v>30</v>
      </c>
      <c r="C26" s="3" t="s">
        <v>93</v>
      </c>
      <c r="D26" s="7" t="s">
        <v>54</v>
      </c>
      <c r="E26" s="3" t="s">
        <v>94</v>
      </c>
      <c r="F26" s="7" t="s">
        <v>61</v>
      </c>
      <c r="G26" s="7" t="s">
        <v>143</v>
      </c>
      <c r="H26" s="49" t="s">
        <v>144</v>
      </c>
      <c r="I26" s="2" t="s">
        <v>37</v>
      </c>
      <c r="J26" s="2" t="s">
        <v>38</v>
      </c>
      <c r="K26" s="2" t="s">
        <v>38</v>
      </c>
      <c r="L26" s="2" t="s">
        <v>38</v>
      </c>
      <c r="M26" s="2" t="s">
        <v>38</v>
      </c>
      <c r="N26" s="2" t="s">
        <v>145</v>
      </c>
      <c r="O26" s="4">
        <v>46024</v>
      </c>
      <c r="P26" s="4">
        <v>46387</v>
      </c>
      <c r="Q26" s="2">
        <v>1</v>
      </c>
      <c r="R26" s="2" t="s">
        <v>40</v>
      </c>
      <c r="S26" s="2" t="s">
        <v>146</v>
      </c>
      <c r="T26" s="6">
        <f>1296999*12</f>
        <v>15563988</v>
      </c>
      <c r="U26" s="7" t="s">
        <v>147</v>
      </c>
      <c r="V26" s="8" t="s">
        <v>129</v>
      </c>
      <c r="W26" s="9" t="s">
        <v>148</v>
      </c>
    </row>
    <row r="27" spans="1:23" s="10" customFormat="1" ht="174" customHeight="1">
      <c r="A27" s="1" t="s">
        <v>92</v>
      </c>
      <c r="B27" s="7" t="s">
        <v>30</v>
      </c>
      <c r="C27" s="3" t="s">
        <v>93</v>
      </c>
      <c r="D27" s="7" t="s">
        <v>100</v>
      </c>
      <c r="E27" s="3" t="s">
        <v>125</v>
      </c>
      <c r="F27" s="7" t="s">
        <v>61</v>
      </c>
      <c r="G27" s="7" t="s">
        <v>79</v>
      </c>
      <c r="H27" s="7" t="s">
        <v>149</v>
      </c>
      <c r="I27" s="2" t="s">
        <v>81</v>
      </c>
      <c r="J27" s="2" t="s">
        <v>38</v>
      </c>
      <c r="K27" s="2" t="s">
        <v>38</v>
      </c>
      <c r="L27" s="2" t="s">
        <v>38</v>
      </c>
      <c r="M27" s="2" t="s">
        <v>38</v>
      </c>
      <c r="N27" s="2" t="s">
        <v>150</v>
      </c>
      <c r="O27" s="4">
        <v>46024</v>
      </c>
      <c r="P27" s="4">
        <v>46387</v>
      </c>
      <c r="Q27" s="2">
        <v>1</v>
      </c>
      <c r="R27" s="2" t="s">
        <v>40</v>
      </c>
      <c r="S27" s="2" t="s">
        <v>151</v>
      </c>
      <c r="T27" s="6">
        <f>1217613*12</f>
        <v>14611356</v>
      </c>
      <c r="U27" s="7" t="s">
        <v>152</v>
      </c>
      <c r="V27" s="8" t="s">
        <v>123</v>
      </c>
      <c r="W27" s="9" t="s">
        <v>124</v>
      </c>
    </row>
    <row r="28" spans="1:23" s="10" customFormat="1" ht="111.75" customHeight="1">
      <c r="A28" s="1" t="s">
        <v>92</v>
      </c>
      <c r="B28" s="7" t="s">
        <v>78</v>
      </c>
      <c r="C28" s="3" t="s">
        <v>43</v>
      </c>
      <c r="D28" s="7" t="s">
        <v>54</v>
      </c>
      <c r="E28" s="3" t="s">
        <v>33</v>
      </c>
      <c r="F28" s="7" t="s">
        <v>61</v>
      </c>
      <c r="G28" s="7" t="s">
        <v>79</v>
      </c>
      <c r="H28" s="7" t="s">
        <v>80</v>
      </c>
      <c r="I28" s="2" t="s">
        <v>81</v>
      </c>
      <c r="J28" s="7"/>
      <c r="K28" s="7"/>
      <c r="L28" s="7"/>
      <c r="M28" s="2" t="s">
        <v>38</v>
      </c>
      <c r="N28" s="2" t="s">
        <v>153</v>
      </c>
      <c r="O28" s="4">
        <v>46023</v>
      </c>
      <c r="P28" s="4">
        <v>46387</v>
      </c>
      <c r="Q28" s="48">
        <v>1</v>
      </c>
      <c r="R28" s="5" t="s">
        <v>83</v>
      </c>
      <c r="S28" s="2" t="s">
        <v>84</v>
      </c>
      <c r="T28" s="2">
        <v>0</v>
      </c>
      <c r="U28" s="7" t="s">
        <v>85</v>
      </c>
      <c r="V28" s="8" t="s">
        <v>105</v>
      </c>
      <c r="W28" s="9" t="s">
        <v>154</v>
      </c>
    </row>
    <row r="29" spans="1:23" s="10" customFormat="1" ht="120" customHeight="1">
      <c r="A29" s="1" t="s">
        <v>155</v>
      </c>
      <c r="B29" s="2" t="s">
        <v>78</v>
      </c>
      <c r="C29" s="3" t="s">
        <v>59</v>
      </c>
      <c r="D29" s="2" t="s">
        <v>54</v>
      </c>
      <c r="E29" s="3" t="s">
        <v>94</v>
      </c>
      <c r="F29" s="2" t="s">
        <v>156</v>
      </c>
      <c r="G29" s="2" t="s">
        <v>157</v>
      </c>
      <c r="H29" s="2" t="s">
        <v>36</v>
      </c>
      <c r="I29" s="2" t="s">
        <v>37</v>
      </c>
      <c r="J29" s="2" t="s">
        <v>62</v>
      </c>
      <c r="K29" s="2" t="s">
        <v>62</v>
      </c>
      <c r="L29" s="2" t="s">
        <v>62</v>
      </c>
      <c r="M29" s="2" t="s">
        <v>62</v>
      </c>
      <c r="N29" s="2" t="s">
        <v>158</v>
      </c>
      <c r="O29" s="4">
        <v>46023</v>
      </c>
      <c r="P29" s="4">
        <v>46387</v>
      </c>
      <c r="Q29" s="2">
        <v>35</v>
      </c>
      <c r="R29" s="2" t="s">
        <v>40</v>
      </c>
      <c r="S29" s="2" t="s">
        <v>159</v>
      </c>
      <c r="T29" s="6">
        <v>60419885</v>
      </c>
      <c r="U29" s="7" t="s">
        <v>160</v>
      </c>
      <c r="V29" s="8" t="s">
        <v>161</v>
      </c>
      <c r="W29" s="9" t="s">
        <v>162</v>
      </c>
    </row>
    <row r="30" spans="1:23" s="10" customFormat="1" ht="129.75" customHeight="1">
      <c r="A30" s="1" t="s">
        <v>155</v>
      </c>
      <c r="B30" s="2" t="s">
        <v>78</v>
      </c>
      <c r="C30" s="3" t="s">
        <v>59</v>
      </c>
      <c r="D30" s="2" t="s">
        <v>54</v>
      </c>
      <c r="E30" s="3" t="s">
        <v>94</v>
      </c>
      <c r="F30" s="2" t="s">
        <v>156</v>
      </c>
      <c r="G30" s="2" t="s">
        <v>157</v>
      </c>
      <c r="H30" s="2" t="s">
        <v>36</v>
      </c>
      <c r="I30" s="2" t="s">
        <v>37</v>
      </c>
      <c r="J30" s="2" t="s">
        <v>62</v>
      </c>
      <c r="K30" s="2" t="s">
        <v>62</v>
      </c>
      <c r="L30" s="2" t="s">
        <v>62</v>
      </c>
      <c r="M30" s="2" t="s">
        <v>62</v>
      </c>
      <c r="N30" s="2" t="s">
        <v>163</v>
      </c>
      <c r="O30" s="4">
        <v>46023</v>
      </c>
      <c r="P30" s="4">
        <v>46387</v>
      </c>
      <c r="Q30" s="2">
        <v>65</v>
      </c>
      <c r="R30" s="2" t="s">
        <v>40</v>
      </c>
      <c r="S30" s="2" t="s">
        <v>164</v>
      </c>
      <c r="T30" s="6">
        <v>60419885</v>
      </c>
      <c r="U30" s="7" t="s">
        <v>165</v>
      </c>
      <c r="V30" s="8" t="s">
        <v>161</v>
      </c>
      <c r="W30" s="9" t="s">
        <v>162</v>
      </c>
    </row>
    <row r="31" spans="1:23" s="10" customFormat="1" ht="134.25" customHeight="1">
      <c r="A31" s="1" t="s">
        <v>155</v>
      </c>
      <c r="B31" s="2" t="s">
        <v>78</v>
      </c>
      <c r="C31" s="3" t="s">
        <v>166</v>
      </c>
      <c r="D31" s="2" t="s">
        <v>54</v>
      </c>
      <c r="E31" s="3" t="s">
        <v>60</v>
      </c>
      <c r="F31" s="2" t="s">
        <v>156</v>
      </c>
      <c r="G31" s="2" t="s">
        <v>157</v>
      </c>
      <c r="H31" s="2" t="s">
        <v>36</v>
      </c>
      <c r="I31" s="2" t="s">
        <v>37</v>
      </c>
      <c r="J31" s="2" t="s">
        <v>62</v>
      </c>
      <c r="K31" s="2" t="s">
        <v>62</v>
      </c>
      <c r="L31" s="2" t="s">
        <v>62</v>
      </c>
      <c r="M31" s="2" t="s">
        <v>62</v>
      </c>
      <c r="N31" s="2" t="s">
        <v>167</v>
      </c>
      <c r="O31" s="4">
        <v>46023</v>
      </c>
      <c r="P31" s="4">
        <v>46387</v>
      </c>
      <c r="Q31" s="2">
        <v>5</v>
      </c>
      <c r="R31" s="2" t="s">
        <v>40</v>
      </c>
      <c r="S31" s="2" t="s">
        <v>167</v>
      </c>
      <c r="T31" s="6">
        <v>30362640</v>
      </c>
      <c r="U31" s="7" t="s">
        <v>168</v>
      </c>
      <c r="V31" s="8" t="s">
        <v>169</v>
      </c>
      <c r="W31" s="9" t="s">
        <v>162</v>
      </c>
    </row>
    <row r="32" spans="1:23" s="10" customFormat="1" ht="236.45" customHeight="1">
      <c r="A32" s="1" t="s">
        <v>155</v>
      </c>
      <c r="B32" s="7" t="s">
        <v>78</v>
      </c>
      <c r="C32" s="3" t="s">
        <v>43</v>
      </c>
      <c r="D32" s="7" t="s">
        <v>54</v>
      </c>
      <c r="E32" s="3" t="s">
        <v>33</v>
      </c>
      <c r="F32" s="7" t="s">
        <v>61</v>
      </c>
      <c r="G32" s="7" t="s">
        <v>79</v>
      </c>
      <c r="H32" s="7" t="s">
        <v>80</v>
      </c>
      <c r="I32" s="2" t="s">
        <v>81</v>
      </c>
      <c r="J32" s="7"/>
      <c r="K32" s="7"/>
      <c r="L32" s="7"/>
      <c r="M32" s="2" t="s">
        <v>38</v>
      </c>
      <c r="N32" s="2" t="s">
        <v>170</v>
      </c>
      <c r="O32" s="4">
        <v>46082</v>
      </c>
      <c r="P32" s="4">
        <v>46387</v>
      </c>
      <c r="Q32" s="48">
        <v>1</v>
      </c>
      <c r="R32" s="5" t="s">
        <v>83</v>
      </c>
      <c r="S32" s="2" t="s">
        <v>171</v>
      </c>
      <c r="T32" s="6">
        <v>50997640</v>
      </c>
      <c r="U32" s="7" t="s">
        <v>85</v>
      </c>
      <c r="V32" s="8" t="s">
        <v>172</v>
      </c>
      <c r="W32" s="9" t="s">
        <v>87</v>
      </c>
    </row>
    <row r="33" spans="1:23" s="10" customFormat="1" ht="136.9" customHeight="1">
      <c r="A33" s="1" t="s">
        <v>155</v>
      </c>
      <c r="B33" s="7" t="s">
        <v>78</v>
      </c>
      <c r="C33" s="3" t="s">
        <v>173</v>
      </c>
      <c r="D33" s="7" t="s">
        <v>54</v>
      </c>
      <c r="E33" s="3" t="s">
        <v>125</v>
      </c>
      <c r="F33" s="7" t="s">
        <v>156</v>
      </c>
      <c r="G33" s="7" t="s">
        <v>157</v>
      </c>
      <c r="H33" s="7" t="s">
        <v>149</v>
      </c>
      <c r="I33" s="2" t="s">
        <v>37</v>
      </c>
      <c r="J33" s="2"/>
      <c r="K33" s="2" t="s">
        <v>62</v>
      </c>
      <c r="L33" s="2" t="s">
        <v>62</v>
      </c>
      <c r="M33" s="2" t="s">
        <v>62</v>
      </c>
      <c r="N33" s="2" t="s">
        <v>174</v>
      </c>
      <c r="O33" s="4">
        <v>46023</v>
      </c>
      <c r="P33" s="4">
        <v>46387</v>
      </c>
      <c r="Q33" s="2">
        <v>1</v>
      </c>
      <c r="R33" s="2" t="s">
        <v>40</v>
      </c>
      <c r="S33" s="2" t="s">
        <v>175</v>
      </c>
      <c r="T33" s="6">
        <v>41139118</v>
      </c>
      <c r="U33" s="7" t="s">
        <v>176</v>
      </c>
      <c r="V33" s="8" t="s">
        <v>169</v>
      </c>
      <c r="W33" s="9" t="s">
        <v>162</v>
      </c>
    </row>
    <row r="34" spans="1:23" s="10" customFormat="1" ht="169.15" customHeight="1">
      <c r="A34" s="1" t="s">
        <v>155</v>
      </c>
      <c r="B34" s="7" t="s">
        <v>78</v>
      </c>
      <c r="C34" s="3" t="s">
        <v>173</v>
      </c>
      <c r="D34" s="7" t="s">
        <v>54</v>
      </c>
      <c r="E34" s="3" t="s">
        <v>560</v>
      </c>
      <c r="F34" s="7" t="s">
        <v>156</v>
      </c>
      <c r="G34" s="7" t="s">
        <v>157</v>
      </c>
      <c r="H34" s="7" t="s">
        <v>36</v>
      </c>
      <c r="I34" s="2" t="s">
        <v>37</v>
      </c>
      <c r="J34" s="2" t="s">
        <v>62</v>
      </c>
      <c r="K34" s="2" t="s">
        <v>62</v>
      </c>
      <c r="L34" s="2" t="s">
        <v>62</v>
      </c>
      <c r="M34" s="2" t="s">
        <v>62</v>
      </c>
      <c r="N34" s="2" t="s">
        <v>177</v>
      </c>
      <c r="O34" s="4">
        <v>46054</v>
      </c>
      <c r="P34" s="4">
        <v>46387</v>
      </c>
      <c r="Q34" s="2">
        <v>1</v>
      </c>
      <c r="R34" s="2" t="s">
        <v>40</v>
      </c>
      <c r="S34" s="2" t="s">
        <v>178</v>
      </c>
      <c r="T34" s="6">
        <v>63871256</v>
      </c>
      <c r="U34" s="7" t="s">
        <v>179</v>
      </c>
      <c r="V34" s="8">
        <v>46054</v>
      </c>
      <c r="W34" s="9">
        <v>46387</v>
      </c>
    </row>
    <row r="35" spans="1:23" s="10" customFormat="1" ht="104.45" customHeight="1">
      <c r="A35" s="1" t="s">
        <v>155</v>
      </c>
      <c r="B35" s="7" t="s">
        <v>180</v>
      </c>
      <c r="C35" s="3" t="s">
        <v>59</v>
      </c>
      <c r="D35" s="7" t="s">
        <v>54</v>
      </c>
      <c r="E35" s="3" t="s">
        <v>560</v>
      </c>
      <c r="F35" s="7" t="s">
        <v>156</v>
      </c>
      <c r="G35" s="7" t="s">
        <v>157</v>
      </c>
      <c r="H35" s="7" t="s">
        <v>149</v>
      </c>
      <c r="I35" s="2" t="s">
        <v>37</v>
      </c>
      <c r="J35" s="2"/>
      <c r="K35" s="2"/>
      <c r="L35" s="2"/>
      <c r="M35" s="2" t="s">
        <v>62</v>
      </c>
      <c r="N35" s="2" t="s">
        <v>181</v>
      </c>
      <c r="O35" s="4">
        <v>46023</v>
      </c>
      <c r="P35" s="4">
        <v>46387</v>
      </c>
      <c r="Q35" s="2">
        <v>10</v>
      </c>
      <c r="R35" s="2" t="s">
        <v>40</v>
      </c>
      <c r="S35" s="2" t="s">
        <v>182</v>
      </c>
      <c r="T35" s="6">
        <v>42616240</v>
      </c>
      <c r="U35" s="7" t="s">
        <v>183</v>
      </c>
      <c r="V35" s="8" t="s">
        <v>169</v>
      </c>
      <c r="W35" s="9" t="s">
        <v>162</v>
      </c>
    </row>
    <row r="36" spans="1:23" s="10" customFormat="1" ht="200.45" customHeight="1">
      <c r="A36" s="50" t="s">
        <v>155</v>
      </c>
      <c r="B36" s="7" t="s">
        <v>78</v>
      </c>
      <c r="C36" s="3" t="s">
        <v>59</v>
      </c>
      <c r="D36" s="7" t="s">
        <v>54</v>
      </c>
      <c r="E36" s="3" t="s">
        <v>560</v>
      </c>
      <c r="F36" s="7" t="s">
        <v>156</v>
      </c>
      <c r="G36" s="7" t="s">
        <v>157</v>
      </c>
      <c r="H36" s="7" t="s">
        <v>149</v>
      </c>
      <c r="I36" s="2" t="s">
        <v>37</v>
      </c>
      <c r="J36" s="2" t="s">
        <v>62</v>
      </c>
      <c r="K36" s="2" t="s">
        <v>62</v>
      </c>
      <c r="L36" s="2" t="s">
        <v>62</v>
      </c>
      <c r="M36" s="2" t="s">
        <v>62</v>
      </c>
      <c r="N36" s="2" t="s">
        <v>184</v>
      </c>
      <c r="O36" s="4">
        <v>46082</v>
      </c>
      <c r="P36" s="4">
        <v>46387</v>
      </c>
      <c r="Q36" s="51">
        <v>1</v>
      </c>
      <c r="R36" s="2" t="s">
        <v>40</v>
      </c>
      <c r="S36" s="2" t="s">
        <v>185</v>
      </c>
      <c r="T36" s="6">
        <v>79839070</v>
      </c>
      <c r="U36" s="7" t="s">
        <v>186</v>
      </c>
      <c r="V36" s="8">
        <v>46082</v>
      </c>
      <c r="W36" s="9">
        <v>46387</v>
      </c>
    </row>
    <row r="37" spans="1:23" s="10" customFormat="1" ht="228" customHeight="1">
      <c r="A37" s="1" t="s">
        <v>155</v>
      </c>
      <c r="B37" s="7" t="s">
        <v>78</v>
      </c>
      <c r="C37" s="3" t="s">
        <v>59</v>
      </c>
      <c r="D37" s="7" t="s">
        <v>54</v>
      </c>
      <c r="E37" s="3" t="s">
        <v>560</v>
      </c>
      <c r="F37" s="7" t="s">
        <v>156</v>
      </c>
      <c r="G37" s="7" t="s">
        <v>157</v>
      </c>
      <c r="H37" s="7" t="s">
        <v>149</v>
      </c>
      <c r="I37" s="2" t="s">
        <v>37</v>
      </c>
      <c r="J37" s="2" t="s">
        <v>62</v>
      </c>
      <c r="K37" s="2" t="s">
        <v>62</v>
      </c>
      <c r="L37" s="2" t="s">
        <v>62</v>
      </c>
      <c r="M37" s="2" t="s">
        <v>62</v>
      </c>
      <c r="N37" s="2" t="s">
        <v>187</v>
      </c>
      <c r="O37" s="4">
        <v>45658</v>
      </c>
      <c r="P37" s="4">
        <v>46022</v>
      </c>
      <c r="Q37" s="48">
        <v>1</v>
      </c>
      <c r="R37" s="2" t="s">
        <v>83</v>
      </c>
      <c r="S37" s="2" t="s">
        <v>188</v>
      </c>
      <c r="T37" s="6">
        <v>126884292</v>
      </c>
      <c r="U37" s="7" t="s">
        <v>188</v>
      </c>
      <c r="V37" s="8">
        <v>46023</v>
      </c>
      <c r="W37" s="9">
        <v>46387</v>
      </c>
    </row>
    <row r="38" spans="1:23" s="10" customFormat="1" ht="117" customHeight="1">
      <c r="A38" s="1" t="s">
        <v>155</v>
      </c>
      <c r="B38" s="7" t="s">
        <v>78</v>
      </c>
      <c r="C38" s="3" t="s">
        <v>166</v>
      </c>
      <c r="D38" s="7" t="s">
        <v>54</v>
      </c>
      <c r="E38" s="3" t="s">
        <v>560</v>
      </c>
      <c r="F38" s="7" t="s">
        <v>156</v>
      </c>
      <c r="G38" s="7" t="s">
        <v>157</v>
      </c>
      <c r="H38" s="7" t="s">
        <v>149</v>
      </c>
      <c r="I38" s="2" t="s">
        <v>37</v>
      </c>
      <c r="J38" s="2" t="s">
        <v>62</v>
      </c>
      <c r="K38" s="2" t="s">
        <v>62</v>
      </c>
      <c r="L38" s="2" t="s">
        <v>62</v>
      </c>
      <c r="M38" s="2" t="s">
        <v>62</v>
      </c>
      <c r="N38" s="2" t="s">
        <v>189</v>
      </c>
      <c r="O38" s="4">
        <v>46082</v>
      </c>
      <c r="P38" s="4">
        <v>46387</v>
      </c>
      <c r="Q38" s="2">
        <v>1</v>
      </c>
      <c r="R38" s="2" t="s">
        <v>40</v>
      </c>
      <c r="S38" s="2" t="s">
        <v>190</v>
      </c>
      <c r="T38" s="6">
        <v>79839070</v>
      </c>
      <c r="U38" s="7" t="s">
        <v>191</v>
      </c>
      <c r="V38" s="8">
        <v>46082</v>
      </c>
      <c r="W38" s="9">
        <v>46387</v>
      </c>
    </row>
    <row r="39" spans="1:23" s="10" customFormat="1" ht="228.75" customHeight="1">
      <c r="A39" s="1" t="s">
        <v>192</v>
      </c>
      <c r="B39" s="7" t="s">
        <v>78</v>
      </c>
      <c r="C39" s="3" t="s">
        <v>93</v>
      </c>
      <c r="D39" s="7" t="s">
        <v>54</v>
      </c>
      <c r="E39" s="3" t="s">
        <v>60</v>
      </c>
      <c r="F39" s="7" t="s">
        <v>61</v>
      </c>
      <c r="G39" s="7" t="s">
        <v>79</v>
      </c>
      <c r="H39" s="7" t="s">
        <v>55</v>
      </c>
      <c r="I39" s="2" t="s">
        <v>37</v>
      </c>
      <c r="J39" s="7" t="s">
        <v>38</v>
      </c>
      <c r="K39" s="7"/>
      <c r="L39" s="7" t="s">
        <v>38</v>
      </c>
      <c r="M39" s="2"/>
      <c r="N39" s="2" t="s">
        <v>193</v>
      </c>
      <c r="O39" s="52">
        <v>46024</v>
      </c>
      <c r="P39" s="52">
        <v>46356</v>
      </c>
      <c r="Q39" s="53">
        <v>1</v>
      </c>
      <c r="R39" s="7" t="s">
        <v>40</v>
      </c>
      <c r="S39" s="2" t="s">
        <v>194</v>
      </c>
      <c r="T39" s="54">
        <v>1437719682.5264218</v>
      </c>
      <c r="U39" s="7" t="s">
        <v>195</v>
      </c>
      <c r="V39" s="55" t="s">
        <v>196</v>
      </c>
      <c r="W39" s="56" t="s">
        <v>197</v>
      </c>
    </row>
    <row r="40" spans="1:23" s="10" customFormat="1" ht="223.5" customHeight="1">
      <c r="A40" s="1" t="s">
        <v>192</v>
      </c>
      <c r="B40" s="7" t="s">
        <v>78</v>
      </c>
      <c r="C40" s="3" t="s">
        <v>93</v>
      </c>
      <c r="D40" s="7" t="s">
        <v>107</v>
      </c>
      <c r="E40" s="3" t="s">
        <v>94</v>
      </c>
      <c r="F40" s="7" t="s">
        <v>61</v>
      </c>
      <c r="G40" s="7" t="s">
        <v>79</v>
      </c>
      <c r="H40" s="7" t="s">
        <v>36</v>
      </c>
      <c r="I40" s="2" t="s">
        <v>37</v>
      </c>
      <c r="J40" s="7" t="s">
        <v>38</v>
      </c>
      <c r="K40" s="7" t="s">
        <v>38</v>
      </c>
      <c r="L40" s="7"/>
      <c r="M40" s="2"/>
      <c r="N40" s="2" t="s">
        <v>198</v>
      </c>
      <c r="O40" s="52">
        <v>46024</v>
      </c>
      <c r="P40" s="52">
        <v>46218</v>
      </c>
      <c r="Q40" s="2">
        <v>1</v>
      </c>
      <c r="R40" s="7" t="s">
        <v>40</v>
      </c>
      <c r="S40" s="2" t="s">
        <v>199</v>
      </c>
      <c r="T40" s="57">
        <v>843844736.78101647</v>
      </c>
      <c r="U40" s="7" t="s">
        <v>200</v>
      </c>
      <c r="V40" s="8" t="s">
        <v>201</v>
      </c>
      <c r="W40" s="9" t="s">
        <v>202</v>
      </c>
    </row>
    <row r="41" spans="1:23" s="10" customFormat="1" ht="370.9" customHeight="1">
      <c r="A41" s="1" t="s">
        <v>192</v>
      </c>
      <c r="B41" s="7" t="s">
        <v>78</v>
      </c>
      <c r="C41" s="3" t="s">
        <v>93</v>
      </c>
      <c r="D41" s="7" t="s">
        <v>100</v>
      </c>
      <c r="E41" s="3" t="s">
        <v>94</v>
      </c>
      <c r="F41" s="7" t="s">
        <v>203</v>
      </c>
      <c r="G41" s="7" t="s">
        <v>204</v>
      </c>
      <c r="H41" s="7" t="s">
        <v>36</v>
      </c>
      <c r="I41" s="2" t="s">
        <v>37</v>
      </c>
      <c r="J41" s="7" t="s">
        <v>38</v>
      </c>
      <c r="K41" s="7" t="s">
        <v>38</v>
      </c>
      <c r="L41" s="7"/>
      <c r="M41" s="2"/>
      <c r="N41" s="2" t="s">
        <v>205</v>
      </c>
      <c r="O41" s="58">
        <v>46024</v>
      </c>
      <c r="P41" s="58">
        <v>46264</v>
      </c>
      <c r="Q41" s="59">
        <v>1</v>
      </c>
      <c r="R41" s="7" t="s">
        <v>83</v>
      </c>
      <c r="S41" s="2" t="s">
        <v>206</v>
      </c>
      <c r="T41" s="57">
        <v>285833605.07173538</v>
      </c>
      <c r="U41" s="7" t="s">
        <v>207</v>
      </c>
      <c r="V41" s="8" t="s">
        <v>208</v>
      </c>
      <c r="W41" s="9" t="s">
        <v>209</v>
      </c>
    </row>
    <row r="42" spans="1:23" s="10" customFormat="1" ht="250.5" customHeight="1">
      <c r="A42" s="1" t="s">
        <v>192</v>
      </c>
      <c r="B42" s="7" t="s">
        <v>78</v>
      </c>
      <c r="C42" s="3" t="s">
        <v>93</v>
      </c>
      <c r="D42" s="7" t="s">
        <v>54</v>
      </c>
      <c r="E42" s="3" t="s">
        <v>60</v>
      </c>
      <c r="F42" s="7" t="s">
        <v>203</v>
      </c>
      <c r="G42" s="7" t="s">
        <v>204</v>
      </c>
      <c r="H42" s="7" t="s">
        <v>36</v>
      </c>
      <c r="I42" s="2" t="s">
        <v>37</v>
      </c>
      <c r="J42" s="7" t="s">
        <v>38</v>
      </c>
      <c r="K42" s="7"/>
      <c r="L42" s="7"/>
      <c r="M42" s="2"/>
      <c r="N42" s="2" t="s">
        <v>210</v>
      </c>
      <c r="O42" s="58">
        <v>46024</v>
      </c>
      <c r="P42" s="58">
        <v>46371</v>
      </c>
      <c r="Q42" s="2">
        <v>80</v>
      </c>
      <c r="R42" s="7" t="s">
        <v>40</v>
      </c>
      <c r="S42" s="2" t="s">
        <v>211</v>
      </c>
      <c r="T42" s="57">
        <v>663140520.6142298</v>
      </c>
      <c r="U42" s="7" t="s">
        <v>212</v>
      </c>
      <c r="V42" s="55" t="s">
        <v>213</v>
      </c>
      <c r="W42" s="9" t="s">
        <v>214</v>
      </c>
    </row>
    <row r="43" spans="1:23" s="10" customFormat="1" ht="194.25" customHeight="1">
      <c r="A43" s="3" t="s">
        <v>192</v>
      </c>
      <c r="B43" s="7" t="s">
        <v>78</v>
      </c>
      <c r="C43" s="3" t="s">
        <v>93</v>
      </c>
      <c r="D43" s="7" t="s">
        <v>54</v>
      </c>
      <c r="E43" s="3" t="s">
        <v>94</v>
      </c>
      <c r="F43" s="7" t="s">
        <v>203</v>
      </c>
      <c r="G43" s="7" t="s">
        <v>204</v>
      </c>
      <c r="H43" s="7" t="s">
        <v>36</v>
      </c>
      <c r="I43" s="2" t="s">
        <v>37</v>
      </c>
      <c r="J43" s="7" t="s">
        <v>38</v>
      </c>
      <c r="K43" s="7"/>
      <c r="L43" s="7"/>
      <c r="M43" s="2"/>
      <c r="N43" s="2" t="s">
        <v>215</v>
      </c>
      <c r="O43" s="58">
        <v>46024</v>
      </c>
      <c r="P43" s="58">
        <v>46371</v>
      </c>
      <c r="Q43" s="2">
        <v>15</v>
      </c>
      <c r="R43" s="7" t="s">
        <v>40</v>
      </c>
      <c r="S43" s="2" t="s">
        <v>216</v>
      </c>
      <c r="T43" s="57">
        <v>661694640.86284077</v>
      </c>
      <c r="U43" s="7" t="s">
        <v>217</v>
      </c>
      <c r="V43" s="8" t="s">
        <v>213</v>
      </c>
      <c r="W43" s="8" t="s">
        <v>218</v>
      </c>
    </row>
    <row r="44" spans="1:23" s="10" customFormat="1" ht="104.25" customHeight="1">
      <c r="A44" s="3" t="s">
        <v>192</v>
      </c>
      <c r="B44" s="7" t="s">
        <v>78</v>
      </c>
      <c r="C44" s="3" t="s">
        <v>43</v>
      </c>
      <c r="D44" s="7" t="s">
        <v>54</v>
      </c>
      <c r="E44" s="3" t="s">
        <v>33</v>
      </c>
      <c r="F44" s="7" t="s">
        <v>61</v>
      </c>
      <c r="G44" s="7" t="s">
        <v>79</v>
      </c>
      <c r="H44" s="7" t="s">
        <v>80</v>
      </c>
      <c r="I44" s="2" t="s">
        <v>81</v>
      </c>
      <c r="J44" s="7"/>
      <c r="K44" s="7"/>
      <c r="L44" s="7"/>
      <c r="M44" s="2" t="s">
        <v>38</v>
      </c>
      <c r="N44" s="2" t="s">
        <v>219</v>
      </c>
      <c r="O44" s="4">
        <v>46023</v>
      </c>
      <c r="P44" s="4">
        <v>46387</v>
      </c>
      <c r="Q44" s="48">
        <v>1</v>
      </c>
      <c r="R44" s="5" t="s">
        <v>83</v>
      </c>
      <c r="S44" s="2" t="s">
        <v>220</v>
      </c>
      <c r="T44" s="7">
        <v>0</v>
      </c>
      <c r="U44" s="7" t="s">
        <v>85</v>
      </c>
      <c r="V44" s="8" t="s">
        <v>221</v>
      </c>
      <c r="W44" s="8" t="s">
        <v>87</v>
      </c>
    </row>
    <row r="45" spans="1:23" s="10" customFormat="1" ht="121.5" customHeight="1">
      <c r="A45" s="3" t="s">
        <v>222</v>
      </c>
      <c r="B45" s="7" t="s">
        <v>78</v>
      </c>
      <c r="C45" s="3" t="s">
        <v>43</v>
      </c>
      <c r="D45" s="7" t="s">
        <v>54</v>
      </c>
      <c r="E45" s="3" t="s">
        <v>33</v>
      </c>
      <c r="F45" s="7" t="s">
        <v>61</v>
      </c>
      <c r="G45" s="7" t="s">
        <v>79</v>
      </c>
      <c r="H45" s="7" t="s">
        <v>80</v>
      </c>
      <c r="I45" s="2" t="s">
        <v>81</v>
      </c>
      <c r="J45" s="7"/>
      <c r="K45" s="7"/>
      <c r="L45" s="7"/>
      <c r="M45" s="2" t="s">
        <v>38</v>
      </c>
      <c r="N45" s="2" t="s">
        <v>223</v>
      </c>
      <c r="O45" s="4">
        <v>46023</v>
      </c>
      <c r="P45" s="4">
        <v>46387</v>
      </c>
      <c r="Q45" s="46">
        <v>1</v>
      </c>
      <c r="R45" s="2" t="s">
        <v>83</v>
      </c>
      <c r="S45" s="2" t="s">
        <v>84</v>
      </c>
      <c r="T45" s="6">
        <v>472377487</v>
      </c>
      <c r="U45" s="7" t="s">
        <v>85</v>
      </c>
      <c r="V45" s="8" t="s">
        <v>224</v>
      </c>
      <c r="W45" s="8" t="s">
        <v>154</v>
      </c>
    </row>
    <row r="46" spans="1:23" s="10" customFormat="1" ht="190.9" customHeight="1">
      <c r="A46" s="3" t="s">
        <v>222</v>
      </c>
      <c r="B46" s="7" t="s">
        <v>78</v>
      </c>
      <c r="C46" s="3" t="s">
        <v>43</v>
      </c>
      <c r="D46" s="7" t="s">
        <v>54</v>
      </c>
      <c r="E46" s="3" t="s">
        <v>33</v>
      </c>
      <c r="F46" s="7" t="s">
        <v>61</v>
      </c>
      <c r="G46" s="7" t="s">
        <v>79</v>
      </c>
      <c r="H46" s="7" t="s">
        <v>55</v>
      </c>
      <c r="I46" s="2" t="s">
        <v>81</v>
      </c>
      <c r="J46" s="2" t="s">
        <v>62</v>
      </c>
      <c r="K46" s="2" t="s">
        <v>62</v>
      </c>
      <c r="L46" s="2" t="s">
        <v>62</v>
      </c>
      <c r="M46" s="2" t="s">
        <v>62</v>
      </c>
      <c r="N46" s="2" t="s">
        <v>225</v>
      </c>
      <c r="O46" s="4">
        <v>46023</v>
      </c>
      <c r="P46" s="4">
        <v>46387</v>
      </c>
      <c r="Q46" s="46">
        <v>1</v>
      </c>
      <c r="R46" s="2" t="s">
        <v>83</v>
      </c>
      <c r="S46" s="2" t="s">
        <v>226</v>
      </c>
      <c r="T46" s="6">
        <v>236188743</v>
      </c>
      <c r="U46" s="7" t="s">
        <v>227</v>
      </c>
      <c r="V46" s="8" t="s">
        <v>228</v>
      </c>
      <c r="W46" s="8" t="s">
        <v>124</v>
      </c>
    </row>
    <row r="47" spans="1:23" s="10" customFormat="1" ht="72" customHeight="1">
      <c r="A47" s="3" t="s">
        <v>222</v>
      </c>
      <c r="B47" s="7" t="s">
        <v>78</v>
      </c>
      <c r="C47" s="3" t="s">
        <v>43</v>
      </c>
      <c r="D47" s="7" t="s">
        <v>54</v>
      </c>
      <c r="E47" s="3" t="s">
        <v>33</v>
      </c>
      <c r="F47" s="7" t="s">
        <v>34</v>
      </c>
      <c r="G47" s="7" t="s">
        <v>229</v>
      </c>
      <c r="H47" s="7" t="s">
        <v>230</v>
      </c>
      <c r="I47" s="2" t="s">
        <v>37</v>
      </c>
      <c r="J47" s="2" t="s">
        <v>62</v>
      </c>
      <c r="K47" s="2" t="s">
        <v>62</v>
      </c>
      <c r="L47" s="2" t="s">
        <v>62</v>
      </c>
      <c r="M47" s="2" t="s">
        <v>62</v>
      </c>
      <c r="N47" s="2" t="s">
        <v>231</v>
      </c>
      <c r="O47" s="4">
        <v>46023</v>
      </c>
      <c r="P47" s="4">
        <v>46387</v>
      </c>
      <c r="Q47" s="46">
        <v>1</v>
      </c>
      <c r="R47" s="60" t="s">
        <v>83</v>
      </c>
      <c r="S47" s="2" t="s">
        <v>232</v>
      </c>
      <c r="T47" s="6">
        <v>517553304</v>
      </c>
      <c r="U47" s="7" t="s">
        <v>233</v>
      </c>
      <c r="V47" s="8" t="s">
        <v>234</v>
      </c>
      <c r="W47" s="8" t="s">
        <v>124</v>
      </c>
    </row>
    <row r="48" spans="1:23" s="10" customFormat="1" ht="186" customHeight="1">
      <c r="A48" s="3" t="s">
        <v>222</v>
      </c>
      <c r="B48" s="7" t="s">
        <v>78</v>
      </c>
      <c r="C48" s="3" t="s">
        <v>43</v>
      </c>
      <c r="D48" s="7" t="s">
        <v>54</v>
      </c>
      <c r="E48" s="3" t="s">
        <v>33</v>
      </c>
      <c r="F48" s="7" t="s">
        <v>34</v>
      </c>
      <c r="G48" s="7" t="s">
        <v>235</v>
      </c>
      <c r="H48" s="7" t="s">
        <v>230</v>
      </c>
      <c r="I48" s="2" t="s">
        <v>81</v>
      </c>
      <c r="J48" s="2" t="s">
        <v>62</v>
      </c>
      <c r="K48" s="2" t="s">
        <v>62</v>
      </c>
      <c r="L48" s="2" t="s">
        <v>62</v>
      </c>
      <c r="M48" s="2" t="s">
        <v>62</v>
      </c>
      <c r="N48" s="2" t="s">
        <v>236</v>
      </c>
      <c r="O48" s="4">
        <v>46023</v>
      </c>
      <c r="P48" s="4">
        <v>46387</v>
      </c>
      <c r="Q48" s="2">
        <v>2</v>
      </c>
      <c r="R48" s="2" t="s">
        <v>40</v>
      </c>
      <c r="S48" s="2" t="s">
        <v>237</v>
      </c>
      <c r="T48" s="6">
        <v>118094372</v>
      </c>
      <c r="U48" s="7" t="s">
        <v>238</v>
      </c>
      <c r="V48" s="8">
        <v>46023</v>
      </c>
      <c r="W48" s="8">
        <v>46387</v>
      </c>
    </row>
    <row r="49" spans="1:23" s="10" customFormat="1" ht="104.25" customHeight="1">
      <c r="A49" s="3" t="s">
        <v>222</v>
      </c>
      <c r="B49" s="7" t="s">
        <v>78</v>
      </c>
      <c r="C49" s="3" t="s">
        <v>43</v>
      </c>
      <c r="D49" s="7" t="s">
        <v>54</v>
      </c>
      <c r="E49" s="3" t="s">
        <v>33</v>
      </c>
      <c r="F49" s="7" t="s">
        <v>34</v>
      </c>
      <c r="G49" s="7" t="s">
        <v>235</v>
      </c>
      <c r="H49" s="7" t="s">
        <v>36</v>
      </c>
      <c r="I49" s="2" t="s">
        <v>81</v>
      </c>
      <c r="J49" s="2" t="s">
        <v>38</v>
      </c>
      <c r="K49" s="2" t="s">
        <v>38</v>
      </c>
      <c r="L49" s="2" t="s">
        <v>38</v>
      </c>
      <c r="M49" s="2" t="s">
        <v>38</v>
      </c>
      <c r="N49" s="2" t="s">
        <v>239</v>
      </c>
      <c r="O49" s="4">
        <v>46023</v>
      </c>
      <c r="P49" s="4">
        <v>46387</v>
      </c>
      <c r="Q49" s="46">
        <v>1</v>
      </c>
      <c r="R49" s="2" t="s">
        <v>83</v>
      </c>
      <c r="S49" s="2" t="s">
        <v>240</v>
      </c>
      <c r="T49" s="6">
        <v>1502306598</v>
      </c>
      <c r="U49" s="7" t="s">
        <v>241</v>
      </c>
      <c r="V49" s="8">
        <v>46023</v>
      </c>
      <c r="W49" s="8">
        <v>46387</v>
      </c>
    </row>
    <row r="50" spans="1:23" s="10" customFormat="1" ht="108" customHeight="1">
      <c r="A50" s="3" t="s">
        <v>242</v>
      </c>
      <c r="B50" s="7" t="s">
        <v>30</v>
      </c>
      <c r="C50" s="3" t="s">
        <v>43</v>
      </c>
      <c r="D50" s="7" t="s">
        <v>107</v>
      </c>
      <c r="E50" s="3" t="s">
        <v>125</v>
      </c>
      <c r="F50" s="7" t="s">
        <v>108</v>
      </c>
      <c r="G50" s="7" t="s">
        <v>243</v>
      </c>
      <c r="H50" s="7" t="s">
        <v>36</v>
      </c>
      <c r="I50" s="2" t="s">
        <v>37</v>
      </c>
      <c r="J50" s="2" t="s">
        <v>62</v>
      </c>
      <c r="K50" s="2" t="s">
        <v>62</v>
      </c>
      <c r="L50" s="2"/>
      <c r="M50" s="2"/>
      <c r="N50" s="2" t="s">
        <v>244</v>
      </c>
      <c r="O50" s="4">
        <v>46023</v>
      </c>
      <c r="P50" s="4">
        <v>46387</v>
      </c>
      <c r="Q50" s="46">
        <v>1</v>
      </c>
      <c r="R50" s="2" t="s">
        <v>83</v>
      </c>
      <c r="S50" s="2" t="s">
        <v>245</v>
      </c>
      <c r="T50" s="6">
        <v>891829309</v>
      </c>
      <c r="U50" s="7" t="s">
        <v>246</v>
      </c>
      <c r="V50" s="8" t="s">
        <v>234</v>
      </c>
      <c r="W50" s="8" t="s">
        <v>124</v>
      </c>
    </row>
    <row r="51" spans="1:23" s="10" customFormat="1" ht="138.75" customHeight="1">
      <c r="A51" s="3" t="s">
        <v>242</v>
      </c>
      <c r="B51" s="7" t="s">
        <v>78</v>
      </c>
      <c r="C51" s="3" t="s">
        <v>43</v>
      </c>
      <c r="D51" s="7" t="s">
        <v>54</v>
      </c>
      <c r="E51" s="3" t="s">
        <v>33</v>
      </c>
      <c r="F51" s="7" t="s">
        <v>61</v>
      </c>
      <c r="G51" s="7" t="s">
        <v>79</v>
      </c>
      <c r="H51" s="7" t="s">
        <v>80</v>
      </c>
      <c r="I51" s="2" t="s">
        <v>81</v>
      </c>
      <c r="J51" s="7"/>
      <c r="K51" s="7"/>
      <c r="L51" s="7"/>
      <c r="M51" s="2" t="s">
        <v>38</v>
      </c>
      <c r="N51" s="2" t="s">
        <v>247</v>
      </c>
      <c r="O51" s="4">
        <v>46023</v>
      </c>
      <c r="P51" s="4">
        <v>46387</v>
      </c>
      <c r="Q51" s="48">
        <v>1</v>
      </c>
      <c r="R51" s="5" t="s">
        <v>83</v>
      </c>
      <c r="S51" s="2" t="s">
        <v>84</v>
      </c>
      <c r="T51" s="6">
        <v>99092144</v>
      </c>
      <c r="U51" s="7" t="s">
        <v>85</v>
      </c>
      <c r="V51" s="8" t="s">
        <v>224</v>
      </c>
      <c r="W51" s="8" t="s">
        <v>154</v>
      </c>
    </row>
    <row r="52" spans="1:23" s="10" customFormat="1" ht="102" customHeight="1">
      <c r="A52" s="3" t="s">
        <v>248</v>
      </c>
      <c r="B52" s="7" t="s">
        <v>78</v>
      </c>
      <c r="C52" s="3" t="s">
        <v>93</v>
      </c>
      <c r="D52" s="7" t="s">
        <v>54</v>
      </c>
      <c r="E52" s="3" t="s">
        <v>33</v>
      </c>
      <c r="F52" s="7" t="s">
        <v>61</v>
      </c>
      <c r="G52" s="7" t="s">
        <v>249</v>
      </c>
      <c r="H52" s="7" t="s">
        <v>250</v>
      </c>
      <c r="I52" s="2" t="s">
        <v>81</v>
      </c>
      <c r="J52" s="7" t="s">
        <v>62</v>
      </c>
      <c r="K52" s="7" t="s">
        <v>62</v>
      </c>
      <c r="L52" s="7"/>
      <c r="M52" s="2" t="s">
        <v>62</v>
      </c>
      <c r="N52" s="2" t="s">
        <v>251</v>
      </c>
      <c r="O52" s="4">
        <v>46024</v>
      </c>
      <c r="P52" s="4">
        <v>46387</v>
      </c>
      <c r="Q52" s="46">
        <v>1</v>
      </c>
      <c r="R52" s="61" t="s">
        <v>83</v>
      </c>
      <c r="S52" s="46" t="s">
        <v>252</v>
      </c>
      <c r="T52" s="62">
        <v>30642911.039999999</v>
      </c>
      <c r="U52" s="7" t="s">
        <v>253</v>
      </c>
      <c r="V52" s="8" t="s">
        <v>254</v>
      </c>
      <c r="W52" s="8" t="s">
        <v>255</v>
      </c>
    </row>
    <row r="53" spans="1:23" s="10" customFormat="1" ht="135" customHeight="1">
      <c r="A53" s="3" t="s">
        <v>248</v>
      </c>
      <c r="B53" s="7" t="s">
        <v>78</v>
      </c>
      <c r="C53" s="3" t="s">
        <v>93</v>
      </c>
      <c r="D53" s="7" t="s">
        <v>54</v>
      </c>
      <c r="E53" s="3" t="s">
        <v>33</v>
      </c>
      <c r="F53" s="7" t="s">
        <v>61</v>
      </c>
      <c r="G53" s="7" t="s">
        <v>249</v>
      </c>
      <c r="H53" s="7" t="s">
        <v>250</v>
      </c>
      <c r="I53" s="2" t="s">
        <v>81</v>
      </c>
      <c r="J53" s="2"/>
      <c r="K53" s="2" t="s">
        <v>62</v>
      </c>
      <c r="L53" s="2"/>
      <c r="M53" s="2" t="s">
        <v>62</v>
      </c>
      <c r="N53" s="2" t="s">
        <v>256</v>
      </c>
      <c r="O53" s="4">
        <v>46024</v>
      </c>
      <c r="P53" s="4">
        <v>46387</v>
      </c>
      <c r="Q53" s="46">
        <v>1</v>
      </c>
      <c r="R53" s="46" t="s">
        <v>83</v>
      </c>
      <c r="S53" s="2" t="s">
        <v>257</v>
      </c>
      <c r="T53" s="6">
        <v>18774525.600000001</v>
      </c>
      <c r="U53" s="7" t="s">
        <v>258</v>
      </c>
      <c r="V53" s="52">
        <v>46024</v>
      </c>
      <c r="W53" s="52">
        <v>46387</v>
      </c>
    </row>
    <row r="54" spans="1:23" s="10" customFormat="1" ht="93" customHeight="1">
      <c r="A54" s="3" t="s">
        <v>248</v>
      </c>
      <c r="B54" s="7" t="s">
        <v>78</v>
      </c>
      <c r="C54" s="3" t="s">
        <v>93</v>
      </c>
      <c r="D54" s="7" t="s">
        <v>54</v>
      </c>
      <c r="E54" s="3" t="s">
        <v>33</v>
      </c>
      <c r="F54" s="7" t="s">
        <v>61</v>
      </c>
      <c r="G54" s="7" t="s">
        <v>249</v>
      </c>
      <c r="H54" s="7" t="s">
        <v>250</v>
      </c>
      <c r="I54" s="2" t="s">
        <v>81</v>
      </c>
      <c r="J54" s="7" t="s">
        <v>62</v>
      </c>
      <c r="K54" s="7" t="s">
        <v>62</v>
      </c>
      <c r="L54" s="7"/>
      <c r="M54" s="2" t="s">
        <v>62</v>
      </c>
      <c r="N54" s="2" t="s">
        <v>259</v>
      </c>
      <c r="O54" s="4">
        <v>46024</v>
      </c>
      <c r="P54" s="4">
        <v>46387</v>
      </c>
      <c r="Q54" s="46">
        <v>1</v>
      </c>
      <c r="R54" s="7" t="s">
        <v>83</v>
      </c>
      <c r="S54" s="2" t="s">
        <v>260</v>
      </c>
      <c r="T54" s="63">
        <f>+SUM('[1]Matriz PAA (nuevos)'!$V$7:$V$9)</f>
        <v>75310341.120000005</v>
      </c>
      <c r="U54" s="7" t="s">
        <v>261</v>
      </c>
      <c r="V54" s="8" t="s">
        <v>262</v>
      </c>
      <c r="W54" s="8" t="s">
        <v>263</v>
      </c>
    </row>
    <row r="55" spans="1:23" s="10" customFormat="1" ht="190.5" customHeight="1">
      <c r="A55" s="3" t="s">
        <v>264</v>
      </c>
      <c r="B55" s="7" t="s">
        <v>78</v>
      </c>
      <c r="C55" s="3" t="s">
        <v>93</v>
      </c>
      <c r="D55" s="7" t="s">
        <v>100</v>
      </c>
      <c r="E55" s="3" t="s">
        <v>33</v>
      </c>
      <c r="F55" s="7" t="s">
        <v>61</v>
      </c>
      <c r="G55" s="7" t="s">
        <v>35</v>
      </c>
      <c r="H55" s="7" t="s">
        <v>265</v>
      </c>
      <c r="I55" s="2" t="s">
        <v>81</v>
      </c>
      <c r="J55" s="7"/>
      <c r="K55" s="7" t="s">
        <v>38</v>
      </c>
      <c r="L55" s="7"/>
      <c r="M55" s="2" t="s">
        <v>38</v>
      </c>
      <c r="N55" s="2" t="s">
        <v>266</v>
      </c>
      <c r="O55" s="4">
        <v>46024</v>
      </c>
      <c r="P55" s="4">
        <v>46387</v>
      </c>
      <c r="Q55" s="46">
        <v>1</v>
      </c>
      <c r="R55" s="7" t="s">
        <v>83</v>
      </c>
      <c r="S55" s="2" t="s">
        <v>267</v>
      </c>
      <c r="T55" s="57">
        <v>87437236.320000008</v>
      </c>
      <c r="U55" s="7" t="s">
        <v>268</v>
      </c>
      <c r="V55" s="8" t="s">
        <v>269</v>
      </c>
      <c r="W55" s="8" t="s">
        <v>270</v>
      </c>
    </row>
    <row r="56" spans="1:23" s="10" customFormat="1" ht="90" customHeight="1">
      <c r="A56" s="3" t="s">
        <v>264</v>
      </c>
      <c r="B56" s="7" t="s">
        <v>78</v>
      </c>
      <c r="C56" s="3" t="s">
        <v>93</v>
      </c>
      <c r="D56" s="7" t="s">
        <v>100</v>
      </c>
      <c r="E56" s="3" t="s">
        <v>33</v>
      </c>
      <c r="F56" s="7" t="s">
        <v>61</v>
      </c>
      <c r="G56" s="7" t="s">
        <v>35</v>
      </c>
      <c r="H56" s="7" t="s">
        <v>265</v>
      </c>
      <c r="I56" s="2" t="s">
        <v>81</v>
      </c>
      <c r="J56" s="7"/>
      <c r="K56" s="7" t="s">
        <v>38</v>
      </c>
      <c r="L56" s="7"/>
      <c r="M56" s="2" t="s">
        <v>38</v>
      </c>
      <c r="N56" s="2" t="s">
        <v>271</v>
      </c>
      <c r="O56" s="4">
        <v>46024</v>
      </c>
      <c r="P56" s="4">
        <v>46387</v>
      </c>
      <c r="Q56" s="46">
        <v>1</v>
      </c>
      <c r="R56" s="7" t="s">
        <v>83</v>
      </c>
      <c r="S56" s="2" t="s">
        <v>272</v>
      </c>
      <c r="T56" s="57">
        <v>690474.3</v>
      </c>
      <c r="U56" s="7" t="s">
        <v>273</v>
      </c>
      <c r="V56" s="8" t="s">
        <v>274</v>
      </c>
      <c r="W56" s="8" t="s">
        <v>124</v>
      </c>
    </row>
    <row r="57" spans="1:23" s="10" customFormat="1" ht="85.5" customHeight="1">
      <c r="A57" s="3" t="s">
        <v>275</v>
      </c>
      <c r="B57" s="7" t="s">
        <v>78</v>
      </c>
      <c r="C57" s="3" t="s">
        <v>93</v>
      </c>
      <c r="D57" s="7" t="s">
        <v>54</v>
      </c>
      <c r="E57" s="3" t="s">
        <v>33</v>
      </c>
      <c r="F57" s="7" t="s">
        <v>61</v>
      </c>
      <c r="G57" s="7" t="s">
        <v>35</v>
      </c>
      <c r="H57" s="7" t="s">
        <v>265</v>
      </c>
      <c r="I57" s="2" t="s">
        <v>81</v>
      </c>
      <c r="J57" s="7"/>
      <c r="K57" s="7" t="s">
        <v>38</v>
      </c>
      <c r="L57" s="7"/>
      <c r="M57" s="2" t="s">
        <v>38</v>
      </c>
      <c r="N57" s="2" t="s">
        <v>276</v>
      </c>
      <c r="O57" s="4">
        <v>46024</v>
      </c>
      <c r="P57" s="4">
        <v>46203</v>
      </c>
      <c r="Q57" s="46">
        <v>1</v>
      </c>
      <c r="R57" s="7" t="s">
        <v>83</v>
      </c>
      <c r="S57" s="2" t="s">
        <v>277</v>
      </c>
      <c r="T57" s="63">
        <v>1879928.6400000001</v>
      </c>
      <c r="U57" s="7" t="s">
        <v>278</v>
      </c>
      <c r="V57" s="8" t="s">
        <v>279</v>
      </c>
      <c r="W57" s="8" t="s">
        <v>280</v>
      </c>
    </row>
    <row r="58" spans="1:23" s="10" customFormat="1" ht="124.5" customHeight="1">
      <c r="A58" s="3" t="s">
        <v>281</v>
      </c>
      <c r="B58" s="7" t="s">
        <v>78</v>
      </c>
      <c r="C58" s="3" t="s">
        <v>93</v>
      </c>
      <c r="D58" s="7" t="s">
        <v>100</v>
      </c>
      <c r="E58" s="3" t="s">
        <v>33</v>
      </c>
      <c r="F58" s="7" t="s">
        <v>61</v>
      </c>
      <c r="G58" s="7" t="s">
        <v>35</v>
      </c>
      <c r="H58" s="7" t="s">
        <v>265</v>
      </c>
      <c r="I58" s="2" t="s">
        <v>81</v>
      </c>
      <c r="J58" s="7"/>
      <c r="K58" s="7" t="s">
        <v>38</v>
      </c>
      <c r="L58" s="7"/>
      <c r="M58" s="2" t="s">
        <v>38</v>
      </c>
      <c r="N58" s="2" t="s">
        <v>282</v>
      </c>
      <c r="O58" s="4">
        <v>46024</v>
      </c>
      <c r="P58" s="4">
        <v>46387</v>
      </c>
      <c r="Q58" s="46">
        <v>1</v>
      </c>
      <c r="R58" s="7" t="s">
        <v>83</v>
      </c>
      <c r="S58" s="2" t="s">
        <v>283</v>
      </c>
      <c r="T58" s="57">
        <v>871022.88</v>
      </c>
      <c r="U58" s="7" t="s">
        <v>284</v>
      </c>
      <c r="V58" s="8" t="s">
        <v>279</v>
      </c>
      <c r="W58" s="8" t="s">
        <v>285</v>
      </c>
    </row>
    <row r="59" spans="1:23" s="10" customFormat="1" ht="204" customHeight="1">
      <c r="A59" s="3" t="s">
        <v>286</v>
      </c>
      <c r="B59" s="7" t="s">
        <v>287</v>
      </c>
      <c r="C59" s="3" t="s">
        <v>93</v>
      </c>
      <c r="D59" s="7" t="s">
        <v>100</v>
      </c>
      <c r="E59" s="3" t="s">
        <v>33</v>
      </c>
      <c r="F59" s="7" t="s">
        <v>288</v>
      </c>
      <c r="G59" s="7" t="s">
        <v>289</v>
      </c>
      <c r="H59" s="7" t="s">
        <v>290</v>
      </c>
      <c r="I59" s="2" t="s">
        <v>81</v>
      </c>
      <c r="J59" s="7" t="s">
        <v>62</v>
      </c>
      <c r="K59" s="7" t="s">
        <v>62</v>
      </c>
      <c r="L59" s="7" t="s">
        <v>62</v>
      </c>
      <c r="M59" s="2" t="s">
        <v>62</v>
      </c>
      <c r="N59" s="2" t="s">
        <v>291</v>
      </c>
      <c r="O59" s="4">
        <v>46024</v>
      </c>
      <c r="P59" s="4">
        <v>46387</v>
      </c>
      <c r="Q59" s="46">
        <v>1</v>
      </c>
      <c r="R59" s="61" t="s">
        <v>83</v>
      </c>
      <c r="S59" s="46" t="s">
        <v>292</v>
      </c>
      <c r="T59" s="62">
        <v>637617957.76173341</v>
      </c>
      <c r="U59" s="7" t="s">
        <v>293</v>
      </c>
      <c r="V59" s="8" t="s">
        <v>294</v>
      </c>
      <c r="W59" s="8" t="s">
        <v>295</v>
      </c>
    </row>
    <row r="60" spans="1:23" s="10" customFormat="1" ht="105" customHeight="1">
      <c r="A60" s="3" t="s">
        <v>296</v>
      </c>
      <c r="B60" s="7" t="s">
        <v>78</v>
      </c>
      <c r="C60" s="3" t="s">
        <v>43</v>
      </c>
      <c r="D60" s="7" t="s">
        <v>100</v>
      </c>
      <c r="E60" s="3" t="s">
        <v>33</v>
      </c>
      <c r="F60" s="7" t="s">
        <v>61</v>
      </c>
      <c r="G60" s="7" t="s">
        <v>249</v>
      </c>
      <c r="H60" s="7" t="s">
        <v>88</v>
      </c>
      <c r="I60" s="2" t="s">
        <v>81</v>
      </c>
      <c r="J60" s="7" t="s">
        <v>62</v>
      </c>
      <c r="K60" s="7" t="s">
        <v>62</v>
      </c>
      <c r="L60" s="7" t="s">
        <v>62</v>
      </c>
      <c r="M60" s="2" t="s">
        <v>62</v>
      </c>
      <c r="N60" s="2" t="s">
        <v>297</v>
      </c>
      <c r="O60" s="4">
        <v>46024</v>
      </c>
      <c r="P60" s="4">
        <v>46387</v>
      </c>
      <c r="Q60" s="64">
        <v>12</v>
      </c>
      <c r="R60" s="7" t="s">
        <v>40</v>
      </c>
      <c r="S60" s="65" t="s">
        <v>298</v>
      </c>
      <c r="T60" s="62">
        <v>34351672</v>
      </c>
      <c r="U60" s="7" t="s">
        <v>299</v>
      </c>
      <c r="V60" s="8" t="s">
        <v>274</v>
      </c>
      <c r="W60" s="8" t="s">
        <v>124</v>
      </c>
    </row>
    <row r="61" spans="1:23" s="10" customFormat="1" ht="61.5" customHeight="1">
      <c r="A61" s="3" t="s">
        <v>296</v>
      </c>
      <c r="B61" s="7" t="s">
        <v>78</v>
      </c>
      <c r="C61" s="3" t="s">
        <v>43</v>
      </c>
      <c r="D61" s="7" t="s">
        <v>100</v>
      </c>
      <c r="E61" s="3" t="s">
        <v>33</v>
      </c>
      <c r="F61" s="7" t="s">
        <v>61</v>
      </c>
      <c r="G61" s="7" t="s">
        <v>249</v>
      </c>
      <c r="H61" s="7" t="s">
        <v>300</v>
      </c>
      <c r="I61" s="2" t="s">
        <v>81</v>
      </c>
      <c r="J61" s="2" t="s">
        <v>62</v>
      </c>
      <c r="K61" s="2" t="s">
        <v>62</v>
      </c>
      <c r="L61" s="2" t="s">
        <v>62</v>
      </c>
      <c r="M61" s="2" t="s">
        <v>62</v>
      </c>
      <c r="N61" s="2" t="s">
        <v>301</v>
      </c>
      <c r="O61" s="4">
        <v>46024</v>
      </c>
      <c r="P61" s="4">
        <v>46387</v>
      </c>
      <c r="Q61" s="64">
        <v>4</v>
      </c>
      <c r="R61" s="46" t="s">
        <v>40</v>
      </c>
      <c r="S61" s="2" t="s">
        <v>302</v>
      </c>
      <c r="T61" s="6">
        <v>7136651.2000000002</v>
      </c>
      <c r="U61" s="7" t="s">
        <v>303</v>
      </c>
      <c r="V61" s="52">
        <v>46024</v>
      </c>
      <c r="W61" s="52">
        <v>46387</v>
      </c>
    </row>
    <row r="62" spans="1:23" s="10" customFormat="1" ht="251.25" customHeight="1">
      <c r="A62" s="3" t="s">
        <v>304</v>
      </c>
      <c r="B62" s="7" t="s">
        <v>30</v>
      </c>
      <c r="C62" s="3" t="s">
        <v>93</v>
      </c>
      <c r="D62" s="7" t="s">
        <v>107</v>
      </c>
      <c r="E62" s="3" t="s">
        <v>33</v>
      </c>
      <c r="F62" s="7" t="s">
        <v>108</v>
      </c>
      <c r="G62" s="7" t="s">
        <v>243</v>
      </c>
      <c r="H62" s="7" t="s">
        <v>305</v>
      </c>
      <c r="I62" s="2" t="s">
        <v>81</v>
      </c>
      <c r="J62" s="7"/>
      <c r="K62" s="7"/>
      <c r="L62" s="7"/>
      <c r="M62" s="2" t="s">
        <v>38</v>
      </c>
      <c r="N62" s="2" t="s">
        <v>306</v>
      </c>
      <c r="O62" s="4">
        <v>46024</v>
      </c>
      <c r="P62" s="4">
        <v>46387</v>
      </c>
      <c r="Q62" s="46">
        <v>1</v>
      </c>
      <c r="R62" s="7" t="s">
        <v>83</v>
      </c>
      <c r="S62" s="2" t="s">
        <v>307</v>
      </c>
      <c r="T62" s="66">
        <v>436000000</v>
      </c>
      <c r="U62" s="7" t="s">
        <v>308</v>
      </c>
      <c r="V62" s="8" t="s">
        <v>309</v>
      </c>
      <c r="W62" s="8" t="s">
        <v>310</v>
      </c>
    </row>
    <row r="63" spans="1:23" s="10" customFormat="1" ht="143.25" customHeight="1">
      <c r="A63" s="3" t="s">
        <v>304</v>
      </c>
      <c r="B63" s="7" t="s">
        <v>78</v>
      </c>
      <c r="C63" s="3" t="s">
        <v>93</v>
      </c>
      <c r="D63" s="7" t="s">
        <v>100</v>
      </c>
      <c r="E63" s="3" t="s">
        <v>33</v>
      </c>
      <c r="F63" s="7" t="s">
        <v>108</v>
      </c>
      <c r="G63" s="7" t="s">
        <v>243</v>
      </c>
      <c r="H63" s="7" t="s">
        <v>305</v>
      </c>
      <c r="I63" s="2" t="s">
        <v>37</v>
      </c>
      <c r="J63" s="7"/>
      <c r="K63" s="7"/>
      <c r="L63" s="7"/>
      <c r="M63" s="2" t="s">
        <v>38</v>
      </c>
      <c r="N63" s="2" t="s">
        <v>311</v>
      </c>
      <c r="O63" s="4">
        <v>46024</v>
      </c>
      <c r="P63" s="4">
        <v>46387</v>
      </c>
      <c r="Q63" s="46">
        <v>1</v>
      </c>
      <c r="R63" s="7" t="s">
        <v>83</v>
      </c>
      <c r="S63" s="2" t="s">
        <v>312</v>
      </c>
      <c r="T63" s="67">
        <v>304000000</v>
      </c>
      <c r="U63" s="7" t="s">
        <v>313</v>
      </c>
      <c r="V63" s="8" t="s">
        <v>314</v>
      </c>
      <c r="W63" s="8" t="s">
        <v>154</v>
      </c>
    </row>
    <row r="64" spans="1:23" s="10" customFormat="1" ht="408.75" customHeight="1">
      <c r="A64" s="3" t="s">
        <v>315</v>
      </c>
      <c r="B64" s="7" t="s">
        <v>78</v>
      </c>
      <c r="C64" s="3" t="s">
        <v>43</v>
      </c>
      <c r="D64" s="7" t="s">
        <v>54</v>
      </c>
      <c r="E64" s="3" t="s">
        <v>33</v>
      </c>
      <c r="F64" s="7" t="s">
        <v>61</v>
      </c>
      <c r="G64" s="7" t="s">
        <v>79</v>
      </c>
      <c r="H64" s="7" t="s">
        <v>80</v>
      </c>
      <c r="I64" s="2" t="s">
        <v>81</v>
      </c>
      <c r="J64" s="7"/>
      <c r="K64" s="7"/>
      <c r="L64" s="7"/>
      <c r="M64" s="2" t="s">
        <v>38</v>
      </c>
      <c r="N64" s="2" t="s">
        <v>316</v>
      </c>
      <c r="O64" s="4">
        <v>46024</v>
      </c>
      <c r="P64" s="4">
        <v>46387</v>
      </c>
      <c r="Q64" s="46">
        <v>1</v>
      </c>
      <c r="R64" s="7" t="s">
        <v>83</v>
      </c>
      <c r="S64" s="2" t="s">
        <v>84</v>
      </c>
      <c r="T64" s="7">
        <v>0</v>
      </c>
      <c r="U64" s="68" t="s">
        <v>317</v>
      </c>
      <c r="V64" s="8" t="s">
        <v>318</v>
      </c>
      <c r="W64" s="8" t="s">
        <v>319</v>
      </c>
    </row>
    <row r="65" spans="1:23" s="10" customFormat="1" ht="100.9" customHeight="1">
      <c r="A65" s="3" t="s">
        <v>320</v>
      </c>
      <c r="B65" s="7" t="s">
        <v>78</v>
      </c>
      <c r="C65" s="3" t="s">
        <v>166</v>
      </c>
      <c r="D65" s="7" t="s">
        <v>54</v>
      </c>
      <c r="E65" s="3" t="s">
        <v>33</v>
      </c>
      <c r="F65" s="7" t="s">
        <v>156</v>
      </c>
      <c r="G65" s="7" t="s">
        <v>157</v>
      </c>
      <c r="H65" s="7" t="s">
        <v>321</v>
      </c>
      <c r="I65" s="2" t="s">
        <v>81</v>
      </c>
      <c r="J65" s="2" t="s">
        <v>62</v>
      </c>
      <c r="K65" s="2" t="s">
        <v>62</v>
      </c>
      <c r="L65" s="2" t="s">
        <v>62</v>
      </c>
      <c r="M65" s="2" t="s">
        <v>62</v>
      </c>
      <c r="N65" s="2" t="s">
        <v>322</v>
      </c>
      <c r="O65" s="4">
        <v>46042</v>
      </c>
      <c r="P65" s="4">
        <v>46371</v>
      </c>
      <c r="Q65" s="46">
        <v>1</v>
      </c>
      <c r="R65" s="2" t="s">
        <v>83</v>
      </c>
      <c r="S65" s="2" t="s">
        <v>323</v>
      </c>
      <c r="T65" s="6">
        <v>9533488</v>
      </c>
      <c r="U65" s="7" t="s">
        <v>324</v>
      </c>
      <c r="V65" s="8" t="s">
        <v>325</v>
      </c>
      <c r="W65" s="8" t="s">
        <v>326</v>
      </c>
    </row>
    <row r="66" spans="1:23" s="10" customFormat="1" ht="134.44999999999999" customHeight="1">
      <c r="A66" s="3" t="s">
        <v>320</v>
      </c>
      <c r="B66" s="7" t="s">
        <v>78</v>
      </c>
      <c r="C66" s="3" t="s">
        <v>166</v>
      </c>
      <c r="D66" s="7" t="s">
        <v>54</v>
      </c>
      <c r="E66" s="3" t="s">
        <v>33</v>
      </c>
      <c r="F66" s="7" t="s">
        <v>34</v>
      </c>
      <c r="G66" s="7" t="s">
        <v>327</v>
      </c>
      <c r="H66" s="7" t="s">
        <v>321</v>
      </c>
      <c r="I66" s="2" t="s">
        <v>81</v>
      </c>
      <c r="J66" s="2" t="s">
        <v>62</v>
      </c>
      <c r="K66" s="2" t="s">
        <v>62</v>
      </c>
      <c r="L66" s="2" t="s">
        <v>62</v>
      </c>
      <c r="M66" s="2" t="s">
        <v>62</v>
      </c>
      <c r="N66" s="2" t="s">
        <v>328</v>
      </c>
      <c r="O66" s="4">
        <v>46024</v>
      </c>
      <c r="P66" s="4">
        <v>46386</v>
      </c>
      <c r="Q66" s="46">
        <v>1</v>
      </c>
      <c r="R66" s="2" t="s">
        <v>83</v>
      </c>
      <c r="S66" s="2" t="s">
        <v>329</v>
      </c>
      <c r="T66" s="6">
        <v>13458682</v>
      </c>
      <c r="U66" s="7" t="s">
        <v>330</v>
      </c>
      <c r="V66" s="8" t="s">
        <v>98</v>
      </c>
      <c r="W66" s="8" t="s">
        <v>331</v>
      </c>
    </row>
    <row r="67" spans="1:23" s="10" customFormat="1" ht="95.25" customHeight="1">
      <c r="A67" s="3" t="s">
        <v>320</v>
      </c>
      <c r="B67" s="7" t="s">
        <v>78</v>
      </c>
      <c r="C67" s="3" t="s">
        <v>166</v>
      </c>
      <c r="D67" s="7" t="s">
        <v>54</v>
      </c>
      <c r="E67" s="3" t="s">
        <v>33</v>
      </c>
      <c r="F67" s="7" t="s">
        <v>61</v>
      </c>
      <c r="G67" s="7" t="s">
        <v>327</v>
      </c>
      <c r="H67" s="7" t="s">
        <v>321</v>
      </c>
      <c r="I67" s="2" t="s">
        <v>37</v>
      </c>
      <c r="J67" s="2" t="s">
        <v>62</v>
      </c>
      <c r="K67" s="2" t="s">
        <v>62</v>
      </c>
      <c r="L67" s="2" t="s">
        <v>62</v>
      </c>
      <c r="M67" s="2" t="s">
        <v>62</v>
      </c>
      <c r="N67" s="2" t="s">
        <v>332</v>
      </c>
      <c r="O67" s="4">
        <v>46032</v>
      </c>
      <c r="P67" s="4">
        <v>46386</v>
      </c>
      <c r="Q67" s="46">
        <v>1</v>
      </c>
      <c r="R67" s="2" t="s">
        <v>83</v>
      </c>
      <c r="S67" s="2" t="s">
        <v>333</v>
      </c>
      <c r="T67" s="6">
        <v>17428671</v>
      </c>
      <c r="U67" s="68" t="s">
        <v>334</v>
      </c>
      <c r="V67" s="8" t="s">
        <v>335</v>
      </c>
      <c r="W67" s="8" t="s">
        <v>336</v>
      </c>
    </row>
    <row r="68" spans="1:23" s="10" customFormat="1" ht="96" customHeight="1">
      <c r="A68" s="3" t="s">
        <v>320</v>
      </c>
      <c r="B68" s="7" t="s">
        <v>78</v>
      </c>
      <c r="C68" s="3" t="s">
        <v>166</v>
      </c>
      <c r="D68" s="7" t="s">
        <v>54</v>
      </c>
      <c r="E68" s="3" t="s">
        <v>33</v>
      </c>
      <c r="F68" s="7" t="s">
        <v>61</v>
      </c>
      <c r="G68" s="7" t="s">
        <v>327</v>
      </c>
      <c r="H68" s="7" t="s">
        <v>321</v>
      </c>
      <c r="I68" s="2" t="s">
        <v>37</v>
      </c>
      <c r="J68" s="2" t="s">
        <v>62</v>
      </c>
      <c r="K68" s="2" t="s">
        <v>62</v>
      </c>
      <c r="L68" s="2" t="s">
        <v>62</v>
      </c>
      <c r="M68" s="2" t="s">
        <v>62</v>
      </c>
      <c r="N68" s="2" t="s">
        <v>564</v>
      </c>
      <c r="O68" s="4">
        <v>46024</v>
      </c>
      <c r="P68" s="4">
        <v>46376</v>
      </c>
      <c r="Q68" s="2">
        <v>1</v>
      </c>
      <c r="R68" s="2" t="s">
        <v>40</v>
      </c>
      <c r="S68" s="2" t="s">
        <v>337</v>
      </c>
      <c r="T68" s="6">
        <v>7501723</v>
      </c>
      <c r="U68" s="7" t="s">
        <v>338</v>
      </c>
      <c r="V68" s="8" t="s">
        <v>98</v>
      </c>
      <c r="W68" s="8" t="s">
        <v>339</v>
      </c>
    </row>
    <row r="69" spans="1:23" s="10" customFormat="1" ht="118.5" customHeight="1">
      <c r="A69" s="3" t="s">
        <v>320</v>
      </c>
      <c r="B69" s="7" t="s">
        <v>78</v>
      </c>
      <c r="C69" s="3" t="s">
        <v>43</v>
      </c>
      <c r="D69" s="7" t="s">
        <v>54</v>
      </c>
      <c r="E69" s="3" t="s">
        <v>33</v>
      </c>
      <c r="F69" s="7" t="s">
        <v>61</v>
      </c>
      <c r="G69" s="7" t="s">
        <v>79</v>
      </c>
      <c r="H69" s="7" t="s">
        <v>80</v>
      </c>
      <c r="I69" s="2" t="s">
        <v>81</v>
      </c>
      <c r="J69" s="7"/>
      <c r="K69" s="7"/>
      <c r="L69" s="7"/>
      <c r="M69" s="2" t="s">
        <v>38</v>
      </c>
      <c r="N69" s="2" t="s">
        <v>340</v>
      </c>
      <c r="O69" s="4">
        <v>46024</v>
      </c>
      <c r="P69" s="4">
        <v>46386</v>
      </c>
      <c r="Q69" s="46">
        <v>1</v>
      </c>
      <c r="R69" s="2" t="s">
        <v>83</v>
      </c>
      <c r="S69" s="2" t="s">
        <v>84</v>
      </c>
      <c r="T69" s="6">
        <v>4840421</v>
      </c>
      <c r="U69" s="7" t="s">
        <v>85</v>
      </c>
      <c r="V69" s="8" t="s">
        <v>86</v>
      </c>
      <c r="W69" s="8" t="s">
        <v>341</v>
      </c>
    </row>
    <row r="70" spans="1:23" s="10" customFormat="1" ht="171" customHeight="1">
      <c r="A70" s="3" t="s">
        <v>342</v>
      </c>
      <c r="B70" s="7" t="s">
        <v>78</v>
      </c>
      <c r="C70" s="3" t="s">
        <v>43</v>
      </c>
      <c r="D70" s="7" t="s">
        <v>100</v>
      </c>
      <c r="E70" s="3" t="s">
        <v>33</v>
      </c>
      <c r="F70" s="7" t="s">
        <v>61</v>
      </c>
      <c r="G70" s="7" t="s">
        <v>79</v>
      </c>
      <c r="H70" s="7" t="s">
        <v>343</v>
      </c>
      <c r="I70" s="2" t="s">
        <v>81</v>
      </c>
      <c r="J70" s="7"/>
      <c r="K70" s="7"/>
      <c r="L70" s="7"/>
      <c r="M70" s="2" t="s">
        <v>62</v>
      </c>
      <c r="N70" s="2" t="s">
        <v>344</v>
      </c>
      <c r="O70" s="4">
        <v>46023</v>
      </c>
      <c r="P70" s="4">
        <v>46387</v>
      </c>
      <c r="Q70" s="2">
        <v>12</v>
      </c>
      <c r="R70" s="7" t="s">
        <v>40</v>
      </c>
      <c r="S70" s="2" t="s">
        <v>345</v>
      </c>
      <c r="T70" s="62">
        <v>86558471.700000003</v>
      </c>
      <c r="U70" s="7" t="s">
        <v>346</v>
      </c>
      <c r="V70" s="8" t="s">
        <v>347</v>
      </c>
      <c r="W70" s="8" t="s">
        <v>348</v>
      </c>
    </row>
    <row r="71" spans="1:23" s="10" customFormat="1" ht="178.5" customHeight="1">
      <c r="A71" s="3" t="s">
        <v>342</v>
      </c>
      <c r="B71" s="7" t="s">
        <v>78</v>
      </c>
      <c r="C71" s="3" t="s">
        <v>43</v>
      </c>
      <c r="D71" s="7" t="s">
        <v>100</v>
      </c>
      <c r="E71" s="3" t="s">
        <v>33</v>
      </c>
      <c r="F71" s="7" t="s">
        <v>61</v>
      </c>
      <c r="G71" s="7" t="s">
        <v>79</v>
      </c>
      <c r="H71" s="7" t="s">
        <v>88</v>
      </c>
      <c r="I71" s="2" t="s">
        <v>81</v>
      </c>
      <c r="J71" s="7"/>
      <c r="K71" s="7"/>
      <c r="L71" s="7"/>
      <c r="M71" s="2" t="s">
        <v>62</v>
      </c>
      <c r="N71" s="2" t="s">
        <v>349</v>
      </c>
      <c r="O71" s="4">
        <v>46023</v>
      </c>
      <c r="P71" s="4">
        <v>46387</v>
      </c>
      <c r="Q71" s="2">
        <v>12</v>
      </c>
      <c r="R71" s="7" t="s">
        <v>40</v>
      </c>
      <c r="S71" s="2" t="s">
        <v>350</v>
      </c>
      <c r="T71" s="62">
        <v>59120000</v>
      </c>
      <c r="U71" s="7" t="s">
        <v>351</v>
      </c>
      <c r="V71" s="8" t="s">
        <v>352</v>
      </c>
      <c r="W71" s="8" t="s">
        <v>154</v>
      </c>
    </row>
    <row r="72" spans="1:23" s="10" customFormat="1" ht="204.75" customHeight="1">
      <c r="A72" s="3" t="s">
        <v>342</v>
      </c>
      <c r="B72" s="7" t="s">
        <v>78</v>
      </c>
      <c r="C72" s="3" t="s">
        <v>43</v>
      </c>
      <c r="D72" s="7" t="s">
        <v>100</v>
      </c>
      <c r="E72" s="3" t="s">
        <v>33</v>
      </c>
      <c r="F72" s="7" t="s">
        <v>61</v>
      </c>
      <c r="G72" s="7" t="s">
        <v>79</v>
      </c>
      <c r="H72" s="7" t="s">
        <v>343</v>
      </c>
      <c r="I72" s="2" t="s">
        <v>81</v>
      </c>
      <c r="J72" s="7" t="s">
        <v>62</v>
      </c>
      <c r="K72" s="7" t="s">
        <v>62</v>
      </c>
      <c r="L72" s="7" t="s">
        <v>62</v>
      </c>
      <c r="M72" s="2" t="s">
        <v>62</v>
      </c>
      <c r="N72" s="2" t="s">
        <v>353</v>
      </c>
      <c r="O72" s="4">
        <v>46023</v>
      </c>
      <c r="P72" s="4">
        <v>46387</v>
      </c>
      <c r="Q72" s="46">
        <v>1</v>
      </c>
      <c r="R72" s="7" t="s">
        <v>83</v>
      </c>
      <c r="S72" s="2" t="s">
        <v>354</v>
      </c>
      <c r="T72" s="62">
        <v>3500000</v>
      </c>
      <c r="U72" s="7" t="s">
        <v>355</v>
      </c>
      <c r="V72" s="8" t="s">
        <v>356</v>
      </c>
      <c r="W72" s="8" t="s">
        <v>357</v>
      </c>
    </row>
    <row r="73" spans="1:23" s="10" customFormat="1" ht="105.6" customHeight="1">
      <c r="A73" s="3" t="s">
        <v>342</v>
      </c>
      <c r="B73" s="7" t="s">
        <v>78</v>
      </c>
      <c r="C73" s="3" t="s">
        <v>93</v>
      </c>
      <c r="D73" s="7" t="s">
        <v>100</v>
      </c>
      <c r="E73" s="3" t="s">
        <v>33</v>
      </c>
      <c r="F73" s="7" t="s">
        <v>61</v>
      </c>
      <c r="G73" s="7" t="s">
        <v>79</v>
      </c>
      <c r="H73" s="7" t="s">
        <v>80</v>
      </c>
      <c r="I73" s="2" t="s">
        <v>81</v>
      </c>
      <c r="J73" s="7"/>
      <c r="K73" s="7"/>
      <c r="L73" s="7"/>
      <c r="M73" s="2" t="s">
        <v>62</v>
      </c>
      <c r="N73" s="2" t="s">
        <v>358</v>
      </c>
      <c r="O73" s="4">
        <v>46024</v>
      </c>
      <c r="P73" s="4">
        <v>46387</v>
      </c>
      <c r="Q73" s="46">
        <v>1</v>
      </c>
      <c r="R73" s="7" t="s">
        <v>83</v>
      </c>
      <c r="S73" s="2" t="s">
        <v>359</v>
      </c>
      <c r="T73" s="62">
        <v>16800000</v>
      </c>
      <c r="U73" s="7" t="s">
        <v>360</v>
      </c>
      <c r="V73" s="8" t="s">
        <v>274</v>
      </c>
      <c r="W73" s="8" t="s">
        <v>124</v>
      </c>
    </row>
    <row r="74" spans="1:23" s="10" customFormat="1" ht="135.75" customHeight="1">
      <c r="A74" s="3" t="s">
        <v>342</v>
      </c>
      <c r="B74" s="7" t="s">
        <v>78</v>
      </c>
      <c r="C74" s="3" t="s">
        <v>93</v>
      </c>
      <c r="D74" s="7" t="s">
        <v>100</v>
      </c>
      <c r="E74" s="3" t="s">
        <v>33</v>
      </c>
      <c r="F74" s="7" t="s">
        <v>61</v>
      </c>
      <c r="G74" s="7" t="s">
        <v>79</v>
      </c>
      <c r="H74" s="7" t="s">
        <v>88</v>
      </c>
      <c r="I74" s="2" t="s">
        <v>81</v>
      </c>
      <c r="J74" s="2"/>
      <c r="K74" s="2"/>
      <c r="L74" s="2"/>
      <c r="M74" s="2" t="s">
        <v>62</v>
      </c>
      <c r="N74" s="2" t="s">
        <v>361</v>
      </c>
      <c r="O74" s="4">
        <v>46024</v>
      </c>
      <c r="P74" s="4">
        <v>46387</v>
      </c>
      <c r="Q74" s="46">
        <v>1</v>
      </c>
      <c r="R74" s="2" t="s">
        <v>83</v>
      </c>
      <c r="S74" s="2" t="s">
        <v>362</v>
      </c>
      <c r="T74" s="6">
        <v>46280000</v>
      </c>
      <c r="U74" s="7" t="s">
        <v>363</v>
      </c>
      <c r="V74" s="52">
        <v>46024</v>
      </c>
      <c r="W74" s="52">
        <v>46387</v>
      </c>
    </row>
    <row r="75" spans="1:23" s="10" customFormat="1" ht="216" customHeight="1">
      <c r="A75" s="3" t="s">
        <v>342</v>
      </c>
      <c r="B75" s="7" t="s">
        <v>78</v>
      </c>
      <c r="C75" s="3" t="s">
        <v>93</v>
      </c>
      <c r="D75" s="7" t="s">
        <v>54</v>
      </c>
      <c r="E75" s="3" t="s">
        <v>33</v>
      </c>
      <c r="F75" s="7" t="s">
        <v>288</v>
      </c>
      <c r="G75" s="7" t="s">
        <v>364</v>
      </c>
      <c r="H75" s="7" t="s">
        <v>101</v>
      </c>
      <c r="I75" s="2" t="s">
        <v>37</v>
      </c>
      <c r="J75" s="2" t="s">
        <v>38</v>
      </c>
      <c r="K75" s="2" t="s">
        <v>38</v>
      </c>
      <c r="L75" s="2" t="s">
        <v>38</v>
      </c>
      <c r="M75" s="2" t="s">
        <v>38</v>
      </c>
      <c r="N75" s="2" t="s">
        <v>365</v>
      </c>
      <c r="O75" s="4">
        <v>46024</v>
      </c>
      <c r="P75" s="4">
        <v>46387</v>
      </c>
      <c r="Q75" s="46">
        <v>1</v>
      </c>
      <c r="R75" s="7" t="s">
        <v>83</v>
      </c>
      <c r="S75" s="2" t="s">
        <v>366</v>
      </c>
      <c r="T75" s="62">
        <v>70955124</v>
      </c>
      <c r="U75" s="7" t="s">
        <v>367</v>
      </c>
      <c r="V75" s="8" t="s">
        <v>279</v>
      </c>
      <c r="W75" s="8" t="s">
        <v>285</v>
      </c>
    </row>
    <row r="76" spans="1:23" s="10" customFormat="1" ht="409.5" customHeight="1">
      <c r="A76" s="3" t="s">
        <v>342</v>
      </c>
      <c r="B76" s="7" t="s">
        <v>78</v>
      </c>
      <c r="C76" s="3" t="s">
        <v>93</v>
      </c>
      <c r="D76" s="7" t="s">
        <v>100</v>
      </c>
      <c r="E76" s="3" t="s">
        <v>33</v>
      </c>
      <c r="F76" s="7" t="s">
        <v>61</v>
      </c>
      <c r="G76" s="7" t="s">
        <v>79</v>
      </c>
      <c r="H76" s="7" t="s">
        <v>80</v>
      </c>
      <c r="I76" s="2" t="s">
        <v>81</v>
      </c>
      <c r="J76" s="7"/>
      <c r="K76" s="7" t="s">
        <v>62</v>
      </c>
      <c r="L76" s="7"/>
      <c r="M76" s="2" t="s">
        <v>62</v>
      </c>
      <c r="N76" s="2" t="s">
        <v>368</v>
      </c>
      <c r="O76" s="4">
        <v>46024</v>
      </c>
      <c r="P76" s="4" t="s">
        <v>369</v>
      </c>
      <c r="Q76" s="46">
        <v>1</v>
      </c>
      <c r="R76" s="7" t="s">
        <v>83</v>
      </c>
      <c r="S76" s="2" t="s">
        <v>370</v>
      </c>
      <c r="T76" s="62">
        <v>63582764</v>
      </c>
      <c r="U76" s="7" t="s">
        <v>371</v>
      </c>
      <c r="V76" s="8" t="s">
        <v>372</v>
      </c>
      <c r="W76" s="8" t="s">
        <v>373</v>
      </c>
    </row>
    <row r="77" spans="1:23" s="10" customFormat="1" ht="285" customHeight="1">
      <c r="A77" s="3" t="s">
        <v>342</v>
      </c>
      <c r="B77" s="7" t="s">
        <v>78</v>
      </c>
      <c r="C77" s="3" t="s">
        <v>93</v>
      </c>
      <c r="D77" s="7" t="s">
        <v>100</v>
      </c>
      <c r="E77" s="3" t="s">
        <v>33</v>
      </c>
      <c r="F77" s="7" t="s">
        <v>61</v>
      </c>
      <c r="G77" s="7" t="s">
        <v>79</v>
      </c>
      <c r="H77" s="7" t="s">
        <v>80</v>
      </c>
      <c r="I77" s="2" t="s">
        <v>81</v>
      </c>
      <c r="J77" s="7"/>
      <c r="K77" s="7" t="s">
        <v>62</v>
      </c>
      <c r="L77" s="7"/>
      <c r="M77" s="2" t="s">
        <v>62</v>
      </c>
      <c r="N77" s="2" t="s">
        <v>374</v>
      </c>
      <c r="O77" s="4">
        <v>46023</v>
      </c>
      <c r="P77" s="4">
        <v>46387</v>
      </c>
      <c r="Q77" s="46">
        <v>1</v>
      </c>
      <c r="R77" s="7" t="s">
        <v>83</v>
      </c>
      <c r="S77" s="2" t="s">
        <v>375</v>
      </c>
      <c r="T77" s="62">
        <v>60542860</v>
      </c>
      <c r="U77" s="49" t="s">
        <v>376</v>
      </c>
      <c r="V77" s="8" t="s">
        <v>372</v>
      </c>
      <c r="W77" s="8" t="s">
        <v>377</v>
      </c>
    </row>
    <row r="78" spans="1:23" s="10" customFormat="1" ht="132" customHeight="1">
      <c r="A78" s="3" t="s">
        <v>342</v>
      </c>
      <c r="B78" s="7" t="s">
        <v>78</v>
      </c>
      <c r="C78" s="3" t="s">
        <v>93</v>
      </c>
      <c r="D78" s="7" t="s">
        <v>100</v>
      </c>
      <c r="E78" s="3" t="s">
        <v>33</v>
      </c>
      <c r="F78" s="7" t="s">
        <v>61</v>
      </c>
      <c r="G78" s="7" t="s">
        <v>79</v>
      </c>
      <c r="H78" s="7" t="s">
        <v>80</v>
      </c>
      <c r="I78" s="2" t="s">
        <v>37</v>
      </c>
      <c r="J78" s="7"/>
      <c r="K78" s="7" t="s">
        <v>62</v>
      </c>
      <c r="L78" s="7"/>
      <c r="M78" s="2" t="s">
        <v>62</v>
      </c>
      <c r="N78" s="2" t="s">
        <v>378</v>
      </c>
      <c r="O78" s="4">
        <v>46023</v>
      </c>
      <c r="P78" s="4">
        <v>46387</v>
      </c>
      <c r="Q78" s="46">
        <v>1</v>
      </c>
      <c r="R78" s="7" t="s">
        <v>83</v>
      </c>
      <c r="S78" s="2" t="s">
        <v>379</v>
      </c>
      <c r="T78" s="6">
        <v>49965320</v>
      </c>
      <c r="U78" s="7" t="s">
        <v>380</v>
      </c>
      <c r="V78" s="8" t="s">
        <v>129</v>
      </c>
      <c r="W78" s="8" t="s">
        <v>381</v>
      </c>
    </row>
    <row r="79" spans="1:23" s="10" customFormat="1" ht="235.5" customHeight="1">
      <c r="A79" s="3" t="s">
        <v>382</v>
      </c>
      <c r="B79" s="7" t="s">
        <v>78</v>
      </c>
      <c r="C79" s="3" t="s">
        <v>43</v>
      </c>
      <c r="D79" s="7" t="s">
        <v>100</v>
      </c>
      <c r="E79" s="3" t="s">
        <v>33</v>
      </c>
      <c r="F79" s="7" t="s">
        <v>61</v>
      </c>
      <c r="G79" s="7" t="s">
        <v>79</v>
      </c>
      <c r="H79" s="7" t="s">
        <v>343</v>
      </c>
      <c r="I79" s="2" t="s">
        <v>81</v>
      </c>
      <c r="J79" s="7" t="s">
        <v>62</v>
      </c>
      <c r="K79" s="7" t="s">
        <v>62</v>
      </c>
      <c r="L79" s="7" t="s">
        <v>62</v>
      </c>
      <c r="M79" s="2" t="s">
        <v>62</v>
      </c>
      <c r="N79" s="2" t="s">
        <v>383</v>
      </c>
      <c r="O79" s="4">
        <v>46023</v>
      </c>
      <c r="P79" s="4">
        <v>46387</v>
      </c>
      <c r="Q79" s="2">
        <v>12</v>
      </c>
      <c r="R79" s="7" t="s">
        <v>40</v>
      </c>
      <c r="S79" s="2" t="s">
        <v>384</v>
      </c>
      <c r="T79" s="62">
        <v>3500000</v>
      </c>
      <c r="U79" s="7" t="s">
        <v>385</v>
      </c>
      <c r="V79" s="8" t="s">
        <v>386</v>
      </c>
      <c r="W79" s="8" t="s">
        <v>295</v>
      </c>
    </row>
    <row r="80" spans="1:23" s="10" customFormat="1" ht="223.15" customHeight="1">
      <c r="A80" s="3" t="s">
        <v>387</v>
      </c>
      <c r="B80" s="7" t="s">
        <v>173</v>
      </c>
      <c r="C80" s="3" t="s">
        <v>388</v>
      </c>
      <c r="D80" s="7" t="s">
        <v>100</v>
      </c>
      <c r="E80" s="3" t="s">
        <v>33</v>
      </c>
      <c r="F80" s="7" t="s">
        <v>203</v>
      </c>
      <c r="G80" s="7" t="s">
        <v>327</v>
      </c>
      <c r="H80" s="7" t="s">
        <v>389</v>
      </c>
      <c r="I80" s="2" t="s">
        <v>81</v>
      </c>
      <c r="J80" s="2"/>
      <c r="K80" s="2" t="s">
        <v>38</v>
      </c>
      <c r="L80" s="2"/>
      <c r="M80" s="2" t="s">
        <v>38</v>
      </c>
      <c r="N80" s="2" t="s">
        <v>390</v>
      </c>
      <c r="O80" s="4">
        <v>46023</v>
      </c>
      <c r="P80" s="4">
        <v>46387</v>
      </c>
      <c r="Q80" s="48">
        <v>1</v>
      </c>
      <c r="R80" s="2" t="s">
        <v>83</v>
      </c>
      <c r="S80" s="2" t="s">
        <v>391</v>
      </c>
      <c r="T80" s="2">
        <v>0</v>
      </c>
      <c r="U80" s="7" t="s">
        <v>392</v>
      </c>
      <c r="V80" s="8">
        <v>46024</v>
      </c>
      <c r="W80" s="8">
        <v>46387</v>
      </c>
    </row>
    <row r="81" spans="1:23" s="10" customFormat="1" ht="141.75" customHeight="1">
      <c r="A81" s="3" t="s">
        <v>387</v>
      </c>
      <c r="B81" s="7" t="s">
        <v>173</v>
      </c>
      <c r="C81" s="3" t="s">
        <v>388</v>
      </c>
      <c r="D81" s="7" t="s">
        <v>100</v>
      </c>
      <c r="E81" s="3" t="s">
        <v>33</v>
      </c>
      <c r="F81" s="7" t="s">
        <v>203</v>
      </c>
      <c r="G81" s="7" t="s">
        <v>327</v>
      </c>
      <c r="H81" s="7" t="s">
        <v>389</v>
      </c>
      <c r="I81" s="2" t="s">
        <v>81</v>
      </c>
      <c r="J81" s="2"/>
      <c r="K81" s="2" t="s">
        <v>38</v>
      </c>
      <c r="L81" s="2"/>
      <c r="M81" s="2" t="s">
        <v>38</v>
      </c>
      <c r="N81" s="2" t="s">
        <v>393</v>
      </c>
      <c r="O81" s="4">
        <v>46023</v>
      </c>
      <c r="P81" s="4">
        <v>46387</v>
      </c>
      <c r="Q81" s="2">
        <v>2</v>
      </c>
      <c r="R81" s="2" t="s">
        <v>40</v>
      </c>
      <c r="S81" s="2" t="s">
        <v>394</v>
      </c>
      <c r="T81" s="2">
        <v>0</v>
      </c>
      <c r="U81" s="7" t="s">
        <v>395</v>
      </c>
      <c r="V81" s="8">
        <v>46024</v>
      </c>
      <c r="W81" s="8">
        <v>46387</v>
      </c>
    </row>
    <row r="82" spans="1:23" s="10" customFormat="1" ht="188.25" customHeight="1">
      <c r="A82" s="3" t="s">
        <v>387</v>
      </c>
      <c r="B82" s="7" t="s">
        <v>78</v>
      </c>
      <c r="C82" s="3" t="s">
        <v>43</v>
      </c>
      <c r="D82" s="7" t="s">
        <v>54</v>
      </c>
      <c r="E82" s="3" t="s">
        <v>33</v>
      </c>
      <c r="F82" s="7" t="s">
        <v>61</v>
      </c>
      <c r="G82" s="7" t="s">
        <v>79</v>
      </c>
      <c r="H82" s="7" t="s">
        <v>80</v>
      </c>
      <c r="I82" s="2" t="s">
        <v>81</v>
      </c>
      <c r="J82" s="7"/>
      <c r="K82" s="7"/>
      <c r="L82" s="7"/>
      <c r="M82" s="69" t="s">
        <v>38</v>
      </c>
      <c r="N82" s="2" t="s">
        <v>396</v>
      </c>
      <c r="O82" s="4">
        <v>46023</v>
      </c>
      <c r="P82" s="4">
        <v>46387</v>
      </c>
      <c r="Q82" s="46">
        <v>1</v>
      </c>
      <c r="R82" s="2" t="s">
        <v>83</v>
      </c>
      <c r="S82" s="2" t="s">
        <v>84</v>
      </c>
      <c r="T82" s="2">
        <v>0</v>
      </c>
      <c r="U82" s="7" t="s">
        <v>85</v>
      </c>
      <c r="V82" s="8" t="s">
        <v>397</v>
      </c>
      <c r="W82" s="8" t="s">
        <v>154</v>
      </c>
    </row>
    <row r="83" spans="1:23" s="10" customFormat="1" ht="120" customHeight="1">
      <c r="A83" s="3" t="s">
        <v>398</v>
      </c>
      <c r="B83" s="7" t="s">
        <v>78</v>
      </c>
      <c r="C83" s="3" t="s">
        <v>43</v>
      </c>
      <c r="D83" s="7" t="s">
        <v>100</v>
      </c>
      <c r="E83" s="3" t="s">
        <v>33</v>
      </c>
      <c r="F83" s="7" t="s">
        <v>203</v>
      </c>
      <c r="G83" s="7" t="s">
        <v>399</v>
      </c>
      <c r="H83" s="7" t="s">
        <v>400</v>
      </c>
      <c r="I83" s="2" t="s">
        <v>81</v>
      </c>
      <c r="J83" s="2"/>
      <c r="K83" s="2"/>
      <c r="L83" s="2"/>
      <c r="M83" s="2" t="s">
        <v>38</v>
      </c>
      <c r="N83" s="2" t="s">
        <v>401</v>
      </c>
      <c r="O83" s="4">
        <v>46023</v>
      </c>
      <c r="P83" s="4">
        <v>46387</v>
      </c>
      <c r="Q83" s="46">
        <v>1</v>
      </c>
      <c r="R83" s="2" t="s">
        <v>83</v>
      </c>
      <c r="S83" s="2" t="s">
        <v>402</v>
      </c>
      <c r="T83" s="6">
        <v>783344231</v>
      </c>
      <c r="U83" s="7" t="s">
        <v>565</v>
      </c>
      <c r="V83" s="8" t="s">
        <v>279</v>
      </c>
      <c r="W83" s="8" t="s">
        <v>285</v>
      </c>
    </row>
    <row r="84" spans="1:23" s="10" customFormat="1" ht="103.5" customHeight="1">
      <c r="A84" s="3" t="s">
        <v>398</v>
      </c>
      <c r="B84" s="7" t="s">
        <v>78</v>
      </c>
      <c r="C84" s="3" t="s">
        <v>43</v>
      </c>
      <c r="D84" s="7" t="s">
        <v>54</v>
      </c>
      <c r="E84" s="3" t="s">
        <v>33</v>
      </c>
      <c r="F84" s="7" t="s">
        <v>61</v>
      </c>
      <c r="G84" s="7" t="s">
        <v>79</v>
      </c>
      <c r="H84" s="7" t="s">
        <v>80</v>
      </c>
      <c r="I84" s="2" t="s">
        <v>81</v>
      </c>
      <c r="J84" s="7"/>
      <c r="K84" s="7"/>
      <c r="L84" s="7"/>
      <c r="M84" s="2" t="s">
        <v>38</v>
      </c>
      <c r="N84" s="2" t="s">
        <v>403</v>
      </c>
      <c r="O84" s="4">
        <v>46023</v>
      </c>
      <c r="P84" s="4">
        <v>46387</v>
      </c>
      <c r="Q84" s="46">
        <v>1</v>
      </c>
      <c r="R84" s="2" t="s">
        <v>83</v>
      </c>
      <c r="S84" s="2" t="s">
        <v>84</v>
      </c>
      <c r="T84" s="6">
        <v>41228643</v>
      </c>
      <c r="U84" s="7" t="s">
        <v>404</v>
      </c>
      <c r="V84" s="8" t="s">
        <v>405</v>
      </c>
      <c r="W84" s="8" t="s">
        <v>406</v>
      </c>
    </row>
    <row r="85" spans="1:23" s="10" customFormat="1" ht="124.5" customHeight="1">
      <c r="A85" s="3" t="s">
        <v>407</v>
      </c>
      <c r="B85" s="7" t="s">
        <v>78</v>
      </c>
      <c r="C85" s="3" t="s">
        <v>43</v>
      </c>
      <c r="D85" s="7" t="s">
        <v>100</v>
      </c>
      <c r="E85" s="3" t="s">
        <v>33</v>
      </c>
      <c r="F85" s="7" t="s">
        <v>61</v>
      </c>
      <c r="G85" s="7" t="s">
        <v>408</v>
      </c>
      <c r="H85" s="7" t="s">
        <v>409</v>
      </c>
      <c r="I85" s="2" t="s">
        <v>81</v>
      </c>
      <c r="J85" s="2" t="s">
        <v>62</v>
      </c>
      <c r="K85" s="2" t="s">
        <v>62</v>
      </c>
      <c r="L85" s="2" t="s">
        <v>62</v>
      </c>
      <c r="M85" s="2" t="s">
        <v>62</v>
      </c>
      <c r="N85" s="2" t="s">
        <v>410</v>
      </c>
      <c r="O85" s="4">
        <v>46024</v>
      </c>
      <c r="P85" s="4">
        <v>46387</v>
      </c>
      <c r="Q85" s="46">
        <v>1</v>
      </c>
      <c r="R85" s="2" t="s">
        <v>83</v>
      </c>
      <c r="S85" s="2" t="s">
        <v>411</v>
      </c>
      <c r="T85" s="6">
        <v>271703249.97000003</v>
      </c>
      <c r="U85" s="7" t="s">
        <v>412</v>
      </c>
      <c r="V85" s="8" t="s">
        <v>279</v>
      </c>
      <c r="W85" s="8" t="s">
        <v>413</v>
      </c>
    </row>
    <row r="86" spans="1:23" s="10" customFormat="1" ht="159.6" customHeight="1">
      <c r="A86" s="3" t="s">
        <v>407</v>
      </c>
      <c r="B86" s="10" t="s">
        <v>78</v>
      </c>
      <c r="C86" s="3" t="s">
        <v>43</v>
      </c>
      <c r="D86" s="7" t="s">
        <v>100</v>
      </c>
      <c r="E86" s="3" t="s">
        <v>33</v>
      </c>
      <c r="F86" s="7" t="s">
        <v>61</v>
      </c>
      <c r="G86" s="7" t="s">
        <v>408</v>
      </c>
      <c r="H86" s="7" t="s">
        <v>409</v>
      </c>
      <c r="I86" s="2" t="s">
        <v>37</v>
      </c>
      <c r="J86" s="2" t="s">
        <v>62</v>
      </c>
      <c r="K86" s="2" t="s">
        <v>62</v>
      </c>
      <c r="L86" s="2" t="s">
        <v>62</v>
      </c>
      <c r="M86" s="2" t="s">
        <v>62</v>
      </c>
      <c r="N86" s="2" t="s">
        <v>414</v>
      </c>
      <c r="O86" s="4">
        <v>46024</v>
      </c>
      <c r="P86" s="4">
        <v>46387</v>
      </c>
      <c r="Q86" s="46">
        <v>1</v>
      </c>
      <c r="R86" s="2" t="s">
        <v>83</v>
      </c>
      <c r="S86" s="2" t="s">
        <v>415</v>
      </c>
      <c r="T86" s="6">
        <v>55723486.75</v>
      </c>
      <c r="U86" s="7" t="s">
        <v>416</v>
      </c>
      <c r="V86" s="8" t="s">
        <v>397</v>
      </c>
      <c r="W86" s="8" t="s">
        <v>154</v>
      </c>
    </row>
    <row r="87" spans="1:23" s="10" customFormat="1" ht="171" customHeight="1">
      <c r="A87" s="3" t="s">
        <v>407</v>
      </c>
      <c r="B87" s="7" t="s">
        <v>78</v>
      </c>
      <c r="C87" s="3" t="s">
        <v>43</v>
      </c>
      <c r="D87" s="7" t="s">
        <v>100</v>
      </c>
      <c r="E87" s="3" t="s">
        <v>33</v>
      </c>
      <c r="F87" s="7" t="s">
        <v>61</v>
      </c>
      <c r="G87" s="7" t="s">
        <v>408</v>
      </c>
      <c r="H87" s="7" t="s">
        <v>409</v>
      </c>
      <c r="I87" s="2" t="s">
        <v>81</v>
      </c>
      <c r="J87" s="2" t="s">
        <v>62</v>
      </c>
      <c r="K87" s="2" t="s">
        <v>62</v>
      </c>
      <c r="L87" s="2" t="s">
        <v>62</v>
      </c>
      <c r="M87" s="2" t="s">
        <v>62</v>
      </c>
      <c r="N87" s="2" t="s">
        <v>417</v>
      </c>
      <c r="O87" s="4">
        <v>46024</v>
      </c>
      <c r="P87" s="4">
        <v>46387</v>
      </c>
      <c r="Q87" s="46">
        <v>1</v>
      </c>
      <c r="R87" s="2" t="s">
        <v>83</v>
      </c>
      <c r="S87" s="2" t="s">
        <v>418</v>
      </c>
      <c r="T87" s="6">
        <v>122884926.81999999</v>
      </c>
      <c r="U87" s="7" t="s">
        <v>419</v>
      </c>
      <c r="V87" s="8" t="s">
        <v>420</v>
      </c>
      <c r="W87" s="8" t="s">
        <v>421</v>
      </c>
    </row>
    <row r="88" spans="1:23" s="10" customFormat="1" ht="157.5" customHeight="1">
      <c r="A88" s="3" t="s">
        <v>407</v>
      </c>
      <c r="B88" s="7" t="s">
        <v>78</v>
      </c>
      <c r="C88" s="3" t="s">
        <v>43</v>
      </c>
      <c r="D88" s="7" t="s">
        <v>100</v>
      </c>
      <c r="E88" s="3" t="s">
        <v>33</v>
      </c>
      <c r="F88" s="7" t="s">
        <v>61</v>
      </c>
      <c r="G88" s="7" t="s">
        <v>408</v>
      </c>
      <c r="H88" s="7" t="s">
        <v>409</v>
      </c>
      <c r="I88" s="2" t="s">
        <v>81</v>
      </c>
      <c r="J88" s="2" t="s">
        <v>62</v>
      </c>
      <c r="K88" s="2" t="s">
        <v>62</v>
      </c>
      <c r="L88" s="2" t="s">
        <v>62</v>
      </c>
      <c r="M88" s="2" t="s">
        <v>62</v>
      </c>
      <c r="N88" s="2" t="s">
        <v>422</v>
      </c>
      <c r="O88" s="4">
        <v>46024</v>
      </c>
      <c r="P88" s="4">
        <v>46387</v>
      </c>
      <c r="Q88" s="46">
        <v>1</v>
      </c>
      <c r="R88" s="2" t="s">
        <v>83</v>
      </c>
      <c r="S88" s="2" t="s">
        <v>423</v>
      </c>
      <c r="T88" s="6">
        <v>36182464.090000004</v>
      </c>
      <c r="U88" s="7" t="s">
        <v>424</v>
      </c>
      <c r="V88" s="8" t="s">
        <v>425</v>
      </c>
      <c r="W88" s="8" t="s">
        <v>426</v>
      </c>
    </row>
    <row r="89" spans="1:23" s="10" customFormat="1" ht="129.75" customHeight="1">
      <c r="A89" s="3" t="s">
        <v>407</v>
      </c>
      <c r="B89" s="7" t="s">
        <v>78</v>
      </c>
      <c r="C89" s="3" t="s">
        <v>43</v>
      </c>
      <c r="D89" s="7" t="s">
        <v>100</v>
      </c>
      <c r="E89" s="3" t="s">
        <v>33</v>
      </c>
      <c r="F89" s="7" t="s">
        <v>61</v>
      </c>
      <c r="G89" s="7" t="s">
        <v>408</v>
      </c>
      <c r="H89" s="7" t="s">
        <v>409</v>
      </c>
      <c r="I89" s="2" t="s">
        <v>81</v>
      </c>
      <c r="J89" s="2" t="s">
        <v>62</v>
      </c>
      <c r="K89" s="2" t="s">
        <v>62</v>
      </c>
      <c r="L89" s="2" t="s">
        <v>62</v>
      </c>
      <c r="M89" s="2" t="s">
        <v>62</v>
      </c>
      <c r="N89" s="2" t="s">
        <v>427</v>
      </c>
      <c r="O89" s="4">
        <v>46024</v>
      </c>
      <c r="P89" s="4">
        <v>46387</v>
      </c>
      <c r="Q89" s="46">
        <v>1</v>
      </c>
      <c r="R89" s="2" t="s">
        <v>83</v>
      </c>
      <c r="S89" s="2" t="s">
        <v>428</v>
      </c>
      <c r="T89" s="2">
        <v>0</v>
      </c>
      <c r="U89" s="7" t="s">
        <v>429</v>
      </c>
      <c r="V89" s="8" t="s">
        <v>430</v>
      </c>
      <c r="W89" s="8" t="s">
        <v>431</v>
      </c>
    </row>
    <row r="90" spans="1:23" s="10" customFormat="1" ht="116.25" customHeight="1">
      <c r="A90" s="3" t="s">
        <v>407</v>
      </c>
      <c r="B90" s="7" t="s">
        <v>78</v>
      </c>
      <c r="C90" s="3" t="s">
        <v>43</v>
      </c>
      <c r="D90" s="7" t="s">
        <v>100</v>
      </c>
      <c r="E90" s="3" t="s">
        <v>33</v>
      </c>
      <c r="F90" s="7" t="s">
        <v>61</v>
      </c>
      <c r="G90" s="7" t="s">
        <v>408</v>
      </c>
      <c r="H90" s="7" t="s">
        <v>409</v>
      </c>
      <c r="I90" s="2" t="s">
        <v>81</v>
      </c>
      <c r="J90" s="2" t="s">
        <v>62</v>
      </c>
      <c r="K90" s="2" t="s">
        <v>62</v>
      </c>
      <c r="L90" s="2" t="s">
        <v>62</v>
      </c>
      <c r="M90" s="2" t="s">
        <v>62</v>
      </c>
      <c r="N90" s="2" t="s">
        <v>432</v>
      </c>
      <c r="O90" s="4">
        <v>46023</v>
      </c>
      <c r="P90" s="4">
        <v>46387</v>
      </c>
      <c r="Q90" s="46">
        <v>1</v>
      </c>
      <c r="R90" s="2" t="s">
        <v>83</v>
      </c>
      <c r="S90" s="2" t="s">
        <v>433</v>
      </c>
      <c r="T90" s="2">
        <v>0</v>
      </c>
      <c r="U90" s="7" t="s">
        <v>434</v>
      </c>
      <c r="V90" s="8" t="s">
        <v>435</v>
      </c>
      <c r="W90" s="8" t="s">
        <v>436</v>
      </c>
    </row>
    <row r="91" spans="1:23" s="10" customFormat="1" ht="115.5" customHeight="1">
      <c r="A91" s="3" t="s">
        <v>407</v>
      </c>
      <c r="B91" s="7" t="s">
        <v>78</v>
      </c>
      <c r="C91" s="3" t="s">
        <v>43</v>
      </c>
      <c r="D91" s="7" t="s">
        <v>54</v>
      </c>
      <c r="E91" s="3" t="s">
        <v>33</v>
      </c>
      <c r="F91" s="7" t="s">
        <v>61</v>
      </c>
      <c r="G91" s="7" t="s">
        <v>79</v>
      </c>
      <c r="H91" s="7" t="s">
        <v>80</v>
      </c>
      <c r="I91" s="2" t="s">
        <v>81</v>
      </c>
      <c r="J91" s="7"/>
      <c r="K91" s="7"/>
      <c r="L91" s="7"/>
      <c r="M91" s="2" t="s">
        <v>38</v>
      </c>
      <c r="N91" s="2" t="s">
        <v>437</v>
      </c>
      <c r="O91" s="4">
        <v>46024</v>
      </c>
      <c r="P91" s="4">
        <v>46387</v>
      </c>
      <c r="Q91" s="48">
        <v>1</v>
      </c>
      <c r="R91" s="5" t="s">
        <v>83</v>
      </c>
      <c r="S91" s="2" t="s">
        <v>84</v>
      </c>
      <c r="T91" s="2">
        <v>0</v>
      </c>
      <c r="U91" s="7" t="s">
        <v>85</v>
      </c>
      <c r="V91" s="8" t="s">
        <v>397</v>
      </c>
      <c r="W91" s="8" t="s">
        <v>154</v>
      </c>
    </row>
    <row r="92" spans="1:23" s="10" customFormat="1" ht="80.25" customHeight="1">
      <c r="A92" s="3" t="s">
        <v>438</v>
      </c>
      <c r="B92" s="7" t="s">
        <v>439</v>
      </c>
      <c r="C92" s="3" t="s">
        <v>440</v>
      </c>
      <c r="D92" s="7" t="s">
        <v>100</v>
      </c>
      <c r="E92" s="3" t="s">
        <v>33</v>
      </c>
      <c r="F92" s="7" t="s">
        <v>288</v>
      </c>
      <c r="G92" s="7" t="s">
        <v>441</v>
      </c>
      <c r="H92" s="7" t="s">
        <v>442</v>
      </c>
      <c r="I92" s="2" t="s">
        <v>37</v>
      </c>
      <c r="J92" s="2" t="s">
        <v>62</v>
      </c>
      <c r="K92" s="2" t="s">
        <v>62</v>
      </c>
      <c r="L92" s="2" t="s">
        <v>62</v>
      </c>
      <c r="M92" s="2" t="s">
        <v>62</v>
      </c>
      <c r="N92" s="2" t="s">
        <v>443</v>
      </c>
      <c r="O92" s="4">
        <v>46082</v>
      </c>
      <c r="P92" s="4">
        <v>46371</v>
      </c>
      <c r="Q92" s="46">
        <v>1</v>
      </c>
      <c r="R92" s="2" t="s">
        <v>83</v>
      </c>
      <c r="S92" s="2" t="s">
        <v>444</v>
      </c>
      <c r="T92" s="6">
        <v>107527565.8</v>
      </c>
      <c r="U92" s="7" t="s">
        <v>445</v>
      </c>
      <c r="V92" s="8" t="s">
        <v>446</v>
      </c>
      <c r="W92" s="8" t="s">
        <v>326</v>
      </c>
    </row>
    <row r="93" spans="1:23" s="10" customFormat="1" ht="102" customHeight="1">
      <c r="A93" s="3" t="s">
        <v>438</v>
      </c>
      <c r="B93" s="7" t="s">
        <v>439</v>
      </c>
      <c r="C93" s="3" t="s">
        <v>440</v>
      </c>
      <c r="D93" s="7" t="s">
        <v>54</v>
      </c>
      <c r="E93" s="3" t="s">
        <v>33</v>
      </c>
      <c r="F93" s="7" t="s">
        <v>288</v>
      </c>
      <c r="G93" s="7" t="s">
        <v>441</v>
      </c>
      <c r="H93" s="7" t="s">
        <v>442</v>
      </c>
      <c r="I93" s="2" t="s">
        <v>37</v>
      </c>
      <c r="J93" s="2" t="s">
        <v>62</v>
      </c>
      <c r="K93" s="2" t="s">
        <v>62</v>
      </c>
      <c r="L93" s="2" t="s">
        <v>62</v>
      </c>
      <c r="M93" s="2" t="s">
        <v>62</v>
      </c>
      <c r="N93" s="2" t="s">
        <v>447</v>
      </c>
      <c r="O93" s="4">
        <v>46055</v>
      </c>
      <c r="P93" s="4">
        <v>46371</v>
      </c>
      <c r="Q93" s="46">
        <v>1</v>
      </c>
      <c r="R93" s="2" t="s">
        <v>83</v>
      </c>
      <c r="S93" s="2" t="s">
        <v>448</v>
      </c>
      <c r="T93" s="6">
        <v>961343370.20000005</v>
      </c>
      <c r="U93" s="7" t="s">
        <v>449</v>
      </c>
      <c r="V93" s="8">
        <v>46055</v>
      </c>
      <c r="W93" s="8">
        <v>46371</v>
      </c>
    </row>
    <row r="94" spans="1:23" s="10" customFormat="1" ht="267.75" customHeight="1">
      <c r="A94" s="3" t="s">
        <v>438</v>
      </c>
      <c r="B94" s="7" t="s">
        <v>439</v>
      </c>
      <c r="C94" s="3" t="s">
        <v>440</v>
      </c>
      <c r="D94" s="7" t="s">
        <v>54</v>
      </c>
      <c r="E94" s="3" t="s">
        <v>33</v>
      </c>
      <c r="F94" s="7" t="s">
        <v>288</v>
      </c>
      <c r="G94" s="7" t="s">
        <v>441</v>
      </c>
      <c r="H94" s="7" t="s">
        <v>442</v>
      </c>
      <c r="I94" s="2" t="s">
        <v>81</v>
      </c>
      <c r="J94" s="2" t="s">
        <v>62</v>
      </c>
      <c r="K94" s="2" t="s">
        <v>62</v>
      </c>
      <c r="L94" s="2" t="s">
        <v>62</v>
      </c>
      <c r="M94" s="2" t="s">
        <v>62</v>
      </c>
      <c r="N94" s="2" t="s">
        <v>450</v>
      </c>
      <c r="O94" s="4">
        <v>46174</v>
      </c>
      <c r="P94" s="4">
        <v>46371</v>
      </c>
      <c r="Q94" s="46">
        <v>1</v>
      </c>
      <c r="R94" s="2" t="s">
        <v>83</v>
      </c>
      <c r="S94" s="2" t="s">
        <v>451</v>
      </c>
      <c r="T94" s="6">
        <v>529609742</v>
      </c>
      <c r="U94" s="7" t="s">
        <v>452</v>
      </c>
      <c r="V94" s="8" t="s">
        <v>453</v>
      </c>
      <c r="W94" s="8" t="s">
        <v>454</v>
      </c>
    </row>
    <row r="95" spans="1:23" s="10" customFormat="1" ht="96.75" customHeight="1">
      <c r="A95" s="3" t="s">
        <v>438</v>
      </c>
      <c r="B95" s="7" t="s">
        <v>439</v>
      </c>
      <c r="C95" s="3" t="s">
        <v>440</v>
      </c>
      <c r="D95" s="7" t="s">
        <v>54</v>
      </c>
      <c r="E95" s="3" t="s">
        <v>33</v>
      </c>
      <c r="F95" s="7" t="s">
        <v>288</v>
      </c>
      <c r="G95" s="7" t="s">
        <v>441</v>
      </c>
      <c r="H95" s="7" t="s">
        <v>442</v>
      </c>
      <c r="I95" s="2" t="s">
        <v>81</v>
      </c>
      <c r="J95" s="2" t="s">
        <v>62</v>
      </c>
      <c r="K95" s="2" t="s">
        <v>62</v>
      </c>
      <c r="L95" s="2" t="s">
        <v>62</v>
      </c>
      <c r="M95" s="2" t="s">
        <v>62</v>
      </c>
      <c r="N95" s="2" t="s">
        <v>455</v>
      </c>
      <c r="O95" s="4">
        <v>46054</v>
      </c>
      <c r="P95" s="4">
        <v>46356</v>
      </c>
      <c r="Q95" s="46">
        <v>1</v>
      </c>
      <c r="R95" s="2" t="s">
        <v>83</v>
      </c>
      <c r="S95" s="2" t="s">
        <v>456</v>
      </c>
      <c r="T95" s="6">
        <f>SUM('[2]Matriz Plan Acción Anual'!$V$14:$V$16)</f>
        <v>23520000</v>
      </c>
      <c r="U95" s="7" t="s">
        <v>457</v>
      </c>
      <c r="V95" s="8" t="s">
        <v>458</v>
      </c>
      <c r="W95" s="8" t="s">
        <v>459</v>
      </c>
    </row>
    <row r="96" spans="1:23" s="10" customFormat="1" ht="149.25" customHeight="1">
      <c r="A96" s="3" t="s">
        <v>438</v>
      </c>
      <c r="B96" s="7" t="s">
        <v>78</v>
      </c>
      <c r="C96" s="3" t="s">
        <v>43</v>
      </c>
      <c r="D96" s="7" t="s">
        <v>54</v>
      </c>
      <c r="E96" s="3" t="s">
        <v>33</v>
      </c>
      <c r="F96" s="7" t="s">
        <v>61</v>
      </c>
      <c r="G96" s="7" t="s">
        <v>79</v>
      </c>
      <c r="H96" s="7" t="s">
        <v>80</v>
      </c>
      <c r="I96" s="2" t="s">
        <v>81</v>
      </c>
      <c r="J96" s="7"/>
      <c r="K96" s="7"/>
      <c r="L96" s="7"/>
      <c r="M96" s="2" t="s">
        <v>38</v>
      </c>
      <c r="N96" s="2" t="s">
        <v>460</v>
      </c>
      <c r="O96" s="4">
        <v>45659</v>
      </c>
      <c r="P96" s="4">
        <v>46022</v>
      </c>
      <c r="Q96" s="46">
        <v>1</v>
      </c>
      <c r="R96" s="2" t="s">
        <v>83</v>
      </c>
      <c r="S96" s="2" t="s">
        <v>461</v>
      </c>
      <c r="T96" s="6">
        <v>91674553.300000012</v>
      </c>
      <c r="U96" s="7" t="s">
        <v>85</v>
      </c>
      <c r="V96" s="8" t="s">
        <v>397</v>
      </c>
      <c r="W96" s="8" t="s">
        <v>462</v>
      </c>
    </row>
    <row r="97" spans="1:23" s="10" customFormat="1" ht="61.5" customHeight="1">
      <c r="A97" s="3" t="s">
        <v>438</v>
      </c>
      <c r="B97" s="7" t="s">
        <v>439</v>
      </c>
      <c r="C97" s="3" t="s">
        <v>440</v>
      </c>
      <c r="D97" s="7" t="s">
        <v>100</v>
      </c>
      <c r="E97" s="3" t="s">
        <v>33</v>
      </c>
      <c r="F97" s="7" t="s">
        <v>288</v>
      </c>
      <c r="G97" s="7" t="s">
        <v>441</v>
      </c>
      <c r="H97" s="7" t="s">
        <v>442</v>
      </c>
      <c r="I97" s="2" t="s">
        <v>81</v>
      </c>
      <c r="J97" s="2" t="s">
        <v>38</v>
      </c>
      <c r="K97" s="2" t="s">
        <v>38</v>
      </c>
      <c r="L97" s="2" t="s">
        <v>38</v>
      </c>
      <c r="M97" s="2" t="s">
        <v>38</v>
      </c>
      <c r="N97" s="2" t="s">
        <v>463</v>
      </c>
      <c r="O97" s="4">
        <v>46082</v>
      </c>
      <c r="P97" s="4">
        <v>46386</v>
      </c>
      <c r="Q97" s="46">
        <v>1</v>
      </c>
      <c r="R97" s="2" t="s">
        <v>83</v>
      </c>
      <c r="S97" s="2" t="s">
        <v>464</v>
      </c>
      <c r="T97" s="6">
        <v>367809697.19999999</v>
      </c>
      <c r="U97" s="7" t="s">
        <v>465</v>
      </c>
      <c r="V97" s="8">
        <v>46082</v>
      </c>
      <c r="W97" s="8">
        <v>46386</v>
      </c>
    </row>
    <row r="98" spans="1:23" s="10" customFormat="1" ht="61.5" customHeight="1">
      <c r="A98" s="3" t="s">
        <v>438</v>
      </c>
      <c r="B98" s="7" t="s">
        <v>439</v>
      </c>
      <c r="C98" s="3" t="s">
        <v>440</v>
      </c>
      <c r="D98" s="7" t="s">
        <v>100</v>
      </c>
      <c r="E98" s="3" t="s">
        <v>33</v>
      </c>
      <c r="F98" s="7" t="s">
        <v>288</v>
      </c>
      <c r="G98" s="7" t="s">
        <v>441</v>
      </c>
      <c r="H98" s="7" t="s">
        <v>442</v>
      </c>
      <c r="I98" s="2" t="s">
        <v>37</v>
      </c>
      <c r="J98" s="2" t="s">
        <v>38</v>
      </c>
      <c r="K98" s="2" t="s">
        <v>38</v>
      </c>
      <c r="L98" s="2" t="s">
        <v>38</v>
      </c>
      <c r="M98" s="2" t="s">
        <v>38</v>
      </c>
      <c r="N98" s="2" t="s">
        <v>466</v>
      </c>
      <c r="O98" s="4">
        <v>46082</v>
      </c>
      <c r="P98" s="4">
        <v>46371</v>
      </c>
      <c r="Q98" s="46">
        <v>1</v>
      </c>
      <c r="R98" s="2" t="s">
        <v>83</v>
      </c>
      <c r="S98" s="2" t="s">
        <v>467</v>
      </c>
      <c r="T98" s="6">
        <f>113780279.3+161823850.8</f>
        <v>275604130.10000002</v>
      </c>
      <c r="U98" s="7" t="s">
        <v>468</v>
      </c>
      <c r="V98" s="8" t="s">
        <v>469</v>
      </c>
      <c r="W98" s="8" t="s">
        <v>470</v>
      </c>
    </row>
    <row r="99" spans="1:23" s="10" customFormat="1" ht="83.25" customHeight="1">
      <c r="A99" s="3" t="s">
        <v>438</v>
      </c>
      <c r="B99" s="7" t="s">
        <v>439</v>
      </c>
      <c r="C99" s="3" t="s">
        <v>440</v>
      </c>
      <c r="D99" s="7" t="s">
        <v>54</v>
      </c>
      <c r="E99" s="3" t="s">
        <v>33</v>
      </c>
      <c r="F99" s="7" t="s">
        <v>288</v>
      </c>
      <c r="G99" s="7" t="s">
        <v>441</v>
      </c>
      <c r="H99" s="7" t="s">
        <v>442</v>
      </c>
      <c r="I99" s="2" t="s">
        <v>81</v>
      </c>
      <c r="J99" s="2"/>
      <c r="K99" s="2"/>
      <c r="L99" s="2"/>
      <c r="M99" s="2" t="s">
        <v>38</v>
      </c>
      <c r="N99" s="2" t="s">
        <v>471</v>
      </c>
      <c r="O99" s="4">
        <v>46054</v>
      </c>
      <c r="P99" s="4">
        <v>46356</v>
      </c>
      <c r="Q99" s="46">
        <v>1</v>
      </c>
      <c r="R99" s="2" t="s">
        <v>83</v>
      </c>
      <c r="S99" s="2" t="s">
        <v>472</v>
      </c>
      <c r="T99" s="6">
        <v>9853314</v>
      </c>
      <c r="U99" s="7" t="s">
        <v>473</v>
      </c>
      <c r="V99" s="8">
        <v>46024</v>
      </c>
      <c r="W99" s="8">
        <v>46386</v>
      </c>
    </row>
    <row r="100" spans="1:23" s="10" customFormat="1" ht="109.15" customHeight="1">
      <c r="A100" s="3" t="s">
        <v>315</v>
      </c>
      <c r="B100" s="7" t="s">
        <v>78</v>
      </c>
      <c r="C100" s="3" t="s">
        <v>43</v>
      </c>
      <c r="D100" s="7" t="s">
        <v>54</v>
      </c>
      <c r="E100" s="3" t="s">
        <v>33</v>
      </c>
      <c r="F100" s="7" t="s">
        <v>61</v>
      </c>
      <c r="G100" s="7" t="s">
        <v>79</v>
      </c>
      <c r="H100" s="7" t="s">
        <v>88</v>
      </c>
      <c r="I100" s="2" t="s">
        <v>81</v>
      </c>
      <c r="J100" s="2" t="s">
        <v>62</v>
      </c>
      <c r="K100" s="2"/>
      <c r="L100" s="2"/>
      <c r="M100" s="2" t="s">
        <v>62</v>
      </c>
      <c r="N100" s="2" t="s">
        <v>474</v>
      </c>
      <c r="O100" s="4">
        <v>46024</v>
      </c>
      <c r="P100" s="4">
        <v>46387</v>
      </c>
      <c r="Q100" s="46">
        <v>1</v>
      </c>
      <c r="R100" s="46" t="s">
        <v>83</v>
      </c>
      <c r="S100" s="2" t="s">
        <v>472</v>
      </c>
      <c r="T100" s="70">
        <v>28742065.199999999</v>
      </c>
      <c r="U100" s="7" t="s">
        <v>475</v>
      </c>
      <c r="V100" s="52">
        <v>46024</v>
      </c>
      <c r="W100" s="52">
        <v>46387</v>
      </c>
    </row>
    <row r="101" spans="1:23" s="10" customFormat="1" ht="109.15" customHeight="1">
      <c r="A101" s="3" t="s">
        <v>315</v>
      </c>
      <c r="B101" s="7" t="s">
        <v>78</v>
      </c>
      <c r="C101" s="3" t="s">
        <v>43</v>
      </c>
      <c r="D101" s="7" t="s">
        <v>54</v>
      </c>
      <c r="E101" s="3" t="s">
        <v>33</v>
      </c>
      <c r="F101" s="7" t="s">
        <v>61</v>
      </c>
      <c r="G101" s="7" t="s">
        <v>79</v>
      </c>
      <c r="H101" s="7" t="s">
        <v>88</v>
      </c>
      <c r="I101" s="2" t="s">
        <v>81</v>
      </c>
      <c r="J101" s="2"/>
      <c r="K101" s="2" t="s">
        <v>62</v>
      </c>
      <c r="L101" s="2"/>
      <c r="M101" s="2" t="s">
        <v>62</v>
      </c>
      <c r="N101" s="2" t="s">
        <v>476</v>
      </c>
      <c r="O101" s="4">
        <v>46024</v>
      </c>
      <c r="P101" s="4">
        <v>46387</v>
      </c>
      <c r="Q101" s="46">
        <v>1</v>
      </c>
      <c r="R101" s="46" t="s">
        <v>83</v>
      </c>
      <c r="S101" s="2" t="s">
        <v>477</v>
      </c>
      <c r="T101" s="70">
        <v>28742065.199999999</v>
      </c>
      <c r="U101" s="7" t="s">
        <v>478</v>
      </c>
      <c r="V101" s="52">
        <v>46024</v>
      </c>
      <c r="W101" s="52">
        <v>46387</v>
      </c>
    </row>
    <row r="102" spans="1:23" s="10" customFormat="1" ht="126.75" customHeight="1">
      <c r="A102" s="3" t="s">
        <v>479</v>
      </c>
      <c r="B102" s="7" t="s">
        <v>78</v>
      </c>
      <c r="C102" s="3" t="s">
        <v>43</v>
      </c>
      <c r="D102" s="7" t="s">
        <v>54</v>
      </c>
      <c r="E102" s="3" t="s">
        <v>33</v>
      </c>
      <c r="F102" s="7" t="s">
        <v>61</v>
      </c>
      <c r="G102" s="7" t="s">
        <v>79</v>
      </c>
      <c r="H102" s="7" t="s">
        <v>480</v>
      </c>
      <c r="I102" s="2" t="s">
        <v>37</v>
      </c>
      <c r="J102" s="7"/>
      <c r="K102" s="7"/>
      <c r="L102" s="7"/>
      <c r="M102" s="2" t="s">
        <v>38</v>
      </c>
      <c r="N102" s="2" t="s">
        <v>481</v>
      </c>
      <c r="O102" s="58">
        <v>46024</v>
      </c>
      <c r="P102" s="58">
        <v>46387</v>
      </c>
      <c r="Q102" s="48">
        <v>1</v>
      </c>
      <c r="R102" s="7" t="s">
        <v>83</v>
      </c>
      <c r="S102" s="2" t="s">
        <v>482</v>
      </c>
      <c r="T102" s="62">
        <v>7350000</v>
      </c>
      <c r="U102" s="7" t="s">
        <v>483</v>
      </c>
      <c r="V102" s="8" t="s">
        <v>397</v>
      </c>
      <c r="W102" s="8" t="s">
        <v>154</v>
      </c>
    </row>
    <row r="103" spans="1:23" s="10" customFormat="1" ht="98.25" customHeight="1">
      <c r="A103" s="3" t="s">
        <v>479</v>
      </c>
      <c r="B103" s="7" t="s">
        <v>78</v>
      </c>
      <c r="C103" s="3" t="s">
        <v>43</v>
      </c>
      <c r="D103" s="7" t="s">
        <v>54</v>
      </c>
      <c r="E103" s="3" t="s">
        <v>33</v>
      </c>
      <c r="F103" s="7" t="s">
        <v>61</v>
      </c>
      <c r="G103" s="7" t="s">
        <v>79</v>
      </c>
      <c r="H103" s="7" t="s">
        <v>480</v>
      </c>
      <c r="I103" s="2" t="s">
        <v>37</v>
      </c>
      <c r="J103" s="7" t="s">
        <v>38</v>
      </c>
      <c r="K103" s="7"/>
      <c r="L103" s="7"/>
      <c r="M103" s="2" t="s">
        <v>38</v>
      </c>
      <c r="N103" s="2" t="s">
        <v>484</v>
      </c>
      <c r="O103" s="58">
        <v>46024</v>
      </c>
      <c r="P103" s="58">
        <v>46387</v>
      </c>
      <c r="Q103" s="48">
        <v>1</v>
      </c>
      <c r="R103" s="7" t="s">
        <v>83</v>
      </c>
      <c r="S103" s="2" t="s">
        <v>485</v>
      </c>
      <c r="T103" s="62">
        <v>14700000</v>
      </c>
      <c r="U103" s="7" t="s">
        <v>486</v>
      </c>
      <c r="V103" s="8" t="s">
        <v>274</v>
      </c>
      <c r="W103" s="8" t="s">
        <v>124</v>
      </c>
    </row>
    <row r="104" spans="1:23" s="10" customFormat="1" ht="85.15" customHeight="1">
      <c r="A104" s="3" t="s">
        <v>479</v>
      </c>
      <c r="B104" s="7" t="s">
        <v>78</v>
      </c>
      <c r="C104" s="3" t="s">
        <v>43</v>
      </c>
      <c r="D104" s="7" t="s">
        <v>54</v>
      </c>
      <c r="E104" s="3" t="s">
        <v>33</v>
      </c>
      <c r="F104" s="7" t="s">
        <v>61</v>
      </c>
      <c r="G104" s="7" t="s">
        <v>79</v>
      </c>
      <c r="H104" s="7" t="s">
        <v>480</v>
      </c>
      <c r="I104" s="2" t="s">
        <v>37</v>
      </c>
      <c r="J104" s="7" t="s">
        <v>38</v>
      </c>
      <c r="K104" s="7"/>
      <c r="L104" s="7"/>
      <c r="M104" s="2" t="s">
        <v>38</v>
      </c>
      <c r="N104" s="2" t="s">
        <v>487</v>
      </c>
      <c r="O104" s="58">
        <v>46024</v>
      </c>
      <c r="P104" s="58">
        <v>46387</v>
      </c>
      <c r="Q104" s="48">
        <v>1</v>
      </c>
      <c r="R104" s="7" t="s">
        <v>83</v>
      </c>
      <c r="S104" s="2" t="s">
        <v>488</v>
      </c>
      <c r="T104" s="62">
        <v>21900000</v>
      </c>
      <c r="U104" s="7" t="s">
        <v>489</v>
      </c>
      <c r="V104" s="8" t="s">
        <v>274</v>
      </c>
      <c r="W104" s="8" t="s">
        <v>124</v>
      </c>
    </row>
    <row r="105" spans="1:23" s="10" customFormat="1" ht="95.25" customHeight="1">
      <c r="A105" s="3" t="s">
        <v>479</v>
      </c>
      <c r="B105" s="7" t="s">
        <v>490</v>
      </c>
      <c r="C105" s="3" t="s">
        <v>491</v>
      </c>
      <c r="D105" s="7" t="s">
        <v>54</v>
      </c>
      <c r="E105" s="3" t="s">
        <v>94</v>
      </c>
      <c r="F105" s="7" t="s">
        <v>288</v>
      </c>
      <c r="G105" s="7" t="s">
        <v>79</v>
      </c>
      <c r="H105" s="7" t="s">
        <v>321</v>
      </c>
      <c r="I105" s="2" t="s">
        <v>81</v>
      </c>
      <c r="J105" s="7" t="s">
        <v>38</v>
      </c>
      <c r="K105" s="7" t="s">
        <v>38</v>
      </c>
      <c r="L105" s="7" t="s">
        <v>38</v>
      </c>
      <c r="M105" s="2"/>
      <c r="N105" s="2" t="s">
        <v>492</v>
      </c>
      <c r="O105" s="4">
        <v>46024</v>
      </c>
      <c r="P105" s="4">
        <v>46387</v>
      </c>
      <c r="Q105" s="2">
        <v>2</v>
      </c>
      <c r="R105" s="7" t="s">
        <v>40</v>
      </c>
      <c r="S105" s="2" t="s">
        <v>493</v>
      </c>
      <c r="T105" s="62">
        <v>60000000</v>
      </c>
      <c r="U105" s="7" t="s">
        <v>494</v>
      </c>
      <c r="V105" s="8" t="s">
        <v>274</v>
      </c>
      <c r="W105" s="8" t="s">
        <v>124</v>
      </c>
    </row>
    <row r="106" spans="1:23" s="10" customFormat="1" ht="127.5" customHeight="1">
      <c r="A106" s="3" t="s">
        <v>479</v>
      </c>
      <c r="B106" s="2" t="s">
        <v>490</v>
      </c>
      <c r="C106" s="3" t="s">
        <v>59</v>
      </c>
      <c r="D106" s="7" t="s">
        <v>100</v>
      </c>
      <c r="E106" s="3" t="s">
        <v>60</v>
      </c>
      <c r="F106" s="7" t="s">
        <v>61</v>
      </c>
      <c r="G106" s="7" t="s">
        <v>79</v>
      </c>
      <c r="H106" s="7" t="s">
        <v>55</v>
      </c>
      <c r="I106" s="2" t="s">
        <v>37</v>
      </c>
      <c r="J106" s="2" t="s">
        <v>38</v>
      </c>
      <c r="K106" s="2" t="s">
        <v>38</v>
      </c>
      <c r="L106" s="2" t="s">
        <v>38</v>
      </c>
      <c r="M106" s="2"/>
      <c r="N106" s="2" t="s">
        <v>495</v>
      </c>
      <c r="O106" s="4">
        <v>46024</v>
      </c>
      <c r="P106" s="4">
        <v>46234</v>
      </c>
      <c r="Q106" s="2">
        <v>1</v>
      </c>
      <c r="R106" s="2" t="s">
        <v>40</v>
      </c>
      <c r="S106" s="2" t="s">
        <v>496</v>
      </c>
      <c r="T106" s="62">
        <v>19200000</v>
      </c>
      <c r="U106" s="7" t="s">
        <v>497</v>
      </c>
      <c r="V106" s="52">
        <v>46024</v>
      </c>
      <c r="W106" s="52">
        <v>46234</v>
      </c>
    </row>
    <row r="107" spans="1:23" s="10" customFormat="1" ht="145.5" customHeight="1">
      <c r="A107" s="3" t="s">
        <v>479</v>
      </c>
      <c r="B107" s="7" t="s">
        <v>78</v>
      </c>
      <c r="C107" s="3" t="s">
        <v>43</v>
      </c>
      <c r="D107" s="7" t="s">
        <v>54</v>
      </c>
      <c r="E107" s="3" t="s">
        <v>33</v>
      </c>
      <c r="F107" s="7" t="s">
        <v>61</v>
      </c>
      <c r="G107" s="7" t="s">
        <v>79</v>
      </c>
      <c r="H107" s="7" t="s">
        <v>80</v>
      </c>
      <c r="I107" s="2" t="s">
        <v>81</v>
      </c>
      <c r="J107" s="7"/>
      <c r="K107" s="7"/>
      <c r="L107" s="7"/>
      <c r="M107" s="2" t="s">
        <v>38</v>
      </c>
      <c r="N107" s="2" t="s">
        <v>498</v>
      </c>
      <c r="O107" s="4">
        <v>46024</v>
      </c>
      <c r="P107" s="4">
        <v>46387</v>
      </c>
      <c r="Q107" s="48">
        <v>1</v>
      </c>
      <c r="R107" s="5" t="s">
        <v>83</v>
      </c>
      <c r="S107" s="4" t="s">
        <v>84</v>
      </c>
      <c r="T107" s="62">
        <v>3600000</v>
      </c>
      <c r="U107" s="7" t="s">
        <v>85</v>
      </c>
      <c r="V107" s="8" t="s">
        <v>499</v>
      </c>
      <c r="W107" s="8" t="s">
        <v>87</v>
      </c>
    </row>
    <row r="108" spans="1:23" s="10" customFormat="1" ht="169.9" customHeight="1">
      <c r="A108" s="1" t="s">
        <v>479</v>
      </c>
      <c r="B108" s="7" t="s">
        <v>78</v>
      </c>
      <c r="C108" s="3" t="s">
        <v>43</v>
      </c>
      <c r="D108" s="7" t="s">
        <v>54</v>
      </c>
      <c r="E108" s="3" t="s">
        <v>33</v>
      </c>
      <c r="F108" s="7" t="s">
        <v>61</v>
      </c>
      <c r="G108" s="7" t="s">
        <v>79</v>
      </c>
      <c r="H108" s="7" t="s">
        <v>88</v>
      </c>
      <c r="I108" s="2" t="s">
        <v>81</v>
      </c>
      <c r="J108" s="2"/>
      <c r="K108" s="2"/>
      <c r="L108" s="2"/>
      <c r="M108" s="2" t="s">
        <v>62</v>
      </c>
      <c r="N108" s="2" t="s">
        <v>500</v>
      </c>
      <c r="O108" s="4">
        <v>46024</v>
      </c>
      <c r="P108" s="4">
        <v>46387</v>
      </c>
      <c r="Q108" s="46">
        <v>1</v>
      </c>
      <c r="R108" s="2" t="s">
        <v>83</v>
      </c>
      <c r="S108" s="2" t="s">
        <v>501</v>
      </c>
      <c r="T108" s="6">
        <v>68998415</v>
      </c>
      <c r="U108" s="7" t="s">
        <v>91</v>
      </c>
      <c r="V108" s="8">
        <v>46023</v>
      </c>
      <c r="W108" s="9">
        <v>46387</v>
      </c>
    </row>
    <row r="109" spans="1:23" s="10" customFormat="1" ht="145.5" customHeight="1">
      <c r="A109" s="3" t="s">
        <v>502</v>
      </c>
      <c r="B109" s="7" t="s">
        <v>78</v>
      </c>
      <c r="C109" s="3" t="s">
        <v>43</v>
      </c>
      <c r="D109" s="7" t="s">
        <v>54</v>
      </c>
      <c r="E109" s="3" t="s">
        <v>33</v>
      </c>
      <c r="F109" s="7" t="s">
        <v>61</v>
      </c>
      <c r="G109" s="7" t="s">
        <v>79</v>
      </c>
      <c r="H109" s="7" t="s">
        <v>480</v>
      </c>
      <c r="I109" s="2" t="s">
        <v>81</v>
      </c>
      <c r="J109" s="2" t="s">
        <v>38</v>
      </c>
      <c r="K109" s="7"/>
      <c r="L109" s="7"/>
      <c r="M109" s="2" t="s">
        <v>38</v>
      </c>
      <c r="N109" s="2" t="s">
        <v>503</v>
      </c>
      <c r="O109" s="4">
        <v>46024</v>
      </c>
      <c r="P109" s="4">
        <v>46387</v>
      </c>
      <c r="Q109" s="48">
        <v>1</v>
      </c>
      <c r="R109" s="5" t="s">
        <v>83</v>
      </c>
      <c r="S109" s="4" t="s">
        <v>504</v>
      </c>
      <c r="T109" s="62">
        <v>4600000</v>
      </c>
      <c r="U109" s="7" t="s">
        <v>505</v>
      </c>
      <c r="V109" s="8" t="s">
        <v>506</v>
      </c>
      <c r="W109" s="8" t="s">
        <v>507</v>
      </c>
    </row>
    <row r="110" spans="1:23" s="10" customFormat="1" ht="180.75" customHeight="1">
      <c r="A110" s="3" t="s">
        <v>508</v>
      </c>
      <c r="B110" s="7" t="s">
        <v>78</v>
      </c>
      <c r="C110" s="3" t="s">
        <v>59</v>
      </c>
      <c r="D110" s="7" t="s">
        <v>100</v>
      </c>
      <c r="E110" s="3" t="s">
        <v>560</v>
      </c>
      <c r="F110" s="7" t="s">
        <v>34</v>
      </c>
      <c r="G110" s="7" t="s">
        <v>408</v>
      </c>
      <c r="H110" s="7" t="s">
        <v>149</v>
      </c>
      <c r="I110" s="2" t="s">
        <v>37</v>
      </c>
      <c r="J110" s="2" t="s">
        <v>38</v>
      </c>
      <c r="K110" s="2" t="s">
        <v>38</v>
      </c>
      <c r="L110" s="2" t="s">
        <v>38</v>
      </c>
      <c r="M110" s="2" t="s">
        <v>38</v>
      </c>
      <c r="N110" s="2" t="s">
        <v>509</v>
      </c>
      <c r="O110" s="4">
        <v>46023</v>
      </c>
      <c r="P110" s="4">
        <v>46387</v>
      </c>
      <c r="Q110" s="46">
        <v>1</v>
      </c>
      <c r="R110" s="2" t="s">
        <v>83</v>
      </c>
      <c r="S110" s="2" t="s">
        <v>510</v>
      </c>
      <c r="T110" s="62">
        <v>87951437</v>
      </c>
      <c r="U110" s="7" t="s">
        <v>511</v>
      </c>
      <c r="V110" s="8" t="s">
        <v>512</v>
      </c>
      <c r="W110" s="8" t="s">
        <v>285</v>
      </c>
    </row>
    <row r="111" spans="1:23" s="10" customFormat="1" ht="114.75" customHeight="1">
      <c r="A111" s="3" t="s">
        <v>508</v>
      </c>
      <c r="B111" s="7" t="s">
        <v>78</v>
      </c>
      <c r="C111" s="3" t="s">
        <v>166</v>
      </c>
      <c r="D111" s="7" t="s">
        <v>100</v>
      </c>
      <c r="E111" s="3" t="s">
        <v>560</v>
      </c>
      <c r="F111" s="7" t="s">
        <v>34</v>
      </c>
      <c r="G111" s="7" t="s">
        <v>408</v>
      </c>
      <c r="H111" s="7" t="s">
        <v>149</v>
      </c>
      <c r="I111" s="2" t="s">
        <v>37</v>
      </c>
      <c r="J111" s="2" t="s">
        <v>38</v>
      </c>
      <c r="K111" s="2" t="s">
        <v>38</v>
      </c>
      <c r="L111" s="2" t="s">
        <v>38</v>
      </c>
      <c r="M111" s="2" t="s">
        <v>38</v>
      </c>
      <c r="N111" s="2" t="s">
        <v>513</v>
      </c>
      <c r="O111" s="4">
        <v>46023</v>
      </c>
      <c r="P111" s="4">
        <v>46387</v>
      </c>
      <c r="Q111" s="46">
        <v>1</v>
      </c>
      <c r="R111" s="2" t="s">
        <v>83</v>
      </c>
      <c r="S111" s="2" t="s">
        <v>514</v>
      </c>
      <c r="T111" s="62">
        <v>37019482</v>
      </c>
      <c r="U111" s="7" t="s">
        <v>515</v>
      </c>
      <c r="V111" s="8" t="s">
        <v>228</v>
      </c>
      <c r="W111" s="8" t="s">
        <v>124</v>
      </c>
    </row>
    <row r="112" spans="1:23" s="10" customFormat="1" ht="162" customHeight="1">
      <c r="A112" s="3" t="s">
        <v>508</v>
      </c>
      <c r="B112" s="7" t="s">
        <v>78</v>
      </c>
      <c r="C112" s="3" t="s">
        <v>166</v>
      </c>
      <c r="D112" s="7" t="s">
        <v>100</v>
      </c>
      <c r="E112" s="3" t="s">
        <v>560</v>
      </c>
      <c r="F112" s="7" t="s">
        <v>34</v>
      </c>
      <c r="G112" s="7" t="s">
        <v>408</v>
      </c>
      <c r="H112" s="7" t="s">
        <v>149</v>
      </c>
      <c r="I112" s="2" t="s">
        <v>37</v>
      </c>
      <c r="J112" s="2" t="s">
        <v>38</v>
      </c>
      <c r="K112" s="2" t="s">
        <v>38</v>
      </c>
      <c r="L112" s="2" t="s">
        <v>38</v>
      </c>
      <c r="M112" s="2" t="s">
        <v>38</v>
      </c>
      <c r="N112" s="2" t="s">
        <v>516</v>
      </c>
      <c r="O112" s="4">
        <v>46023</v>
      </c>
      <c r="P112" s="4">
        <v>46387</v>
      </c>
      <c r="Q112" s="2">
        <v>2</v>
      </c>
      <c r="R112" s="2" t="s">
        <v>138</v>
      </c>
      <c r="S112" s="2" t="s">
        <v>517</v>
      </c>
      <c r="T112" s="62">
        <v>503687472</v>
      </c>
      <c r="U112" s="7" t="s">
        <v>518</v>
      </c>
      <c r="V112" s="8" t="s">
        <v>512</v>
      </c>
      <c r="W112" s="8" t="s">
        <v>285</v>
      </c>
    </row>
    <row r="113" spans="1:23" s="10" customFormat="1" ht="195" customHeight="1">
      <c r="A113" s="3" t="s">
        <v>508</v>
      </c>
      <c r="B113" s="7" t="s">
        <v>78</v>
      </c>
      <c r="C113" s="3" t="s">
        <v>166</v>
      </c>
      <c r="D113" s="7" t="s">
        <v>100</v>
      </c>
      <c r="E113" s="3" t="s">
        <v>560</v>
      </c>
      <c r="F113" s="7" t="s">
        <v>34</v>
      </c>
      <c r="G113" s="7" t="s">
        <v>408</v>
      </c>
      <c r="H113" s="7" t="s">
        <v>149</v>
      </c>
      <c r="I113" s="2" t="s">
        <v>37</v>
      </c>
      <c r="J113" s="2" t="s">
        <v>38</v>
      </c>
      <c r="K113" s="2" t="s">
        <v>38</v>
      </c>
      <c r="L113" s="2" t="s">
        <v>38</v>
      </c>
      <c r="M113" s="2" t="s">
        <v>38</v>
      </c>
      <c r="N113" s="2" t="s">
        <v>519</v>
      </c>
      <c r="O113" s="4">
        <v>46023</v>
      </c>
      <c r="P113" s="4">
        <v>46387</v>
      </c>
      <c r="Q113" s="46">
        <v>1</v>
      </c>
      <c r="R113" s="2" t="s">
        <v>83</v>
      </c>
      <c r="S113" s="2" t="s">
        <v>519</v>
      </c>
      <c r="T113" s="62">
        <v>97506074</v>
      </c>
      <c r="U113" s="7" t="s">
        <v>520</v>
      </c>
      <c r="V113" s="8" t="s">
        <v>512</v>
      </c>
      <c r="W113" s="8" t="s">
        <v>285</v>
      </c>
    </row>
    <row r="114" spans="1:23" s="10" customFormat="1" ht="140.25" customHeight="1">
      <c r="A114" s="3" t="s">
        <v>508</v>
      </c>
      <c r="B114" s="7" t="s">
        <v>78</v>
      </c>
      <c r="C114" s="3" t="s">
        <v>114</v>
      </c>
      <c r="D114" s="7" t="s">
        <v>100</v>
      </c>
      <c r="E114" s="3" t="s">
        <v>560</v>
      </c>
      <c r="F114" s="7" t="s">
        <v>34</v>
      </c>
      <c r="G114" s="7" t="s">
        <v>408</v>
      </c>
      <c r="H114" s="7" t="s">
        <v>149</v>
      </c>
      <c r="I114" s="2" t="s">
        <v>37</v>
      </c>
      <c r="J114" s="2" t="s">
        <v>38</v>
      </c>
      <c r="K114" s="2" t="s">
        <v>38</v>
      </c>
      <c r="L114" s="2" t="s">
        <v>38</v>
      </c>
      <c r="M114" s="2" t="s">
        <v>38</v>
      </c>
      <c r="N114" s="2" t="s">
        <v>521</v>
      </c>
      <c r="O114" s="4">
        <v>46023</v>
      </c>
      <c r="P114" s="4">
        <v>46387</v>
      </c>
      <c r="Q114" s="46">
        <v>1</v>
      </c>
      <c r="R114" s="2" t="s">
        <v>83</v>
      </c>
      <c r="S114" s="2" t="s">
        <v>522</v>
      </c>
      <c r="T114" s="62">
        <v>37019482</v>
      </c>
      <c r="U114" s="7" t="s">
        <v>523</v>
      </c>
      <c r="V114" s="8">
        <v>46023</v>
      </c>
      <c r="W114" s="8">
        <v>46387</v>
      </c>
    </row>
    <row r="115" spans="1:23" s="10" customFormat="1" ht="114.75" customHeight="1">
      <c r="A115" s="3" t="s">
        <v>508</v>
      </c>
      <c r="B115" s="7" t="s">
        <v>78</v>
      </c>
      <c r="C115" s="3" t="s">
        <v>114</v>
      </c>
      <c r="D115" s="7" t="s">
        <v>100</v>
      </c>
      <c r="E115" s="3" t="s">
        <v>60</v>
      </c>
      <c r="F115" s="7" t="s">
        <v>34</v>
      </c>
      <c r="G115" s="7" t="s">
        <v>408</v>
      </c>
      <c r="H115" s="7" t="s">
        <v>149</v>
      </c>
      <c r="I115" s="2" t="s">
        <v>37</v>
      </c>
      <c r="J115" s="2" t="s">
        <v>38</v>
      </c>
      <c r="K115" s="2" t="s">
        <v>38</v>
      </c>
      <c r="L115" s="2"/>
      <c r="M115" s="2"/>
      <c r="N115" s="2" t="s">
        <v>524</v>
      </c>
      <c r="O115" s="4">
        <v>46023</v>
      </c>
      <c r="P115" s="4">
        <v>46387</v>
      </c>
      <c r="Q115" s="2">
        <v>15</v>
      </c>
      <c r="R115" s="2" t="s">
        <v>138</v>
      </c>
      <c r="S115" s="2" t="s">
        <v>525</v>
      </c>
      <c r="T115" s="62">
        <v>184654222</v>
      </c>
      <c r="U115" s="7" t="s">
        <v>526</v>
      </c>
      <c r="V115" s="8">
        <v>46023</v>
      </c>
      <c r="W115" s="8">
        <v>46387</v>
      </c>
    </row>
    <row r="116" spans="1:23" s="10" customFormat="1" ht="111.75" customHeight="1">
      <c r="A116" s="3" t="s">
        <v>508</v>
      </c>
      <c r="B116" s="7" t="s">
        <v>78</v>
      </c>
      <c r="C116" s="3" t="s">
        <v>114</v>
      </c>
      <c r="D116" s="7" t="s">
        <v>100</v>
      </c>
      <c r="E116" s="3" t="s">
        <v>60</v>
      </c>
      <c r="F116" s="7" t="s">
        <v>34</v>
      </c>
      <c r="G116" s="7" t="s">
        <v>408</v>
      </c>
      <c r="H116" s="7" t="s">
        <v>149</v>
      </c>
      <c r="I116" s="2" t="s">
        <v>37</v>
      </c>
      <c r="J116" s="2" t="s">
        <v>38</v>
      </c>
      <c r="K116" s="2" t="s">
        <v>38</v>
      </c>
      <c r="L116" s="2"/>
      <c r="M116" s="2"/>
      <c r="N116" s="2" t="s">
        <v>527</v>
      </c>
      <c r="O116" s="4">
        <v>46023</v>
      </c>
      <c r="P116" s="4">
        <v>46387</v>
      </c>
      <c r="Q116" s="46">
        <v>1</v>
      </c>
      <c r="R116" s="2" t="s">
        <v>83</v>
      </c>
      <c r="S116" s="2" t="s">
        <v>528</v>
      </c>
      <c r="T116" s="62">
        <v>184654222</v>
      </c>
      <c r="U116" s="7" t="s">
        <v>529</v>
      </c>
      <c r="V116" s="8">
        <v>46023</v>
      </c>
      <c r="W116" s="8">
        <v>46387</v>
      </c>
    </row>
    <row r="117" spans="1:23" s="10" customFormat="1" ht="222" customHeight="1">
      <c r="A117" s="3" t="s">
        <v>508</v>
      </c>
      <c r="B117" s="7" t="s">
        <v>78</v>
      </c>
      <c r="C117" s="3" t="s">
        <v>530</v>
      </c>
      <c r="D117" s="7" t="s">
        <v>100</v>
      </c>
      <c r="E117" s="3" t="s">
        <v>560</v>
      </c>
      <c r="F117" s="7" t="s">
        <v>34</v>
      </c>
      <c r="G117" s="7" t="s">
        <v>531</v>
      </c>
      <c r="H117" s="7" t="s">
        <v>149</v>
      </c>
      <c r="I117" s="2" t="s">
        <v>37</v>
      </c>
      <c r="J117" s="2" t="s">
        <v>38</v>
      </c>
      <c r="K117" s="2" t="s">
        <v>38</v>
      </c>
      <c r="L117" s="2" t="s">
        <v>38</v>
      </c>
      <c r="M117" s="2" t="s">
        <v>38</v>
      </c>
      <c r="N117" s="2" t="s">
        <v>532</v>
      </c>
      <c r="O117" s="4">
        <v>46023</v>
      </c>
      <c r="P117" s="4">
        <v>46387</v>
      </c>
      <c r="Q117" s="2">
        <v>700</v>
      </c>
      <c r="R117" s="2" t="s">
        <v>138</v>
      </c>
      <c r="S117" s="2" t="s">
        <v>532</v>
      </c>
      <c r="T117" s="62">
        <v>696650053</v>
      </c>
      <c r="U117" s="7" t="s">
        <v>533</v>
      </c>
      <c r="V117" s="8" t="s">
        <v>534</v>
      </c>
      <c r="W117" s="8" t="s">
        <v>535</v>
      </c>
    </row>
    <row r="118" spans="1:23" s="10" customFormat="1" ht="115.5" customHeight="1">
      <c r="A118" s="3" t="s">
        <v>508</v>
      </c>
      <c r="B118" s="7" t="s">
        <v>78</v>
      </c>
      <c r="C118" s="3" t="s">
        <v>536</v>
      </c>
      <c r="D118" s="7" t="s">
        <v>100</v>
      </c>
      <c r="E118" s="3" t="s">
        <v>560</v>
      </c>
      <c r="F118" s="7" t="s">
        <v>34</v>
      </c>
      <c r="G118" s="7" t="s">
        <v>537</v>
      </c>
      <c r="H118" s="7" t="s">
        <v>149</v>
      </c>
      <c r="I118" s="2" t="s">
        <v>37</v>
      </c>
      <c r="J118" s="2" t="s">
        <v>38</v>
      </c>
      <c r="K118" s="2" t="s">
        <v>38</v>
      </c>
      <c r="L118" s="2" t="s">
        <v>38</v>
      </c>
      <c r="M118" s="2"/>
      <c r="N118" s="2" t="s">
        <v>538</v>
      </c>
      <c r="O118" s="4">
        <v>46023</v>
      </c>
      <c r="P118" s="4">
        <v>46387</v>
      </c>
      <c r="Q118" s="2">
        <v>4000</v>
      </c>
      <c r="R118" s="2" t="s">
        <v>138</v>
      </c>
      <c r="S118" s="2" t="s">
        <v>539</v>
      </c>
      <c r="T118" s="62">
        <v>217543150</v>
      </c>
      <c r="U118" s="7" t="s">
        <v>540</v>
      </c>
      <c r="V118" s="8" t="s">
        <v>512</v>
      </c>
      <c r="W118" s="8" t="s">
        <v>285</v>
      </c>
    </row>
    <row r="119" spans="1:23" s="10" customFormat="1" ht="143.44999999999999" customHeight="1">
      <c r="A119" s="3" t="s">
        <v>508</v>
      </c>
      <c r="B119" s="7" t="s">
        <v>78</v>
      </c>
      <c r="C119" s="3" t="s">
        <v>59</v>
      </c>
      <c r="D119" s="7" t="s">
        <v>100</v>
      </c>
      <c r="E119" s="3" t="s">
        <v>560</v>
      </c>
      <c r="F119" s="7" t="s">
        <v>34</v>
      </c>
      <c r="G119" s="7" t="s">
        <v>537</v>
      </c>
      <c r="H119" s="7" t="s">
        <v>149</v>
      </c>
      <c r="I119" s="2" t="s">
        <v>37</v>
      </c>
      <c r="J119" s="2" t="s">
        <v>38</v>
      </c>
      <c r="K119" s="2" t="s">
        <v>38</v>
      </c>
      <c r="L119" s="2" t="s">
        <v>38</v>
      </c>
      <c r="M119" s="2"/>
      <c r="N119" s="2" t="s">
        <v>541</v>
      </c>
      <c r="O119" s="4">
        <v>46023</v>
      </c>
      <c r="P119" s="4">
        <v>46387</v>
      </c>
      <c r="Q119" s="2">
        <v>15</v>
      </c>
      <c r="R119" s="2" t="s">
        <v>138</v>
      </c>
      <c r="S119" s="2" t="s">
        <v>542</v>
      </c>
      <c r="T119" s="62">
        <v>317713507</v>
      </c>
      <c r="U119" s="7" t="s">
        <v>543</v>
      </c>
      <c r="V119" s="8">
        <v>46023</v>
      </c>
      <c r="W119" s="8">
        <v>46387</v>
      </c>
    </row>
    <row r="120" spans="1:23" s="10" customFormat="1" ht="112.15" customHeight="1">
      <c r="A120" s="3" t="s">
        <v>508</v>
      </c>
      <c r="B120" s="7" t="s">
        <v>78</v>
      </c>
      <c r="C120" s="3" t="s">
        <v>59</v>
      </c>
      <c r="D120" s="7" t="s">
        <v>100</v>
      </c>
      <c r="E120" s="3" t="s">
        <v>560</v>
      </c>
      <c r="F120" s="7" t="s">
        <v>34</v>
      </c>
      <c r="G120" s="7" t="s">
        <v>537</v>
      </c>
      <c r="H120" s="7" t="s">
        <v>149</v>
      </c>
      <c r="I120" s="2" t="s">
        <v>37</v>
      </c>
      <c r="J120" s="2" t="s">
        <v>38</v>
      </c>
      <c r="K120" s="2" t="s">
        <v>38</v>
      </c>
      <c r="L120" s="2" t="s">
        <v>38</v>
      </c>
      <c r="M120" s="2"/>
      <c r="N120" s="2" t="s">
        <v>544</v>
      </c>
      <c r="O120" s="4">
        <v>45658</v>
      </c>
      <c r="P120" s="4">
        <v>46022</v>
      </c>
      <c r="Q120" s="2">
        <v>3</v>
      </c>
      <c r="R120" s="2" t="s">
        <v>40</v>
      </c>
      <c r="S120" s="2" t="s">
        <v>545</v>
      </c>
      <c r="T120" s="62">
        <v>105271586</v>
      </c>
      <c r="U120" s="7" t="s">
        <v>546</v>
      </c>
      <c r="V120" s="8" t="s">
        <v>547</v>
      </c>
      <c r="W120" s="8" t="s">
        <v>548</v>
      </c>
    </row>
    <row r="121" spans="1:23" s="10" customFormat="1" ht="145.15" customHeight="1">
      <c r="A121" s="3" t="s">
        <v>508</v>
      </c>
      <c r="B121" s="7" t="s">
        <v>78</v>
      </c>
      <c r="C121" s="3" t="s">
        <v>59</v>
      </c>
      <c r="D121" s="7" t="s">
        <v>100</v>
      </c>
      <c r="E121" s="3" t="s">
        <v>560</v>
      </c>
      <c r="F121" s="7" t="s">
        <v>34</v>
      </c>
      <c r="G121" s="7" t="s">
        <v>537</v>
      </c>
      <c r="H121" s="7" t="s">
        <v>149</v>
      </c>
      <c r="I121" s="2" t="s">
        <v>37</v>
      </c>
      <c r="J121" s="2" t="s">
        <v>38</v>
      </c>
      <c r="K121" s="2" t="s">
        <v>38</v>
      </c>
      <c r="L121" s="2" t="s">
        <v>38</v>
      </c>
      <c r="M121" s="2"/>
      <c r="N121" s="2" t="s">
        <v>563</v>
      </c>
      <c r="O121" s="4">
        <v>46023</v>
      </c>
      <c r="P121" s="4">
        <v>46387</v>
      </c>
      <c r="Q121" s="2">
        <v>3</v>
      </c>
      <c r="R121" s="2" t="s">
        <v>138</v>
      </c>
      <c r="S121" s="2" t="s">
        <v>549</v>
      </c>
      <c r="T121" s="62">
        <v>69900234</v>
      </c>
      <c r="U121" s="7" t="s">
        <v>550</v>
      </c>
      <c r="V121" s="8">
        <v>46023</v>
      </c>
      <c r="W121" s="8">
        <v>46387</v>
      </c>
    </row>
    <row r="122" spans="1:23" s="10" customFormat="1" ht="105" customHeight="1">
      <c r="A122" s="3" t="s">
        <v>508</v>
      </c>
      <c r="B122" s="7" t="s">
        <v>78</v>
      </c>
      <c r="C122" s="3" t="s">
        <v>551</v>
      </c>
      <c r="D122" s="7" t="s">
        <v>100</v>
      </c>
      <c r="E122" s="3" t="s">
        <v>560</v>
      </c>
      <c r="F122" s="7" t="s">
        <v>34</v>
      </c>
      <c r="G122" s="7" t="s">
        <v>537</v>
      </c>
      <c r="H122" s="7" t="s">
        <v>149</v>
      </c>
      <c r="I122" s="2" t="s">
        <v>37</v>
      </c>
      <c r="J122" s="2" t="s">
        <v>38</v>
      </c>
      <c r="K122" s="2" t="s">
        <v>38</v>
      </c>
      <c r="L122" s="2" t="s">
        <v>38</v>
      </c>
      <c r="M122" s="2"/>
      <c r="N122" s="2" t="s">
        <v>552</v>
      </c>
      <c r="O122" s="4">
        <v>46023</v>
      </c>
      <c r="P122" s="4">
        <v>46387</v>
      </c>
      <c r="Q122" s="46">
        <v>1</v>
      </c>
      <c r="R122" s="2" t="s">
        <v>83</v>
      </c>
      <c r="S122" s="2" t="s">
        <v>553</v>
      </c>
      <c r="T122" s="62">
        <v>117933971</v>
      </c>
      <c r="U122" s="7" t="s">
        <v>554</v>
      </c>
      <c r="V122" s="8" t="s">
        <v>228</v>
      </c>
      <c r="W122" s="8" t="s">
        <v>124</v>
      </c>
    </row>
    <row r="123" spans="1:23" s="10" customFormat="1" ht="124.15" customHeight="1">
      <c r="A123" s="3" t="s">
        <v>508</v>
      </c>
      <c r="B123" s="7" t="s">
        <v>78</v>
      </c>
      <c r="C123" s="3" t="s">
        <v>59</v>
      </c>
      <c r="D123" s="7" t="s">
        <v>100</v>
      </c>
      <c r="E123" s="3" t="s">
        <v>560</v>
      </c>
      <c r="F123" s="7" t="s">
        <v>34</v>
      </c>
      <c r="G123" s="7" t="s">
        <v>537</v>
      </c>
      <c r="H123" s="7" t="s">
        <v>149</v>
      </c>
      <c r="I123" s="2" t="s">
        <v>37</v>
      </c>
      <c r="J123" s="2" t="s">
        <v>38</v>
      </c>
      <c r="K123" s="2" t="s">
        <v>38</v>
      </c>
      <c r="L123" s="2" t="s">
        <v>38</v>
      </c>
      <c r="M123" s="2"/>
      <c r="N123" s="2" t="s">
        <v>541</v>
      </c>
      <c r="O123" s="4">
        <v>46023</v>
      </c>
      <c r="P123" s="4">
        <v>46387</v>
      </c>
      <c r="Q123" s="46">
        <v>1</v>
      </c>
      <c r="R123" s="2" t="s">
        <v>83</v>
      </c>
      <c r="S123" s="2" t="s">
        <v>555</v>
      </c>
      <c r="T123" s="62">
        <v>317713507</v>
      </c>
      <c r="U123" s="7" t="s">
        <v>556</v>
      </c>
      <c r="V123" s="8" t="s">
        <v>557</v>
      </c>
      <c r="W123" s="8" t="s">
        <v>507</v>
      </c>
    </row>
    <row r="124" spans="1:23" s="10" customFormat="1" ht="98.25" customHeight="1">
      <c r="A124" s="3" t="s">
        <v>508</v>
      </c>
      <c r="B124" s="7" t="s">
        <v>78</v>
      </c>
      <c r="C124" s="3" t="s">
        <v>166</v>
      </c>
      <c r="D124" s="7" t="s">
        <v>100</v>
      </c>
      <c r="E124" s="3" t="s">
        <v>33</v>
      </c>
      <c r="F124" s="7" t="s">
        <v>561</v>
      </c>
      <c r="G124" s="7" t="s">
        <v>562</v>
      </c>
      <c r="H124" s="7" t="s">
        <v>80</v>
      </c>
      <c r="I124" s="2" t="s">
        <v>81</v>
      </c>
      <c r="J124" s="2"/>
      <c r="K124" s="2"/>
      <c r="L124" s="2"/>
      <c r="M124" s="2" t="s">
        <v>38</v>
      </c>
      <c r="N124" s="2" t="s">
        <v>558</v>
      </c>
      <c r="O124" s="4">
        <v>46023</v>
      </c>
      <c r="P124" s="4">
        <v>46387</v>
      </c>
      <c r="Q124" s="2">
        <v>100</v>
      </c>
      <c r="R124" s="2" t="s">
        <v>83</v>
      </c>
      <c r="S124" s="2" t="s">
        <v>84</v>
      </c>
      <c r="T124" s="62">
        <v>49387323</v>
      </c>
      <c r="U124" s="7" t="s">
        <v>559</v>
      </c>
      <c r="V124" s="8" t="s">
        <v>512</v>
      </c>
      <c r="W124" s="8" t="s">
        <v>285</v>
      </c>
    </row>
    <row r="125" spans="1:23" s="10" customFormat="1" ht="61.5" customHeight="1">
      <c r="A125" s="18"/>
      <c r="C125" s="18"/>
      <c r="E125" s="18"/>
      <c r="I125" s="71"/>
      <c r="J125" s="71"/>
      <c r="K125" s="71"/>
      <c r="L125" s="71"/>
      <c r="M125" s="71"/>
      <c r="N125" s="71"/>
      <c r="O125" s="72"/>
      <c r="P125" s="72"/>
      <c r="Q125" s="71"/>
      <c r="R125" s="71"/>
      <c r="S125" s="71"/>
      <c r="T125" s="73"/>
      <c r="V125" s="71"/>
      <c r="W125" s="71"/>
    </row>
    <row r="126" spans="1:23" s="10" customFormat="1" ht="61.5" customHeight="1">
      <c r="A126" s="18"/>
      <c r="C126" s="18"/>
      <c r="E126" s="18"/>
      <c r="I126" s="71"/>
      <c r="J126" s="71"/>
      <c r="K126" s="71"/>
      <c r="L126" s="71"/>
      <c r="M126" s="71"/>
      <c r="N126" s="71"/>
      <c r="O126" s="72"/>
      <c r="P126" s="72"/>
      <c r="Q126" s="71"/>
      <c r="R126" s="71"/>
      <c r="S126" s="71"/>
      <c r="T126" s="71"/>
      <c r="V126" s="71"/>
      <c r="W126" s="71"/>
    </row>
    <row r="127" spans="1:23" s="10" customFormat="1" ht="61.5" customHeight="1">
      <c r="A127" s="18"/>
      <c r="C127" s="18"/>
      <c r="E127" s="18"/>
      <c r="I127" s="71"/>
      <c r="J127" s="71"/>
      <c r="K127" s="71"/>
      <c r="L127" s="71"/>
      <c r="M127" s="71"/>
      <c r="N127" s="71"/>
      <c r="O127" s="72"/>
      <c r="P127" s="72"/>
      <c r="Q127" s="71"/>
      <c r="R127" s="71"/>
      <c r="S127" s="71"/>
      <c r="T127" s="71"/>
      <c r="V127" s="71"/>
      <c r="W127" s="71"/>
    </row>
    <row r="128" spans="1:23" s="10" customFormat="1" ht="61.5" customHeight="1">
      <c r="A128" s="18"/>
      <c r="C128" s="18"/>
      <c r="E128" s="18"/>
      <c r="I128" s="71"/>
      <c r="J128" s="71"/>
      <c r="K128" s="71"/>
      <c r="L128" s="71"/>
      <c r="M128" s="71"/>
      <c r="N128" s="71"/>
      <c r="O128" s="72"/>
      <c r="P128" s="72"/>
      <c r="Q128" s="71"/>
      <c r="R128" s="71"/>
      <c r="S128" s="71"/>
      <c r="T128" s="71"/>
      <c r="V128" s="71"/>
      <c r="W128" s="71"/>
    </row>
    <row r="129" spans="1:23" s="10" customFormat="1" ht="61.5" customHeight="1">
      <c r="A129" s="18"/>
      <c r="C129" s="18"/>
      <c r="E129" s="18"/>
      <c r="I129" s="71"/>
      <c r="J129" s="71"/>
      <c r="K129" s="71"/>
      <c r="L129" s="71"/>
      <c r="M129" s="71"/>
      <c r="N129" s="71"/>
      <c r="O129" s="72"/>
      <c r="P129" s="72"/>
      <c r="Q129" s="71"/>
      <c r="R129" s="71"/>
      <c r="S129" s="71"/>
      <c r="T129" s="71"/>
      <c r="V129" s="71"/>
      <c r="W129" s="71"/>
    </row>
    <row r="130" spans="1:23" s="10" customFormat="1" ht="61.5" customHeight="1">
      <c r="A130" s="18"/>
      <c r="C130" s="18"/>
      <c r="E130" s="18"/>
      <c r="I130" s="71"/>
      <c r="J130" s="71"/>
      <c r="K130" s="71"/>
      <c r="L130" s="71"/>
      <c r="M130" s="71"/>
      <c r="N130" s="71"/>
      <c r="O130" s="72"/>
      <c r="P130" s="72"/>
      <c r="Q130" s="71"/>
      <c r="R130" s="71"/>
      <c r="S130" s="71"/>
      <c r="T130" s="71"/>
      <c r="V130" s="71"/>
      <c r="W130" s="71"/>
    </row>
    <row r="131" spans="1:23" s="10" customFormat="1" ht="61.5" customHeight="1">
      <c r="A131" s="18"/>
      <c r="C131" s="18"/>
      <c r="E131" s="18"/>
      <c r="I131" s="71"/>
      <c r="J131" s="71"/>
      <c r="K131" s="71"/>
      <c r="L131" s="71"/>
      <c r="M131" s="71"/>
      <c r="N131" s="71"/>
      <c r="O131" s="72"/>
      <c r="P131" s="72"/>
      <c r="Q131" s="71"/>
      <c r="R131" s="71"/>
      <c r="S131" s="71"/>
      <c r="T131" s="71"/>
      <c r="V131" s="71"/>
      <c r="W131" s="71"/>
    </row>
    <row r="132" spans="1:23" s="10" customFormat="1" ht="61.5" customHeight="1">
      <c r="A132" s="18"/>
      <c r="C132" s="18"/>
      <c r="E132" s="18"/>
      <c r="I132" s="71"/>
      <c r="J132" s="71"/>
      <c r="K132" s="71"/>
      <c r="L132" s="71"/>
      <c r="M132" s="71"/>
      <c r="N132" s="71"/>
      <c r="O132" s="72"/>
      <c r="P132" s="72"/>
      <c r="Q132" s="71"/>
      <c r="R132" s="71"/>
      <c r="S132" s="71"/>
      <c r="T132" s="71"/>
      <c r="V132" s="71"/>
      <c r="W132" s="71"/>
    </row>
    <row r="133" spans="1:23" s="10" customFormat="1" ht="61.5" customHeight="1">
      <c r="A133" s="18"/>
      <c r="C133" s="18"/>
      <c r="E133" s="18"/>
      <c r="I133" s="71"/>
      <c r="J133" s="71"/>
      <c r="K133" s="71"/>
      <c r="L133" s="71"/>
      <c r="M133" s="71"/>
      <c r="N133" s="71"/>
      <c r="O133" s="72"/>
      <c r="P133" s="72"/>
      <c r="Q133" s="71"/>
      <c r="R133" s="71"/>
      <c r="S133" s="71"/>
      <c r="T133" s="71"/>
      <c r="V133" s="71"/>
      <c r="W133" s="71"/>
    </row>
    <row r="134" spans="1:23" s="10" customFormat="1" ht="61.5" customHeight="1">
      <c r="A134" s="18"/>
      <c r="C134" s="18"/>
      <c r="E134" s="18"/>
      <c r="I134" s="71"/>
      <c r="J134" s="71"/>
      <c r="K134" s="71"/>
      <c r="L134" s="71"/>
      <c r="M134" s="71"/>
      <c r="N134" s="71"/>
      <c r="O134" s="72"/>
      <c r="P134" s="72"/>
      <c r="Q134" s="71"/>
      <c r="R134" s="71"/>
      <c r="S134" s="71"/>
      <c r="T134" s="71"/>
      <c r="V134" s="71"/>
      <c r="W134" s="71"/>
    </row>
    <row r="135" spans="1:23" s="10" customFormat="1" ht="61.5" customHeight="1">
      <c r="A135" s="18"/>
      <c r="C135" s="18"/>
      <c r="E135" s="18"/>
      <c r="I135" s="71"/>
      <c r="J135" s="71"/>
      <c r="K135" s="71"/>
      <c r="L135" s="71"/>
      <c r="M135" s="71"/>
      <c r="N135" s="71"/>
      <c r="O135" s="72"/>
      <c r="P135" s="72"/>
      <c r="Q135" s="71"/>
      <c r="R135" s="71"/>
      <c r="S135" s="71"/>
      <c r="T135" s="71"/>
      <c r="V135" s="71"/>
      <c r="W135" s="71"/>
    </row>
    <row r="136" spans="1:23" s="10" customFormat="1" ht="61.5" customHeight="1">
      <c r="A136" s="18"/>
      <c r="C136" s="18"/>
      <c r="E136" s="18"/>
      <c r="I136" s="71"/>
      <c r="J136" s="71"/>
      <c r="K136" s="71"/>
      <c r="L136" s="71"/>
      <c r="M136" s="71"/>
      <c r="N136" s="71"/>
      <c r="O136" s="72"/>
      <c r="P136" s="72"/>
      <c r="Q136" s="71"/>
      <c r="R136" s="71"/>
      <c r="S136" s="71">
        <f>100000-40000</f>
        <v>60000</v>
      </c>
      <c r="T136" s="71"/>
      <c r="V136" s="71"/>
      <c r="W136" s="71"/>
    </row>
    <row r="137" spans="1:23" s="10" customFormat="1" ht="61.5" customHeight="1">
      <c r="A137" s="18"/>
      <c r="C137" s="18"/>
      <c r="E137" s="18"/>
      <c r="I137" s="71"/>
      <c r="J137" s="71"/>
      <c r="K137" s="71"/>
      <c r="L137" s="71"/>
      <c r="M137" s="71"/>
      <c r="N137" s="71"/>
      <c r="O137" s="72"/>
      <c r="P137" s="72"/>
      <c r="Q137" s="71"/>
      <c r="R137" s="71"/>
      <c r="S137" s="71"/>
      <c r="T137" s="71"/>
      <c r="V137" s="71"/>
      <c r="W137" s="71"/>
    </row>
    <row r="138" spans="1:23" s="10" customFormat="1" ht="61.5" customHeight="1">
      <c r="A138" s="18"/>
      <c r="C138" s="18"/>
      <c r="E138" s="18"/>
      <c r="I138" s="71"/>
      <c r="J138" s="71"/>
      <c r="K138" s="71"/>
      <c r="L138" s="71"/>
      <c r="M138" s="71"/>
      <c r="N138" s="71"/>
      <c r="O138" s="72"/>
      <c r="P138" s="72"/>
      <c r="Q138" s="71"/>
      <c r="R138" s="71"/>
      <c r="S138" s="71"/>
      <c r="T138" s="71"/>
      <c r="V138" s="71"/>
      <c r="W138" s="71"/>
    </row>
    <row r="139" spans="1:23" s="10" customFormat="1" ht="61.5" customHeight="1">
      <c r="A139" s="18"/>
      <c r="C139" s="18"/>
      <c r="E139" s="18"/>
      <c r="I139" s="71"/>
      <c r="J139" s="71"/>
      <c r="K139" s="71"/>
      <c r="L139" s="71"/>
      <c r="M139" s="71"/>
      <c r="N139" s="71"/>
      <c r="O139" s="72"/>
      <c r="P139" s="72"/>
      <c r="Q139" s="71"/>
      <c r="R139" s="71"/>
      <c r="S139" s="71"/>
      <c r="T139" s="71"/>
      <c r="V139" s="71"/>
      <c r="W139" s="71"/>
    </row>
    <row r="140" spans="1:23" s="10" customFormat="1" ht="61.5" customHeight="1">
      <c r="A140" s="18"/>
      <c r="C140" s="18"/>
      <c r="E140" s="18"/>
      <c r="I140" s="71"/>
      <c r="J140" s="71"/>
      <c r="K140" s="71"/>
      <c r="L140" s="71"/>
      <c r="M140" s="71"/>
      <c r="N140" s="71"/>
      <c r="O140" s="72"/>
      <c r="P140" s="72"/>
      <c r="Q140" s="71"/>
      <c r="R140" s="71"/>
      <c r="S140" s="71"/>
      <c r="T140" s="71"/>
      <c r="V140" s="71"/>
      <c r="W140" s="71"/>
    </row>
    <row r="141" spans="1:23" s="10" customFormat="1" ht="61.5" customHeight="1">
      <c r="A141" s="18"/>
      <c r="C141" s="18"/>
      <c r="E141" s="18"/>
      <c r="I141" s="71"/>
      <c r="J141" s="71"/>
      <c r="K141" s="71"/>
      <c r="L141" s="71"/>
      <c r="M141" s="71"/>
      <c r="N141" s="71"/>
      <c r="O141" s="72"/>
      <c r="P141" s="72"/>
      <c r="Q141" s="71"/>
      <c r="R141" s="71"/>
      <c r="S141" s="71"/>
      <c r="T141" s="71"/>
      <c r="V141" s="71"/>
      <c r="W141" s="71"/>
    </row>
    <row r="142" spans="1:23" s="10" customFormat="1" ht="61.5" customHeight="1">
      <c r="A142" s="18"/>
      <c r="C142" s="18"/>
      <c r="E142" s="18"/>
      <c r="I142" s="71"/>
      <c r="J142" s="71"/>
      <c r="K142" s="71"/>
      <c r="L142" s="71"/>
      <c r="M142" s="71"/>
      <c r="N142" s="71"/>
      <c r="O142" s="72"/>
      <c r="P142" s="72"/>
      <c r="Q142" s="71"/>
      <c r="R142" s="71"/>
      <c r="S142" s="71"/>
      <c r="T142" s="71"/>
      <c r="V142" s="71"/>
      <c r="W142" s="71"/>
    </row>
    <row r="143" spans="1:23" s="10" customFormat="1" ht="61.5" customHeight="1">
      <c r="A143" s="18"/>
      <c r="C143" s="18"/>
      <c r="E143" s="18"/>
      <c r="I143" s="71"/>
      <c r="J143" s="71"/>
      <c r="K143" s="71"/>
      <c r="L143" s="71"/>
      <c r="M143" s="71"/>
      <c r="N143" s="71"/>
      <c r="O143" s="72"/>
      <c r="P143" s="72"/>
      <c r="Q143" s="71"/>
      <c r="R143" s="71"/>
      <c r="S143" s="71"/>
      <c r="T143" s="71"/>
      <c r="V143" s="71"/>
      <c r="W143" s="71"/>
    </row>
    <row r="144" spans="1:23" s="10" customFormat="1" ht="61.5" customHeight="1">
      <c r="A144" s="18"/>
      <c r="C144" s="18"/>
      <c r="E144" s="18"/>
      <c r="I144" s="71"/>
      <c r="J144" s="71"/>
      <c r="K144" s="71"/>
      <c r="L144" s="71"/>
      <c r="M144" s="71"/>
      <c r="N144" s="71"/>
      <c r="O144" s="72"/>
      <c r="P144" s="72"/>
      <c r="Q144" s="71"/>
      <c r="R144" s="71"/>
      <c r="S144" s="71"/>
      <c r="T144" s="71"/>
      <c r="V144" s="71"/>
      <c r="W144" s="71"/>
    </row>
    <row r="145" spans="1:23" s="10" customFormat="1" ht="61.5" customHeight="1">
      <c r="A145" s="18"/>
      <c r="C145" s="18"/>
      <c r="E145" s="18"/>
      <c r="I145" s="71"/>
      <c r="J145" s="71"/>
      <c r="K145" s="71"/>
      <c r="L145" s="71"/>
      <c r="M145" s="71"/>
      <c r="N145" s="71"/>
      <c r="O145" s="72"/>
      <c r="P145" s="72"/>
      <c r="Q145" s="71"/>
      <c r="R145" s="71"/>
      <c r="S145" s="71"/>
      <c r="T145" s="71"/>
      <c r="V145" s="71"/>
      <c r="W145" s="71"/>
    </row>
    <row r="146" spans="1:23" s="10" customFormat="1" ht="61.5" customHeight="1">
      <c r="A146" s="18"/>
      <c r="C146" s="18"/>
      <c r="E146" s="18"/>
      <c r="I146" s="71"/>
      <c r="J146" s="71"/>
      <c r="K146" s="71"/>
      <c r="L146" s="71"/>
      <c r="M146" s="71"/>
      <c r="N146" s="71"/>
      <c r="O146" s="72"/>
      <c r="P146" s="72"/>
      <c r="Q146" s="71"/>
      <c r="R146" s="71"/>
      <c r="S146" s="71"/>
      <c r="T146" s="71"/>
      <c r="V146" s="71"/>
      <c r="W146" s="71"/>
    </row>
    <row r="147" spans="1:23" s="10" customFormat="1" ht="61.5" customHeight="1">
      <c r="A147" s="18"/>
      <c r="C147" s="18"/>
      <c r="E147" s="18"/>
      <c r="I147" s="71"/>
      <c r="J147" s="71"/>
      <c r="K147" s="71"/>
      <c r="L147" s="71"/>
      <c r="M147" s="71"/>
      <c r="N147" s="71"/>
      <c r="O147" s="72"/>
      <c r="P147" s="72"/>
      <c r="Q147" s="71"/>
      <c r="R147" s="71"/>
      <c r="S147" s="71"/>
      <c r="T147" s="71"/>
      <c r="V147" s="71"/>
      <c r="W147" s="71"/>
    </row>
    <row r="148" spans="1:23" s="10" customFormat="1" ht="61.5" customHeight="1">
      <c r="A148" s="18"/>
      <c r="C148" s="18"/>
      <c r="E148" s="18"/>
      <c r="I148" s="71"/>
      <c r="J148" s="71"/>
      <c r="K148" s="71"/>
      <c r="L148" s="71"/>
      <c r="M148" s="71"/>
      <c r="N148" s="71"/>
      <c r="O148" s="72"/>
      <c r="P148" s="72"/>
      <c r="Q148" s="71"/>
      <c r="R148" s="71"/>
      <c r="S148" s="71"/>
      <c r="T148" s="71"/>
      <c r="V148" s="71"/>
      <c r="W148" s="71"/>
    </row>
    <row r="149" spans="1:23" s="10" customFormat="1" ht="61.5" customHeight="1">
      <c r="A149" s="18"/>
      <c r="C149" s="18"/>
      <c r="E149" s="18"/>
      <c r="I149" s="71"/>
      <c r="J149" s="71"/>
      <c r="K149" s="71"/>
      <c r="L149" s="71"/>
      <c r="M149" s="71"/>
      <c r="N149" s="71"/>
      <c r="O149" s="72"/>
      <c r="P149" s="72"/>
      <c r="Q149" s="71"/>
      <c r="R149" s="71"/>
      <c r="S149" s="71"/>
      <c r="T149" s="71"/>
      <c r="V149" s="71"/>
      <c r="W149" s="71"/>
    </row>
    <row r="150" spans="1:23" s="10" customFormat="1" ht="61.5" customHeight="1">
      <c r="A150" s="18"/>
      <c r="C150" s="18"/>
      <c r="E150" s="18"/>
      <c r="I150" s="71"/>
      <c r="J150" s="71"/>
      <c r="K150" s="71"/>
      <c r="L150" s="71"/>
      <c r="M150" s="71"/>
      <c r="N150" s="71"/>
      <c r="O150" s="72"/>
      <c r="P150" s="72"/>
      <c r="Q150" s="71"/>
      <c r="R150" s="71"/>
      <c r="S150" s="71"/>
      <c r="T150" s="71"/>
      <c r="V150" s="71"/>
      <c r="W150" s="71"/>
    </row>
    <row r="151" spans="1:23" s="10" customFormat="1" ht="61.5" customHeight="1">
      <c r="A151" s="18"/>
      <c r="C151" s="18"/>
      <c r="E151" s="18"/>
      <c r="I151" s="71"/>
      <c r="J151" s="71"/>
      <c r="K151" s="71"/>
      <c r="L151" s="71"/>
      <c r="M151" s="71"/>
      <c r="N151" s="71"/>
      <c r="O151" s="72"/>
      <c r="P151" s="72"/>
      <c r="Q151" s="71"/>
      <c r="R151" s="71"/>
      <c r="S151" s="71"/>
      <c r="T151" s="71"/>
      <c r="V151" s="71"/>
      <c r="W151" s="71"/>
    </row>
    <row r="152" spans="1:23" s="10" customFormat="1" ht="61.5" customHeight="1">
      <c r="A152" s="18"/>
      <c r="C152" s="18"/>
      <c r="E152" s="18"/>
      <c r="I152" s="71"/>
      <c r="J152" s="71"/>
      <c r="K152" s="71"/>
      <c r="L152" s="71"/>
      <c r="M152" s="71"/>
      <c r="N152" s="71"/>
      <c r="O152" s="72"/>
      <c r="P152" s="72"/>
      <c r="Q152" s="71"/>
      <c r="R152" s="71"/>
      <c r="S152" s="71"/>
      <c r="T152" s="71"/>
      <c r="V152" s="71"/>
      <c r="W152" s="71"/>
    </row>
    <row r="153" spans="1:23" s="10" customFormat="1" ht="61.5" customHeight="1">
      <c r="A153" s="18"/>
      <c r="C153" s="18"/>
      <c r="E153" s="18"/>
      <c r="I153" s="71"/>
      <c r="J153" s="71"/>
      <c r="K153" s="71"/>
      <c r="L153" s="71"/>
      <c r="M153" s="71"/>
      <c r="N153" s="71"/>
      <c r="O153" s="72"/>
      <c r="P153" s="72"/>
      <c r="Q153" s="71"/>
      <c r="R153" s="71"/>
      <c r="S153" s="71"/>
      <c r="T153" s="71"/>
      <c r="V153" s="71"/>
      <c r="W153" s="71"/>
    </row>
    <row r="154" spans="1:23" s="10" customFormat="1" ht="61.5" customHeight="1">
      <c r="A154" s="18"/>
      <c r="C154" s="18"/>
      <c r="E154" s="18"/>
      <c r="I154" s="71"/>
      <c r="J154" s="71"/>
      <c r="K154" s="71"/>
      <c r="L154" s="71"/>
      <c r="M154" s="71"/>
      <c r="N154" s="71"/>
      <c r="O154" s="72"/>
      <c r="P154" s="72"/>
      <c r="Q154" s="71"/>
      <c r="R154" s="71"/>
      <c r="S154" s="71"/>
      <c r="T154" s="71"/>
      <c r="V154" s="71"/>
      <c r="W154" s="71"/>
    </row>
    <row r="155" spans="1:23" s="10" customFormat="1" ht="61.5" customHeight="1">
      <c r="A155" s="18"/>
      <c r="C155" s="18"/>
      <c r="E155" s="18"/>
      <c r="I155" s="71"/>
      <c r="J155" s="71"/>
      <c r="K155" s="71"/>
      <c r="L155" s="71"/>
      <c r="M155" s="71"/>
      <c r="N155" s="71"/>
      <c r="O155" s="72"/>
      <c r="P155" s="72"/>
      <c r="Q155" s="71"/>
      <c r="R155" s="71"/>
      <c r="S155" s="71"/>
      <c r="T155" s="71"/>
      <c r="V155" s="71"/>
      <c r="W155" s="71"/>
    </row>
    <row r="156" spans="1:23" s="10" customFormat="1" ht="61.5" customHeight="1">
      <c r="A156" s="18"/>
      <c r="C156" s="18"/>
      <c r="E156" s="18"/>
      <c r="I156" s="71"/>
      <c r="J156" s="71"/>
      <c r="K156" s="71"/>
      <c r="L156" s="71"/>
      <c r="M156" s="71"/>
      <c r="N156" s="71"/>
      <c r="O156" s="72"/>
      <c r="P156" s="72"/>
      <c r="Q156" s="71"/>
      <c r="R156" s="71"/>
      <c r="S156" s="71"/>
      <c r="T156" s="71"/>
      <c r="V156" s="71"/>
      <c r="W156" s="71"/>
    </row>
    <row r="157" spans="1:23" s="10" customFormat="1" ht="61.5" customHeight="1">
      <c r="A157" s="18"/>
      <c r="C157" s="18"/>
      <c r="E157" s="18"/>
      <c r="I157" s="71"/>
      <c r="J157" s="71"/>
      <c r="K157" s="71"/>
      <c r="L157" s="71"/>
      <c r="M157" s="71"/>
      <c r="N157" s="71"/>
      <c r="O157" s="72"/>
      <c r="P157" s="72"/>
      <c r="Q157" s="71"/>
      <c r="R157" s="71"/>
      <c r="S157" s="71"/>
      <c r="T157" s="71"/>
      <c r="V157" s="71"/>
      <c r="W157" s="71"/>
    </row>
    <row r="158" spans="1:23" s="10" customFormat="1" ht="61.5" customHeight="1">
      <c r="A158" s="18"/>
      <c r="C158" s="18"/>
      <c r="E158" s="18"/>
      <c r="I158" s="71"/>
      <c r="J158" s="71"/>
      <c r="K158" s="71"/>
      <c r="L158" s="71"/>
      <c r="M158" s="71"/>
      <c r="N158" s="71"/>
      <c r="O158" s="72"/>
      <c r="P158" s="72"/>
      <c r="Q158" s="71"/>
      <c r="R158" s="71"/>
      <c r="S158" s="71"/>
      <c r="T158" s="71"/>
      <c r="V158" s="71"/>
      <c r="W158" s="71"/>
    </row>
    <row r="159" spans="1:23" s="10" customFormat="1" ht="61.5" customHeight="1">
      <c r="A159" s="18"/>
      <c r="C159" s="18"/>
      <c r="E159" s="18"/>
      <c r="I159" s="71"/>
      <c r="J159" s="71"/>
      <c r="K159" s="71"/>
      <c r="L159" s="71"/>
      <c r="M159" s="71"/>
      <c r="N159" s="71"/>
      <c r="O159" s="72"/>
      <c r="P159" s="72"/>
      <c r="Q159" s="71"/>
      <c r="R159" s="71"/>
      <c r="S159" s="71"/>
      <c r="T159" s="71"/>
      <c r="V159" s="71"/>
      <c r="W159" s="71"/>
    </row>
    <row r="160" spans="1:23" s="10" customFormat="1" ht="61.5" customHeight="1">
      <c r="A160" s="18"/>
      <c r="C160" s="18"/>
      <c r="E160" s="18"/>
      <c r="I160" s="71"/>
      <c r="J160" s="71"/>
      <c r="K160" s="71"/>
      <c r="L160" s="71"/>
      <c r="M160" s="71"/>
      <c r="N160" s="71"/>
      <c r="O160" s="72"/>
      <c r="P160" s="72"/>
      <c r="Q160" s="71"/>
      <c r="R160" s="71"/>
      <c r="S160" s="71"/>
      <c r="T160" s="71"/>
      <c r="V160" s="71"/>
      <c r="W160" s="71"/>
    </row>
    <row r="161" spans="1:23" s="10" customFormat="1" ht="61.5" customHeight="1">
      <c r="A161" s="18"/>
      <c r="C161" s="18"/>
      <c r="E161" s="18"/>
      <c r="I161" s="71"/>
      <c r="J161" s="71"/>
      <c r="K161" s="71"/>
      <c r="L161" s="71"/>
      <c r="M161" s="71"/>
      <c r="N161" s="71"/>
      <c r="O161" s="72"/>
      <c r="P161" s="72"/>
      <c r="Q161" s="71"/>
      <c r="R161" s="71"/>
      <c r="S161" s="71"/>
      <c r="T161" s="71"/>
      <c r="V161" s="71"/>
      <c r="W161" s="71"/>
    </row>
    <row r="162" spans="1:23" s="10" customFormat="1" ht="61.5" customHeight="1">
      <c r="A162" s="18"/>
      <c r="C162" s="18"/>
      <c r="E162" s="18"/>
      <c r="I162" s="71"/>
      <c r="J162" s="71"/>
      <c r="K162" s="71"/>
      <c r="L162" s="71"/>
      <c r="M162" s="71"/>
      <c r="N162" s="71"/>
      <c r="O162" s="72"/>
      <c r="P162" s="72"/>
      <c r="Q162" s="71"/>
      <c r="R162" s="71"/>
      <c r="S162" s="71"/>
      <c r="T162" s="71"/>
      <c r="V162" s="71"/>
      <c r="W162" s="71"/>
    </row>
    <row r="163" spans="1:23" s="10" customFormat="1" ht="61.5" customHeight="1">
      <c r="A163" s="18"/>
      <c r="C163" s="18"/>
      <c r="E163" s="18"/>
      <c r="I163" s="71"/>
      <c r="J163" s="71"/>
      <c r="K163" s="71"/>
      <c r="L163" s="71"/>
      <c r="M163" s="71"/>
      <c r="N163" s="71"/>
      <c r="O163" s="72"/>
      <c r="P163" s="72"/>
      <c r="Q163" s="71"/>
      <c r="R163" s="71"/>
      <c r="S163" s="71"/>
      <c r="T163" s="71"/>
      <c r="V163" s="71"/>
      <c r="W163" s="71"/>
    </row>
    <row r="164" spans="1:23" s="10" customFormat="1" ht="61.5" customHeight="1">
      <c r="A164" s="18"/>
      <c r="C164" s="18"/>
      <c r="E164" s="18"/>
      <c r="I164" s="71"/>
      <c r="J164" s="71"/>
      <c r="K164" s="71"/>
      <c r="L164" s="71"/>
      <c r="M164" s="71"/>
      <c r="N164" s="71"/>
      <c r="O164" s="72"/>
      <c r="P164" s="72"/>
      <c r="Q164" s="71"/>
      <c r="R164" s="71"/>
      <c r="S164" s="71"/>
      <c r="T164" s="71"/>
      <c r="V164" s="71"/>
      <c r="W164" s="71"/>
    </row>
    <row r="165" spans="1:23" s="10" customFormat="1" ht="61.5" customHeight="1">
      <c r="A165" s="18"/>
      <c r="C165" s="18"/>
      <c r="E165" s="18"/>
      <c r="I165" s="71"/>
      <c r="J165" s="71"/>
      <c r="K165" s="71"/>
      <c r="L165" s="71"/>
      <c r="M165" s="71"/>
      <c r="N165" s="71"/>
      <c r="O165" s="72"/>
      <c r="P165" s="72"/>
      <c r="Q165" s="71"/>
      <c r="R165" s="71"/>
      <c r="S165" s="71"/>
      <c r="T165" s="71"/>
      <c r="V165" s="71"/>
      <c r="W165" s="71"/>
    </row>
    <row r="166" spans="1:23" s="10" customFormat="1" ht="61.5" customHeight="1">
      <c r="A166" s="18"/>
      <c r="C166" s="18"/>
      <c r="E166" s="18"/>
      <c r="I166" s="71"/>
      <c r="J166" s="71"/>
      <c r="K166" s="71"/>
      <c r="L166" s="71"/>
      <c r="M166" s="71"/>
      <c r="N166" s="71"/>
      <c r="O166" s="72"/>
      <c r="P166" s="72"/>
      <c r="Q166" s="71"/>
      <c r="R166" s="71"/>
      <c r="S166" s="71"/>
      <c r="T166" s="71"/>
      <c r="V166" s="71"/>
      <c r="W166" s="71"/>
    </row>
    <row r="167" spans="1:23" s="10" customFormat="1" ht="61.5" customHeight="1">
      <c r="A167" s="18"/>
      <c r="C167" s="18"/>
      <c r="E167" s="18"/>
      <c r="I167" s="71"/>
      <c r="J167" s="71"/>
      <c r="K167" s="71"/>
      <c r="L167" s="71"/>
      <c r="M167" s="71"/>
      <c r="N167" s="71"/>
      <c r="O167" s="72"/>
      <c r="P167" s="72"/>
      <c r="Q167" s="71"/>
      <c r="R167" s="71"/>
      <c r="S167" s="71"/>
      <c r="T167" s="71"/>
      <c r="V167" s="71"/>
      <c r="W167" s="71"/>
    </row>
    <row r="168" spans="1:23" s="10" customFormat="1" ht="61.5" customHeight="1">
      <c r="A168" s="18"/>
      <c r="C168" s="18"/>
      <c r="E168" s="18"/>
      <c r="I168" s="71"/>
      <c r="J168" s="71"/>
      <c r="K168" s="71"/>
      <c r="L168" s="71"/>
      <c r="M168" s="71"/>
      <c r="N168" s="71"/>
      <c r="O168" s="72"/>
      <c r="P168" s="72"/>
      <c r="Q168" s="71"/>
      <c r="R168" s="71"/>
      <c r="S168" s="71"/>
      <c r="T168" s="71"/>
      <c r="V168" s="71"/>
      <c r="W168" s="71"/>
    </row>
    <row r="169" spans="1:23" s="10" customFormat="1" ht="61.5" customHeight="1">
      <c r="A169" s="18"/>
      <c r="C169" s="18"/>
      <c r="E169" s="18"/>
      <c r="I169" s="71"/>
      <c r="J169" s="71"/>
      <c r="K169" s="71"/>
      <c r="L169" s="71"/>
      <c r="M169" s="71"/>
      <c r="N169" s="71"/>
      <c r="O169" s="72"/>
      <c r="P169" s="72"/>
      <c r="Q169" s="71"/>
      <c r="R169" s="71"/>
      <c r="S169" s="71"/>
      <c r="T169" s="71"/>
      <c r="V169" s="71"/>
      <c r="W169" s="71"/>
    </row>
    <row r="170" spans="1:23" s="10" customFormat="1" ht="61.5" customHeight="1">
      <c r="A170" s="18"/>
      <c r="C170" s="18"/>
      <c r="E170" s="18"/>
      <c r="I170" s="71"/>
      <c r="J170" s="71"/>
      <c r="K170" s="71"/>
      <c r="L170" s="71"/>
      <c r="M170" s="71"/>
      <c r="N170" s="71"/>
      <c r="O170" s="72"/>
      <c r="P170" s="72"/>
      <c r="Q170" s="71"/>
      <c r="R170" s="71"/>
      <c r="S170" s="71"/>
      <c r="T170" s="71"/>
      <c r="V170" s="71"/>
      <c r="W170" s="71"/>
    </row>
    <row r="171" spans="1:23" s="10" customFormat="1" ht="61.5" customHeight="1">
      <c r="A171" s="18"/>
      <c r="C171" s="18"/>
      <c r="E171" s="18"/>
      <c r="I171" s="71"/>
      <c r="J171" s="71"/>
      <c r="K171" s="71"/>
      <c r="L171" s="71"/>
      <c r="M171" s="71"/>
      <c r="N171" s="71"/>
      <c r="O171" s="72"/>
      <c r="P171" s="72"/>
      <c r="Q171" s="71"/>
      <c r="R171" s="71"/>
      <c r="S171" s="71"/>
      <c r="T171" s="71"/>
      <c r="V171" s="71"/>
      <c r="W171" s="71"/>
    </row>
    <row r="172" spans="1:23" s="10" customFormat="1" ht="61.5" customHeight="1">
      <c r="A172" s="18"/>
      <c r="C172" s="18"/>
      <c r="E172" s="18"/>
      <c r="I172" s="71"/>
      <c r="J172" s="71"/>
      <c r="K172" s="71"/>
      <c r="L172" s="71"/>
      <c r="M172" s="71"/>
      <c r="N172" s="71"/>
      <c r="O172" s="72"/>
      <c r="P172" s="72"/>
      <c r="Q172" s="71"/>
      <c r="R172" s="71"/>
      <c r="S172" s="71"/>
      <c r="T172" s="71"/>
      <c r="V172" s="71"/>
      <c r="W172" s="71"/>
    </row>
    <row r="173" spans="1:23" s="10" customFormat="1" ht="61.5" customHeight="1">
      <c r="A173" s="18"/>
      <c r="C173" s="18"/>
      <c r="E173" s="18"/>
      <c r="I173" s="71"/>
      <c r="J173" s="71"/>
      <c r="K173" s="71"/>
      <c r="L173" s="71"/>
      <c r="M173" s="71"/>
      <c r="N173" s="71"/>
      <c r="O173" s="72"/>
      <c r="P173" s="72"/>
      <c r="Q173" s="71"/>
      <c r="R173" s="71"/>
      <c r="S173" s="71"/>
      <c r="T173" s="71"/>
      <c r="V173" s="71"/>
      <c r="W173" s="71"/>
    </row>
    <row r="174" spans="1:23" s="10" customFormat="1" ht="61.5" customHeight="1">
      <c r="A174" s="18"/>
      <c r="C174" s="18"/>
      <c r="E174" s="18"/>
      <c r="I174" s="71"/>
      <c r="J174" s="71"/>
      <c r="K174" s="71"/>
      <c r="L174" s="71"/>
      <c r="M174" s="71"/>
      <c r="N174" s="71"/>
      <c r="O174" s="72"/>
      <c r="P174" s="72"/>
      <c r="Q174" s="71"/>
      <c r="R174" s="71"/>
      <c r="S174" s="71"/>
      <c r="T174" s="71"/>
      <c r="V174" s="71"/>
      <c r="W174" s="71"/>
    </row>
    <row r="175" spans="1:23" s="10" customFormat="1" ht="61.5" customHeight="1">
      <c r="A175" s="18"/>
      <c r="C175" s="18"/>
      <c r="E175" s="18"/>
      <c r="I175" s="71"/>
      <c r="J175" s="71"/>
      <c r="K175" s="71"/>
      <c r="L175" s="71"/>
      <c r="M175" s="71"/>
      <c r="N175" s="71"/>
      <c r="O175" s="72"/>
      <c r="P175" s="72"/>
      <c r="Q175" s="71"/>
      <c r="R175" s="71"/>
      <c r="S175" s="71"/>
      <c r="T175" s="71"/>
      <c r="V175" s="71"/>
      <c r="W175" s="71"/>
    </row>
    <row r="176" spans="1:23" s="10" customFormat="1" ht="61.5" customHeight="1">
      <c r="A176" s="18"/>
      <c r="C176" s="18"/>
      <c r="E176" s="18"/>
      <c r="I176" s="71"/>
      <c r="J176" s="71"/>
      <c r="K176" s="71"/>
      <c r="L176" s="71"/>
      <c r="M176" s="71"/>
      <c r="N176" s="71"/>
      <c r="O176" s="72"/>
      <c r="P176" s="72"/>
      <c r="Q176" s="71"/>
      <c r="R176" s="71"/>
      <c r="S176" s="71"/>
      <c r="T176" s="71"/>
      <c r="V176" s="71"/>
      <c r="W176" s="71"/>
    </row>
    <row r="177" spans="1:23" s="10" customFormat="1" ht="61.5" customHeight="1">
      <c r="A177" s="18"/>
      <c r="C177" s="18"/>
      <c r="E177" s="18"/>
      <c r="I177" s="71"/>
      <c r="J177" s="71"/>
      <c r="K177" s="71"/>
      <c r="L177" s="71"/>
      <c r="M177" s="71"/>
      <c r="N177" s="71"/>
      <c r="O177" s="72"/>
      <c r="P177" s="72"/>
      <c r="Q177" s="71"/>
      <c r="R177" s="71"/>
      <c r="S177" s="71"/>
      <c r="T177" s="71"/>
      <c r="V177" s="71"/>
      <c r="W177" s="71"/>
    </row>
    <row r="178" spans="1:23" s="10" customFormat="1" ht="61.5" customHeight="1">
      <c r="A178" s="18"/>
      <c r="C178" s="18"/>
      <c r="E178" s="18"/>
      <c r="I178" s="71"/>
      <c r="J178" s="71"/>
      <c r="K178" s="71"/>
      <c r="L178" s="71"/>
      <c r="M178" s="71"/>
      <c r="N178" s="71"/>
      <c r="O178" s="72"/>
      <c r="P178" s="72"/>
      <c r="Q178" s="71"/>
      <c r="R178" s="71"/>
      <c r="S178" s="71"/>
      <c r="T178" s="71"/>
      <c r="V178" s="71"/>
      <c r="W178" s="71"/>
    </row>
    <row r="179" spans="1:23" s="10" customFormat="1" ht="61.5" customHeight="1">
      <c r="A179" s="18"/>
      <c r="C179" s="18"/>
      <c r="E179" s="18"/>
      <c r="I179" s="71"/>
      <c r="J179" s="71"/>
      <c r="K179" s="71"/>
      <c r="L179" s="71"/>
      <c r="M179" s="71"/>
      <c r="N179" s="71"/>
      <c r="O179" s="72"/>
      <c r="P179" s="72"/>
      <c r="Q179" s="71"/>
      <c r="R179" s="71"/>
      <c r="S179" s="71"/>
      <c r="T179" s="71"/>
      <c r="V179" s="71"/>
      <c r="W179" s="71"/>
    </row>
    <row r="180" spans="1:23" s="10" customFormat="1" ht="61.5" customHeight="1">
      <c r="A180" s="18"/>
      <c r="C180" s="18"/>
      <c r="E180" s="18"/>
      <c r="I180" s="71"/>
      <c r="J180" s="71"/>
      <c r="K180" s="71"/>
      <c r="L180" s="71"/>
      <c r="M180" s="71"/>
      <c r="N180" s="71"/>
      <c r="O180" s="72"/>
      <c r="P180" s="72"/>
      <c r="Q180" s="71"/>
      <c r="R180" s="71"/>
      <c r="S180" s="71"/>
      <c r="T180" s="71"/>
      <c r="V180" s="71"/>
      <c r="W180" s="71"/>
    </row>
    <row r="181" spans="1:23" s="10" customFormat="1" ht="61.5" customHeight="1">
      <c r="A181" s="18"/>
      <c r="C181" s="18"/>
      <c r="E181" s="18"/>
      <c r="I181" s="71"/>
      <c r="J181" s="71"/>
      <c r="K181" s="71"/>
      <c r="L181" s="71"/>
      <c r="M181" s="71"/>
      <c r="N181" s="71"/>
      <c r="O181" s="72"/>
      <c r="P181" s="72"/>
      <c r="Q181" s="71"/>
      <c r="R181" s="71"/>
      <c r="S181" s="71"/>
      <c r="T181" s="71"/>
      <c r="V181" s="71"/>
      <c r="W181" s="71"/>
    </row>
    <row r="182" spans="1:23" s="10" customFormat="1" ht="61.5" customHeight="1">
      <c r="A182" s="18"/>
      <c r="C182" s="18"/>
      <c r="E182" s="18"/>
      <c r="I182" s="71"/>
      <c r="J182" s="71"/>
      <c r="K182" s="71"/>
      <c r="L182" s="71"/>
      <c r="M182" s="71"/>
      <c r="N182" s="71"/>
      <c r="O182" s="72"/>
      <c r="P182" s="72"/>
      <c r="Q182" s="71"/>
      <c r="R182" s="71"/>
      <c r="S182" s="71"/>
      <c r="T182" s="71"/>
      <c r="V182" s="71"/>
      <c r="W182" s="71"/>
    </row>
    <row r="183" spans="1:23" s="10" customFormat="1" ht="61.5" customHeight="1">
      <c r="A183" s="18"/>
      <c r="C183" s="18"/>
      <c r="E183" s="18"/>
      <c r="I183" s="71"/>
      <c r="J183" s="71"/>
      <c r="K183" s="71"/>
      <c r="L183" s="71"/>
      <c r="M183" s="71"/>
      <c r="N183" s="71"/>
      <c r="O183" s="72"/>
      <c r="P183" s="72"/>
      <c r="Q183" s="71"/>
      <c r="R183" s="71"/>
      <c r="S183" s="71"/>
      <c r="T183" s="71"/>
      <c r="V183" s="71"/>
      <c r="W183" s="71"/>
    </row>
    <row r="184" spans="1:23" s="10" customFormat="1" ht="61.5" customHeight="1">
      <c r="A184" s="18"/>
      <c r="C184" s="18"/>
      <c r="E184" s="18"/>
      <c r="I184" s="71"/>
      <c r="J184" s="71"/>
      <c r="K184" s="71"/>
      <c r="L184" s="71"/>
      <c r="M184" s="71"/>
      <c r="N184" s="71"/>
      <c r="O184" s="72"/>
      <c r="P184" s="72"/>
      <c r="Q184" s="71"/>
      <c r="R184" s="71"/>
      <c r="S184" s="71"/>
      <c r="T184" s="71"/>
      <c r="V184" s="71"/>
      <c r="W184" s="71"/>
    </row>
    <row r="185" spans="1:23" s="10" customFormat="1" ht="61.5" customHeight="1">
      <c r="A185" s="18"/>
      <c r="C185" s="18"/>
      <c r="E185" s="18"/>
      <c r="I185" s="71"/>
      <c r="J185" s="71"/>
      <c r="K185" s="71"/>
      <c r="L185" s="71"/>
      <c r="M185" s="71"/>
      <c r="N185" s="71"/>
      <c r="O185" s="72"/>
      <c r="P185" s="72"/>
      <c r="Q185" s="71"/>
      <c r="R185" s="71"/>
      <c r="S185" s="71"/>
      <c r="T185" s="71"/>
      <c r="V185" s="71"/>
      <c r="W185" s="71"/>
    </row>
    <row r="186" spans="1:23" s="10" customFormat="1" ht="61.5" customHeight="1">
      <c r="A186" s="18"/>
      <c r="C186" s="18"/>
      <c r="E186" s="18"/>
      <c r="I186" s="71"/>
      <c r="J186" s="71"/>
      <c r="K186" s="71"/>
      <c r="L186" s="71"/>
      <c r="M186" s="71"/>
      <c r="N186" s="71"/>
      <c r="O186" s="72"/>
      <c r="P186" s="72"/>
      <c r="Q186" s="71"/>
      <c r="R186" s="71"/>
      <c r="S186" s="71"/>
      <c r="T186" s="71"/>
      <c r="V186" s="71"/>
      <c r="W186" s="71"/>
    </row>
    <row r="187" spans="1:23" s="10" customFormat="1" ht="61.5" customHeight="1">
      <c r="A187" s="18"/>
      <c r="C187" s="18"/>
      <c r="E187" s="18"/>
      <c r="I187" s="71"/>
      <c r="J187" s="71"/>
      <c r="K187" s="71"/>
      <c r="L187" s="71"/>
      <c r="M187" s="71"/>
      <c r="N187" s="71"/>
      <c r="O187" s="72"/>
      <c r="P187" s="72"/>
      <c r="Q187" s="71"/>
      <c r="R187" s="71"/>
      <c r="S187" s="71"/>
      <c r="T187" s="71"/>
      <c r="V187" s="71"/>
      <c r="W187" s="71"/>
    </row>
    <row r="188" spans="1:23" s="10" customFormat="1" ht="61.5" customHeight="1">
      <c r="A188" s="18"/>
      <c r="C188" s="18"/>
      <c r="E188" s="18"/>
      <c r="I188" s="71"/>
      <c r="J188" s="71"/>
      <c r="K188" s="71"/>
      <c r="L188" s="71"/>
      <c r="M188" s="71"/>
      <c r="N188" s="71"/>
      <c r="O188" s="72"/>
      <c r="P188" s="72"/>
      <c r="Q188" s="71"/>
      <c r="R188" s="71"/>
      <c r="S188" s="71"/>
      <c r="T188" s="71"/>
      <c r="V188" s="71"/>
      <c r="W188" s="71"/>
    </row>
    <row r="189" spans="1:23" s="10" customFormat="1" ht="61.5" customHeight="1">
      <c r="A189" s="18"/>
      <c r="C189" s="18"/>
      <c r="E189" s="18"/>
      <c r="I189" s="71"/>
      <c r="J189" s="71"/>
      <c r="K189" s="71"/>
      <c r="L189" s="71"/>
      <c r="M189" s="71"/>
      <c r="N189" s="71"/>
      <c r="O189" s="72"/>
      <c r="P189" s="72"/>
      <c r="Q189" s="71"/>
      <c r="R189" s="71"/>
      <c r="S189" s="71"/>
      <c r="T189" s="71"/>
      <c r="V189" s="71"/>
      <c r="W189" s="71"/>
    </row>
    <row r="190" spans="1:23" s="10" customFormat="1" ht="61.5" customHeight="1">
      <c r="A190" s="18"/>
      <c r="C190" s="18"/>
      <c r="E190" s="18"/>
      <c r="I190" s="71"/>
      <c r="J190" s="71"/>
      <c r="K190" s="71"/>
      <c r="L190" s="71"/>
      <c r="M190" s="71"/>
      <c r="N190" s="71"/>
      <c r="O190" s="72"/>
      <c r="P190" s="72"/>
      <c r="Q190" s="71"/>
      <c r="R190" s="71"/>
      <c r="S190" s="71"/>
      <c r="T190" s="71"/>
      <c r="V190" s="71"/>
      <c r="W190" s="71"/>
    </row>
    <row r="191" spans="1:23" s="10" customFormat="1" ht="61.5" customHeight="1">
      <c r="A191" s="18"/>
      <c r="C191" s="18"/>
      <c r="E191" s="18"/>
      <c r="I191" s="71"/>
      <c r="J191" s="71"/>
      <c r="K191" s="71"/>
      <c r="L191" s="71"/>
      <c r="M191" s="71"/>
      <c r="N191" s="71"/>
      <c r="O191" s="72"/>
      <c r="P191" s="72"/>
      <c r="Q191" s="71"/>
      <c r="R191" s="71"/>
      <c r="S191" s="71"/>
      <c r="T191" s="71"/>
      <c r="V191" s="71"/>
      <c r="W191" s="71"/>
    </row>
    <row r="192" spans="1:23" s="10" customFormat="1" ht="61.5" customHeight="1">
      <c r="A192" s="18"/>
      <c r="C192" s="18"/>
      <c r="E192" s="18"/>
      <c r="I192" s="71"/>
      <c r="J192" s="71"/>
      <c r="K192" s="71"/>
      <c r="L192" s="71"/>
      <c r="M192" s="71"/>
      <c r="N192" s="71"/>
      <c r="O192" s="72"/>
      <c r="P192" s="72"/>
      <c r="Q192" s="71"/>
      <c r="R192" s="71"/>
      <c r="S192" s="71"/>
      <c r="T192" s="71"/>
      <c r="V192" s="71"/>
      <c r="W192" s="71"/>
    </row>
    <row r="193" spans="1:23" s="10" customFormat="1" ht="61.5" customHeight="1">
      <c r="A193" s="18"/>
      <c r="C193" s="18"/>
      <c r="E193" s="18"/>
      <c r="I193" s="71"/>
      <c r="J193" s="71"/>
      <c r="K193" s="71"/>
      <c r="L193" s="71"/>
      <c r="M193" s="71"/>
      <c r="N193" s="71"/>
      <c r="O193" s="72"/>
      <c r="P193" s="72"/>
      <c r="Q193" s="71"/>
      <c r="R193" s="71"/>
      <c r="S193" s="71"/>
      <c r="T193" s="71"/>
      <c r="V193" s="71"/>
      <c r="W193" s="71"/>
    </row>
    <row r="194" spans="1:23" s="10" customFormat="1" ht="61.5" customHeight="1">
      <c r="A194" s="18"/>
      <c r="C194" s="18"/>
      <c r="E194" s="18"/>
      <c r="I194" s="71"/>
      <c r="J194" s="71"/>
      <c r="K194" s="71"/>
      <c r="L194" s="71"/>
      <c r="M194" s="71"/>
      <c r="N194" s="71"/>
      <c r="O194" s="72"/>
      <c r="P194" s="72"/>
      <c r="Q194" s="71"/>
      <c r="R194" s="71"/>
      <c r="S194" s="71"/>
      <c r="T194" s="71"/>
      <c r="V194" s="71"/>
      <c r="W194" s="71"/>
    </row>
    <row r="195" spans="1:23" s="10" customFormat="1" ht="61.5" customHeight="1">
      <c r="A195" s="18"/>
      <c r="C195" s="18"/>
      <c r="E195" s="18"/>
      <c r="I195" s="71"/>
      <c r="J195" s="71"/>
      <c r="K195" s="71"/>
      <c r="L195" s="71"/>
      <c r="M195" s="71"/>
      <c r="N195" s="71"/>
      <c r="O195" s="72"/>
      <c r="P195" s="72"/>
      <c r="Q195" s="71"/>
      <c r="R195" s="71"/>
      <c r="S195" s="71"/>
      <c r="T195" s="71"/>
      <c r="V195" s="71"/>
      <c r="W195" s="71"/>
    </row>
    <row r="196" spans="1:23" s="10" customFormat="1" ht="61.5" customHeight="1">
      <c r="A196" s="18"/>
      <c r="C196" s="18"/>
      <c r="E196" s="18"/>
      <c r="I196" s="71"/>
      <c r="J196" s="71"/>
      <c r="K196" s="71"/>
      <c r="L196" s="71"/>
      <c r="M196" s="71"/>
      <c r="N196" s="71"/>
      <c r="O196" s="72"/>
      <c r="P196" s="72"/>
      <c r="Q196" s="71"/>
      <c r="R196" s="71"/>
      <c r="S196" s="71"/>
      <c r="T196" s="71"/>
      <c r="V196" s="71"/>
      <c r="W196" s="71"/>
    </row>
    <row r="197" spans="1:23" s="10" customFormat="1" ht="61.5" customHeight="1">
      <c r="A197" s="18"/>
      <c r="C197" s="18"/>
      <c r="E197" s="18"/>
      <c r="I197" s="71"/>
      <c r="J197" s="71"/>
      <c r="K197" s="71"/>
      <c r="L197" s="71"/>
      <c r="M197" s="71"/>
      <c r="N197" s="71"/>
      <c r="O197" s="72"/>
      <c r="P197" s="72"/>
      <c r="Q197" s="71"/>
      <c r="R197" s="71"/>
      <c r="S197" s="71"/>
      <c r="T197" s="71"/>
      <c r="V197" s="71"/>
      <c r="W197" s="71"/>
    </row>
    <row r="198" spans="1:23" s="10" customFormat="1" ht="61.5" customHeight="1">
      <c r="A198" s="18"/>
      <c r="C198" s="18"/>
      <c r="E198" s="18"/>
      <c r="I198" s="71"/>
      <c r="J198" s="71"/>
      <c r="K198" s="71"/>
      <c r="L198" s="71"/>
      <c r="M198" s="71"/>
      <c r="N198" s="71"/>
      <c r="O198" s="72"/>
      <c r="P198" s="72"/>
      <c r="Q198" s="71"/>
      <c r="R198" s="71"/>
      <c r="S198" s="71"/>
      <c r="T198" s="71"/>
      <c r="V198" s="71"/>
      <c r="W198" s="71"/>
    </row>
    <row r="199" spans="1:23" s="10" customFormat="1" ht="61.5" customHeight="1">
      <c r="A199" s="18"/>
      <c r="C199" s="18"/>
      <c r="E199" s="18"/>
      <c r="I199" s="71"/>
      <c r="J199" s="71"/>
      <c r="K199" s="71"/>
      <c r="L199" s="71"/>
      <c r="M199" s="71"/>
      <c r="N199" s="71"/>
      <c r="O199" s="72"/>
      <c r="P199" s="72"/>
      <c r="Q199" s="71"/>
      <c r="R199" s="71"/>
      <c r="S199" s="71"/>
      <c r="T199" s="71"/>
      <c r="V199" s="71"/>
      <c r="W199" s="71"/>
    </row>
    <row r="200" spans="1:23" s="10" customFormat="1" ht="61.5" customHeight="1">
      <c r="A200" s="18"/>
      <c r="C200" s="18"/>
      <c r="E200" s="18"/>
      <c r="I200" s="71"/>
      <c r="J200" s="71"/>
      <c r="K200" s="71"/>
      <c r="L200" s="71"/>
      <c r="M200" s="71"/>
      <c r="N200" s="71"/>
      <c r="O200" s="72"/>
      <c r="P200" s="72"/>
      <c r="Q200" s="71"/>
      <c r="R200" s="71"/>
      <c r="S200" s="71"/>
      <c r="T200" s="71"/>
      <c r="V200" s="71"/>
      <c r="W200" s="71"/>
    </row>
    <row r="201" spans="1:23" s="10" customFormat="1" ht="61.5" customHeight="1">
      <c r="A201" s="18"/>
      <c r="C201" s="18"/>
      <c r="E201" s="18"/>
      <c r="I201" s="71"/>
      <c r="J201" s="71"/>
      <c r="K201" s="71"/>
      <c r="L201" s="71"/>
      <c r="M201" s="71"/>
      <c r="N201" s="71"/>
      <c r="O201" s="72"/>
      <c r="P201" s="72"/>
      <c r="Q201" s="71"/>
      <c r="R201" s="71"/>
      <c r="S201" s="71"/>
      <c r="T201" s="71"/>
      <c r="V201" s="71"/>
      <c r="W201" s="71"/>
    </row>
    <row r="202" spans="1:23" s="10" customFormat="1" ht="61.5" customHeight="1">
      <c r="A202" s="18"/>
      <c r="C202" s="18"/>
      <c r="E202" s="18"/>
      <c r="I202" s="71"/>
      <c r="J202" s="71"/>
      <c r="K202" s="71"/>
      <c r="L202" s="71"/>
      <c r="M202" s="71"/>
      <c r="N202" s="71"/>
      <c r="O202" s="72"/>
      <c r="P202" s="72"/>
      <c r="Q202" s="71"/>
      <c r="R202" s="71"/>
      <c r="S202" s="71"/>
      <c r="T202" s="71"/>
      <c r="V202" s="71"/>
      <c r="W202" s="71"/>
    </row>
    <row r="203" spans="1:23" s="10" customFormat="1" ht="61.5" customHeight="1">
      <c r="A203" s="18"/>
      <c r="C203" s="18"/>
      <c r="E203" s="18"/>
      <c r="I203" s="71"/>
      <c r="J203" s="71"/>
      <c r="K203" s="71"/>
      <c r="L203" s="71"/>
      <c r="M203" s="71"/>
      <c r="N203" s="71"/>
      <c r="O203" s="72"/>
      <c r="P203" s="72"/>
      <c r="Q203" s="71"/>
      <c r="R203" s="71"/>
      <c r="S203" s="71"/>
      <c r="T203" s="71"/>
      <c r="V203" s="71"/>
      <c r="W203" s="71"/>
    </row>
    <row r="204" spans="1:23" s="10" customFormat="1" ht="61.5" customHeight="1">
      <c r="A204" s="18"/>
      <c r="C204" s="18"/>
      <c r="E204" s="18"/>
      <c r="I204" s="71"/>
      <c r="J204" s="71"/>
      <c r="K204" s="71"/>
      <c r="L204" s="71"/>
      <c r="M204" s="71"/>
      <c r="N204" s="71"/>
      <c r="O204" s="72"/>
      <c r="P204" s="72"/>
      <c r="Q204" s="71"/>
      <c r="R204" s="71"/>
      <c r="S204" s="71"/>
      <c r="T204" s="71"/>
      <c r="V204" s="71"/>
      <c r="W204" s="71"/>
    </row>
    <row r="205" spans="1:23" s="10" customFormat="1" ht="61.5" customHeight="1">
      <c r="A205" s="18"/>
      <c r="C205" s="18"/>
      <c r="E205" s="18"/>
      <c r="I205" s="71"/>
      <c r="J205" s="71"/>
      <c r="K205" s="71"/>
      <c r="L205" s="71"/>
      <c r="M205" s="71"/>
      <c r="N205" s="71"/>
      <c r="O205" s="72"/>
      <c r="P205" s="72"/>
      <c r="Q205" s="71"/>
      <c r="R205" s="71"/>
      <c r="S205" s="71"/>
      <c r="T205" s="71"/>
      <c r="V205" s="71"/>
      <c r="W205" s="71"/>
    </row>
    <row r="206" spans="1:23" s="10" customFormat="1" ht="61.5" customHeight="1">
      <c r="A206" s="18"/>
      <c r="C206" s="18"/>
      <c r="E206" s="18"/>
      <c r="I206" s="71"/>
      <c r="J206" s="71"/>
      <c r="K206" s="71"/>
      <c r="L206" s="71"/>
      <c r="M206" s="71"/>
      <c r="N206" s="71"/>
      <c r="O206" s="72"/>
      <c r="P206" s="72"/>
      <c r="Q206" s="71"/>
      <c r="R206" s="71"/>
      <c r="S206" s="71"/>
      <c r="T206" s="71"/>
      <c r="V206" s="71"/>
      <c r="W206" s="71"/>
    </row>
    <row r="207" spans="1:23" s="10" customFormat="1" ht="61.5" customHeight="1">
      <c r="A207" s="18"/>
      <c r="C207" s="18"/>
      <c r="E207" s="18"/>
      <c r="I207" s="71"/>
      <c r="J207" s="71"/>
      <c r="K207" s="71"/>
      <c r="L207" s="71"/>
      <c r="M207" s="71"/>
      <c r="N207" s="71"/>
      <c r="O207" s="72"/>
      <c r="P207" s="72"/>
      <c r="Q207" s="71"/>
      <c r="R207" s="71"/>
      <c r="S207" s="71"/>
      <c r="T207" s="71"/>
      <c r="V207" s="71"/>
      <c r="W207" s="71"/>
    </row>
    <row r="208" spans="1:23" s="10" customFormat="1" ht="61.5" customHeight="1">
      <c r="A208" s="18"/>
      <c r="C208" s="18"/>
      <c r="E208" s="18"/>
      <c r="I208" s="71"/>
      <c r="J208" s="71"/>
      <c r="K208" s="71"/>
      <c r="L208" s="71"/>
      <c r="M208" s="71"/>
      <c r="N208" s="71"/>
      <c r="O208" s="72"/>
      <c r="P208" s="72"/>
      <c r="Q208" s="71"/>
      <c r="R208" s="71"/>
      <c r="S208" s="71"/>
      <c r="T208" s="71"/>
      <c r="V208" s="71"/>
      <c r="W208" s="71"/>
    </row>
    <row r="209" spans="1:23" s="10" customFormat="1" ht="61.5" customHeight="1">
      <c r="A209" s="18"/>
      <c r="C209" s="18"/>
      <c r="E209" s="18"/>
      <c r="I209" s="71"/>
      <c r="J209" s="71"/>
      <c r="K209" s="71"/>
      <c r="L209" s="71"/>
      <c r="M209" s="71"/>
      <c r="N209" s="71"/>
      <c r="O209" s="72"/>
      <c r="P209" s="72"/>
      <c r="Q209" s="71"/>
      <c r="R209" s="71"/>
      <c r="S209" s="71"/>
      <c r="T209" s="71"/>
      <c r="V209" s="71"/>
      <c r="W209" s="71"/>
    </row>
    <row r="210" spans="1:23" s="10" customFormat="1" ht="61.5" customHeight="1">
      <c r="A210" s="18"/>
      <c r="C210" s="18"/>
      <c r="E210" s="18"/>
      <c r="I210" s="71"/>
      <c r="J210" s="71"/>
      <c r="K210" s="71"/>
      <c r="L210" s="71"/>
      <c r="M210" s="71"/>
      <c r="N210" s="71"/>
      <c r="O210" s="72"/>
      <c r="P210" s="72"/>
      <c r="Q210" s="71"/>
      <c r="R210" s="71"/>
      <c r="S210" s="71"/>
      <c r="T210" s="71"/>
      <c r="V210" s="71"/>
      <c r="W210" s="71"/>
    </row>
    <row r="211" spans="1:23" s="10" customFormat="1" ht="61.5" customHeight="1">
      <c r="A211" s="18"/>
      <c r="C211" s="18"/>
      <c r="E211" s="18"/>
      <c r="I211" s="71"/>
      <c r="J211" s="71"/>
      <c r="K211" s="71"/>
      <c r="L211" s="71"/>
      <c r="M211" s="71"/>
      <c r="N211" s="71"/>
      <c r="O211" s="72"/>
      <c r="P211" s="72"/>
      <c r="Q211" s="71"/>
      <c r="R211" s="71"/>
      <c r="S211" s="71"/>
      <c r="T211" s="71"/>
      <c r="V211" s="71"/>
      <c r="W211" s="71"/>
    </row>
    <row r="212" spans="1:23" s="10" customFormat="1" ht="61.5" customHeight="1">
      <c r="A212" s="18"/>
      <c r="C212" s="18"/>
      <c r="E212" s="18"/>
      <c r="I212" s="71"/>
      <c r="J212" s="71"/>
      <c r="K212" s="71"/>
      <c r="L212" s="71"/>
      <c r="M212" s="71"/>
      <c r="N212" s="71"/>
      <c r="O212" s="72"/>
      <c r="P212" s="72"/>
      <c r="Q212" s="71"/>
      <c r="R212" s="71"/>
      <c r="S212" s="71"/>
      <c r="T212" s="71"/>
      <c r="V212" s="71"/>
      <c r="W212" s="71"/>
    </row>
    <row r="213" spans="1:23" s="10" customFormat="1" ht="61.5" customHeight="1">
      <c r="A213" s="18"/>
      <c r="C213" s="18"/>
      <c r="E213" s="18"/>
      <c r="I213" s="71"/>
      <c r="J213" s="71"/>
      <c r="K213" s="71"/>
      <c r="L213" s="71"/>
      <c r="M213" s="71"/>
      <c r="N213" s="71"/>
      <c r="O213" s="72"/>
      <c r="P213" s="72"/>
      <c r="Q213" s="71"/>
      <c r="R213" s="71"/>
      <c r="S213" s="71"/>
      <c r="T213" s="71"/>
      <c r="V213" s="71"/>
      <c r="W213" s="71"/>
    </row>
    <row r="214" spans="1:23" s="10" customFormat="1" ht="61.5" customHeight="1">
      <c r="A214" s="18"/>
      <c r="C214" s="18"/>
      <c r="E214" s="18"/>
      <c r="I214" s="71"/>
      <c r="J214" s="71"/>
      <c r="K214" s="71"/>
      <c r="L214" s="71"/>
      <c r="M214" s="71"/>
      <c r="N214" s="71"/>
      <c r="O214" s="72"/>
      <c r="P214" s="72"/>
      <c r="Q214" s="71"/>
      <c r="R214" s="71"/>
      <c r="S214" s="71"/>
      <c r="T214" s="71"/>
      <c r="V214" s="71"/>
      <c r="W214" s="71"/>
    </row>
    <row r="215" spans="1:23" s="10" customFormat="1" ht="61.5" customHeight="1">
      <c r="A215" s="18"/>
      <c r="C215" s="18"/>
      <c r="E215" s="18"/>
      <c r="I215" s="71"/>
      <c r="J215" s="71"/>
      <c r="K215" s="71"/>
      <c r="L215" s="71"/>
      <c r="M215" s="71"/>
      <c r="N215" s="71"/>
      <c r="O215" s="72"/>
      <c r="P215" s="72"/>
      <c r="Q215" s="71"/>
      <c r="R215" s="71"/>
      <c r="S215" s="71"/>
      <c r="T215" s="71"/>
      <c r="V215" s="71"/>
      <c r="W215" s="71"/>
    </row>
    <row r="216" spans="1:23" s="10" customFormat="1" ht="61.5" customHeight="1">
      <c r="A216" s="18"/>
      <c r="C216" s="18"/>
      <c r="E216" s="18"/>
      <c r="I216" s="71"/>
      <c r="J216" s="71"/>
      <c r="K216" s="71"/>
      <c r="L216" s="71"/>
      <c r="M216" s="71"/>
      <c r="N216" s="71"/>
      <c r="O216" s="72"/>
      <c r="P216" s="72"/>
      <c r="Q216" s="71"/>
      <c r="R216" s="71"/>
      <c r="S216" s="71"/>
      <c r="T216" s="71"/>
      <c r="V216" s="71"/>
      <c r="W216" s="71"/>
    </row>
    <row r="217" spans="1:23" s="10" customFormat="1" ht="61.5" customHeight="1">
      <c r="A217" s="18"/>
      <c r="C217" s="18"/>
      <c r="E217" s="18"/>
      <c r="I217" s="71"/>
      <c r="J217" s="71"/>
      <c r="K217" s="71"/>
      <c r="L217" s="71"/>
      <c r="M217" s="71"/>
      <c r="N217" s="71"/>
      <c r="O217" s="72"/>
      <c r="P217" s="72"/>
      <c r="Q217" s="71"/>
      <c r="R217" s="71"/>
      <c r="S217" s="71"/>
      <c r="T217" s="71"/>
      <c r="V217" s="71"/>
      <c r="W217" s="71"/>
    </row>
    <row r="218" spans="1:23" s="10" customFormat="1" ht="61.5" customHeight="1">
      <c r="A218" s="18"/>
      <c r="C218" s="18"/>
      <c r="E218" s="18"/>
      <c r="I218" s="71"/>
      <c r="J218" s="71"/>
      <c r="K218" s="71"/>
      <c r="L218" s="71"/>
      <c r="M218" s="71"/>
      <c r="N218" s="71"/>
      <c r="O218" s="72"/>
      <c r="P218" s="72"/>
      <c r="Q218" s="71"/>
      <c r="R218" s="71"/>
      <c r="S218" s="71"/>
      <c r="T218" s="71"/>
      <c r="V218" s="71"/>
      <c r="W218" s="71"/>
    </row>
    <row r="219" spans="1:23" s="10" customFormat="1" ht="61.5" customHeight="1">
      <c r="A219" s="18"/>
      <c r="C219" s="18"/>
      <c r="E219" s="18"/>
      <c r="I219" s="71"/>
      <c r="J219" s="71"/>
      <c r="K219" s="71"/>
      <c r="L219" s="71"/>
      <c r="M219" s="71"/>
      <c r="N219" s="71"/>
      <c r="O219" s="72"/>
      <c r="P219" s="72"/>
      <c r="Q219" s="71"/>
      <c r="R219" s="71"/>
      <c r="S219" s="71"/>
      <c r="T219" s="71"/>
      <c r="V219" s="71"/>
      <c r="W219" s="71"/>
    </row>
    <row r="220" spans="1:23" s="10" customFormat="1" ht="61.5" customHeight="1">
      <c r="A220" s="18"/>
      <c r="C220" s="18"/>
      <c r="E220" s="18"/>
      <c r="I220" s="71"/>
      <c r="J220" s="71"/>
      <c r="K220" s="71"/>
      <c r="L220" s="71"/>
      <c r="M220" s="71"/>
      <c r="N220" s="71"/>
      <c r="O220" s="72"/>
      <c r="P220" s="72"/>
      <c r="Q220" s="71"/>
      <c r="R220" s="71"/>
      <c r="S220" s="71"/>
      <c r="T220" s="71"/>
      <c r="V220" s="71"/>
      <c r="W220" s="71"/>
    </row>
    <row r="221" spans="1:23" s="10" customFormat="1" ht="61.5" customHeight="1">
      <c r="A221" s="18"/>
      <c r="C221" s="18"/>
      <c r="E221" s="18"/>
      <c r="I221" s="71"/>
      <c r="J221" s="71"/>
      <c r="K221" s="71"/>
      <c r="L221" s="71"/>
      <c r="M221" s="71"/>
      <c r="N221" s="71"/>
      <c r="O221" s="72"/>
      <c r="P221" s="72"/>
      <c r="Q221" s="71"/>
      <c r="R221" s="71"/>
      <c r="S221" s="71"/>
      <c r="T221" s="71"/>
      <c r="V221" s="71"/>
      <c r="W221" s="71"/>
    </row>
    <row r="222" spans="1:23" s="10" customFormat="1" ht="61.5" customHeight="1">
      <c r="A222" s="18"/>
      <c r="C222" s="18"/>
      <c r="E222" s="18"/>
      <c r="I222" s="71"/>
      <c r="J222" s="71"/>
      <c r="K222" s="71"/>
      <c r="L222" s="71"/>
      <c r="M222" s="71"/>
      <c r="N222" s="71"/>
      <c r="O222" s="72"/>
      <c r="P222" s="72"/>
      <c r="Q222" s="71"/>
      <c r="R222" s="71"/>
      <c r="S222" s="71"/>
      <c r="T222" s="71"/>
      <c r="V222" s="71"/>
      <c r="W222" s="71"/>
    </row>
    <row r="223" spans="1:23" s="10" customFormat="1" ht="61.5" customHeight="1">
      <c r="A223" s="18"/>
      <c r="C223" s="18"/>
      <c r="E223" s="18"/>
      <c r="I223" s="71"/>
      <c r="J223" s="71"/>
      <c r="K223" s="71"/>
      <c r="L223" s="71"/>
      <c r="M223" s="71"/>
      <c r="N223" s="71"/>
      <c r="O223" s="72"/>
      <c r="P223" s="72"/>
      <c r="Q223" s="71"/>
      <c r="R223" s="71"/>
      <c r="S223" s="71"/>
      <c r="T223" s="71"/>
      <c r="V223" s="71"/>
      <c r="W223" s="71"/>
    </row>
    <row r="224" spans="1:23" s="10" customFormat="1" ht="61.5" customHeight="1">
      <c r="A224" s="18"/>
      <c r="C224" s="18"/>
      <c r="E224" s="18"/>
      <c r="I224" s="71"/>
      <c r="J224" s="71"/>
      <c r="K224" s="71"/>
      <c r="L224" s="71"/>
      <c r="M224" s="71"/>
      <c r="N224" s="71"/>
      <c r="O224" s="72"/>
      <c r="P224" s="72"/>
      <c r="Q224" s="71"/>
      <c r="R224" s="71"/>
      <c r="S224" s="71"/>
      <c r="T224" s="71"/>
      <c r="V224" s="71"/>
      <c r="W224" s="71"/>
    </row>
    <row r="225" spans="1:23" s="10" customFormat="1" ht="61.5" customHeight="1">
      <c r="A225" s="18"/>
      <c r="C225" s="18"/>
      <c r="E225" s="18"/>
      <c r="I225" s="71"/>
      <c r="J225" s="71"/>
      <c r="K225" s="71"/>
      <c r="L225" s="71"/>
      <c r="M225" s="71"/>
      <c r="N225" s="71"/>
      <c r="O225" s="72"/>
      <c r="P225" s="72"/>
      <c r="Q225" s="71"/>
      <c r="R225" s="71"/>
      <c r="S225" s="71"/>
      <c r="T225" s="71"/>
      <c r="V225" s="71"/>
      <c r="W225" s="71"/>
    </row>
    <row r="226" spans="1:23" s="10" customFormat="1" ht="61.5" customHeight="1">
      <c r="A226" s="18"/>
      <c r="C226" s="18"/>
      <c r="E226" s="18"/>
      <c r="I226" s="71"/>
      <c r="J226" s="71"/>
      <c r="K226" s="71"/>
      <c r="L226" s="71"/>
      <c r="M226" s="71"/>
      <c r="N226" s="71"/>
      <c r="O226" s="72"/>
      <c r="P226" s="72"/>
      <c r="Q226" s="71"/>
      <c r="R226" s="71"/>
      <c r="S226" s="71"/>
      <c r="T226" s="71"/>
      <c r="V226" s="71"/>
      <c r="W226" s="71"/>
    </row>
    <row r="227" spans="1:23" s="10" customFormat="1" ht="61.5" customHeight="1">
      <c r="A227" s="18"/>
      <c r="C227" s="18"/>
      <c r="E227" s="18"/>
      <c r="I227" s="71"/>
      <c r="J227" s="71"/>
      <c r="K227" s="71"/>
      <c r="L227" s="71"/>
      <c r="M227" s="71"/>
      <c r="N227" s="71"/>
      <c r="O227" s="72"/>
      <c r="P227" s="72"/>
      <c r="Q227" s="71"/>
      <c r="R227" s="71"/>
      <c r="S227" s="71"/>
      <c r="T227" s="71"/>
      <c r="V227" s="71"/>
      <c r="W227" s="71"/>
    </row>
    <row r="228" spans="1:23" s="10" customFormat="1" ht="61.5" customHeight="1">
      <c r="A228" s="18"/>
      <c r="C228" s="18"/>
      <c r="E228" s="18"/>
      <c r="I228" s="71"/>
      <c r="J228" s="71"/>
      <c r="K228" s="71"/>
      <c r="L228" s="71"/>
      <c r="M228" s="71"/>
      <c r="N228" s="71"/>
      <c r="O228" s="72"/>
      <c r="P228" s="72"/>
      <c r="Q228" s="71"/>
      <c r="R228" s="71"/>
      <c r="S228" s="71"/>
      <c r="T228" s="71"/>
      <c r="V228" s="71"/>
      <c r="W228" s="71"/>
    </row>
    <row r="229" spans="1:23" s="10" customFormat="1" ht="61.5" customHeight="1">
      <c r="A229" s="18"/>
      <c r="C229" s="18"/>
      <c r="E229" s="18"/>
      <c r="I229" s="71"/>
      <c r="J229" s="71"/>
      <c r="K229" s="71"/>
      <c r="L229" s="71"/>
      <c r="M229" s="71"/>
      <c r="N229" s="71"/>
      <c r="O229" s="72"/>
      <c r="P229" s="72"/>
      <c r="Q229" s="71"/>
      <c r="R229" s="71"/>
      <c r="S229" s="71"/>
      <c r="T229" s="71"/>
      <c r="V229" s="71"/>
      <c r="W229" s="71"/>
    </row>
    <row r="230" spans="1:23" s="10" customFormat="1" ht="61.5" customHeight="1">
      <c r="A230" s="18"/>
      <c r="C230" s="18"/>
      <c r="E230" s="18"/>
      <c r="I230" s="71"/>
      <c r="J230" s="71"/>
      <c r="K230" s="71"/>
      <c r="L230" s="71"/>
      <c r="M230" s="71"/>
      <c r="N230" s="71"/>
      <c r="O230" s="72"/>
      <c r="P230" s="72"/>
      <c r="Q230" s="71"/>
      <c r="R230" s="71"/>
      <c r="S230" s="71"/>
      <c r="T230" s="71"/>
      <c r="V230" s="71"/>
      <c r="W230" s="71"/>
    </row>
    <row r="231" spans="1:23" s="10" customFormat="1" ht="61.5" customHeight="1">
      <c r="A231" s="18"/>
      <c r="C231" s="18"/>
      <c r="E231" s="18"/>
      <c r="I231" s="71"/>
      <c r="J231" s="71"/>
      <c r="K231" s="71"/>
      <c r="L231" s="71"/>
      <c r="M231" s="71"/>
      <c r="N231" s="71"/>
      <c r="O231" s="72"/>
      <c r="P231" s="72"/>
      <c r="Q231" s="71"/>
      <c r="R231" s="71"/>
      <c r="S231" s="71"/>
      <c r="T231" s="71"/>
      <c r="V231" s="71"/>
      <c r="W231" s="71"/>
    </row>
    <row r="232" spans="1:23" s="10" customFormat="1" ht="61.5" customHeight="1">
      <c r="A232" s="18"/>
      <c r="C232" s="18"/>
      <c r="E232" s="18"/>
      <c r="I232" s="71"/>
      <c r="J232" s="71"/>
      <c r="K232" s="71"/>
      <c r="L232" s="71"/>
      <c r="M232" s="71"/>
      <c r="N232" s="71"/>
      <c r="O232" s="72"/>
      <c r="P232" s="72"/>
      <c r="Q232" s="71"/>
      <c r="R232" s="71"/>
      <c r="S232" s="71"/>
      <c r="T232" s="71"/>
      <c r="V232" s="71"/>
      <c r="W232" s="71"/>
    </row>
    <row r="233" spans="1:23" s="10" customFormat="1" ht="61.5" customHeight="1">
      <c r="A233" s="18"/>
      <c r="C233" s="18"/>
      <c r="E233" s="18"/>
      <c r="I233" s="71"/>
      <c r="J233" s="71"/>
      <c r="K233" s="71"/>
      <c r="L233" s="71"/>
      <c r="M233" s="71"/>
      <c r="N233" s="71"/>
      <c r="O233" s="72"/>
      <c r="P233" s="72"/>
      <c r="Q233" s="71"/>
      <c r="R233" s="71"/>
      <c r="S233" s="71"/>
      <c r="T233" s="71"/>
      <c r="V233" s="71"/>
      <c r="W233" s="71"/>
    </row>
    <row r="234" spans="1:23" s="10" customFormat="1" ht="61.5" customHeight="1">
      <c r="A234" s="18"/>
      <c r="C234" s="18"/>
      <c r="E234" s="18"/>
      <c r="I234" s="71"/>
      <c r="J234" s="71"/>
      <c r="K234" s="71"/>
      <c r="L234" s="71"/>
      <c r="M234" s="71"/>
      <c r="N234" s="71"/>
      <c r="O234" s="72"/>
      <c r="P234" s="72"/>
      <c r="Q234" s="71"/>
      <c r="R234" s="71"/>
      <c r="S234" s="71"/>
      <c r="T234" s="71"/>
      <c r="V234" s="71"/>
      <c r="W234" s="71"/>
    </row>
    <row r="235" spans="1:23" s="10" customFormat="1" ht="61.5" customHeight="1">
      <c r="A235" s="18"/>
      <c r="C235" s="18"/>
      <c r="E235" s="18"/>
      <c r="I235" s="71"/>
      <c r="J235" s="71"/>
      <c r="K235" s="71"/>
      <c r="L235" s="71"/>
      <c r="M235" s="71"/>
      <c r="N235" s="71"/>
      <c r="O235" s="72"/>
      <c r="P235" s="72"/>
      <c r="Q235" s="71"/>
      <c r="R235" s="71"/>
      <c r="S235" s="71"/>
      <c r="T235" s="71"/>
      <c r="V235" s="71"/>
      <c r="W235" s="71"/>
    </row>
    <row r="236" spans="1:23" s="10" customFormat="1" ht="61.5" customHeight="1">
      <c r="A236" s="18"/>
      <c r="C236" s="18"/>
      <c r="E236" s="18"/>
      <c r="I236" s="71"/>
      <c r="J236" s="71"/>
      <c r="K236" s="71"/>
      <c r="L236" s="71"/>
      <c r="M236" s="71"/>
      <c r="N236" s="71"/>
      <c r="O236" s="72"/>
      <c r="P236" s="72"/>
      <c r="Q236" s="71"/>
      <c r="R236" s="71"/>
      <c r="S236" s="71"/>
      <c r="T236" s="71"/>
      <c r="V236" s="71"/>
      <c r="W236" s="71"/>
    </row>
    <row r="237" spans="1:23" s="10" customFormat="1" ht="61.5" customHeight="1">
      <c r="A237" s="18"/>
      <c r="C237" s="18"/>
      <c r="E237" s="18"/>
      <c r="I237" s="71"/>
      <c r="J237" s="71"/>
      <c r="K237" s="71"/>
      <c r="L237" s="71"/>
      <c r="M237" s="71"/>
      <c r="N237" s="71"/>
      <c r="O237" s="72"/>
      <c r="P237" s="72"/>
      <c r="Q237" s="71"/>
      <c r="R237" s="71"/>
      <c r="S237" s="71"/>
      <c r="T237" s="71"/>
      <c r="V237" s="71"/>
      <c r="W237" s="71"/>
    </row>
    <row r="238" spans="1:23" s="10" customFormat="1" ht="61.5" customHeight="1">
      <c r="A238" s="18"/>
      <c r="C238" s="18"/>
      <c r="E238" s="18"/>
      <c r="I238" s="71"/>
      <c r="J238" s="71"/>
      <c r="K238" s="71"/>
      <c r="L238" s="71"/>
      <c r="M238" s="71"/>
      <c r="N238" s="71"/>
      <c r="O238" s="72"/>
      <c r="P238" s="72"/>
      <c r="Q238" s="71"/>
      <c r="R238" s="71"/>
      <c r="S238" s="71"/>
      <c r="T238" s="71"/>
      <c r="V238" s="71"/>
      <c r="W238" s="71"/>
    </row>
    <row r="239" spans="1:23" s="10" customFormat="1" ht="61.5" customHeight="1">
      <c r="A239" s="18"/>
      <c r="C239" s="18"/>
      <c r="E239" s="18"/>
      <c r="I239" s="71"/>
      <c r="J239" s="71"/>
      <c r="K239" s="71"/>
      <c r="L239" s="71"/>
      <c r="M239" s="71"/>
      <c r="N239" s="71"/>
      <c r="O239" s="72"/>
      <c r="P239" s="72"/>
      <c r="Q239" s="71"/>
      <c r="R239" s="71"/>
      <c r="S239" s="71"/>
      <c r="T239" s="71"/>
      <c r="V239" s="71"/>
      <c r="W239" s="71"/>
    </row>
    <row r="240" spans="1:23" s="10" customFormat="1" ht="61.5" customHeight="1">
      <c r="A240" s="18"/>
      <c r="C240" s="18"/>
      <c r="E240" s="18"/>
      <c r="I240" s="71"/>
      <c r="J240" s="71"/>
      <c r="K240" s="71"/>
      <c r="L240" s="71"/>
      <c r="M240" s="71"/>
      <c r="N240" s="71"/>
      <c r="O240" s="72"/>
      <c r="P240" s="72"/>
      <c r="Q240" s="71"/>
      <c r="R240" s="71"/>
      <c r="S240" s="71"/>
      <c r="T240" s="71"/>
      <c r="V240" s="71"/>
      <c r="W240" s="71"/>
    </row>
    <row r="241" spans="1:23" s="10" customFormat="1" ht="61.5" customHeight="1">
      <c r="A241" s="18"/>
      <c r="C241" s="18"/>
      <c r="E241" s="18"/>
      <c r="I241" s="71"/>
      <c r="J241" s="71"/>
      <c r="K241" s="71"/>
      <c r="L241" s="71"/>
      <c r="M241" s="71"/>
      <c r="N241" s="71"/>
      <c r="O241" s="72"/>
      <c r="P241" s="72"/>
      <c r="Q241" s="71"/>
      <c r="R241" s="71"/>
      <c r="S241" s="71"/>
      <c r="T241" s="71"/>
      <c r="V241" s="71"/>
      <c r="W241" s="71"/>
    </row>
    <row r="242" spans="1:23" s="10" customFormat="1" ht="61.5" customHeight="1">
      <c r="A242" s="18"/>
      <c r="C242" s="18"/>
      <c r="E242" s="18"/>
      <c r="I242" s="71"/>
      <c r="J242" s="71"/>
      <c r="K242" s="71"/>
      <c r="L242" s="71"/>
      <c r="M242" s="71"/>
      <c r="N242" s="71"/>
      <c r="O242" s="72"/>
      <c r="P242" s="72"/>
      <c r="Q242" s="71"/>
      <c r="R242" s="71"/>
      <c r="S242" s="71"/>
      <c r="T242" s="71"/>
      <c r="V242" s="71"/>
      <c r="W242" s="71"/>
    </row>
    <row r="243" spans="1:23" s="10" customFormat="1" ht="61.5" customHeight="1">
      <c r="A243" s="18"/>
      <c r="C243" s="18"/>
      <c r="E243" s="18"/>
      <c r="I243" s="71"/>
      <c r="J243" s="71"/>
      <c r="K243" s="71"/>
      <c r="L243" s="71"/>
      <c r="M243" s="71"/>
      <c r="N243" s="71"/>
      <c r="O243" s="72"/>
      <c r="P243" s="72"/>
      <c r="Q243" s="71"/>
      <c r="R243" s="71"/>
      <c r="S243" s="71"/>
      <c r="T243" s="71"/>
      <c r="V243" s="71"/>
      <c r="W243" s="71"/>
    </row>
    <row r="244" spans="1:23" s="10" customFormat="1" ht="61.5" customHeight="1">
      <c r="A244" s="18"/>
      <c r="C244" s="18"/>
      <c r="E244" s="18"/>
      <c r="I244" s="71"/>
      <c r="J244" s="71"/>
      <c r="K244" s="71"/>
      <c r="L244" s="71"/>
      <c r="M244" s="71"/>
      <c r="N244" s="71"/>
      <c r="O244" s="72"/>
      <c r="P244" s="72"/>
      <c r="Q244" s="71"/>
      <c r="R244" s="71"/>
      <c r="S244" s="71"/>
      <c r="T244" s="71"/>
      <c r="V244" s="71"/>
      <c r="W244" s="71"/>
    </row>
    <row r="245" spans="1:23" s="10" customFormat="1" ht="61.5" customHeight="1">
      <c r="A245" s="18"/>
      <c r="C245" s="18"/>
      <c r="E245" s="18"/>
      <c r="I245" s="71"/>
      <c r="J245" s="71"/>
      <c r="K245" s="71"/>
      <c r="L245" s="71"/>
      <c r="M245" s="71"/>
      <c r="N245" s="71"/>
      <c r="O245" s="72"/>
      <c r="P245" s="72"/>
      <c r="Q245" s="71"/>
      <c r="R245" s="71"/>
      <c r="S245" s="71"/>
      <c r="T245" s="71"/>
      <c r="V245" s="71"/>
      <c r="W245" s="71"/>
    </row>
    <row r="246" spans="1:23" s="10" customFormat="1" ht="61.5" customHeight="1">
      <c r="A246" s="18"/>
      <c r="C246" s="18"/>
      <c r="E246" s="18"/>
      <c r="I246" s="71"/>
      <c r="J246" s="71"/>
      <c r="K246" s="71"/>
      <c r="L246" s="71"/>
      <c r="M246" s="71"/>
      <c r="N246" s="71"/>
      <c r="O246" s="72"/>
      <c r="P246" s="72"/>
      <c r="Q246" s="71"/>
      <c r="R246" s="71"/>
      <c r="S246" s="71"/>
      <c r="T246" s="71"/>
      <c r="V246" s="71"/>
      <c r="W246" s="71"/>
    </row>
    <row r="247" spans="1:23" s="10" customFormat="1" ht="61.5" customHeight="1">
      <c r="A247" s="18"/>
      <c r="C247" s="18"/>
      <c r="E247" s="18"/>
      <c r="I247" s="71"/>
      <c r="J247" s="71"/>
      <c r="K247" s="71"/>
      <c r="L247" s="71"/>
      <c r="M247" s="71"/>
      <c r="N247" s="71"/>
      <c r="O247" s="72"/>
      <c r="P247" s="72"/>
      <c r="Q247" s="71"/>
      <c r="R247" s="71"/>
      <c r="S247" s="71"/>
      <c r="T247" s="71"/>
      <c r="V247" s="71"/>
      <c r="W247" s="71"/>
    </row>
    <row r="248" spans="1:23" s="10" customFormat="1" ht="61.5" customHeight="1">
      <c r="A248" s="18"/>
      <c r="C248" s="18"/>
      <c r="E248" s="18"/>
      <c r="I248" s="71"/>
      <c r="J248" s="71"/>
      <c r="K248" s="71"/>
      <c r="L248" s="71"/>
      <c r="M248" s="71"/>
      <c r="N248" s="71"/>
      <c r="O248" s="72"/>
      <c r="P248" s="72"/>
      <c r="Q248" s="71"/>
      <c r="R248" s="71"/>
      <c r="S248" s="71"/>
      <c r="T248" s="71"/>
      <c r="V248" s="71"/>
      <c r="W248" s="71"/>
    </row>
    <row r="249" spans="1:23" s="10" customFormat="1" ht="61.5" customHeight="1">
      <c r="A249" s="18"/>
      <c r="C249" s="18"/>
      <c r="E249" s="18"/>
      <c r="I249" s="71"/>
      <c r="J249" s="71"/>
      <c r="K249" s="71"/>
      <c r="L249" s="71"/>
      <c r="M249" s="71"/>
      <c r="N249" s="71"/>
      <c r="O249" s="72"/>
      <c r="P249" s="72"/>
      <c r="Q249" s="71"/>
      <c r="R249" s="71"/>
      <c r="S249" s="71"/>
      <c r="T249" s="71"/>
      <c r="V249" s="71"/>
      <c r="W249" s="71"/>
    </row>
    <row r="250" spans="1:23" s="10" customFormat="1" ht="61.5" customHeight="1">
      <c r="A250" s="18"/>
      <c r="C250" s="18"/>
      <c r="E250" s="18"/>
      <c r="I250" s="71"/>
      <c r="J250" s="71"/>
      <c r="K250" s="71"/>
      <c r="L250" s="71"/>
      <c r="M250" s="71"/>
      <c r="N250" s="71"/>
      <c r="O250" s="72"/>
      <c r="P250" s="72"/>
      <c r="Q250" s="71"/>
      <c r="R250" s="71"/>
      <c r="S250" s="71"/>
      <c r="T250" s="71"/>
      <c r="V250" s="71"/>
      <c r="W250" s="71"/>
    </row>
    <row r="251" spans="1:23" s="10" customFormat="1" ht="61.5" customHeight="1">
      <c r="A251" s="18"/>
      <c r="C251" s="18"/>
      <c r="E251" s="18"/>
      <c r="I251" s="71"/>
      <c r="J251" s="71"/>
      <c r="K251" s="71"/>
      <c r="L251" s="71"/>
      <c r="M251" s="71"/>
      <c r="N251" s="71"/>
      <c r="O251" s="72"/>
      <c r="P251" s="72"/>
      <c r="Q251" s="71"/>
      <c r="R251" s="71"/>
      <c r="S251" s="71"/>
      <c r="T251" s="71"/>
      <c r="V251" s="71"/>
      <c r="W251" s="71"/>
    </row>
    <row r="252" spans="1:23" s="10" customFormat="1" ht="61.5" customHeight="1">
      <c r="A252" s="18"/>
      <c r="C252" s="18"/>
      <c r="E252" s="18"/>
      <c r="I252" s="71"/>
      <c r="J252" s="71"/>
      <c r="K252" s="71"/>
      <c r="L252" s="71"/>
      <c r="M252" s="71"/>
      <c r="N252" s="71"/>
      <c r="O252" s="72"/>
      <c r="P252" s="72"/>
      <c r="Q252" s="71"/>
      <c r="R252" s="71"/>
      <c r="S252" s="71"/>
      <c r="T252" s="71"/>
      <c r="V252" s="71"/>
      <c r="W252" s="71"/>
    </row>
    <row r="253" spans="1:23" s="10" customFormat="1" ht="61.5" customHeight="1">
      <c r="A253" s="18"/>
      <c r="C253" s="18"/>
      <c r="E253" s="18"/>
      <c r="I253" s="71"/>
      <c r="J253" s="71"/>
      <c r="K253" s="71"/>
      <c r="L253" s="71"/>
      <c r="M253" s="71"/>
      <c r="N253" s="71"/>
      <c r="O253" s="72"/>
      <c r="P253" s="72"/>
      <c r="Q253" s="71"/>
      <c r="R253" s="71"/>
      <c r="S253" s="71"/>
      <c r="T253" s="71"/>
      <c r="V253" s="71"/>
      <c r="W253" s="71"/>
    </row>
    <row r="254" spans="1:23" s="10" customFormat="1" ht="61.5" customHeight="1">
      <c r="A254" s="18"/>
      <c r="C254" s="18"/>
      <c r="E254" s="18"/>
      <c r="I254" s="71"/>
      <c r="J254" s="71"/>
      <c r="K254" s="71"/>
      <c r="L254" s="71"/>
      <c r="M254" s="71"/>
      <c r="N254" s="71"/>
      <c r="O254" s="72"/>
      <c r="P254" s="72"/>
      <c r="Q254" s="71"/>
      <c r="R254" s="71"/>
      <c r="S254" s="71"/>
      <c r="T254" s="71"/>
      <c r="V254" s="71"/>
      <c r="W254" s="71"/>
    </row>
    <row r="255" spans="1:23" s="10" customFormat="1" ht="61.5" customHeight="1">
      <c r="A255" s="18"/>
      <c r="C255" s="18"/>
      <c r="E255" s="18"/>
      <c r="I255" s="71"/>
      <c r="J255" s="71"/>
      <c r="K255" s="71"/>
      <c r="L255" s="71"/>
      <c r="M255" s="71"/>
      <c r="N255" s="71"/>
      <c r="O255" s="72"/>
      <c r="P255" s="72"/>
      <c r="Q255" s="71"/>
      <c r="R255" s="71"/>
      <c r="S255" s="71"/>
      <c r="T255" s="71"/>
      <c r="V255" s="71"/>
      <c r="W255" s="71"/>
    </row>
    <row r="256" spans="1:23" s="10" customFormat="1" ht="61.5" customHeight="1">
      <c r="A256" s="18"/>
      <c r="C256" s="18"/>
      <c r="E256" s="18"/>
      <c r="I256" s="71"/>
      <c r="J256" s="71"/>
      <c r="K256" s="71"/>
      <c r="L256" s="71"/>
      <c r="M256" s="71"/>
      <c r="N256" s="71"/>
      <c r="O256" s="72"/>
      <c r="P256" s="72"/>
      <c r="Q256" s="71"/>
      <c r="R256" s="71"/>
      <c r="S256" s="71"/>
      <c r="T256" s="71"/>
      <c r="V256" s="71"/>
      <c r="W256" s="71"/>
    </row>
    <row r="257" spans="1:23" s="10" customFormat="1" ht="61.5" customHeight="1">
      <c r="A257" s="18"/>
      <c r="C257" s="18"/>
      <c r="E257" s="18"/>
      <c r="I257" s="71"/>
      <c r="J257" s="71"/>
      <c r="K257" s="71"/>
      <c r="L257" s="71"/>
      <c r="M257" s="71"/>
      <c r="N257" s="71"/>
      <c r="O257" s="72"/>
      <c r="P257" s="72"/>
      <c r="Q257" s="71"/>
      <c r="R257" s="71"/>
      <c r="S257" s="71"/>
      <c r="T257" s="71"/>
      <c r="V257" s="71"/>
      <c r="W257" s="71"/>
    </row>
    <row r="258" spans="1:23" s="10" customFormat="1" ht="61.5" customHeight="1">
      <c r="A258" s="18"/>
      <c r="C258" s="18"/>
      <c r="E258" s="18"/>
      <c r="I258" s="71"/>
      <c r="J258" s="71"/>
      <c r="K258" s="71"/>
      <c r="L258" s="71"/>
      <c r="M258" s="71"/>
      <c r="N258" s="71"/>
      <c r="O258" s="72"/>
      <c r="P258" s="72"/>
      <c r="Q258" s="71"/>
      <c r="R258" s="71"/>
      <c r="S258" s="71"/>
      <c r="T258" s="71"/>
      <c r="V258" s="71"/>
      <c r="W258" s="71"/>
    </row>
    <row r="259" spans="1:23" s="10" customFormat="1" ht="61.5" customHeight="1">
      <c r="A259" s="18"/>
      <c r="C259" s="18"/>
      <c r="E259" s="18"/>
      <c r="I259" s="71"/>
      <c r="J259" s="71"/>
      <c r="K259" s="71"/>
      <c r="L259" s="71"/>
      <c r="M259" s="71"/>
      <c r="N259" s="71"/>
      <c r="O259" s="72"/>
      <c r="P259" s="72"/>
      <c r="Q259" s="71"/>
      <c r="R259" s="71"/>
      <c r="S259" s="71"/>
      <c r="T259" s="71"/>
      <c r="V259" s="71"/>
      <c r="W259" s="71"/>
    </row>
    <row r="260" spans="1:23" s="10" customFormat="1" ht="61.5" customHeight="1">
      <c r="A260" s="18"/>
      <c r="C260" s="18"/>
      <c r="E260" s="18"/>
      <c r="I260" s="71"/>
      <c r="J260" s="71"/>
      <c r="K260" s="71"/>
      <c r="L260" s="71"/>
      <c r="M260" s="71"/>
      <c r="N260" s="71"/>
      <c r="O260" s="72"/>
      <c r="P260" s="72"/>
      <c r="Q260" s="71"/>
      <c r="R260" s="71"/>
      <c r="S260" s="71"/>
      <c r="T260" s="71"/>
      <c r="V260" s="71"/>
      <c r="W260" s="71"/>
    </row>
    <row r="261" spans="1:23" s="10" customFormat="1" ht="61.5" customHeight="1">
      <c r="A261" s="18"/>
      <c r="C261" s="18"/>
      <c r="E261" s="18"/>
      <c r="I261" s="71"/>
      <c r="J261" s="71"/>
      <c r="K261" s="71"/>
      <c r="L261" s="71"/>
      <c r="M261" s="71"/>
      <c r="N261" s="71"/>
      <c r="O261" s="72"/>
      <c r="P261" s="72"/>
      <c r="Q261" s="71"/>
      <c r="R261" s="71"/>
      <c r="S261" s="71"/>
      <c r="T261" s="71"/>
      <c r="V261" s="71"/>
      <c r="W261" s="71"/>
    </row>
    <row r="262" spans="1:23" s="10" customFormat="1" ht="61.5" customHeight="1">
      <c r="A262" s="18"/>
      <c r="C262" s="18"/>
      <c r="E262" s="18"/>
      <c r="I262" s="71"/>
      <c r="J262" s="71"/>
      <c r="K262" s="71"/>
      <c r="L262" s="71"/>
      <c r="M262" s="71"/>
      <c r="N262" s="71"/>
      <c r="O262" s="72"/>
      <c r="P262" s="72"/>
      <c r="Q262" s="71"/>
      <c r="R262" s="71"/>
      <c r="S262" s="71"/>
      <c r="T262" s="71"/>
      <c r="V262" s="71"/>
      <c r="W262" s="71"/>
    </row>
    <row r="263" spans="1:23" s="10" customFormat="1" ht="61.5" customHeight="1">
      <c r="A263" s="18"/>
      <c r="C263" s="18"/>
      <c r="E263" s="18"/>
      <c r="I263" s="71"/>
      <c r="J263" s="71"/>
      <c r="K263" s="71"/>
      <c r="L263" s="71"/>
      <c r="M263" s="71"/>
      <c r="N263" s="71"/>
      <c r="O263" s="72"/>
      <c r="P263" s="72"/>
      <c r="Q263" s="71"/>
      <c r="R263" s="71"/>
      <c r="S263" s="71"/>
      <c r="T263" s="71"/>
      <c r="V263" s="71"/>
      <c r="W263" s="71"/>
    </row>
    <row r="264" spans="1:23" s="10" customFormat="1" ht="61.5" customHeight="1">
      <c r="A264" s="18"/>
      <c r="C264" s="18"/>
      <c r="E264" s="18"/>
      <c r="I264" s="71"/>
      <c r="J264" s="71"/>
      <c r="K264" s="71"/>
      <c r="L264" s="71"/>
      <c r="M264" s="71"/>
      <c r="N264" s="71"/>
      <c r="O264" s="72"/>
      <c r="P264" s="72"/>
      <c r="Q264" s="71"/>
      <c r="R264" s="71"/>
      <c r="S264" s="71"/>
      <c r="T264" s="71"/>
      <c r="V264" s="71"/>
      <c r="W264" s="71"/>
    </row>
    <row r="265" spans="1:23" s="10" customFormat="1" ht="61.5" customHeight="1">
      <c r="A265" s="18"/>
      <c r="C265" s="18"/>
      <c r="E265" s="18"/>
      <c r="I265" s="71"/>
      <c r="J265" s="71"/>
      <c r="K265" s="71"/>
      <c r="L265" s="71"/>
      <c r="M265" s="71"/>
      <c r="N265" s="71"/>
      <c r="O265" s="72"/>
      <c r="P265" s="72"/>
      <c r="Q265" s="71"/>
      <c r="R265" s="71"/>
      <c r="S265" s="71"/>
      <c r="T265" s="71"/>
      <c r="V265" s="71"/>
      <c r="W265" s="71"/>
    </row>
    <row r="266" spans="1:23" s="10" customFormat="1" ht="61.5" customHeight="1">
      <c r="A266" s="18"/>
      <c r="C266" s="18"/>
      <c r="E266" s="18"/>
      <c r="I266" s="71"/>
      <c r="J266" s="71"/>
      <c r="K266" s="71"/>
      <c r="L266" s="71"/>
      <c r="M266" s="71"/>
      <c r="N266" s="71"/>
      <c r="O266" s="72"/>
      <c r="P266" s="72"/>
      <c r="Q266" s="71"/>
      <c r="R266" s="71"/>
      <c r="S266" s="71"/>
      <c r="T266" s="71"/>
      <c r="V266" s="71"/>
      <c r="W266" s="71"/>
    </row>
    <row r="267" spans="1:23" s="10" customFormat="1" ht="61.5" customHeight="1">
      <c r="A267" s="18"/>
      <c r="C267" s="18"/>
      <c r="E267" s="18"/>
      <c r="I267" s="71"/>
      <c r="J267" s="71"/>
      <c r="K267" s="71"/>
      <c r="L267" s="71"/>
      <c r="M267" s="71"/>
      <c r="N267" s="71"/>
      <c r="O267" s="72"/>
      <c r="P267" s="72"/>
      <c r="Q267" s="71"/>
      <c r="R267" s="71"/>
      <c r="S267" s="71"/>
      <c r="T267" s="71"/>
      <c r="V267" s="71"/>
      <c r="W267" s="71"/>
    </row>
    <row r="268" spans="1:23" s="10" customFormat="1" ht="61.5" customHeight="1">
      <c r="A268" s="18"/>
      <c r="C268" s="18"/>
      <c r="E268" s="18"/>
      <c r="I268" s="71"/>
      <c r="J268" s="71"/>
      <c r="K268" s="71"/>
      <c r="L268" s="71"/>
      <c r="M268" s="71"/>
      <c r="N268" s="71"/>
      <c r="O268" s="72"/>
      <c r="P268" s="72"/>
      <c r="Q268" s="71"/>
      <c r="R268" s="71"/>
      <c r="S268" s="71"/>
      <c r="T268" s="71"/>
      <c r="V268" s="71"/>
      <c r="W268" s="71"/>
    </row>
    <row r="269" spans="1:23" s="10" customFormat="1" ht="61.5" customHeight="1">
      <c r="A269" s="18"/>
      <c r="C269" s="18"/>
      <c r="E269" s="18"/>
      <c r="I269" s="71"/>
      <c r="J269" s="71"/>
      <c r="K269" s="71"/>
      <c r="L269" s="71"/>
      <c r="M269" s="71"/>
      <c r="N269" s="71"/>
      <c r="O269" s="72"/>
      <c r="P269" s="72"/>
      <c r="Q269" s="71"/>
      <c r="R269" s="71"/>
      <c r="S269" s="71"/>
      <c r="T269" s="71"/>
      <c r="V269" s="71"/>
      <c r="W269" s="71"/>
    </row>
    <row r="270" spans="1:23" s="10" customFormat="1" ht="61.5" customHeight="1">
      <c r="A270" s="18"/>
      <c r="C270" s="18"/>
      <c r="E270" s="18"/>
      <c r="I270" s="71"/>
      <c r="J270" s="71"/>
      <c r="K270" s="71"/>
      <c r="L270" s="71"/>
      <c r="M270" s="71"/>
      <c r="N270" s="71"/>
      <c r="O270" s="72"/>
      <c r="P270" s="72"/>
      <c r="Q270" s="71"/>
      <c r="R270" s="71"/>
      <c r="S270" s="71"/>
      <c r="T270" s="71"/>
      <c r="V270" s="71"/>
      <c r="W270" s="71"/>
    </row>
    <row r="271" spans="1:23" s="10" customFormat="1" ht="61.5" customHeight="1">
      <c r="A271" s="18"/>
      <c r="C271" s="18"/>
      <c r="E271" s="18"/>
      <c r="I271" s="71"/>
      <c r="J271" s="71"/>
      <c r="K271" s="71"/>
      <c r="L271" s="71"/>
      <c r="M271" s="71"/>
      <c r="N271" s="71"/>
      <c r="O271" s="72"/>
      <c r="P271" s="72"/>
      <c r="Q271" s="71"/>
      <c r="R271" s="71"/>
      <c r="S271" s="71"/>
      <c r="T271" s="71"/>
      <c r="V271" s="71"/>
      <c r="W271" s="71"/>
    </row>
    <row r="272" spans="1:23" s="10" customFormat="1" ht="61.5" customHeight="1">
      <c r="A272" s="18"/>
      <c r="C272" s="18"/>
      <c r="E272" s="18"/>
      <c r="I272" s="71"/>
      <c r="J272" s="71"/>
      <c r="K272" s="71"/>
      <c r="L272" s="71"/>
      <c r="M272" s="71"/>
      <c r="N272" s="71"/>
      <c r="O272" s="72"/>
      <c r="P272" s="72"/>
      <c r="Q272" s="71"/>
      <c r="R272" s="71"/>
      <c r="S272" s="71"/>
      <c r="T272" s="71"/>
      <c r="V272" s="71"/>
      <c r="W272" s="71"/>
    </row>
    <row r="273" spans="1:23" s="10" customFormat="1" ht="61.5" customHeight="1">
      <c r="A273" s="18"/>
      <c r="C273" s="18"/>
      <c r="E273" s="18"/>
      <c r="I273" s="71"/>
      <c r="J273" s="71"/>
      <c r="K273" s="71"/>
      <c r="L273" s="71"/>
      <c r="M273" s="71"/>
      <c r="N273" s="71"/>
      <c r="O273" s="72"/>
      <c r="P273" s="72"/>
      <c r="Q273" s="71"/>
      <c r="R273" s="71"/>
      <c r="S273" s="71"/>
      <c r="T273" s="71"/>
      <c r="V273" s="71"/>
      <c r="W273" s="71"/>
    </row>
    <row r="274" spans="1:23" s="10" customFormat="1" ht="61.5" customHeight="1">
      <c r="A274" s="18"/>
      <c r="C274" s="18"/>
      <c r="E274" s="18"/>
      <c r="I274" s="71"/>
      <c r="J274" s="71"/>
      <c r="K274" s="71"/>
      <c r="L274" s="71"/>
      <c r="M274" s="71"/>
      <c r="N274" s="71"/>
      <c r="O274" s="72"/>
      <c r="P274" s="72"/>
      <c r="Q274" s="71"/>
      <c r="R274" s="71"/>
      <c r="S274" s="71"/>
      <c r="T274" s="71"/>
      <c r="V274" s="71"/>
      <c r="W274" s="71"/>
    </row>
    <row r="275" spans="1:23" s="10" customFormat="1" ht="61.5" customHeight="1">
      <c r="A275" s="18"/>
      <c r="C275" s="18"/>
      <c r="E275" s="18"/>
      <c r="I275" s="71"/>
      <c r="J275" s="71"/>
      <c r="K275" s="71"/>
      <c r="L275" s="71"/>
      <c r="M275" s="71"/>
      <c r="N275" s="71"/>
      <c r="O275" s="72"/>
      <c r="P275" s="72"/>
      <c r="Q275" s="71"/>
      <c r="R275" s="71"/>
      <c r="S275" s="71"/>
      <c r="T275" s="71"/>
      <c r="V275" s="71"/>
      <c r="W275" s="71"/>
    </row>
    <row r="276" spans="1:23" s="10" customFormat="1" ht="61.5" customHeight="1">
      <c r="A276" s="18"/>
      <c r="C276" s="18"/>
      <c r="E276" s="18"/>
      <c r="I276" s="71"/>
      <c r="J276" s="71"/>
      <c r="K276" s="71"/>
      <c r="L276" s="71"/>
      <c r="M276" s="71"/>
      <c r="N276" s="71"/>
      <c r="O276" s="72"/>
      <c r="P276" s="72"/>
      <c r="Q276" s="71"/>
      <c r="R276" s="71"/>
      <c r="S276" s="71"/>
      <c r="T276" s="71"/>
      <c r="V276" s="71"/>
      <c r="W276" s="71"/>
    </row>
    <row r="277" spans="1:23" s="10" customFormat="1" ht="61.5" customHeight="1">
      <c r="A277" s="18"/>
      <c r="C277" s="18"/>
      <c r="E277" s="18"/>
      <c r="I277" s="71"/>
      <c r="J277" s="71"/>
      <c r="K277" s="71"/>
      <c r="L277" s="71"/>
      <c r="M277" s="71"/>
      <c r="N277" s="71"/>
      <c r="O277" s="72"/>
      <c r="P277" s="72"/>
      <c r="Q277" s="71"/>
      <c r="R277" s="71"/>
      <c r="S277" s="71"/>
      <c r="T277" s="71"/>
      <c r="V277" s="71"/>
      <c r="W277" s="71"/>
    </row>
    <row r="278" spans="1:23" s="10" customFormat="1" ht="61.5" customHeight="1">
      <c r="A278" s="18"/>
      <c r="C278" s="18"/>
      <c r="E278" s="18"/>
      <c r="I278" s="71"/>
      <c r="J278" s="71"/>
      <c r="K278" s="71"/>
      <c r="L278" s="71"/>
      <c r="M278" s="71"/>
      <c r="N278" s="71"/>
      <c r="O278" s="72"/>
      <c r="P278" s="72"/>
      <c r="Q278" s="71"/>
      <c r="R278" s="71"/>
      <c r="S278" s="71"/>
      <c r="T278" s="71"/>
      <c r="V278" s="71"/>
      <c r="W278" s="71"/>
    </row>
    <row r="279" spans="1:23" s="10" customFormat="1" ht="61.5" customHeight="1">
      <c r="A279" s="18"/>
      <c r="C279" s="18"/>
      <c r="E279" s="18"/>
      <c r="I279" s="71"/>
      <c r="J279" s="71"/>
      <c r="K279" s="71"/>
      <c r="L279" s="71"/>
      <c r="M279" s="71"/>
      <c r="N279" s="71"/>
      <c r="O279" s="72"/>
      <c r="P279" s="72"/>
      <c r="Q279" s="71"/>
      <c r="R279" s="71"/>
      <c r="S279" s="71"/>
      <c r="T279" s="71"/>
      <c r="V279" s="71"/>
      <c r="W279" s="71"/>
    </row>
    <row r="280" spans="1:23" s="10" customFormat="1" ht="61.5" customHeight="1">
      <c r="A280" s="18"/>
      <c r="C280" s="18"/>
      <c r="E280" s="18"/>
      <c r="I280" s="71"/>
      <c r="J280" s="71"/>
      <c r="K280" s="71"/>
      <c r="L280" s="71"/>
      <c r="M280" s="71"/>
      <c r="N280" s="71"/>
      <c r="O280" s="72"/>
      <c r="P280" s="72"/>
      <c r="Q280" s="71"/>
      <c r="R280" s="71"/>
      <c r="S280" s="71"/>
      <c r="T280" s="71"/>
      <c r="V280" s="71"/>
      <c r="W280" s="71"/>
    </row>
    <row r="281" spans="1:23" s="10" customFormat="1" ht="61.5" customHeight="1">
      <c r="A281" s="18"/>
      <c r="C281" s="18"/>
      <c r="E281" s="18"/>
      <c r="I281" s="71"/>
      <c r="J281" s="71"/>
      <c r="K281" s="71"/>
      <c r="L281" s="71"/>
      <c r="M281" s="71"/>
      <c r="N281" s="71"/>
      <c r="O281" s="72"/>
      <c r="P281" s="72"/>
      <c r="Q281" s="71"/>
      <c r="R281" s="71"/>
      <c r="S281" s="71"/>
      <c r="T281" s="71"/>
      <c r="V281" s="71"/>
      <c r="W281" s="71"/>
    </row>
    <row r="282" spans="1:23" s="10" customFormat="1" ht="61.5" customHeight="1">
      <c r="A282" s="18"/>
      <c r="C282" s="18"/>
      <c r="E282" s="18"/>
      <c r="I282" s="71"/>
      <c r="J282" s="71"/>
      <c r="K282" s="71"/>
      <c r="L282" s="71"/>
      <c r="M282" s="71"/>
      <c r="N282" s="71"/>
      <c r="O282" s="72"/>
      <c r="P282" s="72"/>
      <c r="Q282" s="71"/>
      <c r="R282" s="71"/>
      <c r="S282" s="71"/>
      <c r="T282" s="71"/>
      <c r="V282" s="71"/>
      <c r="W282" s="71"/>
    </row>
    <row r="283" spans="1:23" s="10" customFormat="1" ht="61.5" customHeight="1">
      <c r="A283" s="18"/>
      <c r="C283" s="18"/>
      <c r="E283" s="18"/>
      <c r="I283" s="71"/>
      <c r="J283" s="71"/>
      <c r="K283" s="71"/>
      <c r="L283" s="71"/>
      <c r="M283" s="71"/>
      <c r="N283" s="71"/>
      <c r="O283" s="72"/>
      <c r="P283" s="72"/>
      <c r="Q283" s="71"/>
      <c r="R283" s="71"/>
      <c r="S283" s="71"/>
      <c r="T283" s="71"/>
      <c r="V283" s="71"/>
      <c r="W283" s="71"/>
    </row>
    <row r="284" spans="1:23" s="10" customFormat="1" ht="61.5" customHeight="1">
      <c r="A284" s="18"/>
      <c r="C284" s="18"/>
      <c r="E284" s="18"/>
      <c r="I284" s="71"/>
      <c r="J284" s="71"/>
      <c r="K284" s="71"/>
      <c r="L284" s="71"/>
      <c r="M284" s="71"/>
      <c r="N284" s="71"/>
      <c r="O284" s="72"/>
      <c r="P284" s="72"/>
      <c r="Q284" s="71"/>
      <c r="R284" s="71"/>
      <c r="S284" s="71"/>
      <c r="T284" s="71"/>
      <c r="V284" s="71"/>
      <c r="W284" s="71"/>
    </row>
    <row r="285" spans="1:23" s="10" customFormat="1" ht="61.5" customHeight="1">
      <c r="A285" s="18"/>
      <c r="C285" s="18"/>
      <c r="E285" s="18"/>
      <c r="I285" s="71"/>
      <c r="J285" s="71"/>
      <c r="K285" s="71"/>
      <c r="L285" s="71"/>
      <c r="M285" s="71"/>
      <c r="N285" s="71"/>
      <c r="O285" s="72"/>
      <c r="P285" s="72"/>
      <c r="Q285" s="71"/>
      <c r="R285" s="71"/>
      <c r="S285" s="71"/>
      <c r="T285" s="71"/>
      <c r="V285" s="71"/>
      <c r="W285" s="71"/>
    </row>
    <row r="286" spans="1:23" s="10" customFormat="1" ht="61.5" customHeight="1">
      <c r="A286" s="18"/>
      <c r="C286" s="18"/>
      <c r="E286" s="18"/>
      <c r="I286" s="71"/>
      <c r="J286" s="71"/>
      <c r="K286" s="71"/>
      <c r="L286" s="71"/>
      <c r="M286" s="71"/>
      <c r="N286" s="71"/>
      <c r="O286" s="72"/>
      <c r="P286" s="72"/>
      <c r="Q286" s="71"/>
      <c r="R286" s="71"/>
      <c r="S286" s="71"/>
      <c r="T286" s="71"/>
      <c r="V286" s="71"/>
      <c r="W286" s="71"/>
    </row>
    <row r="287" spans="1:23" s="10" customFormat="1" ht="61.5" customHeight="1">
      <c r="A287" s="18"/>
      <c r="C287" s="18"/>
      <c r="E287" s="18"/>
      <c r="I287" s="71"/>
      <c r="J287" s="71"/>
      <c r="K287" s="71"/>
      <c r="L287" s="71"/>
      <c r="M287" s="71"/>
      <c r="N287" s="71"/>
      <c r="O287" s="72"/>
      <c r="P287" s="72"/>
      <c r="Q287" s="71"/>
      <c r="R287" s="71"/>
      <c r="S287" s="71"/>
      <c r="T287" s="71"/>
      <c r="V287" s="71"/>
      <c r="W287" s="71"/>
    </row>
    <row r="288" spans="1:23" s="10" customFormat="1" ht="61.5" customHeight="1">
      <c r="A288" s="18"/>
      <c r="C288" s="18"/>
      <c r="E288" s="18"/>
      <c r="I288" s="71"/>
      <c r="J288" s="71"/>
      <c r="K288" s="71"/>
      <c r="L288" s="71"/>
      <c r="M288" s="71"/>
      <c r="N288" s="71"/>
      <c r="O288" s="72"/>
      <c r="P288" s="72"/>
      <c r="Q288" s="71"/>
      <c r="R288" s="71"/>
      <c r="S288" s="71"/>
      <c r="T288" s="71"/>
      <c r="V288" s="71"/>
      <c r="W288" s="71"/>
    </row>
    <row r="289" spans="1:23" s="10" customFormat="1" ht="61.5" customHeight="1">
      <c r="A289" s="18"/>
      <c r="C289" s="18"/>
      <c r="E289" s="18"/>
      <c r="I289" s="71"/>
      <c r="J289" s="71"/>
      <c r="K289" s="71"/>
      <c r="L289" s="71"/>
      <c r="M289" s="71"/>
      <c r="N289" s="71"/>
      <c r="O289" s="72"/>
      <c r="P289" s="72"/>
      <c r="Q289" s="71"/>
      <c r="R289" s="71"/>
      <c r="S289" s="71"/>
      <c r="T289" s="71"/>
      <c r="V289" s="71"/>
      <c r="W289" s="71"/>
    </row>
    <row r="290" spans="1:23" s="10" customFormat="1" ht="61.5" customHeight="1">
      <c r="A290" s="18"/>
      <c r="C290" s="18"/>
      <c r="E290" s="18"/>
      <c r="I290" s="71"/>
      <c r="J290" s="71"/>
      <c r="K290" s="71"/>
      <c r="L290" s="71"/>
      <c r="M290" s="71"/>
      <c r="N290" s="71"/>
      <c r="O290" s="72"/>
      <c r="P290" s="72"/>
      <c r="Q290" s="71"/>
      <c r="R290" s="71"/>
      <c r="S290" s="71"/>
      <c r="T290" s="71"/>
      <c r="V290" s="71"/>
      <c r="W290" s="71"/>
    </row>
    <row r="291" spans="1:23" s="10" customFormat="1" ht="61.5" customHeight="1">
      <c r="A291" s="18"/>
      <c r="C291" s="18"/>
      <c r="E291" s="18"/>
      <c r="I291" s="71"/>
      <c r="J291" s="71"/>
      <c r="K291" s="71"/>
      <c r="L291" s="71"/>
      <c r="M291" s="71"/>
      <c r="N291" s="71"/>
      <c r="O291" s="72"/>
      <c r="P291" s="72"/>
      <c r="Q291" s="71"/>
      <c r="R291" s="71"/>
      <c r="S291" s="71"/>
      <c r="T291" s="71"/>
      <c r="V291" s="71"/>
      <c r="W291" s="71"/>
    </row>
  </sheetData>
  <autoFilter ref="A5:Y124">
    <filterColumn colId="9" showButton="0"/>
    <filterColumn colId="10" showButton="0"/>
    <filterColumn colId="11" showButton="0"/>
    <filterColumn colId="14" showButton="0"/>
    <filterColumn colId="21" showButton="0"/>
  </autoFilter>
  <mergeCells count="19">
    <mergeCell ref="F5:F6"/>
    <mergeCell ref="S5:S6"/>
    <mergeCell ref="T5:T6"/>
    <mergeCell ref="U5:U6"/>
    <mergeCell ref="V5:W5"/>
    <mergeCell ref="A4:M4"/>
    <mergeCell ref="N4:T4"/>
    <mergeCell ref="U4:W4"/>
    <mergeCell ref="G5:G6"/>
    <mergeCell ref="H5:H6"/>
    <mergeCell ref="I5:I6"/>
    <mergeCell ref="J5:M5"/>
    <mergeCell ref="N5:N6"/>
    <mergeCell ref="O5:P5"/>
    <mergeCell ref="A5:A6"/>
    <mergeCell ref="B5:B6"/>
    <mergeCell ref="C5:C6"/>
    <mergeCell ref="D5:D6"/>
    <mergeCell ref="E5:E6"/>
  </mergeCells>
  <dataValidations count="6">
    <dataValidation type="date" allowBlank="1" showInputMessage="1" showErrorMessage="1" sqref="O16:P16 V8:W9 V13:W13 W102:W105 V80 W16 O13:P14 V74 V92 V22:W29 V19:W20 W87:W88 W53:W61 V121:W122 O7:P11 W45 V67:W69 W51 W79 W71:W75 V71 W90:W92 W94:W99 V94:V95 V97 V65 W63:W65 V63 W107 V110:W119 W82 W84:W85">
      <formula1>46023</formula1>
      <formula2>46387</formula2>
    </dataValidation>
    <dataValidation type="date" allowBlank="1" showInputMessage="1" showErrorMessage="1" sqref="W100 V30:W33 V42:V43">
      <formula1>45658</formula1>
      <formula2>46022</formula2>
    </dataValidation>
    <dataValidation type="date" allowBlank="1" showInputMessage="1" sqref="W101 V7:W7 V14:W14 W81 V21:W21 V62:W62 V78:W78 V93:W93 V10:W11 W70 W106 W89 W52">
      <formula1>46023</formula1>
      <formula2>46387</formula2>
    </dataValidation>
    <dataValidation type="date" allowBlank="1" showInputMessage="1" showErrorMessage="1" sqref="W80">
      <formula1>46024</formula1>
      <formula2>46387</formula2>
    </dataValidation>
    <dataValidation type="date" showInputMessage="1" sqref="V81">
      <formula1>46023</formula1>
      <formula2>46387</formula2>
    </dataValidation>
    <dataValidation allowBlank="1" showInputMessage="1" sqref="V12:W12 V18:W18 W50 V70"/>
  </dataValidations>
  <pageMargins left="0.7" right="0.7" top="0.75" bottom="0.75" header="0.3" footer="0.3"/>
  <pageSetup scale="1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d46fdc8-eaf9-4d2d-a8a1-a29340d5df8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A6CF62770600E4EBE2D1E755B05FEE1" ma:contentTypeVersion="9" ma:contentTypeDescription="Crear nuevo documento." ma:contentTypeScope="" ma:versionID="b18487fec7f1c1c2b03cd35f09204c8e">
  <xsd:schema xmlns:xsd="http://www.w3.org/2001/XMLSchema" xmlns:xs="http://www.w3.org/2001/XMLSchema" xmlns:p="http://schemas.microsoft.com/office/2006/metadata/properties" xmlns:ns3="ed46fdc8-eaf9-4d2d-a8a1-a29340d5df80" targetNamespace="http://schemas.microsoft.com/office/2006/metadata/properties" ma:root="true" ma:fieldsID="e6d9078513cc52744deb4f651cdb47a6" ns3:_="">
    <xsd:import namespace="ed46fdc8-eaf9-4d2d-a8a1-a29340d5df80"/>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46fdc8-eaf9-4d2d-a8a1-a29340d5df80"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4A2B14-725F-46E2-AE52-4FE37545ACF3}">
  <ds:schemaRefs>
    <ds:schemaRef ds:uri="http://purl.org/dc/terms/"/>
    <ds:schemaRef ds:uri="http://schemas.microsoft.com/office/2006/documentManagement/types"/>
    <ds:schemaRef ds:uri="http://purl.org/dc/elements/1.1/"/>
    <ds:schemaRef ds:uri="ed46fdc8-eaf9-4d2d-a8a1-a29340d5df80"/>
    <ds:schemaRef ds:uri="http://schemas.microsoft.com/office/2006/metadata/properties"/>
    <ds:schemaRef ds:uri="http://www.w3.org/XML/1998/namespace"/>
    <ds:schemaRef ds:uri="http://purl.org/dc/dcmitype/"/>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455CE76-B719-4F6D-8147-9516AEC505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46fdc8-eaf9-4d2d-a8a1-a29340d5df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88CB82-C547-4CA4-BF13-AD9DF8218A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Acción Anual 2026</vt:lpstr>
      <vt:lpstr>'Plan de Acción Anual 2026'!Área_de_impresión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Antonio García</dc:creator>
  <cp:keywords/>
  <dc:description/>
  <cp:lastModifiedBy>Eliana Garcia Bravo</cp:lastModifiedBy>
  <cp:revision/>
  <dcterms:created xsi:type="dcterms:W3CDTF">2024-02-01T02:07:53Z</dcterms:created>
  <dcterms:modified xsi:type="dcterms:W3CDTF">2026-02-11T18:57:11Z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0x0101000A6CF62770600E4EBE2D1E755B05FEE1</vt:lpwstr>
  </property>
</Properties>
</file>