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mygonzalez\Desktop\"/>
    </mc:Choice>
  </mc:AlternateContent>
  <bookViews>
    <workbookView xWindow="0" yWindow="0" windowWidth="19100" windowHeight="6890"/>
  </bookViews>
  <sheets>
    <sheet name="Informe" sheetId="1" r:id="rId1"/>
  </sheets>
  <definedNames>
    <definedName name="_xlnm._FilterDatabase" localSheetId="0" hidden="1">Informe!$A$2:$K$23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3" i="1" l="1"/>
  <c r="J23" i="1"/>
  <c r="H23" i="1"/>
  <c r="K22" i="1"/>
  <c r="J22" i="1"/>
  <c r="H22" i="1"/>
  <c r="K21" i="1"/>
  <c r="J21" i="1"/>
  <c r="H21" i="1"/>
  <c r="K20" i="1"/>
  <c r="J20" i="1"/>
  <c r="H20" i="1"/>
  <c r="K19" i="1"/>
  <c r="J19" i="1"/>
  <c r="H19" i="1"/>
  <c r="K18" i="1"/>
  <c r="J18" i="1"/>
  <c r="H18" i="1"/>
  <c r="K17" i="1"/>
  <c r="J17" i="1"/>
  <c r="H17" i="1"/>
  <c r="K16" i="1"/>
  <c r="J16" i="1"/>
  <c r="H16" i="1"/>
  <c r="K15" i="1"/>
  <c r="J15" i="1"/>
  <c r="H15" i="1"/>
  <c r="K14" i="1"/>
  <c r="J14" i="1"/>
  <c r="H14" i="1"/>
  <c r="K13" i="1"/>
  <c r="J13" i="1"/>
  <c r="H13" i="1"/>
  <c r="K12" i="1"/>
  <c r="J12" i="1"/>
  <c r="H12" i="1"/>
  <c r="K11" i="1"/>
  <c r="J11" i="1"/>
  <c r="H11" i="1"/>
  <c r="K10" i="1"/>
  <c r="J10" i="1"/>
  <c r="H10" i="1"/>
  <c r="K9" i="1"/>
  <c r="J9" i="1"/>
  <c r="H9" i="1"/>
  <c r="K8" i="1"/>
  <c r="J8" i="1"/>
  <c r="H8" i="1"/>
  <c r="K7" i="1"/>
  <c r="J7" i="1"/>
  <c r="H7" i="1"/>
  <c r="K6" i="1"/>
  <c r="J6" i="1"/>
  <c r="H6" i="1"/>
  <c r="K5" i="1"/>
  <c r="J5" i="1"/>
  <c r="H5" i="1"/>
  <c r="K4" i="1"/>
  <c r="J4" i="1"/>
  <c r="H4" i="1"/>
  <c r="K3" i="1"/>
  <c r="J3" i="1"/>
  <c r="H3" i="1"/>
</calcChain>
</file>

<file path=xl/sharedStrings.xml><?xml version="1.0" encoding="utf-8"?>
<sst xmlns="http://schemas.openxmlformats.org/spreadsheetml/2006/main" count="73" uniqueCount="64">
  <si>
    <t>No. 
Cto</t>
  </si>
  <si>
    <t>Objeto</t>
  </si>
  <si>
    <t>Fecha de Inicio</t>
  </si>
  <si>
    <t>Fecha de Terminación</t>
  </si>
  <si>
    <t>Valor Total del Cto</t>
  </si>
  <si>
    <t>Cantidad de otrosíes y adiciones realizadas</t>
  </si>
  <si>
    <t>Adición o Reducción al Contrato Total en $</t>
  </si>
  <si>
    <t>Valor Neto del Contrato</t>
  </si>
  <si>
    <t>Recursos totales desembolsados o pagados</t>
  </si>
  <si>
    <t>% Ejecución</t>
  </si>
  <si>
    <t>Recursos pendientes por ejecutar</t>
  </si>
  <si>
    <t>001-2025</t>
  </si>
  <si>
    <t>Contratar el servicio de mantenimiento preventivo y correctivo para la planta eléctrica, sus componentes y conexiones, incluida bolsa de repuestos, de propiedad del Departamento Administrativo de la Función Pública.</t>
  </si>
  <si>
    <t>002-2025</t>
  </si>
  <si>
    <t>Prestación de servicios de mantenimiento preventivo y correctivo para sistema de protección contra incendios con suministro e instalación de repuestos e insumos y mano de obra a todo costo, para el edificio sede del departamento administrativo de la función pública (DAFP), ubicado en carrera 6 no 12 – 62, centro histórico de Bogotá, d.c, de acuerdo con las especificaciones establecidas en la ficha técnica del presente proceso.</t>
  </si>
  <si>
    <t>003-2025</t>
  </si>
  <si>
    <t>Prestar el servicio de mantenimiento y recarga de los extintores de propiedad de función pública, para su correcto y normal funcionamiento, incluyendo el suministro de los repuestos a que haya lugar, conforme a las cantidades y especificaciones técnicas solicitadas por la entidad.</t>
  </si>
  <si>
    <t>CPS-004-2025</t>
  </si>
  <si>
    <t>Prestar los servicios profesionales en la oficina de tecnologías de la información y las comunicaciones de la función pública para apoyar jurídicamente los procesos administrativos y contractuales, así como la gestión del ciclo de pagos y el cumplimiento del plan anual de adquisiciones (PAA), acorde con la normatividad vigente.</t>
  </si>
  <si>
    <t>CPS-005-2025</t>
  </si>
  <si>
    <t>Prestar servicios profesionales para gestionar y optimizar la infraestructura y servicios tecnológicos del departamento administrativo de la función pública, incluyendo el monitoreo, implementación y actualización de hardware y software, documentación técnica, y acompañamiento en procesos de migración y despliegue de sistemas en la nube pública, desde la oficina otic del DEPARTAMENTO ADMINISTRATIVO DE LA FUNCIÓN PÚBLICA.</t>
  </si>
  <si>
    <t>CPS-006-2025</t>
  </si>
  <si>
    <t>Prestar servicios profesionales en la oficina de tecnologías de la información y las comunicaciones del departamento administrativo de la función pública, para apoyar las actividades relacionadas con soporte técnico de segundo nivel, realizar pruebas y gestionar controles de cambio de sistema de información y gestión del empleo público – sigep ii y demás sistemas misionales que le sean asignados.</t>
  </si>
  <si>
    <t>CPS-007-2025</t>
  </si>
  <si>
    <t>Prestar servicios profesionales especializados, para diseñar y formular una estrategia definida en los planes de mejoramiento de la estrategia de acción integral en el territorio nacional en la vigencia 2025, bajo un enfoque de la bioadministración pública, apoyando a la integración funcional al interior de las dependencias del departamento administrativo de la función pública, así como de este con otros órganos, organismos y entidades en el orden nacional y territorial para dar efectivo cumplimiento a los objetivos enmarcados en el plan nacional de desarrollo 2023-2026.</t>
  </si>
  <si>
    <t>CPS-009-2025</t>
  </si>
  <si>
    <t>Prestación de servicios profesionales para el desarrollo, mantenimiento, soporte, migración e implementación de los requerimientos, a los aplicativos y portales web institucionales, desde la oficina de tecnologías de la información y las comunicaciones del DEPARTAMENTO ADMINISTRATIVO DE LA FUNCIÓN PÚBLICA.</t>
  </si>
  <si>
    <t>CPS-010-2025</t>
  </si>
  <si>
    <t>Prestación de servicios profesionales para el desarrollo, soporte, gestión de incidentes, implementación y mejora continua de la infraestructura tecnológica y servicios de mesa de ayuda, desde la oficina de tecnologías de la información y las comunicaciones, con el fin de garantizar la continuidad operativa y eficiencia de los sistemas institucionales del DEPARTAMENTO ADMINISTRATIVO DE LA FUNCIÓN PÚBLICA.</t>
  </si>
  <si>
    <t>CPS-011-2025</t>
  </si>
  <si>
    <t>Prestar servicios profesionales en la dirección de participación, transparencia y servicio al ciudadano, con el fin de apoyar en la implementación de la política de simplificación de trámites, mediante la realización de tareas vinculadas al desarrollo, pruebas, soporte de la herramienta y otras actividades relacionadas con el suit.</t>
  </si>
  <si>
    <t>19/02/2025</t>
  </si>
  <si>
    <t>15/12/2025</t>
  </si>
  <si>
    <t>CPS-012-2025</t>
  </si>
  <si>
    <t>Prestación de servicios profesionales especializados en la oficina de tecnologías de la información y las comunicaciones, para atender las necesidades técnicas del aplicativo furag 3.0 y componentes complementarios en los ambientes que disponga el departamento administrativo de la función pública.</t>
  </si>
  <si>
    <t>31/08/2025</t>
  </si>
  <si>
    <t>CPS-013-2025</t>
  </si>
  <si>
    <t>Prestar los servicios profesionales especializados al departamento administrativo de la función pública y a la mesa consultiva de mujer y género, para liderar, diseñar y desarrollar espacios de participación orientados a ejecutar la estrategia de inclusión y diversidad de género en el empleo público, bajo un enfoque de la bioadministración pública, que propenda por la participación efectiva de las mujeres en cargos de alto nivel directivo y otros niveles decisorios dentro de las administraciones públicas.</t>
  </si>
  <si>
    <t>17/09/2025</t>
  </si>
  <si>
    <t>CPS-014-2025</t>
  </si>
  <si>
    <t>Prestar servicios profesionales para apoyar el desarrollo y documentación de la operación estadística “medición del desempeño institucional mdi” vigencia 2024 en las fases de diseño, construcción, procesamiento, análisis y evaluación, teniendo en cuenta los lineamientos y estándares establecidos en la norma técnica de calidad estadística ntcpe 1000: 2020.</t>
  </si>
  <si>
    <t>20/09/2025</t>
  </si>
  <si>
    <t>CPS-015-2025</t>
  </si>
  <si>
    <t>Prestar servicios profesionales en la oficina de tecnologías de la información y las comunicaciones para el diseño e implementación del plan de recuperación ante desastres (drp) de las bases de datos institucionales, así como realizar la administración especializada (dba) de las bases de datos de los sistemas misionales del departamento administrativo de la función pública, garantizando su disponibilidad, integridad, seguridad y óptimo rendimiento.</t>
  </si>
  <si>
    <t>20/02/2025</t>
  </si>
  <si>
    <t>CPS-016-2025</t>
  </si>
  <si>
    <t>Prestar servicios profesionales a la dirección de participación, transparencia y servicio al ciudadano de la función pública, brindando apoyo a los equipos gestores de las políticas de participación ciudadana, racionalización de trámites y servicio al ciudadano, apoyando la creación de herramientas para el análisis de datos, la generación de datos estadísticos y la elaboración de informes analíticos, que desarrollen insumos y productos claves para la gestión institucional de la dirección.</t>
  </si>
  <si>
    <t>24/02/2025</t>
  </si>
  <si>
    <t>25/09/2025</t>
  </si>
  <si>
    <t>CPS-017-2025</t>
  </si>
  <si>
    <t>Prestar servicios profesionales en temas relacionados con tecnologías de la información y comunicaciones, elaboración de informes sobre el sistema de control interno y sistemas informáticos, así como el apoyo y acompañamiento en auditorías y seguimientos, de acuerdo con la normativa vigente y los procesos establecidos, en la ejecución del plan anual de auditorías y seguimientos 2025 aprobado para la oficina de control interno.</t>
  </si>
  <si>
    <t>21/02/2025</t>
  </si>
  <si>
    <t>30/10/2025</t>
  </si>
  <si>
    <t>CPS-019-2025</t>
  </si>
  <si>
    <t>Prestar servicios profesionales en la dirección de gestión de conocimiento del departamento administrativo de la función pública para realizar el acompañamiento a la estrategia de transversalización de la paz y el programa del servicio social para la paz - decreto 1079 de 2024, alineados con el plan nacional de desarrollo 2022-2026 “colombia potencia de la vida” y la ley 2272 de 2022 (ley de paz total).</t>
  </si>
  <si>
    <t>020-2025-OC-142203</t>
  </si>
  <si>
    <t>Prestar el servicio integral de aseo y cafetería, incluidos los elementos que se detallan en la ficha técnica del acuerdo marco de precios cce-126-2023, en las instalaciones físicas del departamento administrativo de la función pública, ubicadas en la carrera 6 no 12 – 62 de la ciudad de Bogotá.</t>
  </si>
  <si>
    <t>21/07/2025</t>
  </si>
  <si>
    <t>CPS-021-2025</t>
  </si>
  <si>
    <t>Prestar servicios profesionales para la definición de estructuras de información, desarrollo de capacidades hacia la visualización de datos y el soporte a los procesos de analítica a fin de afianzar el enfoque basado en datos del sistema de información estratégica del departamento administrativo de la función pública, alineado con los procesos que lidera la otic, con la interoperabilidad, disponibilidad y las políticas del sector de la función pública.</t>
  </si>
  <si>
    <t>27/02/2025</t>
  </si>
  <si>
    <t>023-2025-OC-142622</t>
  </si>
  <si>
    <t>Adquisición de suministros de papelería, útiles de escritorio y oficina y equipos de oficina acorde con las especificaciones previstas en la ficha técnica.</t>
  </si>
  <si>
    <t>27/04/2025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</si>
</sst>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6" formatCode="&quot;$&quot;\ #,##0;[Red]\-&quot;$&quot;\ #,##0"/>
    <numFmt numFmtId="42" formatCode="_-&quot;$&quot;\ * #,##0_-;\-&quot;$&quot;\ * #,##0_-;_-&quot;$&quot;\ * &quot;-&quot;_-;_-@_-"/>
    <numFmt numFmtId="41" formatCode="_-* #,##0_-;\-* #,##0_-;_-* &quot;-&quot;_-;_-@_-"/>
    <numFmt numFmtId="44" formatCode="_-&quot;$&quot;\ * #,##0.00_-;\-&quot;$&quot;\ * #,##0.00_-;_-&quot;$&quot;\ * &quot;-&quot;??_-;_-@_-"/>
    <numFmt numFmtId="43" formatCode="_-* #,##0.00_-;\-* #,##0.00_-;_-* &quot;-&quot;??_-;_-@_-"/>
    <numFmt numFmtId="167" formatCode="_-&quot;$&quot;* #,##0_-;\-&quot;$&quot;* #,##0_-;_-&quot;$&quot;* &quot;-&quot;_-;_-@_-"/>
    <numFmt numFmtId="168" formatCode="_-&quot;$&quot;* #,##0.00_-;\-&quot;$&quot;* #,##0.00_-;_-&quot;$&quot;* &quot;-&quot;??_-;_-@_-"/>
    <numFmt numFmtId="169" formatCode="_(&quot;$&quot;\ * #,##0.00_);_(&quot;$&quot;\ * \(#,##0.00\);_(&quot;$&quot;\ * &quot;-&quot;??_);_(@_)"/>
    <numFmt numFmtId="170" formatCode="00"/>
    <numFmt numFmtId="171" formatCode="000"/>
    <numFmt numFmtId="172" formatCode="_-* #,##0_-;\-* #,##0_-;_-* &quot;-&quot;??_-;_-@_-"/>
  </numFmts>
  <fonts count="12">
    <font>
      <sz val="11"/>
      <color theme="1"/>
      <name val="Helvetica"/>
      <charset val="134"/>
    </font>
    <font>
      <sz val="11"/>
      <color theme="0"/>
      <name val="Helvetica"/>
      <charset val="134"/>
    </font>
    <font>
      <sz val="11"/>
      <name val="Helvetica"/>
      <charset val="134"/>
    </font>
    <font>
      <b/>
      <sz val="14"/>
      <name val="Helvetica"/>
      <charset val="134"/>
    </font>
    <font>
      <b/>
      <sz val="12"/>
      <color theme="0"/>
      <name val="Helvetica"/>
      <charset val="134"/>
    </font>
    <font>
      <sz val="16"/>
      <color theme="0"/>
      <name val="Calibri"/>
      <charset val="134"/>
      <scheme val="minor"/>
    </font>
    <font>
      <u/>
      <sz val="11"/>
      <color rgb="FF0000FF"/>
      <name val="Calibri"/>
      <charset val="134"/>
      <scheme val="minor"/>
    </font>
    <font>
      <sz val="11"/>
      <color theme="1"/>
      <name val="Calibri"/>
      <charset val="134"/>
      <scheme val="minor"/>
    </font>
    <font>
      <sz val="11"/>
      <color rgb="FF000000"/>
      <name val="Calibri"/>
      <charset val="134"/>
      <scheme val="minor"/>
    </font>
    <font>
      <sz val="16"/>
      <color theme="1"/>
      <name val="Calibri"/>
      <charset val="134"/>
      <scheme val="minor"/>
    </font>
    <font>
      <sz val="10"/>
      <name val="Arial Narrow"/>
      <charset val="134"/>
    </font>
    <font>
      <sz val="11"/>
      <color theme="1"/>
      <name val="Helvetica"/>
      <charset val="134"/>
    </font>
  </fonts>
  <fills count="4">
    <fill>
      <patternFill patternType="none"/>
    </fill>
    <fill>
      <patternFill patternType="gray125"/>
    </fill>
    <fill>
      <patternFill patternType="solid">
        <fgColor theme="1" tint="0.34998626667073579"/>
        <bgColor indexed="64"/>
      </patternFill>
    </fill>
    <fill>
      <patternFill patternType="solid">
        <fgColor theme="4"/>
        <bgColor indexed="64"/>
      </patternFill>
    </fill>
  </fills>
  <borders count="5">
    <border>
      <left/>
      <right/>
      <top/>
      <bottom/>
      <diagonal/>
    </border>
    <border>
      <left style="hair">
        <color theme="1" tint="0.24994659260841701"/>
      </left>
      <right/>
      <top style="hair">
        <color theme="1" tint="0.24994659260841701"/>
      </top>
      <bottom style="hair">
        <color theme="1" tint="0.24994659260841701"/>
      </bottom>
      <diagonal/>
    </border>
    <border>
      <left/>
      <right/>
      <top style="hair">
        <color theme="1" tint="0.24994659260841701"/>
      </top>
      <bottom style="hair">
        <color theme="1" tint="0.24994659260841701"/>
      </bottom>
      <diagonal/>
    </border>
    <border>
      <left style="hair">
        <color theme="1" tint="0.24994659260841701"/>
      </left>
      <right style="hair">
        <color theme="1" tint="0.24994659260841701"/>
      </right>
      <top style="hair">
        <color theme="1" tint="0.24994659260841701"/>
      </top>
      <bottom style="hair">
        <color theme="1" tint="0.24994659260841701"/>
      </bottom>
      <diagonal/>
    </border>
    <border>
      <left/>
      <right style="hair">
        <color theme="1" tint="0.24994659260841701"/>
      </right>
      <top style="hair">
        <color theme="1" tint="0.24994659260841701"/>
      </top>
      <bottom style="hair">
        <color theme="1" tint="0.24994659260841701"/>
      </bottom>
      <diagonal/>
    </border>
  </borders>
  <cellStyleXfs count="308">
    <xf numFmtId="0" fontId="0" fillId="0" borderId="0"/>
    <xf numFmtId="43" fontId="11" fillId="0" borderId="0" applyFont="0" applyFill="0" applyBorder="0" applyAlignment="0" applyProtection="0"/>
    <xf numFmtId="0" fontId="5" fillId="3" borderId="0" applyNumberFormat="0" applyBorder="0" applyAlignment="0" applyProtection="0"/>
    <xf numFmtId="0" fontId="6" fillId="0" borderId="0" applyNumberForma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2"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42" fontId="9" fillId="0" borderId="0" applyFont="0" applyFill="0" applyBorder="0" applyAlignment="0" applyProtection="0"/>
    <xf numFmtId="42" fontId="7" fillId="0" borderId="0" applyFont="0" applyFill="0" applyBorder="0" applyAlignment="0" applyProtection="0"/>
    <xf numFmtId="42" fontId="7" fillId="0" borderId="0" applyFont="0" applyFill="0" applyBorder="0" applyAlignment="0" applyProtection="0"/>
    <xf numFmtId="42" fontId="7" fillId="0" borderId="0" applyFont="0" applyFill="0" applyBorder="0" applyAlignment="0" applyProtection="0"/>
    <xf numFmtId="42" fontId="7" fillId="0" borderId="0" applyFont="0" applyFill="0" applyBorder="0" applyAlignment="0" applyProtection="0"/>
    <xf numFmtId="168" fontId="9" fillId="0" borderId="0" applyFont="0" applyFill="0" applyBorder="0" applyAlignment="0" applyProtection="0"/>
    <xf numFmtId="169" fontId="9"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8" fontId="7" fillId="0" borderId="0" applyFont="0" applyFill="0" applyBorder="0" applyAlignment="0" applyProtection="0"/>
    <xf numFmtId="168" fontId="9"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70" fontId="10" fillId="0" borderId="0" applyFill="0">
      <alignment horizontal="center" vertical="center" wrapText="1"/>
    </xf>
    <xf numFmtId="171" fontId="10" fillId="0" borderId="0" applyFill="0" applyProtection="0">
      <alignment horizontal="center" vertical="center"/>
    </xf>
    <xf numFmtId="1" fontId="10" fillId="0" borderId="0" applyFill="0">
      <alignment horizontal="center" vertical="center"/>
    </xf>
    <xf numFmtId="0" fontId="7" fillId="0" borderId="0"/>
    <xf numFmtId="0" fontId="7" fillId="0" borderId="0"/>
    <xf numFmtId="0" fontId="7" fillId="0" borderId="0"/>
    <xf numFmtId="0" fontId="7" fillId="0" borderId="0"/>
    <xf numFmtId="0" fontId="9" fillId="0" borderId="0"/>
    <xf numFmtId="0" fontId="7"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9"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9" fillId="0" borderId="0" applyFont="0" applyFill="0" applyBorder="0" applyAlignment="0" applyProtection="0"/>
    <xf numFmtId="9" fontId="7" fillId="0" borderId="0" applyFont="0" applyFill="0" applyBorder="0" applyAlignment="0" applyProtection="0"/>
  </cellStyleXfs>
  <cellXfs count="22">
    <xf numFmtId="0" fontId="0" fillId="0" borderId="0" xfId="0"/>
    <xf numFmtId="0" fontId="1" fillId="0" borderId="0" xfId="0" applyFont="1"/>
    <xf numFmtId="0" fontId="2" fillId="0" borderId="0" xfId="0" applyFont="1" applyAlignment="1">
      <alignment vertical="center"/>
    </xf>
    <xf numFmtId="0" fontId="2" fillId="0" borderId="0" xfId="0" applyFont="1" applyAlignment="1">
      <alignment vertical="center" wrapText="1"/>
    </xf>
    <xf numFmtId="14" fontId="2" fillId="0" borderId="0" xfId="0" applyNumberFormat="1" applyFont="1" applyAlignment="1">
      <alignment horizontal="center" vertical="center" wrapText="1"/>
    </xf>
    <xf numFmtId="6" fontId="2" fillId="0" borderId="0" xfId="0" applyNumberFormat="1" applyFont="1" applyAlignment="1">
      <alignment vertical="center"/>
    </xf>
    <xf numFmtId="9" fontId="2" fillId="0" borderId="0" xfId="0" applyNumberFormat="1" applyFont="1" applyAlignment="1">
      <alignment vertical="center"/>
    </xf>
    <xf numFmtId="0" fontId="2" fillId="0" borderId="0" xfId="0" applyFont="1"/>
    <xf numFmtId="0" fontId="4" fillId="2" borderId="3" xfId="0" applyFont="1" applyFill="1" applyBorder="1" applyAlignment="1">
      <alignment horizontal="center" vertical="center"/>
    </xf>
    <xf numFmtId="0" fontId="4" fillId="2" borderId="3" xfId="0" applyFont="1" applyFill="1" applyBorder="1" applyAlignment="1">
      <alignment horizontal="center" vertical="center" wrapText="1"/>
    </xf>
    <xf numFmtId="14" fontId="4" fillId="2" borderId="3" xfId="0" applyNumberFormat="1" applyFont="1" applyFill="1" applyBorder="1" applyAlignment="1">
      <alignment horizontal="center" vertical="center" wrapText="1"/>
    </xf>
    <xf numFmtId="6" fontId="4" fillId="2" borderId="3" xfId="0" applyNumberFormat="1" applyFont="1" applyFill="1" applyBorder="1" applyAlignment="1">
      <alignment horizontal="center" vertical="center" wrapText="1"/>
    </xf>
    <xf numFmtId="0" fontId="2" fillId="0" borderId="3" xfId="0" applyFont="1" applyBorder="1" applyAlignment="1">
      <alignment vertical="center"/>
    </xf>
    <xf numFmtId="14" fontId="2" fillId="0" borderId="3" xfId="0" applyNumberFormat="1" applyFont="1" applyBorder="1" applyAlignment="1">
      <alignment horizontal="center" vertical="center" wrapText="1"/>
    </xf>
    <xf numFmtId="6" fontId="2" fillId="0" borderId="3" xfId="0" applyNumberFormat="1" applyFont="1" applyBorder="1" applyAlignment="1">
      <alignment vertical="center"/>
    </xf>
    <xf numFmtId="172" fontId="2" fillId="0" borderId="3" xfId="1" applyNumberFormat="1" applyFont="1" applyBorder="1" applyAlignment="1">
      <alignment vertical="center"/>
    </xf>
    <xf numFmtId="10" fontId="2" fillId="0" borderId="3" xfId="0" applyNumberFormat="1" applyFont="1" applyBorder="1" applyAlignment="1">
      <alignment vertical="center"/>
    </xf>
    <xf numFmtId="6" fontId="2" fillId="0" borderId="3" xfId="0" applyNumberFormat="1" applyFont="1" applyBorder="1" applyAlignment="1">
      <alignment horizontal="right" vertical="center"/>
    </xf>
    <xf numFmtId="6" fontId="2" fillId="0" borderId="0" xfId="0" applyNumberFormat="1" applyFont="1"/>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cellXfs>
  <cellStyles count="308">
    <cellStyle name="Énfasis1 2" xfId="2"/>
    <cellStyle name="Hipervínculo 2" xfId="3"/>
    <cellStyle name="Millares" xfId="1" builtinId="3"/>
    <cellStyle name="Millares [0] 2" xfId="4"/>
    <cellStyle name="Millares [0] 2 2" xfId="5"/>
    <cellStyle name="Millares [0] 2 2 2" xfId="6"/>
    <cellStyle name="Millares [0] 2 2 2 2" xfId="7"/>
    <cellStyle name="Millares [0] 2 2 2 2 2" xfId="8"/>
    <cellStyle name="Millares [0] 2 2 2 2 2 2" xfId="9"/>
    <cellStyle name="Millares [0] 2 2 2 2 2 3" xfId="10"/>
    <cellStyle name="Millares [0] 2 2 2 2 2 4" xfId="11"/>
    <cellStyle name="Millares [0] 2 2 2 2 2 4 2" xfId="12"/>
    <cellStyle name="Millares [0] 2 2 2 2 2 4 2 2" xfId="13"/>
    <cellStyle name="Millares [0] 2 2 2 2 2 4 2 2 2" xfId="14"/>
    <cellStyle name="Millares [0] 2 2 2 2 2 4 2 3" xfId="15"/>
    <cellStyle name="Millares [0] 2 2 2 2 2 4 2 4" xfId="16"/>
    <cellStyle name="Millares [0] 2 2 2 2 2 4 2 4 2" xfId="17"/>
    <cellStyle name="Millares [0] 2 2 2 2 2 4 2 4 2 2" xfId="18"/>
    <cellStyle name="Millares [0] 2 2 2 2 2 4 3" xfId="19"/>
    <cellStyle name="Millares [0] 2 2 2 2 2 4 3 2" xfId="20"/>
    <cellStyle name="Millares [0] 2 2 2 2 2 4 3 2 2" xfId="21"/>
    <cellStyle name="Millares [0] 2 2 2 2 2 4 3 3" xfId="22"/>
    <cellStyle name="Millares [0] 2 2 2 2 2 4 3 4" xfId="23"/>
    <cellStyle name="Millares [0] 2 2 2 2 2 4 3 4 2" xfId="24"/>
    <cellStyle name="Millares [0] 2 2 2 2 2 4 3 4 2 2" xfId="25"/>
    <cellStyle name="Millares [0] 2 3" xfId="26"/>
    <cellStyle name="Millares [0] 2 3 2" xfId="27"/>
    <cellStyle name="Millares [0] 2 3 2 2" xfId="28"/>
    <cellStyle name="Millares [0] 2 3 2 2 2" xfId="29"/>
    <cellStyle name="Millares [0] 2 3 2 2 3" xfId="30"/>
    <cellStyle name="Millares [0] 2 3 2 2 4" xfId="31"/>
    <cellStyle name="Millares [0] 2 3 2 2 4 2" xfId="32"/>
    <cellStyle name="Millares [0] 2 3 2 2 4 2 2" xfId="33"/>
    <cellStyle name="Millares [0] 2 3 2 2 4 2 2 2" xfId="34"/>
    <cellStyle name="Millares [0] 2 3 2 2 4 2 3" xfId="35"/>
    <cellStyle name="Millares [0] 2 3 2 2 4 2 4" xfId="36"/>
    <cellStyle name="Millares [0] 2 3 2 2 4 2 4 2" xfId="37"/>
    <cellStyle name="Millares [0] 2 3 2 2 4 2 4 2 2" xfId="38"/>
    <cellStyle name="Millares [0] 2 3 2 2 4 3" xfId="39"/>
    <cellStyle name="Millares [0] 2 3 2 2 4 3 2" xfId="40"/>
    <cellStyle name="Millares [0] 2 3 2 2 4 3 2 2" xfId="41"/>
    <cellStyle name="Millares [0] 2 3 2 2 4 3 3" xfId="42"/>
    <cellStyle name="Millares [0] 2 3 2 2 4 3 4" xfId="43"/>
    <cellStyle name="Millares [0] 2 3 2 2 4 3 4 2" xfId="44"/>
    <cellStyle name="Millares [0] 2 3 2 2 4 3 4 2 2" xfId="45"/>
    <cellStyle name="Millares [0] 2 3 2 2 4 3 4 2 2 2" xfId="46"/>
    <cellStyle name="Millares [0] 2 3 2 2 4 3 4 2 2 2 2" xfId="47"/>
    <cellStyle name="Millares [0] 2 3 2 2 4 3 4 2 2 2 2 2" xfId="48"/>
    <cellStyle name="Millares [0] 2 3 2 2 4 3 4 2 2 2 2 2 2" xfId="49"/>
    <cellStyle name="Millares [0] 2 3 2 2 4 3 4 2 2 2 2 2 2 2" xfId="50"/>
    <cellStyle name="Millares [0] 2 3 2 2 4 3 4 2 2 2 2 2 2 2 2" xfId="51"/>
    <cellStyle name="Millares [0] 2 3 2 2 4 3 4 2 2 2 2 2 2 2 2 2" xfId="52"/>
    <cellStyle name="Millares [0] 2 3 2 2 4 3 4 2 2 2 2 2 2 2 2 2 2" xfId="53"/>
    <cellStyle name="Millares [0] 2 3 2 2 4 3 4 2 2 2 2 2 2 2 2 2 3" xfId="54"/>
    <cellStyle name="Millares [0] 2 3 2 2 4 3 4 2 2 2 2 2 2 2 2 2 3 2" xfId="55"/>
    <cellStyle name="Millares [0] 2 3 2 2 4 3 4 2 2 2 2 2 2 2 2 2 3 2 2" xfId="56"/>
    <cellStyle name="Millares [0] 2 3 2 2 4 3 4 2 2 2 2 2 2 2 2 2 3 2 2 2" xfId="57"/>
    <cellStyle name="Millares [0] 2 3 2 2 4 3 4 2 2 2 2 2 2 2 2 2 3 2 2 2 2" xfId="58"/>
    <cellStyle name="Millares [0] 2 3 2 2 4 3 4 2 2 2 2 2 2 2 2 2 3 2 2 2 2 2" xfId="59"/>
    <cellStyle name="Millares [0] 2 3 2 2 4 3 4 2 2 2 2 2 2 2 2 2 3 2 2 2 2 2 2" xfId="60"/>
    <cellStyle name="Millares [0] 2 3 2 2 4 3 4 2 2 2 2 2 2 2 2 2 3 2 2 2 2 2 2 2" xfId="61"/>
    <cellStyle name="Millares [0] 2 3 2 2 4 3 4 2 2 2 2 2 2 2 2 2 3 2 2 2 2 2 2 3" xfId="62"/>
    <cellStyle name="Millares [0] 2 3 2 2 4 3 4 2 2 2 2 2 2 2 2 2 3 2 2 2 2 2 2 3 2" xfId="63"/>
    <cellStyle name="Millares [0] 2 3 2 2 4 3 4 2 2 2 2 2 2 2 2 2 3 2 2 2 2 2 2 3 2 2" xfId="64"/>
    <cellStyle name="Millares [0] 2 3 2 2 4 3 4 2 2 2 2 2 2 2 2 2 3 2 2 2 2 2 2 3 2 2 2" xfId="65"/>
    <cellStyle name="Millares [0] 2 3 2 2 4 3 4 2 2 2 2 2 2 2 2 2 3 2 2 2 2 2 2 3 2 3" xfId="66"/>
    <cellStyle name="Millares [0] 2 3 2 2 4 3 4 2 2 2 2 2 2 2 2 2 3 2 2 2 2 2 2 3 2 3 2" xfId="67"/>
    <cellStyle name="Millares [0] 2 3 2 2 4 3 4 2 2 2 2 2 2 2 2 2 3 2 2 2 2 2 2 4" xfId="68"/>
    <cellStyle name="Millares [0] 2 3 2 2 4 3 4 2 3" xfId="69"/>
    <cellStyle name="Millares [0] 2 3 2 2 4 3 4 2 3 2" xfId="70"/>
    <cellStyle name="Millares [0] 2 3 2 2 4 3 4 2 3 2 2" xfId="71"/>
    <cellStyle name="Millares [0] 2 3 2 2 4 3 4 2 3 2 2 2" xfId="72"/>
    <cellStyle name="Millares [0] 2 3 2 2 4 3 4 2 3 2 2 2 2" xfId="73"/>
    <cellStyle name="Millares [0] 2 3 2 2 4 3 4 2 3 2 2 2 2 2" xfId="74"/>
    <cellStyle name="Millares [0] 2 3 2 2 4 3 4 2 3 2 2 2 2 3" xfId="75"/>
    <cellStyle name="Millares [0] 2 3 2 2 4 3 4 2 3 3" xfId="76"/>
    <cellStyle name="Millares [0] 2 3 2 2 4 3 4 2 3 3 2" xfId="77"/>
    <cellStyle name="Millares [0] 3" xfId="78"/>
    <cellStyle name="Millares [0] 3 2" xfId="79"/>
    <cellStyle name="Millares [0] 3 2 2" xfId="80"/>
    <cellStyle name="Millares [0] 3 2 2 2" xfId="81"/>
    <cellStyle name="Millares [0] 3 2 2 2 2" xfId="82"/>
    <cellStyle name="Millares [0] 3 2 2 2 3" xfId="83"/>
    <cellStyle name="Millares [0] 3 2 2 2 4" xfId="84"/>
    <cellStyle name="Millares [0] 3 2 2 2 4 2" xfId="85"/>
    <cellStyle name="Millares [0] 3 2 2 2 4 3" xfId="86"/>
    <cellStyle name="Millares [0] 3 2 2 2 4 3 2" xfId="87"/>
    <cellStyle name="Millares [0] 3 2 2 2 4 3 2 2" xfId="88"/>
    <cellStyle name="Millares [0] 3 2 2 2 4 3 3" xfId="89"/>
    <cellStyle name="Millares [0] 3 2 2 2 4 3 4" xfId="90"/>
    <cellStyle name="Millares [0] 3 2 2 2 4 3 4 2" xfId="91"/>
    <cellStyle name="Millares [0] 3 2 2 2 4 3 4 2 2" xfId="92"/>
    <cellStyle name="Millares [0] 3 2 2 2 4 3 4 2 2 2" xfId="93"/>
    <cellStyle name="Millares [0] 3 2 2 2 4 3 4 2 2 2 2" xfId="94"/>
    <cellStyle name="Millares [0] 3 2 2 2 4 3 4 2 2 2 2 2" xfId="95"/>
    <cellStyle name="Millares [0] 3 2 2 2 4 3 4 2 2 2 2 2 2" xfId="96"/>
    <cellStyle name="Millares [0] 3 2 2 2 4 3 4 2 2 2 2 2 2 2" xfId="97"/>
    <cellStyle name="Millares [0] 3 2 2 2 4 3 4 2 2 2 2 2 2 2 2" xfId="98"/>
    <cellStyle name="Millares [0] 3 2 2 2 4 3 4 2 2 2 2 2 2 2 2 2" xfId="99"/>
    <cellStyle name="Millares [0] 3 2 2 2 4 3 4 2 2 2 2 2 2 2 2 2 2" xfId="100"/>
    <cellStyle name="Millares [0] 3 2 2 2 4 3 4 2 2 2 2 2 2 2 2 2 2 2" xfId="101"/>
    <cellStyle name="Millares [0] 3 2 2 2 4 3 4 2 2 2 2 2 2 2 2 2 2 2 2" xfId="102"/>
    <cellStyle name="Millares [0] 3 2 2 2 4 3 4 2 2 2 2 2 2 2 2 2 2 2 2 2" xfId="103"/>
    <cellStyle name="Millares [0] 3 2 2 2 4 3 4 2 2 2 2 2 2 2 2 2 2 2 2 2 2" xfId="104"/>
    <cellStyle name="Millares [0] 3 2 2 2 4 3 4 2 2 2 2 2 2 2 2 2 2 2 2 2 2 2" xfId="105"/>
    <cellStyle name="Millares [0] 3 2 2 2 4 3 4 2 2 2 2 2 2 2 2 2 2 2 2 2 2 2 2" xfId="106"/>
    <cellStyle name="Millares [0] 3 2 2 2 4 3 4 2 2 2 2 2 2 2 2 2 2 2 2 2 2 2 2 2" xfId="107"/>
    <cellStyle name="Millares [0] 3 2 2 2 4 3 4 2 2 2 2 2 2 2 2 2 2 2 2 2 2 2 2 3" xfId="108"/>
    <cellStyle name="Millares [0] 3 2 2 2 4 3 4 2 2 2 2 2 2 2 2 2 2 2 2 2 2 2 2 3 2" xfId="109"/>
    <cellStyle name="Millares [0] 3 2 2 2 4 3 4 2 2 2 2 2 2 2 2 2 2 2 2 2 2 2 2 3 3" xfId="110"/>
    <cellStyle name="Millares [0] 3 2 2 2 4 3 4 2 2 2 2 2 2 2 2 2 2 2 2 2 2 2 2 3 3 2" xfId="111"/>
    <cellStyle name="Millares [0] 4" xfId="112"/>
    <cellStyle name="Millares 2" xfId="113"/>
    <cellStyle name="Millares 3" xfId="114"/>
    <cellStyle name="Moneda [0] 2" xfId="115"/>
    <cellStyle name="Moneda [0] 2 2" xfId="116"/>
    <cellStyle name="Moneda [0] 2 2 2" xfId="117"/>
    <cellStyle name="Moneda [0] 2 2 2 2" xfId="118"/>
    <cellStyle name="Moneda [0] 2 2 2 2 2" xfId="119"/>
    <cellStyle name="Moneda [0] 2 2 2 2 2 2" xfId="120"/>
    <cellStyle name="Moneda [0] 2 2 2 2 2 3" xfId="121"/>
    <cellStyle name="Moneda [0] 2 2 2 2 2 4" xfId="122"/>
    <cellStyle name="Moneda [0] 2 2 2 2 2 4 2" xfId="123"/>
    <cellStyle name="Moneda [0] 2 2 2 2 2 4 3" xfId="124"/>
    <cellStyle name="Moneda [0] 2 2 2 2 2 4 3 2" xfId="125"/>
    <cellStyle name="Moneda [0] 2 2 2 2 2 4 3 2 2" xfId="126"/>
    <cellStyle name="Moneda [0] 2 2 2 2 2 4 3 3" xfId="127"/>
    <cellStyle name="Moneda [0] 2 2 2 2 2 4 3 4" xfId="128"/>
    <cellStyle name="Moneda [0] 2 2 2 2 2 4 3 4 2" xfId="129"/>
    <cellStyle name="Moneda [0] 2 2 2 2 2 4 3 4 2 2" xfId="130"/>
    <cellStyle name="Moneda [0] 2 2 2 2 2 4 3 4 2 2 2" xfId="131"/>
    <cellStyle name="Moneda [0] 2 2 2 2 2 4 3 4 2 2 2 2" xfId="132"/>
    <cellStyle name="Moneda [0] 2 2 2 2 2 4 3 4 2 2 2 2 2" xfId="133"/>
    <cellStyle name="Moneda [0] 2 2 2 2 2 4 3 4 2 2 2 2 2 2" xfId="134"/>
    <cellStyle name="Moneda [0] 2 2 2 2 2 4 3 4 2 2 2 2 2 2 2" xfId="135"/>
    <cellStyle name="Moneda [0] 2 2 2 2 2 4 3 4 2 2 2 2 2 2 2 2" xfId="136"/>
    <cellStyle name="Moneda [0] 2 2 2 2 2 4 3 4 2 2 2 2 2 2 2 2 2" xfId="137"/>
    <cellStyle name="Moneda [0] 2 2 2 2 2 4 3 4 2 2 2 2 2 2 2 2 2 2" xfId="138"/>
    <cellStyle name="Moneda [0] 2 2 2 2 2 4 3 4 2 2 2 2 2 2 2 2 2 2 2" xfId="139"/>
    <cellStyle name="Moneda [0] 2 2 2 2 2 4 3 4 2 2 2 2 2 2 2 2 2 2 2 2" xfId="140"/>
    <cellStyle name="Moneda [0] 2 2 2 2 2 4 3 4 2 2 2 2 2 2 2 2 2 2 2 2 2" xfId="141"/>
    <cellStyle name="Moneda [0] 2 2 2 2 2 4 3 4 2 2 2 2 2 2 2 2 2 2 2 2 2 2" xfId="142"/>
    <cellStyle name="Moneda [0] 2 2 2 2 2 4 3 4 2 2 2 2 2 2 2 2 2 2 2 2 2 2 2" xfId="143"/>
    <cellStyle name="Moneda [0] 2 2 2 2 2 4 3 4 2 2 2 2 2 2 2 2 2 2 2 2 2 2 2 2" xfId="144"/>
    <cellStyle name="Moneda [0] 2 2 2 2 2 4 3 4 2 2 2 2 2 2 2 2 2 2 2 2 2 2 2 2 2" xfId="145"/>
    <cellStyle name="Moneda [0] 2 2 2 2 2 4 3 4 2 2 2 2 2 2 2 2 2 2 2 2 2 2 2 2 3" xfId="146"/>
    <cellStyle name="Moneda [0] 2 2 2 2 2 4 3 4 2 2 2 2 2 2 2 2 2 2 2 2 2 2 2 2 3 2" xfId="147"/>
    <cellStyle name="Moneda [0] 2 2 2 2 2 4 3 4 2 2 2 2 2 2 2 2 2 2 2 2 2 2 2 2 3 2 2" xfId="148"/>
    <cellStyle name="Moneda [0] 2 2 3" xfId="149"/>
    <cellStyle name="Moneda [0] 2 2 3 2" xfId="150"/>
    <cellStyle name="Moneda [0] 2 2 3 2 2" xfId="151"/>
    <cellStyle name="Moneda [0] 2 2 3 2 2 2" xfId="152"/>
    <cellStyle name="Moneda [0] 2 2 3 2 2 3" xfId="153"/>
    <cellStyle name="Moneda [0] 2 2 3 2 2 3 2" xfId="154"/>
    <cellStyle name="Moneda [0] 2 2 3 2 2 3 2 2" xfId="155"/>
    <cellStyle name="Moneda [0] 2 2 3 2 2 3 2 3" xfId="156"/>
    <cellStyle name="Moneda [0] 2 2 3 2 2 3 2 3 2" xfId="157"/>
    <cellStyle name="Moneda [0] 2 2 3 2 2 3 2 3 3" xfId="158"/>
    <cellStyle name="Moneda [0] 2 2 3 2 2 3 2 3 3 2" xfId="159"/>
    <cellStyle name="Moneda [0] 2 2 3 2 2 3 2 3 3 2 2" xfId="160"/>
    <cellStyle name="Moneda [0] 2 2 3 2 2 3 2 3 3 2 2 2" xfId="161"/>
    <cellStyle name="Moneda [0] 2 2 3 2 2 3 2 3 3 2 2 3" xfId="162"/>
    <cellStyle name="Moneda [0] 2 2 3 2 2 3 2 3 3 2 2 4" xfId="163"/>
    <cellStyle name="Moneda [0] 2 2 3 2 2 3 2 3 3 2 3" xfId="164"/>
    <cellStyle name="Moneda [0] 2 3" xfId="165"/>
    <cellStyle name="Moneda [0] 3" xfId="166"/>
    <cellStyle name="Moneda [0] 4" xfId="167"/>
    <cellStyle name="Moneda [0] 5" xfId="168"/>
    <cellStyle name="Moneda [0] 6" xfId="169"/>
    <cellStyle name="Moneda 10" xfId="170"/>
    <cellStyle name="Moneda 2" xfId="171"/>
    <cellStyle name="Moneda 2 2" xfId="172"/>
    <cellStyle name="Moneda 2 2 2" xfId="173"/>
    <cellStyle name="Moneda 2 2 2 2" xfId="174"/>
    <cellStyle name="Moneda 2 2 2 2 2" xfId="175"/>
    <cellStyle name="Moneda 2 2 2 2 2 2" xfId="176"/>
    <cellStyle name="Moneda 2 2 2 2 2 3" xfId="177"/>
    <cellStyle name="Moneda 2 2 2 2 2 4" xfId="178"/>
    <cellStyle name="Moneda 2 2 2 2 2 4 2" xfId="179"/>
    <cellStyle name="Moneda 2 2 2 2 2 4 2 2" xfId="180"/>
    <cellStyle name="Moneda 2 2 2 2 2 4 2 2 2" xfId="181"/>
    <cellStyle name="Moneda 2 2 2 2 2 4 2 3" xfId="182"/>
    <cellStyle name="Moneda 2 2 2 2 2 4 2 4" xfId="183"/>
    <cellStyle name="Moneda 2 2 2 2 2 4 2 4 2" xfId="184"/>
    <cellStyle name="Moneda 2 2 2 2 2 4 2 4 2 2" xfId="185"/>
    <cellStyle name="Moneda 2 2 2 2 2 4 3" xfId="186"/>
    <cellStyle name="Moneda 2 2 2 2 2 4 3 2" xfId="187"/>
    <cellStyle name="Moneda 2 2 2 2 2 4 3 2 2" xfId="188"/>
    <cellStyle name="Moneda 2 2 2 2 2 4 3 3" xfId="189"/>
    <cellStyle name="Moneda 2 2 2 2 2 4 3 4" xfId="190"/>
    <cellStyle name="Moneda 2 2 2 2 2 4 3 4 2" xfId="191"/>
    <cellStyle name="Moneda 2 2 2 2 2 4 3 4 2 2" xfId="192"/>
    <cellStyle name="Moneda 2 2 2 2 2 4 3 4 2 2 2" xfId="193"/>
    <cellStyle name="Moneda 2 2 2 2 2 4 3 4 2 2 2 2" xfId="194"/>
    <cellStyle name="Moneda 2 2 2 2 2 4 3 4 2 2 2 2 2" xfId="195"/>
    <cellStyle name="Moneda 2 2 2 2 2 4 3 4 2 2 2 2 2 2" xfId="196"/>
    <cellStyle name="Moneda 2 2 2 2 2 4 3 4 2 2 2 2 2 2 2" xfId="197"/>
    <cellStyle name="Moneda 2 2 2 2 2 4 3 4 2 2 2 2 2 2 2 2" xfId="198"/>
    <cellStyle name="Moneda 2 2 2 2 2 4 3 4 2 2 2 2 2 2 2 2 2" xfId="199"/>
    <cellStyle name="Moneda 2 2 2 2 2 4 3 4 2 2 2 2 2 2 2 2 2 2" xfId="200"/>
    <cellStyle name="Moneda 2 2 2 2 2 4 3 4 2 2 2 2 2 2 2 2 2 3" xfId="201"/>
    <cellStyle name="Moneda 2 2 2 2 2 4 3 4 2 2 2 2 2 2 2 2 2 3 2" xfId="202"/>
    <cellStyle name="Moneda 2 2 2 2 2 4 3 4 2 2 2 2 2 2 2 2 2 3 2 2" xfId="203"/>
    <cellStyle name="Moneda 2 2 2 2 2 4 3 4 2 2 2 2 2 2 2 2 2 3 2 2 2" xfId="204"/>
    <cellStyle name="Moneda 2 2 2 2 2 4 3 4 2 2 2 2 2 2 2 2 2 3 2 2 2 2" xfId="205"/>
    <cellStyle name="Moneda 2 2 2 2 2 4 3 4 2 2 2 2 2 2 2 2 2 3 2 2 2 2 2" xfId="206"/>
    <cellStyle name="Moneda 2 2 2 2 2 4 3 4 2 2 2 2 2 2 2 2 2 3 2 2 2 2 2 2" xfId="207"/>
    <cellStyle name="Moneda 2 2 2 2 2 4 3 4 2 2 2 2 2 2 2 2 2 3 2 2 2 2 2 2 2" xfId="208"/>
    <cellStyle name="Moneda 2 2 2 2 2 4 3 4 2 2 2 2 2 2 2 2 2 3 2 2 2 2 2 2 3" xfId="209"/>
    <cellStyle name="Moneda 2 2 2 2 2 4 3 4 2 2 2 2 2 2 2 2 2 3 2 2 2 2 2 2 3 2" xfId="210"/>
    <cellStyle name="Moneda 2 2 2 2 2 4 3 4 2 2 2 2 2 2 2 2 2 3 2 2 2 2 2 2 3 2 2" xfId="211"/>
    <cellStyle name="Moneda 2 2 2 2 2 4 3 4 2 2 2 2 2 2 2 2 2 3 2 2 2 2 2 2 3 2 2 2" xfId="212"/>
    <cellStyle name="Moneda 2 2 2 2 2 4 3 4 2 2 2 2 2 2 2 2 2 3 2 2 2 2 2 2 4" xfId="213"/>
    <cellStyle name="Moneda 2 2 2 2 2 4 3 4 2 2 2 2 2 2 2 2 2 3 2 2 3" xfId="214"/>
    <cellStyle name="Moneda 2 2 2 2 2 4 3 4 2 3" xfId="215"/>
    <cellStyle name="Moneda 2 2 2 2 2 4 3 4 2 3 2" xfId="216"/>
    <cellStyle name="Moneda 2 2 2 2 2 4 3 4 2 3 2 2" xfId="217"/>
    <cellStyle name="Moneda 2 2 2 2 2 4 3 4 2 3 2 2 2" xfId="218"/>
    <cellStyle name="Moneda 2 2 2 2 2 4 3 4 2 3 2 2 2 2" xfId="219"/>
    <cellStyle name="Moneda 2 2 2 2 2 4 3 4 2 3 2 2 2 2 2" xfId="220"/>
    <cellStyle name="Moneda 2 2 2 2 2 4 3 4 2 3 2 2 2 2 3" xfId="221"/>
    <cellStyle name="Moneda 2 2 2 2 2 4 3 4 2 3 3" xfId="222"/>
    <cellStyle name="Moneda 2 2 2 2 2 4 3 4 2 3 3 2" xfId="223"/>
    <cellStyle name="Moneda 2 2 3" xfId="224"/>
    <cellStyle name="Moneda 2 2 3 2" xfId="225"/>
    <cellStyle name="Moneda 2 2 3 2 2" xfId="226"/>
    <cellStyle name="Moneda 2 2 3 2 2 2" xfId="227"/>
    <cellStyle name="Moneda 2 2 3 2 2 3" xfId="228"/>
    <cellStyle name="Moneda 2 2 3 2 2 3 2" xfId="229"/>
    <cellStyle name="Moneda 2 2 3 2 2 3 2 2" xfId="230"/>
    <cellStyle name="Moneda 2 2 3 2 2 3 2 3" xfId="231"/>
    <cellStyle name="Moneda 2 2 3 2 2 3 2 3 2" xfId="232"/>
    <cellStyle name="Moneda 2 2 3 2 2 3 2 3 3" xfId="233"/>
    <cellStyle name="Moneda 2 2 3 2 2 3 2 3 3 2" xfId="234"/>
    <cellStyle name="Moneda 2 2 3 2 2 3 2 3 3 2 2" xfId="235"/>
    <cellStyle name="Moneda 3" xfId="236"/>
    <cellStyle name="Moneda 3 2" xfId="237"/>
    <cellStyle name="Moneda 4" xfId="238"/>
    <cellStyle name="Moneda 5" xfId="239"/>
    <cellStyle name="Moneda 5 2" xfId="240"/>
    <cellStyle name="Moneda 6" xfId="241"/>
    <cellStyle name="Moneda 7" xfId="242"/>
    <cellStyle name="Moneda 8" xfId="243"/>
    <cellStyle name="Moneda 8 2" xfId="244"/>
    <cellStyle name="Moneda 8 2 2" xfId="245"/>
    <cellStyle name="Moneda 9" xfId="246"/>
    <cellStyle name="Nivel 1,2.3,5,6,9" xfId="247"/>
    <cellStyle name="Nivel 4" xfId="248"/>
    <cellStyle name="Nivel 7" xfId="249"/>
    <cellStyle name="Normal" xfId="0" builtinId="0"/>
    <cellStyle name="Normal 10" xfId="250"/>
    <cellStyle name="Normal 11" xfId="251"/>
    <cellStyle name="Normal 12" xfId="252"/>
    <cellStyle name="Normal 13" xfId="253"/>
    <cellStyle name="Normal 14" xfId="254"/>
    <cellStyle name="Normal 15" xfId="255"/>
    <cellStyle name="Normal 2" xfId="256"/>
    <cellStyle name="Normal 3" xfId="257"/>
    <cellStyle name="Normal 3 2" xfId="258"/>
    <cellStyle name="Normal 3 3" xfId="259"/>
    <cellStyle name="Normal 3 3 2" xfId="260"/>
    <cellStyle name="Normal 3 3 2 2" xfId="261"/>
    <cellStyle name="Normal 3 3 2 2 2" xfId="262"/>
    <cellStyle name="Normal 3 3 2 2 3" xfId="263"/>
    <cellStyle name="Normal 3 3 2 2 3 2" xfId="264"/>
    <cellStyle name="Normal 3 3 2 2 3 2 2" xfId="265"/>
    <cellStyle name="Normal 3 3 2 2 3 2 3" xfId="266"/>
    <cellStyle name="Normal 3 3 2 2 3 2 3 2" xfId="267"/>
    <cellStyle name="Normal 3 3 2 2 3 2 3 3" xfId="268"/>
    <cellStyle name="Normal 3 3 2 2 3 2 3 3 2" xfId="269"/>
    <cellStyle name="Normal 3 3 2 2 3 2 3 3 2 2" xfId="270"/>
    <cellStyle name="Normal 3 3 2 2 3 2 3 3 2 3" xfId="271"/>
    <cellStyle name="Normal 4" xfId="272"/>
    <cellStyle name="Normal 4 2" xfId="273"/>
    <cellStyle name="Normal 4 2 2" xfId="274"/>
    <cellStyle name="Normal 4 3" xfId="275"/>
    <cellStyle name="Normal 4 4" xfId="276"/>
    <cellStyle name="Normal 4 5" xfId="277"/>
    <cellStyle name="Normal 4 5 2" xfId="278"/>
    <cellStyle name="Normal 5" xfId="279"/>
    <cellStyle name="Normal 6" xfId="280"/>
    <cellStyle name="Normal 7" xfId="281"/>
    <cellStyle name="Normal 8" xfId="282"/>
    <cellStyle name="Normal 8 2" xfId="283"/>
    <cellStyle name="Normal 8 2 2" xfId="284"/>
    <cellStyle name="Normal 8 2 2 2" xfId="285"/>
    <cellStyle name="Normal 8 2 2 2 2" xfId="286"/>
    <cellStyle name="Normal 8 2 2 2 2 2" xfId="287"/>
    <cellStyle name="Normal 8 2 2 2 2 2 2" xfId="288"/>
    <cellStyle name="Normal 8 2 2 2 2 2 2 2" xfId="289"/>
    <cellStyle name="Normal 8 2 2 2 2 2 2 2 2" xfId="290"/>
    <cellStyle name="Normal 8 2 2 2 2 2 2 3" xfId="291"/>
    <cellStyle name="Normal 9" xfId="292"/>
    <cellStyle name="Porcentaje 2" xfId="293"/>
    <cellStyle name="Porcentaje 2 2" xfId="294"/>
    <cellStyle name="Porcentaje 2 2 2" xfId="295"/>
    <cellStyle name="Porcentaje 2 2 2 2" xfId="296"/>
    <cellStyle name="Porcentaje 2 2 2 2 2" xfId="297"/>
    <cellStyle name="Porcentaje 2 2 2 2 3" xfId="298"/>
    <cellStyle name="Porcentaje 2 2 2 2 3 2" xfId="299"/>
    <cellStyle name="Porcentaje 2 2 2 2 3 2 2" xfId="300"/>
    <cellStyle name="Porcentaje 2 2 2 2 3 2 3" xfId="301"/>
    <cellStyle name="Porcentaje 2 2 2 2 3 2 3 2" xfId="302"/>
    <cellStyle name="Porcentaje 2 2 2 2 3 2 3 3" xfId="303"/>
    <cellStyle name="Porcentaje 2 2 2 2 3 2 3 3 2" xfId="304"/>
    <cellStyle name="Porcentaje 2 2 2 2 3 2 3 3 2 2" xfId="305"/>
    <cellStyle name="Porcentaje 2 3" xfId="306"/>
    <cellStyle name="Porcentaje 3" xfId="30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1143000</xdr:colOff>
      <xdr:row>0</xdr:row>
      <xdr:rowOff>28575</xdr:rowOff>
    </xdr:from>
    <xdr:to>
      <xdr:col>6</xdr:col>
      <xdr:colOff>285750</xdr:colOff>
      <xdr:row>0</xdr:row>
      <xdr:rowOff>890002</xdr:rowOff>
    </xdr:to>
    <xdr:pic>
      <xdr:nvPicPr>
        <xdr:cNvPr id="4" name="Imagen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r="2817"/>
        <a:stretch>
          <a:fillRect/>
        </a:stretch>
      </xdr:blipFill>
      <xdr:spPr>
        <a:xfrm>
          <a:off x="7172325" y="28575"/>
          <a:ext cx="1971675" cy="86106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M23"/>
  <sheetViews>
    <sheetView showGridLines="0" tabSelected="1" topLeftCell="A2" zoomScale="90" zoomScaleNormal="90" workbookViewId="0">
      <pane xSplit="1" ySplit="1" topLeftCell="B3" activePane="bottomRight" state="frozen"/>
      <selection pane="topRight"/>
      <selection pane="bottomLeft"/>
      <selection pane="bottomRight" activeCell="B13" sqref="B13"/>
    </sheetView>
  </sheetViews>
  <sheetFormatPr baseColWidth="10" defaultColWidth="18.75" defaultRowHeight="14"/>
  <cols>
    <col min="1" max="1" width="16.58203125" style="2" customWidth="1"/>
    <col min="2" max="2" width="33.25" style="3" customWidth="1"/>
    <col min="3" max="4" width="14.58203125" style="4" customWidth="1"/>
    <col min="5" max="5" width="17" style="5" customWidth="1"/>
    <col min="6" max="6" width="20.08203125" style="5" customWidth="1"/>
    <col min="7" max="7" width="20.58203125" style="5" customWidth="1"/>
    <col min="8" max="10" width="18.75" style="5"/>
    <col min="11" max="11" width="18.75" style="6"/>
    <col min="12" max="16384" width="18.75" style="7"/>
  </cols>
  <sheetData>
    <row r="1" spans="1:13" ht="73.5" customHeight="1">
      <c r="A1" s="19"/>
      <c r="B1" s="20"/>
      <c r="C1" s="20"/>
      <c r="D1" s="20"/>
      <c r="E1" s="20"/>
      <c r="F1" s="20"/>
      <c r="G1" s="20"/>
      <c r="H1" s="20"/>
      <c r="I1" s="20"/>
      <c r="J1" s="20"/>
      <c r="K1" s="21"/>
    </row>
    <row r="2" spans="1:13" s="1" customFormat="1" ht="62">
      <c r="A2" s="8" t="s">
        <v>0</v>
      </c>
      <c r="B2" s="9" t="s">
        <v>1</v>
      </c>
      <c r="C2" s="10" t="s">
        <v>2</v>
      </c>
      <c r="D2" s="10" t="s">
        <v>3</v>
      </c>
      <c r="E2" s="11" t="s">
        <v>4</v>
      </c>
      <c r="F2" s="11" t="s">
        <v>5</v>
      </c>
      <c r="G2" s="11" t="s">
        <v>6</v>
      </c>
      <c r="H2" s="11" t="s">
        <v>7</v>
      </c>
      <c r="I2" s="11" t="s">
        <v>8</v>
      </c>
      <c r="J2" s="11" t="s">
        <v>9</v>
      </c>
      <c r="K2" s="11" t="s">
        <v>10</v>
      </c>
    </row>
    <row r="3" spans="1:13">
      <c r="A3" s="12" t="s">
        <v>11</v>
      </c>
      <c r="B3" s="12" t="s">
        <v>12</v>
      </c>
      <c r="C3" s="13">
        <v>45701</v>
      </c>
      <c r="D3" s="13">
        <v>46022</v>
      </c>
      <c r="E3" s="14">
        <v>6872250</v>
      </c>
      <c r="F3" s="15"/>
      <c r="G3" s="14">
        <v>0</v>
      </c>
      <c r="H3" s="14">
        <f>+E3+G3</f>
        <v>6872250</v>
      </c>
      <c r="I3" s="14"/>
      <c r="J3" s="16">
        <f>+I3*1/H3</f>
        <v>0</v>
      </c>
      <c r="K3" s="17">
        <f>+H3-I3</f>
        <v>6872250</v>
      </c>
      <c r="L3" s="18"/>
      <c r="M3" s="18"/>
    </row>
    <row r="4" spans="1:13">
      <c r="A4" s="12" t="s">
        <v>13</v>
      </c>
      <c r="B4" s="12" t="s">
        <v>14</v>
      </c>
      <c r="C4" s="13">
        <v>45702</v>
      </c>
      <c r="D4" s="13">
        <v>46022</v>
      </c>
      <c r="E4" s="14">
        <v>7000000</v>
      </c>
      <c r="F4" s="15"/>
      <c r="G4" s="14">
        <v>0</v>
      </c>
      <c r="H4" s="14">
        <f t="shared" ref="H4:H23" si="0">+E4+G4</f>
        <v>7000000</v>
      </c>
      <c r="I4" s="14"/>
      <c r="J4" s="16">
        <f t="shared" ref="J4:J23" si="1">+I4*1/H4</f>
        <v>0</v>
      </c>
      <c r="K4" s="17">
        <f t="shared" ref="K4:K23" si="2">+H4-I4</f>
        <v>7000000</v>
      </c>
      <c r="L4" s="18"/>
      <c r="M4" s="18"/>
    </row>
    <row r="5" spans="1:13">
      <c r="A5" s="12" t="s">
        <v>15</v>
      </c>
      <c r="B5" s="12" t="s">
        <v>16</v>
      </c>
      <c r="C5" s="13">
        <v>45702</v>
      </c>
      <c r="D5" s="13">
        <v>45754</v>
      </c>
      <c r="E5" s="14">
        <v>1341400</v>
      </c>
      <c r="F5" s="15"/>
      <c r="G5" s="14">
        <v>0</v>
      </c>
      <c r="H5" s="14">
        <f t="shared" si="0"/>
        <v>1341400</v>
      </c>
      <c r="I5" s="14"/>
      <c r="J5" s="16">
        <f t="shared" si="1"/>
        <v>0</v>
      </c>
      <c r="K5" s="17">
        <f t="shared" si="2"/>
        <v>1341400</v>
      </c>
      <c r="L5" s="18"/>
      <c r="M5" s="18"/>
    </row>
    <row r="6" spans="1:13">
      <c r="A6" s="12" t="s">
        <v>17</v>
      </c>
      <c r="B6" s="12" t="s">
        <v>18</v>
      </c>
      <c r="C6" s="13">
        <v>45702</v>
      </c>
      <c r="D6" s="13">
        <v>45900</v>
      </c>
      <c r="E6" s="14">
        <v>28000000</v>
      </c>
      <c r="F6" s="15"/>
      <c r="G6" s="14">
        <v>0</v>
      </c>
      <c r="H6" s="14">
        <f t="shared" si="0"/>
        <v>28000000</v>
      </c>
      <c r="I6" s="14"/>
      <c r="J6" s="16">
        <f t="shared" si="1"/>
        <v>0</v>
      </c>
      <c r="K6" s="17">
        <f t="shared" si="2"/>
        <v>28000000</v>
      </c>
      <c r="L6" s="18"/>
      <c r="M6" s="18"/>
    </row>
    <row r="7" spans="1:13">
      <c r="A7" s="12" t="s">
        <v>19</v>
      </c>
      <c r="B7" s="12" t="s">
        <v>20</v>
      </c>
      <c r="C7" s="13">
        <v>45702</v>
      </c>
      <c r="D7" s="13">
        <v>45900</v>
      </c>
      <c r="E7" s="14">
        <v>47876745</v>
      </c>
      <c r="F7" s="15"/>
      <c r="G7" s="14">
        <v>0</v>
      </c>
      <c r="H7" s="14">
        <f t="shared" si="0"/>
        <v>47876745</v>
      </c>
      <c r="I7" s="14"/>
      <c r="J7" s="16">
        <f t="shared" si="1"/>
        <v>0</v>
      </c>
      <c r="K7" s="17">
        <f t="shared" si="2"/>
        <v>47876745</v>
      </c>
      <c r="L7" s="18"/>
      <c r="M7" s="18"/>
    </row>
    <row r="8" spans="1:13">
      <c r="A8" s="12" t="s">
        <v>21</v>
      </c>
      <c r="B8" s="12" t="s">
        <v>22</v>
      </c>
      <c r="C8" s="13">
        <v>45703</v>
      </c>
      <c r="D8" s="13">
        <v>45900</v>
      </c>
      <c r="E8" s="14">
        <v>63350000</v>
      </c>
      <c r="F8" s="15"/>
      <c r="G8" s="14">
        <v>0</v>
      </c>
      <c r="H8" s="14">
        <f t="shared" si="0"/>
        <v>63350000</v>
      </c>
      <c r="I8" s="14"/>
      <c r="J8" s="16">
        <f t="shared" si="1"/>
        <v>0</v>
      </c>
      <c r="K8" s="17">
        <f t="shared" si="2"/>
        <v>63350000</v>
      </c>
      <c r="L8" s="18"/>
      <c r="M8" s="18"/>
    </row>
    <row r="9" spans="1:13">
      <c r="A9" s="12" t="s">
        <v>23</v>
      </c>
      <c r="B9" s="12" t="s">
        <v>24</v>
      </c>
      <c r="C9" s="13">
        <v>45705</v>
      </c>
      <c r="D9" s="13">
        <v>45916</v>
      </c>
      <c r="E9" s="14">
        <v>56000000</v>
      </c>
      <c r="F9" s="15"/>
      <c r="G9" s="14">
        <v>0</v>
      </c>
      <c r="H9" s="14">
        <f t="shared" si="0"/>
        <v>56000000</v>
      </c>
      <c r="I9" s="14"/>
      <c r="J9" s="16">
        <f t="shared" si="1"/>
        <v>0</v>
      </c>
      <c r="K9" s="17">
        <f t="shared" si="2"/>
        <v>56000000</v>
      </c>
      <c r="L9" s="18"/>
      <c r="M9" s="18"/>
    </row>
    <row r="10" spans="1:13">
      <c r="A10" s="12" t="s">
        <v>25</v>
      </c>
      <c r="B10" s="12" t="s">
        <v>26</v>
      </c>
      <c r="C10" s="13">
        <v>45707</v>
      </c>
      <c r="D10" s="13">
        <v>45900</v>
      </c>
      <c r="E10" s="14">
        <v>87500000</v>
      </c>
      <c r="F10" s="15"/>
      <c r="G10" s="14">
        <v>0</v>
      </c>
      <c r="H10" s="14">
        <f t="shared" si="0"/>
        <v>87500000</v>
      </c>
      <c r="I10" s="14"/>
      <c r="J10" s="16">
        <f t="shared" si="1"/>
        <v>0</v>
      </c>
      <c r="K10" s="17">
        <f t="shared" si="2"/>
        <v>87500000</v>
      </c>
      <c r="L10" s="18"/>
      <c r="M10" s="18"/>
    </row>
    <row r="11" spans="1:13">
      <c r="A11" s="12" t="s">
        <v>27</v>
      </c>
      <c r="B11" s="12" t="s">
        <v>28</v>
      </c>
      <c r="C11" s="13">
        <v>45707</v>
      </c>
      <c r="D11" s="13">
        <v>45930</v>
      </c>
      <c r="E11" s="14">
        <v>33348832</v>
      </c>
      <c r="F11" s="15"/>
      <c r="G11" s="14">
        <v>0</v>
      </c>
      <c r="H11" s="14">
        <f t="shared" si="0"/>
        <v>33348832</v>
      </c>
      <c r="I11" s="14"/>
      <c r="J11" s="16">
        <f t="shared" si="1"/>
        <v>0</v>
      </c>
      <c r="K11" s="17">
        <f t="shared" si="2"/>
        <v>33348832</v>
      </c>
      <c r="L11" s="18"/>
      <c r="M11" s="18"/>
    </row>
    <row r="12" spans="1:13">
      <c r="A12" s="12" t="s">
        <v>29</v>
      </c>
      <c r="B12" s="12" t="s">
        <v>30</v>
      </c>
      <c r="C12" s="13" t="s">
        <v>31</v>
      </c>
      <c r="D12" s="13" t="s">
        <v>32</v>
      </c>
      <c r="E12" s="14">
        <v>80507150</v>
      </c>
      <c r="F12" s="15"/>
      <c r="G12" s="14">
        <v>0</v>
      </c>
      <c r="H12" s="14">
        <f t="shared" si="0"/>
        <v>80507150</v>
      </c>
      <c r="I12" s="14"/>
      <c r="J12" s="16">
        <f t="shared" si="1"/>
        <v>0</v>
      </c>
      <c r="K12" s="17">
        <f t="shared" si="2"/>
        <v>80507150</v>
      </c>
      <c r="L12" s="18"/>
      <c r="M12" s="18"/>
    </row>
    <row r="13" spans="1:13">
      <c r="A13" s="12" t="s">
        <v>33</v>
      </c>
      <c r="B13" s="12" t="s">
        <v>34</v>
      </c>
      <c r="C13" s="13" t="s">
        <v>31</v>
      </c>
      <c r="D13" s="13" t="s">
        <v>35</v>
      </c>
      <c r="E13" s="14">
        <v>57477000</v>
      </c>
      <c r="F13" s="15"/>
      <c r="G13" s="14">
        <v>0</v>
      </c>
      <c r="H13" s="14">
        <f t="shared" si="0"/>
        <v>57477000</v>
      </c>
      <c r="I13" s="14"/>
      <c r="J13" s="16">
        <f t="shared" si="1"/>
        <v>0</v>
      </c>
      <c r="K13" s="17">
        <f t="shared" si="2"/>
        <v>57477000</v>
      </c>
      <c r="L13" s="18"/>
      <c r="M13" s="18"/>
    </row>
    <row r="14" spans="1:13">
      <c r="A14" s="12" t="s">
        <v>36</v>
      </c>
      <c r="B14" s="12" t="s">
        <v>37</v>
      </c>
      <c r="C14" s="13" t="s">
        <v>31</v>
      </c>
      <c r="D14" s="13" t="s">
        <v>38</v>
      </c>
      <c r="E14" s="14">
        <v>56000000</v>
      </c>
      <c r="F14" s="15"/>
      <c r="G14" s="14">
        <v>0</v>
      </c>
      <c r="H14" s="14">
        <f t="shared" si="0"/>
        <v>56000000</v>
      </c>
      <c r="I14" s="14"/>
      <c r="J14" s="16">
        <f t="shared" si="1"/>
        <v>0</v>
      </c>
      <c r="K14" s="17">
        <f t="shared" si="2"/>
        <v>56000000</v>
      </c>
      <c r="L14" s="18"/>
      <c r="M14" s="18"/>
    </row>
    <row r="15" spans="1:13">
      <c r="A15" s="12" t="s">
        <v>39</v>
      </c>
      <c r="B15" s="12" t="s">
        <v>40</v>
      </c>
      <c r="C15" s="13" t="s">
        <v>31</v>
      </c>
      <c r="D15" s="13" t="s">
        <v>41</v>
      </c>
      <c r="E15" s="14">
        <v>56000000</v>
      </c>
      <c r="F15" s="15"/>
      <c r="G15" s="14">
        <v>0</v>
      </c>
      <c r="H15" s="14">
        <f t="shared" si="0"/>
        <v>56000000</v>
      </c>
      <c r="I15" s="14"/>
      <c r="J15" s="16">
        <f t="shared" si="1"/>
        <v>0</v>
      </c>
      <c r="K15" s="17">
        <f t="shared" si="2"/>
        <v>56000000</v>
      </c>
      <c r="L15" s="18"/>
      <c r="M15" s="18"/>
    </row>
    <row r="16" spans="1:13">
      <c r="A16" s="12" t="s">
        <v>42</v>
      </c>
      <c r="B16" s="12" t="s">
        <v>43</v>
      </c>
      <c r="C16" s="13" t="s">
        <v>44</v>
      </c>
      <c r="D16" s="13" t="s">
        <v>35</v>
      </c>
      <c r="E16" s="14">
        <v>63000000</v>
      </c>
      <c r="F16" s="15"/>
      <c r="G16" s="14">
        <v>0</v>
      </c>
      <c r="H16" s="14">
        <f t="shared" si="0"/>
        <v>63000000</v>
      </c>
      <c r="I16" s="14"/>
      <c r="J16" s="16">
        <f t="shared" si="1"/>
        <v>0</v>
      </c>
      <c r="K16" s="17">
        <f t="shared" si="2"/>
        <v>63000000</v>
      </c>
      <c r="L16" s="18"/>
      <c r="M16" s="18"/>
    </row>
    <row r="17" spans="1:13">
      <c r="A17" s="12" t="s">
        <v>45</v>
      </c>
      <c r="B17" s="12" t="s">
        <v>46</v>
      </c>
      <c r="C17" s="13" t="s">
        <v>47</v>
      </c>
      <c r="D17" s="13" t="s">
        <v>48</v>
      </c>
      <c r="E17" s="14">
        <v>56000000</v>
      </c>
      <c r="F17" s="15"/>
      <c r="G17" s="14">
        <v>0</v>
      </c>
      <c r="H17" s="14">
        <f t="shared" si="0"/>
        <v>56000000</v>
      </c>
      <c r="I17" s="14"/>
      <c r="J17" s="16">
        <f t="shared" si="1"/>
        <v>0</v>
      </c>
      <c r="K17" s="17">
        <f t="shared" si="2"/>
        <v>56000000</v>
      </c>
      <c r="L17" s="18"/>
      <c r="M17" s="18"/>
    </row>
    <row r="18" spans="1:13">
      <c r="A18" s="12" t="s">
        <v>49</v>
      </c>
      <c r="B18" s="12" t="s">
        <v>50</v>
      </c>
      <c r="C18" s="13" t="s">
        <v>51</v>
      </c>
      <c r="D18" s="13" t="s">
        <v>52</v>
      </c>
      <c r="E18" s="14">
        <v>57195070</v>
      </c>
      <c r="F18" s="15"/>
      <c r="G18" s="14">
        <v>0</v>
      </c>
      <c r="H18" s="14">
        <f t="shared" si="0"/>
        <v>57195070</v>
      </c>
      <c r="I18" s="14"/>
      <c r="J18" s="16">
        <f t="shared" si="1"/>
        <v>0</v>
      </c>
      <c r="K18" s="17">
        <f t="shared" si="2"/>
        <v>57195070</v>
      </c>
      <c r="L18" s="18"/>
      <c r="M18" s="18"/>
    </row>
    <row r="19" spans="1:13">
      <c r="A19" s="12" t="s">
        <v>53</v>
      </c>
      <c r="B19" s="12" t="s">
        <v>54</v>
      </c>
      <c r="C19" s="13" t="s">
        <v>44</v>
      </c>
      <c r="D19" s="13" t="s">
        <v>35</v>
      </c>
      <c r="E19" s="14">
        <v>30800000</v>
      </c>
      <c r="F19" s="15"/>
      <c r="G19" s="14">
        <v>0</v>
      </c>
      <c r="H19" s="14">
        <f t="shared" si="0"/>
        <v>30800000</v>
      </c>
      <c r="I19" s="14"/>
      <c r="J19" s="16">
        <f t="shared" si="1"/>
        <v>0</v>
      </c>
      <c r="K19" s="17">
        <f t="shared" si="2"/>
        <v>30800000</v>
      </c>
      <c r="L19" s="18"/>
      <c r="M19" s="18"/>
    </row>
    <row r="20" spans="1:13">
      <c r="A20" s="12" t="s">
        <v>55</v>
      </c>
      <c r="B20" s="12" t="s">
        <v>56</v>
      </c>
      <c r="C20" s="13" t="s">
        <v>51</v>
      </c>
      <c r="D20" s="13" t="s">
        <v>57</v>
      </c>
      <c r="E20" s="14">
        <v>224630942</v>
      </c>
      <c r="F20" s="15"/>
      <c r="G20" s="14">
        <v>0</v>
      </c>
      <c r="H20" s="14">
        <f t="shared" si="0"/>
        <v>224630942</v>
      </c>
      <c r="I20" s="14"/>
      <c r="J20" s="16">
        <f t="shared" si="1"/>
        <v>0</v>
      </c>
      <c r="K20" s="17">
        <f t="shared" si="2"/>
        <v>224630942</v>
      </c>
      <c r="L20" s="18"/>
      <c r="M20" s="18"/>
    </row>
    <row r="21" spans="1:13">
      <c r="A21" s="12" t="s">
        <v>58</v>
      </c>
      <c r="B21" s="12" t="s">
        <v>59</v>
      </c>
      <c r="C21" s="13" t="s">
        <v>60</v>
      </c>
      <c r="D21" s="13" t="s">
        <v>35</v>
      </c>
      <c r="E21" s="14">
        <v>56718445</v>
      </c>
      <c r="F21" s="15"/>
      <c r="G21" s="14">
        <v>0</v>
      </c>
      <c r="H21" s="14">
        <f t="shared" si="0"/>
        <v>56718445</v>
      </c>
      <c r="I21" s="14"/>
      <c r="J21" s="16">
        <f t="shared" si="1"/>
        <v>0</v>
      </c>
      <c r="K21" s="17">
        <f t="shared" si="2"/>
        <v>56718445</v>
      </c>
      <c r="L21" s="18"/>
      <c r="M21" s="18"/>
    </row>
    <row r="22" spans="1:13">
      <c r="A22" s="12" t="s">
        <v>61</v>
      </c>
      <c r="B22" s="12" t="s">
        <v>62</v>
      </c>
      <c r="C22" s="13" t="s">
        <v>60</v>
      </c>
      <c r="D22" s="13" t="s">
        <v>63</v>
      </c>
      <c r="E22" s="14">
        <v>14499901</v>
      </c>
      <c r="F22" s="15"/>
      <c r="G22" s="14">
        <v>0</v>
      </c>
      <c r="H22" s="14">
        <f t="shared" si="0"/>
        <v>14499901</v>
      </c>
      <c r="I22" s="14"/>
      <c r="J22" s="16">
        <f t="shared" si="1"/>
        <v>0</v>
      </c>
      <c r="K22" s="17">
        <f t="shared" si="2"/>
        <v>14499901</v>
      </c>
      <c r="L22" s="18"/>
      <c r="M22" s="18"/>
    </row>
    <row r="23" spans="1:13">
      <c r="A23" s="12"/>
      <c r="B23" s="12"/>
      <c r="C23" s="13"/>
      <c r="D23" s="13"/>
      <c r="E23" s="14"/>
      <c r="F23" s="15"/>
      <c r="G23" s="14">
        <v>0</v>
      </c>
      <c r="H23" s="14">
        <f t="shared" si="0"/>
        <v>0</v>
      </c>
      <c r="I23" s="14"/>
      <c r="J23" s="16" t="e">
        <f t="shared" si="1"/>
        <v>#DIV/0!</v>
      </c>
      <c r="K23" s="17">
        <f t="shared" si="2"/>
        <v>0</v>
      </c>
      <c r="L23" s="18"/>
      <c r="M23" s="18"/>
    </row>
  </sheetData>
  <autoFilter ref="A2:K23"/>
  <mergeCells count="1">
    <mergeCell ref="A1:K1"/>
  </mergeCells>
  <pageMargins left="0.25" right="0.25" top="0.75" bottom="0.75" header="0.3" footer="0.3"/>
  <pageSetup scale="20" fitToHeight="0" orientation="landscape"/>
  <headerFooter>
    <oddFooter>&amp;L&amp;9F Versión 02
Fecha: 2023-08-14&amp;C&amp;9Si este documento se encuentra impreso no se garantiza su vigencia.
La versión vigente reposa en el Sistema Integrado de Planeación y Gestión (Intranet)&amp;R&amp;9&amp;P</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Informe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Dimerley Alvino Bolaños</dc:creator>
  <cp:lastModifiedBy>María Yincy Gonzalez Rodriguez</cp:lastModifiedBy>
  <dcterms:created xsi:type="dcterms:W3CDTF">2024-01-09T18:58:00Z</dcterms:created>
  <dcterms:modified xsi:type="dcterms:W3CDTF">2025-03-13T15:50:35Z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DE6C0636E18E4591AAA6CEB17657D955_13</vt:lpwstr>
  </property>
  <property fmtid="{D5CDD505-2E9C-101B-9397-08002B2CF9AE}" pid="3" name="KSOProductBuildVer">
    <vt:lpwstr>2058-12.2.0.20326</vt:lpwstr>
  </property>
</Properties>
</file>