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Ejec Acuml 28 Feb 2015 Pag WEB " sheetId="4" r:id="rId1"/>
  </sheets>
  <calcPr calcId="145621"/>
</workbook>
</file>

<file path=xl/calcChain.xml><?xml version="1.0" encoding="utf-8"?>
<calcChain xmlns="http://schemas.openxmlformats.org/spreadsheetml/2006/main">
  <c r="K28" i="4" l="1"/>
  <c r="K31" i="4" s="1"/>
  <c r="K35" i="4" s="1"/>
  <c r="L28" i="4"/>
  <c r="K29" i="4"/>
  <c r="L29" i="4"/>
  <c r="K30" i="4"/>
  <c r="L30" i="4"/>
  <c r="K33" i="4"/>
  <c r="L33" i="4"/>
  <c r="J33" i="4"/>
  <c r="J31" i="4"/>
  <c r="J35" i="4" s="1"/>
  <c r="J30" i="4"/>
  <c r="J29" i="4"/>
  <c r="J28" i="4"/>
  <c r="L31" i="4" l="1"/>
  <c r="L35" i="4" s="1"/>
  <c r="U33" i="4"/>
  <c r="T33" i="4"/>
  <c r="S33" i="4"/>
  <c r="R33" i="4"/>
  <c r="Q33" i="4"/>
  <c r="V33" i="4" s="1"/>
  <c r="P33" i="4"/>
  <c r="O33" i="4"/>
  <c r="N33" i="4"/>
  <c r="M33" i="4"/>
  <c r="U30" i="4"/>
  <c r="T30" i="4"/>
  <c r="X30" i="4" s="1"/>
  <c r="S30" i="4"/>
  <c r="R30" i="4"/>
  <c r="Q30" i="4"/>
  <c r="V30" i="4" s="1"/>
  <c r="P30" i="4"/>
  <c r="O30" i="4"/>
  <c r="N30" i="4"/>
  <c r="M30" i="4"/>
  <c r="U29" i="4"/>
  <c r="T29" i="4"/>
  <c r="S29" i="4"/>
  <c r="R29" i="4"/>
  <c r="Q29" i="4"/>
  <c r="V29" i="4" s="1"/>
  <c r="P29" i="4"/>
  <c r="O29" i="4"/>
  <c r="N29" i="4"/>
  <c r="M29" i="4"/>
  <c r="U28" i="4"/>
  <c r="T28" i="4"/>
  <c r="T31" i="4" s="1"/>
  <c r="S28" i="4"/>
  <c r="S31" i="4" s="1"/>
  <c r="S35" i="4" s="1"/>
  <c r="R28" i="4"/>
  <c r="Q28" i="4"/>
  <c r="P28" i="4"/>
  <c r="O28" i="4"/>
  <c r="O31" i="4" s="1"/>
  <c r="O35" i="4" s="1"/>
  <c r="N28" i="4"/>
  <c r="M28" i="4"/>
  <c r="X24" i="4"/>
  <c r="W24" i="4"/>
  <c r="V24" i="4"/>
  <c r="X23" i="4"/>
  <c r="W23" i="4"/>
  <c r="V23" i="4"/>
  <c r="X22" i="4"/>
  <c r="W22" i="4"/>
  <c r="V22" i="4"/>
  <c r="X21" i="4"/>
  <c r="W21" i="4"/>
  <c r="V21" i="4"/>
  <c r="X19" i="4"/>
  <c r="W19" i="4"/>
  <c r="V19" i="4"/>
  <c r="X18" i="4"/>
  <c r="W18" i="4"/>
  <c r="V18" i="4"/>
  <c r="X17" i="4"/>
  <c r="W17" i="4"/>
  <c r="V17" i="4"/>
  <c r="X15" i="4"/>
  <c r="W15" i="4"/>
  <c r="V15" i="4"/>
  <c r="X14" i="4"/>
  <c r="W14" i="4"/>
  <c r="V14" i="4"/>
  <c r="X12" i="4"/>
  <c r="W12" i="4"/>
  <c r="V12" i="4"/>
  <c r="X11" i="4"/>
  <c r="W11" i="4"/>
  <c r="V11" i="4"/>
  <c r="X10" i="4"/>
  <c r="W10" i="4"/>
  <c r="V10" i="4"/>
  <c r="X9" i="4"/>
  <c r="W9" i="4"/>
  <c r="V9" i="4"/>
  <c r="X8" i="4"/>
  <c r="W8" i="4"/>
  <c r="V8" i="4"/>
  <c r="X7" i="4"/>
  <c r="W7" i="4"/>
  <c r="V7" i="4"/>
  <c r="P31" i="4" l="1"/>
  <c r="P35" i="4" s="1"/>
  <c r="W29" i="4"/>
  <c r="W33" i="4"/>
  <c r="M31" i="4"/>
  <c r="M35" i="4" s="1"/>
  <c r="Q31" i="4"/>
  <c r="U31" i="4"/>
  <c r="U35" i="4" s="1"/>
  <c r="N31" i="4"/>
  <c r="N35" i="4" s="1"/>
  <c r="R31" i="4"/>
  <c r="V28" i="4"/>
  <c r="X29" i="4"/>
  <c r="W30" i="4"/>
  <c r="X33" i="4"/>
  <c r="W31" i="4"/>
  <c r="R35" i="4"/>
  <c r="W35" i="4" s="1"/>
  <c r="T35" i="4"/>
  <c r="X31" i="4"/>
  <c r="Q35" i="4"/>
  <c r="V35" i="4" s="1"/>
  <c r="V31" i="4"/>
  <c r="W28" i="4"/>
  <c r="X28" i="4"/>
  <c r="X35" i="4" l="1"/>
</calcChain>
</file>

<file path=xl/sharedStrings.xml><?xml version="1.0" encoding="utf-8"?>
<sst xmlns="http://schemas.openxmlformats.org/spreadsheetml/2006/main" count="184" uniqueCount="67">
  <si>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</si>
  <si>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</si>
  <si>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</si>
  <si>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</si>
  <si>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</si>
  <si>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</si>
  <si>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</si>
  <si>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</si>
  <si>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</si>
  <si>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</si>
  <si>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</si>
  <si>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</si>
  <si>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</si>
  <si>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</si>
  <si>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</si>
  <si>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</si>
  <si>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</si>
  <si>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</si>
  <si>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</si>
  <si>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</si>
  <si>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</si>
  <si>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</si>
  <si>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</si>
  <si>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</si>
  <si>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</si>
  <si>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</si>
  <si>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</si>
  <si>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</si>
  <si>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</si>
  <si>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</si>
  <si>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</si>
  <si>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</si>
  <si>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</si>
  <si>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</si>
  <si>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</si>
  <si>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</si>
  <si>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</si>
  <si>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</si>
  <si>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</si>
  <si>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</si>
  <si>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</si>
  <si>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</si>
  <si>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</si>
  <si>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</si>
  <si>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</si>
  <si>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</si>
  <si>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</si>
  <si>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</si>
  <si>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</si>
  <si>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</si>
  <si>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</si>
  <si>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</si>
  <si>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</si>
  <si>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</si>
  <si>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</si>
  <si>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</si>
  <si>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</si>
  <si>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</si>
  <si>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</si>
  <si>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</si>
  <si>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</t>
  </si>
  <si>
    <t>DEPARTAMENTO ADMINISTRATIVO DE LA FUNCIÓN PÚBLICA</t>
  </si>
  <si>
    <t>REPORTE EJECUCIÓN PRESUPUESTAL</t>
  </si>
  <si>
    <t>%
Comp/
Aprop.</t>
  </si>
  <si>
    <t>%
Oblig/
Aprop.</t>
  </si>
  <si>
    <t>%
Pagos/
Aprop.</t>
  </si>
  <si>
    <t>Ejecución Presupuestal Acumulada al 28 de FEBRERO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</si>
</sst>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0000"/>
      <name val="Times New Roman"/>
      <family val="1"/>
    </font>
    <font>
      <sz val="8"/>
      <color indexed="8"/>
      <name val="Arial"/>
      <family val="2"/>
    </font>
    <font>
      <b/>
      <sz val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Fill="1" applyBorder="1"/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left" vertical="center" wrapText="1" readingOrder="1"/>
    </xf>
    <xf numFmtId="0" fontId="1" fillId="0" borderId="3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/>
    <xf numFmtId="39" fontId="1" fillId="0" borderId="1" xfId="0" applyNumberFormat="1" applyFont="1" applyFill="1" applyBorder="1" applyAlignment="1">
      <alignment horizontal="right" vertical="center" wrapText="1" readingOrder="1"/>
    </xf>
    <xf numFmtId="4" fontId="1" fillId="0" borderId="1" xfId="0" applyNumberFormat="1" applyFont="1" applyFill="1" applyBorder="1" applyAlignment="1">
      <alignment horizontal="right" vertical="center" wrapText="1" readingOrder="1"/>
    </xf>
    <xf numFmtId="2" fontId="3" fillId="0" borderId="1" xfId="0" applyNumberFormat="1" applyFont="1" applyFill="1" applyBorder="1"/>
    <xf numFmtId="39" fontId="1" fillId="0" borderId="3" xfId="0" applyNumberFormat="1" applyFont="1" applyFill="1" applyBorder="1" applyAlignment="1">
      <alignment horizontal="right" vertical="center" wrapText="1" readingOrder="1"/>
    </xf>
    <xf numFmtId="4" fontId="1" fillId="0" borderId="3" xfId="0" applyNumberFormat="1" applyFont="1" applyFill="1" applyBorder="1" applyAlignment="1">
      <alignment horizontal="right" vertical="center" wrapText="1" readingOrder="1"/>
    </xf>
    <xf numFmtId="2" fontId="3" fillId="0" borderId="0" xfId="0" applyNumberFormat="1" applyFont="1" applyFill="1" applyBorder="1"/>
    <xf numFmtId="39" fontId="1" fillId="4" borderId="1" xfId="0" applyNumberFormat="1" applyFont="1" applyFill="1" applyBorder="1" applyAlignment="1">
      <alignment horizontal="right" vertical="center" wrapText="1" readingOrder="1"/>
    </xf>
    <xf numFmtId="4" fontId="1" fillId="4" borderId="1" xfId="0" applyNumberFormat="1" applyFont="1" applyFill="1" applyBorder="1" applyAlignment="1">
      <alignment horizontal="right" vertical="center" wrapText="1" readingOrder="1"/>
    </xf>
    <xf numFmtId="0" fontId="3" fillId="4" borderId="1" xfId="0" applyFont="1" applyFill="1" applyBorder="1"/>
    <xf numFmtId="2" fontId="3" fillId="4" borderId="1" xfId="0" applyNumberFormat="1" applyFont="1" applyFill="1" applyBorder="1"/>
    <xf numFmtId="4" fontId="5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4" fontId="2" fillId="0" borderId="0" xfId="0" applyNumberFormat="1" applyFont="1" applyFill="1" applyBorder="1"/>
    <xf numFmtId="2" fontId="6" fillId="0" borderId="0" xfId="0" applyNumberFormat="1" applyFont="1" applyFill="1" applyBorder="1"/>
    <xf numFmtId="39" fontId="3" fillId="6" borderId="1" xfId="0" applyNumberFormat="1" applyFont="1" applyFill="1" applyBorder="1"/>
    <xf numFmtId="4" fontId="2" fillId="6" borderId="1" xfId="0" applyNumberFormat="1" applyFont="1" applyFill="1" applyBorder="1"/>
    <xf numFmtId="164" fontId="3" fillId="6" borderId="1" xfId="0" applyNumberFormat="1" applyFont="1" applyFill="1" applyBorder="1"/>
    <xf numFmtId="2" fontId="6" fillId="6" borderId="1" xfId="0" applyNumberFormat="1" applyFont="1" applyFill="1" applyBorder="1"/>
    <xf numFmtId="39" fontId="3" fillId="4" borderId="1" xfId="0" applyNumberFormat="1" applyFont="1" applyFill="1" applyBorder="1"/>
    <xf numFmtId="4" fontId="2" fillId="4" borderId="1" xfId="0" applyNumberFormat="1" applyFont="1" applyFill="1" applyBorder="1"/>
    <xf numFmtId="164" fontId="3" fillId="4" borderId="1" xfId="0" applyNumberFormat="1" applyFont="1" applyFill="1" applyBorder="1"/>
    <xf numFmtId="2" fontId="6" fillId="4" borderId="1" xfId="0" applyNumberFormat="1" applyFont="1" applyFill="1" applyBorder="1"/>
    <xf numFmtId="0" fontId="1" fillId="0" borderId="4" xfId="0" applyNumberFormat="1" applyFont="1" applyFill="1" applyBorder="1" applyAlignment="1">
      <alignment horizontal="center" vertical="center" wrapText="1" readingOrder="1"/>
    </xf>
    <xf numFmtId="39" fontId="3" fillId="5" borderId="5" xfId="0" applyNumberFormat="1" applyFont="1" applyFill="1" applyBorder="1"/>
    <xf numFmtId="4" fontId="2" fillId="5" borderId="5" xfId="0" applyNumberFormat="1" applyFont="1" applyFill="1" applyBorder="1"/>
    <xf numFmtId="164" fontId="3" fillId="5" borderId="5" xfId="0" applyNumberFormat="1" applyFont="1" applyFill="1" applyBorder="1"/>
    <xf numFmtId="2" fontId="6" fillId="5" borderId="5" xfId="0" applyNumberFormat="1" applyFont="1" applyFill="1" applyBorder="1"/>
    <xf numFmtId="39" fontId="3" fillId="0" borderId="1" xfId="0" applyNumberFormat="1" applyFont="1" applyFill="1" applyBorder="1"/>
    <xf numFmtId="4" fontId="2" fillId="0" borderId="1" xfId="0" applyNumberFormat="1" applyFont="1" applyFill="1" applyBorder="1"/>
    <xf numFmtId="164" fontId="3" fillId="0" borderId="1" xfId="0" applyNumberFormat="1" applyFont="1" applyFill="1" applyBorder="1"/>
    <xf numFmtId="4" fontId="7" fillId="0" borderId="0" xfId="0" applyNumberFormat="1" applyFont="1" applyFill="1" applyBorder="1" applyAlignment="1" applyProtection="1">
      <alignment horizontal="left"/>
    </xf>
    <xf numFmtId="4" fontId="8" fillId="0" borderId="1" xfId="0" applyNumberFormat="1" applyFont="1" applyFill="1" applyBorder="1" applyAlignment="1" applyProtection="1">
      <alignment horizontal="left"/>
    </xf>
    <xf numFmtId="4" fontId="7" fillId="0" borderId="1" xfId="0" applyNumberFormat="1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4" fontId="7" fillId="0" borderId="1" xfId="0" applyNumberFormat="1" applyFont="1" applyFill="1" applyBorder="1" applyAlignment="1" applyProtection="1">
      <alignment horizontal="left" vertical="center"/>
    </xf>
    <xf numFmtId="4" fontId="9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7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showGridLines="0" tabSelected="1" workbookViewId="0">
      <selection activeCell="A2" sqref="A2:XFD4"/>
    </sheetView>
  </sheetViews>
  <sheetFormatPr baseColWidth="10" defaultRowHeight="11.25" x14ac:dyDescent="0.2"/>
  <cols>
    <col min="1" max="5" width="4.42578125" style="6" customWidth="1"/>
    <col min="6" max="6" width="6.28515625" style="6" customWidth="1"/>
    <col min="7" max="8" width="4.42578125" style="6" customWidth="1"/>
    <col min="9" max="9" width="30.42578125" style="6" customWidth="1"/>
    <col min="10" max="10" width="14.28515625" style="6" bestFit="1" customWidth="1"/>
    <col min="11" max="12" width="11.28515625" style="6" customWidth="1"/>
    <col min="13" max="13" width="15.5703125" style="6" customWidth="1"/>
    <col min="14" max="14" width="9.42578125" style="6" hidden="1" customWidth="1"/>
    <col min="15" max="15" width="13" style="6" bestFit="1" customWidth="1"/>
    <col min="16" max="16" width="13.85546875" style="6" bestFit="1" customWidth="1"/>
    <col min="17" max="20" width="13" style="6" bestFit="1" customWidth="1"/>
    <col min="21" max="21" width="0" style="6" hidden="1" customWidth="1"/>
    <col min="22" max="24" width="7.28515625" style="6" customWidth="1"/>
    <col min="25" max="16384" width="11.42578125" style="6"/>
  </cols>
  <sheetData>
    <row r="2" spans="1:24" s="53" customFormat="1" ht="15.95" customHeight="1" x14ac:dyDescent="0.2">
      <c r="A2" s="55" t="s">
        <v>61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s="53" customFormat="1" ht="15.95" customHeight="1" x14ac:dyDescent="0.2">
      <c r="A3" s="55" t="s">
        <v>62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s="53" customFormat="1" ht="15.95" customHeight="1" x14ac:dyDescent="0.2">
      <c r="A4" s="56" t="s">
        <v>66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x14ac:dyDescent="0.2">
      <c r="A5" s="7" t="s">
        <v>0</v>
      </c>
      <c r="B5" s="7" t="s">
        <v>0</v>
      </c>
      <c r="C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7" t="s">
        <v>0</v>
      </c>
      <c r="P5" s="7" t="s">
        <v>0</v>
      </c>
      <c r="Q5" s="7" t="s">
        <v>0</v>
      </c>
      <c r="R5" s="7" t="s">
        <v>0</v>
      </c>
      <c r="S5" s="7" t="s">
        <v>0</v>
      </c>
      <c r="T5" s="7" t="s">
        <v>0</v>
      </c>
    </row>
    <row r="6" spans="1:24" s="53" customFormat="1" ht="33.75" x14ac:dyDescent="0.2">
      <c r="A6" s="45" t="s">
        <v>1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6" t="s">
        <v>10</v>
      </c>
      <c r="K6" s="45" t="s">
        <v>11</v>
      </c>
      <c r="L6" s="45" t="s">
        <v>12</v>
      </c>
      <c r="M6" s="46" t="s">
        <v>13</v>
      </c>
      <c r="N6" s="45" t="s">
        <v>14</v>
      </c>
      <c r="O6" s="45" t="s">
        <v>15</v>
      </c>
      <c r="P6" s="45" t="s">
        <v>16</v>
      </c>
      <c r="Q6" s="46" t="s">
        <v>17</v>
      </c>
      <c r="R6" s="47" t="s">
        <v>18</v>
      </c>
      <c r="S6" s="45" t="s">
        <v>19</v>
      </c>
      <c r="T6" s="48" t="s">
        <v>20</v>
      </c>
      <c r="U6" s="49"/>
      <c r="V6" s="50" t="s">
        <v>63</v>
      </c>
      <c r="W6" s="51" t="s">
        <v>64</v>
      </c>
      <c r="X6" s="52" t="s">
        <v>65</v>
      </c>
    </row>
    <row r="7" spans="1:24" x14ac:dyDescent="0.2">
      <c r="A7" s="2" t="s">
        <v>21</v>
      </c>
      <c r="B7" s="2" t="s">
        <v>22</v>
      </c>
      <c r="C7" s="2" t="s">
        <v>23</v>
      </c>
      <c r="D7" s="2" t="s">
        <v>22</v>
      </c>
      <c r="E7" s="2" t="s">
        <v>22</v>
      </c>
      <c r="F7" s="2" t="s">
        <v>24</v>
      </c>
      <c r="G7" s="2" t="s">
        <v>25</v>
      </c>
      <c r="H7" s="2" t="s">
        <v>26</v>
      </c>
      <c r="I7" s="3" t="s">
        <v>27</v>
      </c>
      <c r="J7" s="9">
        <v>6981000000</v>
      </c>
      <c r="K7" s="9">
        <v>0</v>
      </c>
      <c r="L7" s="9">
        <v>0</v>
      </c>
      <c r="M7" s="10">
        <v>6981000000</v>
      </c>
      <c r="N7" s="10">
        <v>0</v>
      </c>
      <c r="O7" s="10">
        <v>1074998160</v>
      </c>
      <c r="P7" s="10">
        <v>5906001840</v>
      </c>
      <c r="Q7" s="10">
        <v>1074998160</v>
      </c>
      <c r="R7" s="10">
        <v>1074998160</v>
      </c>
      <c r="S7" s="10">
        <v>1074998160</v>
      </c>
      <c r="T7" s="10">
        <v>1074998160</v>
      </c>
      <c r="U7" s="8"/>
      <c r="V7" s="11">
        <f>Q7/M7*100</f>
        <v>15.398913622690158</v>
      </c>
      <c r="W7" s="11">
        <f>R7/M7*100</f>
        <v>15.398913622690158</v>
      </c>
      <c r="X7" s="11">
        <f>T7/M7*100</f>
        <v>15.398913622690158</v>
      </c>
    </row>
    <row r="8" spans="1:24" x14ac:dyDescent="0.2">
      <c r="A8" s="2" t="s">
        <v>21</v>
      </c>
      <c r="B8" s="2" t="s">
        <v>22</v>
      </c>
      <c r="C8" s="2" t="s">
        <v>23</v>
      </c>
      <c r="D8" s="2" t="s">
        <v>22</v>
      </c>
      <c r="E8" s="2" t="s">
        <v>28</v>
      </c>
      <c r="F8" s="2" t="s">
        <v>24</v>
      </c>
      <c r="G8" s="2" t="s">
        <v>25</v>
      </c>
      <c r="H8" s="2" t="s">
        <v>26</v>
      </c>
      <c r="I8" s="3" t="s">
        <v>29</v>
      </c>
      <c r="J8" s="9">
        <v>754000000</v>
      </c>
      <c r="K8" s="9">
        <v>70000000</v>
      </c>
      <c r="L8" s="9">
        <v>0</v>
      </c>
      <c r="M8" s="10">
        <v>824000000</v>
      </c>
      <c r="N8" s="10">
        <v>0</v>
      </c>
      <c r="O8" s="10">
        <v>125397585</v>
      </c>
      <c r="P8" s="10">
        <v>698602415</v>
      </c>
      <c r="Q8" s="10">
        <v>125397585</v>
      </c>
      <c r="R8" s="10">
        <v>125397585</v>
      </c>
      <c r="S8" s="10">
        <v>125397585</v>
      </c>
      <c r="T8" s="10">
        <v>125397585</v>
      </c>
      <c r="U8" s="8"/>
      <c r="V8" s="11">
        <f t="shared" ref="V8:V35" si="0">Q8/M8*100</f>
        <v>15.218153519417477</v>
      </c>
      <c r="W8" s="11">
        <f t="shared" ref="W8:W35" si="1">R8/M8*100</f>
        <v>15.218153519417477</v>
      </c>
      <c r="X8" s="11">
        <f t="shared" ref="X8:X35" si="2">T8/M8*100</f>
        <v>15.218153519417477</v>
      </c>
    </row>
    <row r="9" spans="1:24" x14ac:dyDescent="0.2">
      <c r="A9" s="2" t="s">
        <v>21</v>
      </c>
      <c r="B9" s="2" t="s">
        <v>22</v>
      </c>
      <c r="C9" s="2" t="s">
        <v>23</v>
      </c>
      <c r="D9" s="2" t="s">
        <v>22</v>
      </c>
      <c r="E9" s="2" t="s">
        <v>30</v>
      </c>
      <c r="F9" s="2" t="s">
        <v>24</v>
      </c>
      <c r="G9" s="2" t="s">
        <v>25</v>
      </c>
      <c r="H9" s="2" t="s">
        <v>26</v>
      </c>
      <c r="I9" s="3" t="s">
        <v>31</v>
      </c>
      <c r="J9" s="9">
        <v>2191000000</v>
      </c>
      <c r="K9" s="9">
        <v>0</v>
      </c>
      <c r="L9" s="9">
        <v>70000000</v>
      </c>
      <c r="M9" s="10">
        <v>2121000000</v>
      </c>
      <c r="N9" s="10">
        <v>0</v>
      </c>
      <c r="O9" s="10">
        <v>146887198</v>
      </c>
      <c r="P9" s="10">
        <v>1974112802</v>
      </c>
      <c r="Q9" s="10">
        <v>144938739</v>
      </c>
      <c r="R9" s="10">
        <v>144938739</v>
      </c>
      <c r="S9" s="10">
        <v>144938739</v>
      </c>
      <c r="T9" s="10">
        <v>144938739</v>
      </c>
      <c r="U9" s="8"/>
      <c r="V9" s="11">
        <f t="shared" si="0"/>
        <v>6.8335096181046673</v>
      </c>
      <c r="W9" s="11">
        <f t="shared" si="1"/>
        <v>6.8335096181046673</v>
      </c>
      <c r="X9" s="11">
        <f t="shared" si="2"/>
        <v>6.8335096181046673</v>
      </c>
    </row>
    <row r="10" spans="1:24" ht="22.5" x14ac:dyDescent="0.2">
      <c r="A10" s="2" t="s">
        <v>21</v>
      </c>
      <c r="B10" s="2" t="s">
        <v>22</v>
      </c>
      <c r="C10" s="2" t="s">
        <v>23</v>
      </c>
      <c r="D10" s="2" t="s">
        <v>22</v>
      </c>
      <c r="E10" s="2" t="s">
        <v>32</v>
      </c>
      <c r="F10" s="2" t="s">
        <v>24</v>
      </c>
      <c r="G10" s="2" t="s">
        <v>25</v>
      </c>
      <c r="H10" s="2" t="s">
        <v>26</v>
      </c>
      <c r="I10" s="3" t="s">
        <v>33</v>
      </c>
      <c r="J10" s="9">
        <v>65000000</v>
      </c>
      <c r="K10" s="9">
        <v>0</v>
      </c>
      <c r="L10" s="9">
        <v>0</v>
      </c>
      <c r="M10" s="10">
        <v>65000000</v>
      </c>
      <c r="N10" s="10">
        <v>0</v>
      </c>
      <c r="O10" s="10">
        <v>26125441</v>
      </c>
      <c r="P10" s="10">
        <v>38874559</v>
      </c>
      <c r="Q10" s="10">
        <v>25183085</v>
      </c>
      <c r="R10" s="10">
        <v>25183085</v>
      </c>
      <c r="S10" s="10">
        <v>25183085</v>
      </c>
      <c r="T10" s="10">
        <v>25183085</v>
      </c>
      <c r="U10" s="8"/>
      <c r="V10" s="11">
        <f t="shared" si="0"/>
        <v>38.743207692307692</v>
      </c>
      <c r="W10" s="11">
        <f t="shared" si="1"/>
        <v>38.743207692307692</v>
      </c>
      <c r="X10" s="11">
        <f t="shared" si="2"/>
        <v>38.743207692307692</v>
      </c>
    </row>
    <row r="11" spans="1:24" x14ac:dyDescent="0.2">
      <c r="A11" s="2" t="s">
        <v>21</v>
      </c>
      <c r="B11" s="2" t="s">
        <v>22</v>
      </c>
      <c r="C11" s="2" t="s">
        <v>23</v>
      </c>
      <c r="D11" s="2" t="s">
        <v>34</v>
      </c>
      <c r="E11" s="2"/>
      <c r="F11" s="2" t="s">
        <v>24</v>
      </c>
      <c r="G11" s="2" t="s">
        <v>25</v>
      </c>
      <c r="H11" s="2" t="s">
        <v>26</v>
      </c>
      <c r="I11" s="3" t="s">
        <v>35</v>
      </c>
      <c r="J11" s="9">
        <v>139500000</v>
      </c>
      <c r="K11" s="9">
        <v>0</v>
      </c>
      <c r="L11" s="9">
        <v>0</v>
      </c>
      <c r="M11" s="10">
        <v>139500000</v>
      </c>
      <c r="N11" s="10">
        <v>0</v>
      </c>
      <c r="O11" s="10">
        <v>60856330</v>
      </c>
      <c r="P11" s="10">
        <v>78643670</v>
      </c>
      <c r="Q11" s="10">
        <v>41726674</v>
      </c>
      <c r="R11" s="10">
        <v>0</v>
      </c>
      <c r="S11" s="10">
        <v>0</v>
      </c>
      <c r="T11" s="10">
        <v>0</v>
      </c>
      <c r="U11" s="8"/>
      <c r="V11" s="11">
        <f t="shared" si="0"/>
        <v>29.911594265232978</v>
      </c>
      <c r="W11" s="11">
        <f t="shared" si="1"/>
        <v>0</v>
      </c>
      <c r="X11" s="11">
        <f t="shared" si="2"/>
        <v>0</v>
      </c>
    </row>
    <row r="12" spans="1:24" ht="22.5" x14ac:dyDescent="0.2">
      <c r="A12" s="2" t="s">
        <v>21</v>
      </c>
      <c r="B12" s="2" t="s">
        <v>22</v>
      </c>
      <c r="C12" s="2" t="s">
        <v>23</v>
      </c>
      <c r="D12" s="2" t="s">
        <v>30</v>
      </c>
      <c r="E12" s="2"/>
      <c r="F12" s="2" t="s">
        <v>24</v>
      </c>
      <c r="G12" s="2" t="s">
        <v>25</v>
      </c>
      <c r="H12" s="2" t="s">
        <v>26</v>
      </c>
      <c r="I12" s="3" t="s">
        <v>36</v>
      </c>
      <c r="J12" s="9">
        <v>3150000000</v>
      </c>
      <c r="K12" s="9">
        <v>0</v>
      </c>
      <c r="L12" s="9">
        <v>0</v>
      </c>
      <c r="M12" s="10">
        <v>3150000000</v>
      </c>
      <c r="N12" s="10">
        <v>0</v>
      </c>
      <c r="O12" s="10">
        <v>491610870</v>
      </c>
      <c r="P12" s="10">
        <v>2658389130</v>
      </c>
      <c r="Q12" s="10">
        <v>491610870</v>
      </c>
      <c r="R12" s="10">
        <v>491610870</v>
      </c>
      <c r="S12" s="10">
        <v>491610870</v>
      </c>
      <c r="T12" s="10">
        <v>491610870</v>
      </c>
      <c r="U12" s="8"/>
      <c r="V12" s="11">
        <f t="shared" si="0"/>
        <v>15.606694285714287</v>
      </c>
      <c r="W12" s="11">
        <f t="shared" si="1"/>
        <v>15.606694285714287</v>
      </c>
      <c r="X12" s="11">
        <f t="shared" si="2"/>
        <v>15.606694285714287</v>
      </c>
    </row>
    <row r="13" spans="1:24" x14ac:dyDescent="0.2">
      <c r="A13" s="4"/>
      <c r="B13" s="4"/>
      <c r="C13" s="4"/>
      <c r="D13" s="4"/>
      <c r="E13" s="4"/>
      <c r="F13" s="4"/>
      <c r="G13" s="4"/>
      <c r="H13" s="4"/>
      <c r="I13" s="5"/>
      <c r="J13" s="12"/>
      <c r="K13" s="12"/>
      <c r="L13" s="12"/>
      <c r="M13" s="13"/>
      <c r="N13" s="13"/>
      <c r="O13" s="13"/>
      <c r="P13" s="13"/>
      <c r="Q13" s="13"/>
      <c r="R13" s="13"/>
      <c r="S13" s="13"/>
      <c r="T13" s="13"/>
      <c r="V13" s="14"/>
      <c r="W13" s="14"/>
      <c r="X13" s="14"/>
    </row>
    <row r="14" spans="1:24" x14ac:dyDescent="0.2">
      <c r="A14" s="2" t="s">
        <v>21</v>
      </c>
      <c r="B14" s="2" t="s">
        <v>34</v>
      </c>
      <c r="C14" s="2" t="s">
        <v>23</v>
      </c>
      <c r="D14" s="2" t="s">
        <v>37</v>
      </c>
      <c r="E14" s="2"/>
      <c r="F14" s="2" t="s">
        <v>24</v>
      </c>
      <c r="G14" s="2" t="s">
        <v>25</v>
      </c>
      <c r="H14" s="2" t="s">
        <v>26</v>
      </c>
      <c r="I14" s="3" t="s">
        <v>38</v>
      </c>
      <c r="J14" s="9">
        <v>24000000</v>
      </c>
      <c r="K14" s="9">
        <v>0</v>
      </c>
      <c r="L14" s="9">
        <v>0</v>
      </c>
      <c r="M14" s="10">
        <v>24000000</v>
      </c>
      <c r="N14" s="10">
        <v>0</v>
      </c>
      <c r="O14" s="10">
        <v>1000000</v>
      </c>
      <c r="P14" s="10">
        <v>23000000</v>
      </c>
      <c r="Q14" s="10">
        <v>1000000</v>
      </c>
      <c r="R14" s="10">
        <v>1000000</v>
      </c>
      <c r="S14" s="10">
        <v>1000000</v>
      </c>
      <c r="T14" s="10">
        <v>1000000</v>
      </c>
      <c r="U14" s="8"/>
      <c r="V14" s="11">
        <f t="shared" si="0"/>
        <v>4.1666666666666661</v>
      </c>
      <c r="W14" s="11">
        <f t="shared" si="1"/>
        <v>4.1666666666666661</v>
      </c>
      <c r="X14" s="11">
        <f t="shared" si="2"/>
        <v>4.1666666666666661</v>
      </c>
    </row>
    <row r="15" spans="1:24" x14ac:dyDescent="0.2">
      <c r="A15" s="2" t="s">
        <v>21</v>
      </c>
      <c r="B15" s="2" t="s">
        <v>34</v>
      </c>
      <c r="C15" s="2" t="s">
        <v>23</v>
      </c>
      <c r="D15" s="2" t="s">
        <v>28</v>
      </c>
      <c r="E15" s="2"/>
      <c r="F15" s="2" t="s">
        <v>24</v>
      </c>
      <c r="G15" s="2" t="s">
        <v>25</v>
      </c>
      <c r="H15" s="2" t="s">
        <v>26</v>
      </c>
      <c r="I15" s="3" t="s">
        <v>39</v>
      </c>
      <c r="J15" s="9">
        <v>1954759800</v>
      </c>
      <c r="K15" s="9">
        <v>0</v>
      </c>
      <c r="L15" s="9">
        <v>0</v>
      </c>
      <c r="M15" s="10">
        <v>1954759800</v>
      </c>
      <c r="N15" s="10">
        <v>0</v>
      </c>
      <c r="O15" s="10">
        <v>1549449219.1800001</v>
      </c>
      <c r="P15" s="10">
        <v>405310580.81999999</v>
      </c>
      <c r="Q15" s="10">
        <v>1003916940.55</v>
      </c>
      <c r="R15" s="10">
        <v>145315828</v>
      </c>
      <c r="S15" s="10">
        <v>145315828</v>
      </c>
      <c r="T15" s="10">
        <v>145315828</v>
      </c>
      <c r="U15" s="8"/>
      <c r="V15" s="11">
        <f t="shared" si="0"/>
        <v>51.357560174400959</v>
      </c>
      <c r="W15" s="11">
        <f t="shared" si="1"/>
        <v>7.4339480482461324</v>
      </c>
      <c r="X15" s="11">
        <f t="shared" si="2"/>
        <v>7.4339480482461324</v>
      </c>
    </row>
    <row r="16" spans="1:24" x14ac:dyDescent="0.2">
      <c r="A16" s="4"/>
      <c r="B16" s="4"/>
      <c r="C16" s="4"/>
      <c r="D16" s="4"/>
      <c r="E16" s="4"/>
      <c r="F16" s="4"/>
      <c r="G16" s="4"/>
      <c r="H16" s="4"/>
      <c r="I16" s="5"/>
      <c r="J16" s="12"/>
      <c r="K16" s="12"/>
      <c r="L16" s="12"/>
      <c r="M16" s="13"/>
      <c r="N16" s="13"/>
      <c r="O16" s="13"/>
      <c r="P16" s="13"/>
      <c r="Q16" s="13"/>
      <c r="R16" s="13"/>
      <c r="S16" s="13"/>
      <c r="T16" s="13"/>
      <c r="V16" s="14"/>
      <c r="W16" s="14"/>
      <c r="X16" s="14"/>
    </row>
    <row r="17" spans="1:24" x14ac:dyDescent="0.2">
      <c r="A17" s="2" t="s">
        <v>21</v>
      </c>
      <c r="B17" s="2" t="s">
        <v>37</v>
      </c>
      <c r="C17" s="2" t="s">
        <v>34</v>
      </c>
      <c r="D17" s="2" t="s">
        <v>22</v>
      </c>
      <c r="E17" s="2" t="s">
        <v>22</v>
      </c>
      <c r="F17" s="2" t="s">
        <v>24</v>
      </c>
      <c r="G17" s="2" t="s">
        <v>40</v>
      </c>
      <c r="H17" s="2" t="s">
        <v>41</v>
      </c>
      <c r="I17" s="3" t="s">
        <v>42</v>
      </c>
      <c r="J17" s="9">
        <v>29265000</v>
      </c>
      <c r="K17" s="9">
        <v>0</v>
      </c>
      <c r="L17" s="9">
        <v>0</v>
      </c>
      <c r="M17" s="10">
        <v>29265000</v>
      </c>
      <c r="N17" s="10">
        <v>0</v>
      </c>
      <c r="O17" s="10">
        <v>0</v>
      </c>
      <c r="P17" s="10">
        <v>29265000</v>
      </c>
      <c r="Q17" s="10">
        <v>0</v>
      </c>
      <c r="R17" s="10">
        <v>0</v>
      </c>
      <c r="S17" s="10">
        <v>0</v>
      </c>
      <c r="T17" s="10">
        <v>0</v>
      </c>
      <c r="U17" s="8"/>
      <c r="V17" s="11">
        <f t="shared" si="0"/>
        <v>0</v>
      </c>
      <c r="W17" s="11">
        <f t="shared" si="1"/>
        <v>0</v>
      </c>
      <c r="X17" s="11">
        <f t="shared" si="2"/>
        <v>0</v>
      </c>
    </row>
    <row r="18" spans="1:24" x14ac:dyDescent="0.2">
      <c r="A18" s="2" t="s">
        <v>21</v>
      </c>
      <c r="B18" s="2" t="s">
        <v>37</v>
      </c>
      <c r="C18" s="2" t="s">
        <v>30</v>
      </c>
      <c r="D18" s="2" t="s">
        <v>22</v>
      </c>
      <c r="E18" s="2" t="s">
        <v>22</v>
      </c>
      <c r="F18" s="2" t="s">
        <v>24</v>
      </c>
      <c r="G18" s="2" t="s">
        <v>25</v>
      </c>
      <c r="H18" s="2" t="s">
        <v>26</v>
      </c>
      <c r="I18" s="3" t="s">
        <v>43</v>
      </c>
      <c r="J18" s="9">
        <v>189000000</v>
      </c>
      <c r="K18" s="9">
        <v>0</v>
      </c>
      <c r="L18" s="9">
        <v>0</v>
      </c>
      <c r="M18" s="10">
        <v>189000000</v>
      </c>
      <c r="N18" s="10">
        <v>0</v>
      </c>
      <c r="O18" s="10">
        <v>25394458</v>
      </c>
      <c r="P18" s="10">
        <v>163605542</v>
      </c>
      <c r="Q18" s="10">
        <v>25394458</v>
      </c>
      <c r="R18" s="10">
        <v>25394458</v>
      </c>
      <c r="S18" s="10">
        <v>25394458</v>
      </c>
      <c r="T18" s="10">
        <v>25394458</v>
      </c>
      <c r="U18" s="8"/>
      <c r="V18" s="11">
        <f t="shared" si="0"/>
        <v>13.436221164021164</v>
      </c>
      <c r="W18" s="11">
        <f t="shared" si="1"/>
        <v>13.436221164021164</v>
      </c>
      <c r="X18" s="11">
        <f t="shared" si="2"/>
        <v>13.436221164021164</v>
      </c>
    </row>
    <row r="19" spans="1:24" x14ac:dyDescent="0.2">
      <c r="A19" s="2" t="s">
        <v>21</v>
      </c>
      <c r="B19" s="2" t="s">
        <v>37</v>
      </c>
      <c r="C19" s="2" t="s">
        <v>44</v>
      </c>
      <c r="D19" s="2" t="s">
        <v>22</v>
      </c>
      <c r="E19" s="2" t="s">
        <v>22</v>
      </c>
      <c r="F19" s="2" t="s">
        <v>24</v>
      </c>
      <c r="G19" s="2" t="s">
        <v>25</v>
      </c>
      <c r="H19" s="2" t="s">
        <v>26</v>
      </c>
      <c r="I19" s="3" t="s">
        <v>45</v>
      </c>
      <c r="J19" s="9">
        <v>361044000</v>
      </c>
      <c r="K19" s="9">
        <v>0</v>
      </c>
      <c r="L19" s="9">
        <v>0</v>
      </c>
      <c r="M19" s="10">
        <v>361044000</v>
      </c>
      <c r="N19" s="10">
        <v>0</v>
      </c>
      <c r="O19" s="10">
        <v>0</v>
      </c>
      <c r="P19" s="10">
        <v>361044000</v>
      </c>
      <c r="Q19" s="10">
        <v>0</v>
      </c>
      <c r="R19" s="10">
        <v>0</v>
      </c>
      <c r="S19" s="10">
        <v>0</v>
      </c>
      <c r="T19" s="10">
        <v>0</v>
      </c>
      <c r="U19" s="8"/>
      <c r="V19" s="11">
        <f t="shared" si="0"/>
        <v>0</v>
      </c>
      <c r="W19" s="11">
        <f t="shared" si="1"/>
        <v>0</v>
      </c>
      <c r="X19" s="11">
        <f t="shared" si="2"/>
        <v>0</v>
      </c>
    </row>
    <row r="20" spans="1:24" x14ac:dyDescent="0.2">
      <c r="A20" s="4"/>
      <c r="B20" s="4"/>
      <c r="C20" s="4"/>
      <c r="D20" s="4"/>
      <c r="E20" s="4"/>
      <c r="F20" s="4"/>
      <c r="G20" s="4"/>
      <c r="H20" s="4"/>
      <c r="I20" s="5"/>
      <c r="J20" s="12"/>
      <c r="K20" s="12"/>
      <c r="L20" s="12"/>
      <c r="M20" s="13"/>
      <c r="N20" s="13"/>
      <c r="O20" s="13"/>
      <c r="P20" s="13"/>
      <c r="Q20" s="13"/>
      <c r="R20" s="13"/>
      <c r="S20" s="13"/>
      <c r="T20" s="13"/>
      <c r="V20" s="14"/>
      <c r="W20" s="14"/>
      <c r="X20" s="14"/>
    </row>
    <row r="21" spans="1:24" ht="33.75" x14ac:dyDescent="0.2">
      <c r="A21" s="2" t="s">
        <v>46</v>
      </c>
      <c r="B21" s="2" t="s">
        <v>47</v>
      </c>
      <c r="C21" s="2" t="s">
        <v>48</v>
      </c>
      <c r="D21" s="2" t="s">
        <v>22</v>
      </c>
      <c r="E21" s="2" t="s">
        <v>0</v>
      </c>
      <c r="F21" s="2" t="s">
        <v>24</v>
      </c>
      <c r="G21" s="2" t="s">
        <v>40</v>
      </c>
      <c r="H21" s="2" t="s">
        <v>26</v>
      </c>
      <c r="I21" s="3" t="s">
        <v>49</v>
      </c>
      <c r="J21" s="9">
        <v>100000000</v>
      </c>
      <c r="K21" s="9">
        <v>0</v>
      </c>
      <c r="L21" s="9">
        <v>0</v>
      </c>
      <c r="M21" s="10">
        <v>100000000</v>
      </c>
      <c r="N21" s="10">
        <v>0</v>
      </c>
      <c r="O21" s="10">
        <v>92543437</v>
      </c>
      <c r="P21" s="10">
        <v>7456563</v>
      </c>
      <c r="Q21" s="10">
        <v>6000000</v>
      </c>
      <c r="R21" s="10">
        <v>0</v>
      </c>
      <c r="S21" s="10">
        <v>0</v>
      </c>
      <c r="T21" s="10">
        <v>0</v>
      </c>
      <c r="U21" s="8"/>
      <c r="V21" s="11">
        <f t="shared" si="0"/>
        <v>6</v>
      </c>
      <c r="W21" s="11">
        <f t="shared" si="1"/>
        <v>0</v>
      </c>
      <c r="X21" s="11">
        <f t="shared" si="2"/>
        <v>0</v>
      </c>
    </row>
    <row r="22" spans="1:24" ht="45" x14ac:dyDescent="0.2">
      <c r="A22" s="2" t="s">
        <v>46</v>
      </c>
      <c r="B22" s="2" t="s">
        <v>50</v>
      </c>
      <c r="C22" s="2" t="s">
        <v>48</v>
      </c>
      <c r="D22" s="2" t="s">
        <v>28</v>
      </c>
      <c r="E22" s="2" t="s">
        <v>0</v>
      </c>
      <c r="F22" s="2" t="s">
        <v>24</v>
      </c>
      <c r="G22" s="2" t="s">
        <v>40</v>
      </c>
      <c r="H22" s="2" t="s">
        <v>26</v>
      </c>
      <c r="I22" s="3" t="s">
        <v>51</v>
      </c>
      <c r="J22" s="9">
        <v>2430000000</v>
      </c>
      <c r="K22" s="9">
        <v>0</v>
      </c>
      <c r="L22" s="9">
        <v>0</v>
      </c>
      <c r="M22" s="10">
        <v>2430000000</v>
      </c>
      <c r="N22" s="10">
        <v>0</v>
      </c>
      <c r="O22" s="10">
        <v>483516598</v>
      </c>
      <c r="P22" s="10">
        <v>1946483402</v>
      </c>
      <c r="Q22" s="10">
        <v>483516598</v>
      </c>
      <c r="R22" s="10">
        <v>387436598</v>
      </c>
      <c r="S22" s="10">
        <v>387436598</v>
      </c>
      <c r="T22" s="10">
        <v>387436598</v>
      </c>
      <c r="U22" s="8"/>
      <c r="V22" s="11">
        <f t="shared" si="0"/>
        <v>19.897802386831277</v>
      </c>
      <c r="W22" s="11">
        <f t="shared" si="1"/>
        <v>15.943892921810699</v>
      </c>
      <c r="X22" s="11">
        <f t="shared" si="2"/>
        <v>15.943892921810699</v>
      </c>
    </row>
    <row r="23" spans="1:24" ht="33.75" x14ac:dyDescent="0.2">
      <c r="A23" s="2" t="s">
        <v>46</v>
      </c>
      <c r="B23" s="2" t="s">
        <v>52</v>
      </c>
      <c r="C23" s="2" t="s">
        <v>48</v>
      </c>
      <c r="D23" s="2" t="s">
        <v>25</v>
      </c>
      <c r="E23" s="2" t="s">
        <v>0</v>
      </c>
      <c r="F23" s="2" t="s">
        <v>24</v>
      </c>
      <c r="G23" s="2" t="s">
        <v>40</v>
      </c>
      <c r="H23" s="2" t="s">
        <v>26</v>
      </c>
      <c r="I23" s="3" t="s">
        <v>53</v>
      </c>
      <c r="J23" s="9">
        <v>2983069280</v>
      </c>
      <c r="K23" s="9">
        <v>0</v>
      </c>
      <c r="L23" s="9">
        <v>0</v>
      </c>
      <c r="M23" s="10">
        <v>2983069280</v>
      </c>
      <c r="N23" s="10">
        <v>0</v>
      </c>
      <c r="O23" s="10">
        <v>546051030</v>
      </c>
      <c r="P23" s="10">
        <v>2437018250</v>
      </c>
      <c r="Q23" s="10">
        <v>292661193</v>
      </c>
      <c r="R23" s="10">
        <v>211061193</v>
      </c>
      <c r="S23" s="10">
        <v>155427026</v>
      </c>
      <c r="T23" s="10">
        <v>155427026</v>
      </c>
      <c r="U23" s="8"/>
      <c r="V23" s="11">
        <f t="shared" si="0"/>
        <v>9.8107407347911142</v>
      </c>
      <c r="W23" s="11">
        <f t="shared" si="1"/>
        <v>7.0753030918544404</v>
      </c>
      <c r="X23" s="11">
        <f t="shared" si="2"/>
        <v>5.2103056084570722</v>
      </c>
    </row>
    <row r="24" spans="1:24" x14ac:dyDescent="0.2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31" t="s">
        <v>0</v>
      </c>
      <c r="I24" s="54" t="s">
        <v>54</v>
      </c>
      <c r="J24" s="15">
        <v>21351638080</v>
      </c>
      <c r="K24" s="15">
        <v>70000000</v>
      </c>
      <c r="L24" s="15">
        <v>70000000</v>
      </c>
      <c r="M24" s="16">
        <v>21351638080</v>
      </c>
      <c r="N24" s="16">
        <v>0</v>
      </c>
      <c r="O24" s="16">
        <v>4623830326.1800003</v>
      </c>
      <c r="P24" s="16">
        <v>16727807753.82</v>
      </c>
      <c r="Q24" s="16">
        <v>3716344302.5500002</v>
      </c>
      <c r="R24" s="16">
        <v>2632336516</v>
      </c>
      <c r="S24" s="16">
        <v>2576702349</v>
      </c>
      <c r="T24" s="16">
        <v>2576702349</v>
      </c>
      <c r="U24" s="17"/>
      <c r="V24" s="18">
        <f t="shared" si="0"/>
        <v>17.405429450544528</v>
      </c>
      <c r="W24" s="18">
        <f t="shared" si="1"/>
        <v>12.328499134994706</v>
      </c>
      <c r="X24" s="18">
        <f t="shared" si="2"/>
        <v>12.067937548143378</v>
      </c>
    </row>
    <row r="25" spans="1:24" x14ac:dyDescent="0.2">
      <c r="I25" s="19"/>
      <c r="M25" s="20"/>
      <c r="N25" s="20"/>
      <c r="O25" s="20"/>
      <c r="P25" s="20"/>
      <c r="Q25" s="20"/>
      <c r="R25" s="20"/>
      <c r="S25" s="20"/>
      <c r="T25" s="20"/>
      <c r="V25" s="14"/>
      <c r="W25" s="14"/>
      <c r="X25" s="14"/>
    </row>
    <row r="26" spans="1:24" ht="12.75" x14ac:dyDescent="0.2">
      <c r="I26" s="44" t="s">
        <v>55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 x14ac:dyDescent="0.2">
      <c r="I27" s="39"/>
      <c r="M27" s="20"/>
      <c r="N27" s="20"/>
      <c r="O27" s="20"/>
      <c r="P27" s="20"/>
      <c r="Q27" s="20"/>
      <c r="R27" s="20"/>
      <c r="S27" s="20"/>
      <c r="T27" s="20"/>
      <c r="V27" s="14"/>
      <c r="W27" s="14"/>
      <c r="X27" s="14"/>
    </row>
    <row r="28" spans="1:24" x14ac:dyDescent="0.2">
      <c r="I28" s="40" t="s">
        <v>56</v>
      </c>
      <c r="J28" s="36">
        <f>SUM(J7:J12)</f>
        <v>13280500000</v>
      </c>
      <c r="K28" s="36">
        <f t="shared" ref="K28:L28" si="3">SUM(K7:K12)</f>
        <v>70000000</v>
      </c>
      <c r="L28" s="36">
        <f t="shared" si="3"/>
        <v>70000000</v>
      </c>
      <c r="M28" s="37">
        <f>SUM(M7:M12)</f>
        <v>13280500000</v>
      </c>
      <c r="N28" s="37">
        <f t="shared" ref="N28:U28" si="4">SUM(N7:N12)</f>
        <v>0</v>
      </c>
      <c r="O28" s="37">
        <f t="shared" si="4"/>
        <v>1925875584</v>
      </c>
      <c r="P28" s="37">
        <f t="shared" si="4"/>
        <v>11354624416</v>
      </c>
      <c r="Q28" s="37">
        <f t="shared" si="4"/>
        <v>1903855113</v>
      </c>
      <c r="R28" s="37">
        <f t="shared" si="4"/>
        <v>1862128439</v>
      </c>
      <c r="S28" s="37">
        <f t="shared" si="4"/>
        <v>1862128439</v>
      </c>
      <c r="T28" s="37">
        <f t="shared" si="4"/>
        <v>1862128439</v>
      </c>
      <c r="U28" s="38">
        <f t="shared" si="4"/>
        <v>0</v>
      </c>
      <c r="V28" s="11">
        <f t="shared" si="0"/>
        <v>14.335718632581603</v>
      </c>
      <c r="W28" s="11">
        <f t="shared" si="1"/>
        <v>14.0215235796845</v>
      </c>
      <c r="X28" s="11">
        <f t="shared" si="2"/>
        <v>14.0215235796845</v>
      </c>
    </row>
    <row r="29" spans="1:24" x14ac:dyDescent="0.2">
      <c r="I29" s="40" t="s">
        <v>57</v>
      </c>
      <c r="J29" s="36">
        <f>SUM(J14:J15)</f>
        <v>1978759800</v>
      </c>
      <c r="K29" s="36">
        <f t="shared" ref="K29:L29" si="5">SUM(K14:K15)</f>
        <v>0</v>
      </c>
      <c r="L29" s="36">
        <f t="shared" si="5"/>
        <v>0</v>
      </c>
      <c r="M29" s="37">
        <f>SUM(M14:M15)</f>
        <v>1978759800</v>
      </c>
      <c r="N29" s="37">
        <f t="shared" ref="N29:U29" si="6">SUM(N14:N15)</f>
        <v>0</v>
      </c>
      <c r="O29" s="37">
        <f t="shared" si="6"/>
        <v>1550449219.1800001</v>
      </c>
      <c r="P29" s="37">
        <f t="shared" si="6"/>
        <v>428310580.81999999</v>
      </c>
      <c r="Q29" s="37">
        <f t="shared" si="6"/>
        <v>1004916940.55</v>
      </c>
      <c r="R29" s="37">
        <f t="shared" si="6"/>
        <v>146315828</v>
      </c>
      <c r="S29" s="37">
        <f t="shared" si="6"/>
        <v>146315828</v>
      </c>
      <c r="T29" s="37">
        <f t="shared" si="6"/>
        <v>146315828</v>
      </c>
      <c r="U29" s="38">
        <f t="shared" si="6"/>
        <v>0</v>
      </c>
      <c r="V29" s="11">
        <f t="shared" si="0"/>
        <v>50.785190832661954</v>
      </c>
      <c r="W29" s="11">
        <f t="shared" si="1"/>
        <v>7.3943198158765906</v>
      </c>
      <c r="X29" s="11">
        <f t="shared" si="2"/>
        <v>7.3943198158765906</v>
      </c>
    </row>
    <row r="30" spans="1:24" x14ac:dyDescent="0.2">
      <c r="I30" s="40" t="s">
        <v>58</v>
      </c>
      <c r="J30" s="36">
        <f>SUM(J17:J19)</f>
        <v>579309000</v>
      </c>
      <c r="K30" s="36">
        <f t="shared" ref="K30:L30" si="7">SUM(K17:K19)</f>
        <v>0</v>
      </c>
      <c r="L30" s="36">
        <f t="shared" si="7"/>
        <v>0</v>
      </c>
      <c r="M30" s="37">
        <f>SUM(M17:M19)</f>
        <v>579309000</v>
      </c>
      <c r="N30" s="37">
        <f t="shared" ref="N30:U30" si="8">SUM(N17:N19)</f>
        <v>0</v>
      </c>
      <c r="O30" s="37">
        <f t="shared" si="8"/>
        <v>25394458</v>
      </c>
      <c r="P30" s="37">
        <f t="shared" si="8"/>
        <v>553914542</v>
      </c>
      <c r="Q30" s="37">
        <f t="shared" si="8"/>
        <v>25394458</v>
      </c>
      <c r="R30" s="37">
        <f t="shared" si="8"/>
        <v>25394458</v>
      </c>
      <c r="S30" s="37">
        <f t="shared" si="8"/>
        <v>25394458</v>
      </c>
      <c r="T30" s="37">
        <f t="shared" si="8"/>
        <v>25394458</v>
      </c>
      <c r="U30" s="38">
        <f t="shared" si="8"/>
        <v>0</v>
      </c>
      <c r="V30" s="11">
        <f t="shared" si="0"/>
        <v>4.3835773309235657</v>
      </c>
      <c r="W30" s="11">
        <f t="shared" si="1"/>
        <v>4.3835773309235657</v>
      </c>
      <c r="X30" s="11">
        <f t="shared" si="2"/>
        <v>4.3835773309235657</v>
      </c>
    </row>
    <row r="31" spans="1:24" x14ac:dyDescent="0.2">
      <c r="I31" s="41" t="s">
        <v>59</v>
      </c>
      <c r="J31" s="32">
        <f>SUM(J28:J30)</f>
        <v>15838568800</v>
      </c>
      <c r="K31" s="32">
        <f t="shared" ref="K31:L31" si="9">SUM(K28:K30)</f>
        <v>70000000</v>
      </c>
      <c r="L31" s="32">
        <f t="shared" si="9"/>
        <v>70000000</v>
      </c>
      <c r="M31" s="33">
        <f>SUM(M28:M30)</f>
        <v>15838568800</v>
      </c>
      <c r="N31" s="33">
        <f t="shared" ref="N31:U31" si="10">SUM(N28:N30)</f>
        <v>0</v>
      </c>
      <c r="O31" s="33">
        <f t="shared" si="10"/>
        <v>3501719261.1800003</v>
      </c>
      <c r="P31" s="33">
        <f t="shared" si="10"/>
        <v>12336849538.82</v>
      </c>
      <c r="Q31" s="33">
        <f t="shared" si="10"/>
        <v>2934166511.5500002</v>
      </c>
      <c r="R31" s="33">
        <f t="shared" si="10"/>
        <v>2033838725</v>
      </c>
      <c r="S31" s="33">
        <f t="shared" si="10"/>
        <v>2033838725</v>
      </c>
      <c r="T31" s="33">
        <f t="shared" si="10"/>
        <v>2033838725</v>
      </c>
      <c r="U31" s="34">
        <f t="shared" si="10"/>
        <v>0</v>
      </c>
      <c r="V31" s="35">
        <f t="shared" si="0"/>
        <v>18.525452322118905</v>
      </c>
      <c r="W31" s="35">
        <f t="shared" si="1"/>
        <v>12.841051175027884</v>
      </c>
      <c r="X31" s="35">
        <f t="shared" si="2"/>
        <v>12.841051175027884</v>
      </c>
    </row>
    <row r="32" spans="1:24" x14ac:dyDescent="0.2">
      <c r="I32" s="39"/>
      <c r="M32" s="21"/>
      <c r="N32" s="21"/>
      <c r="O32" s="21"/>
      <c r="P32" s="21"/>
      <c r="Q32" s="21"/>
      <c r="R32" s="21"/>
      <c r="S32" s="21"/>
      <c r="T32" s="21"/>
      <c r="V32" s="22"/>
      <c r="W32" s="22"/>
      <c r="X32" s="22"/>
    </row>
    <row r="33" spans="9:24" x14ac:dyDescent="0.2">
      <c r="I33" s="40" t="s">
        <v>60</v>
      </c>
      <c r="J33" s="23">
        <f>SUM(J21:J23)</f>
        <v>5513069280</v>
      </c>
      <c r="K33" s="23">
        <f t="shared" ref="K33:L33" si="11">SUM(K21:K23)</f>
        <v>0</v>
      </c>
      <c r="L33" s="23">
        <f t="shared" si="11"/>
        <v>0</v>
      </c>
      <c r="M33" s="24">
        <f>SUM(M21:M23)</f>
        <v>5513069280</v>
      </c>
      <c r="N33" s="24">
        <f t="shared" ref="N33:U33" si="12">SUM(N21:N23)</f>
        <v>0</v>
      </c>
      <c r="O33" s="24">
        <f t="shared" si="12"/>
        <v>1122111065</v>
      </c>
      <c r="P33" s="24">
        <f t="shared" si="12"/>
        <v>4390958215</v>
      </c>
      <c r="Q33" s="24">
        <f t="shared" si="12"/>
        <v>782177791</v>
      </c>
      <c r="R33" s="24">
        <f t="shared" si="12"/>
        <v>598497791</v>
      </c>
      <c r="S33" s="24">
        <f t="shared" si="12"/>
        <v>542863624</v>
      </c>
      <c r="T33" s="24">
        <f t="shared" si="12"/>
        <v>542863624</v>
      </c>
      <c r="U33" s="25">
        <f t="shared" si="12"/>
        <v>0</v>
      </c>
      <c r="V33" s="26">
        <f t="shared" si="0"/>
        <v>14.187701102134525</v>
      </c>
      <c r="W33" s="26">
        <f t="shared" si="1"/>
        <v>10.855981679228961</v>
      </c>
      <c r="X33" s="26">
        <f t="shared" si="2"/>
        <v>9.8468493035153735</v>
      </c>
    </row>
    <row r="34" spans="9:24" x14ac:dyDescent="0.2">
      <c r="I34" s="42"/>
      <c r="M34" s="21"/>
      <c r="N34" s="21"/>
      <c r="O34" s="21"/>
      <c r="P34" s="21"/>
      <c r="Q34" s="21"/>
      <c r="R34" s="21"/>
      <c r="S34" s="21"/>
      <c r="T34" s="21"/>
      <c r="V34" s="22"/>
      <c r="W34" s="22"/>
      <c r="X34" s="22"/>
    </row>
    <row r="35" spans="9:24" x14ac:dyDescent="0.2">
      <c r="I35" s="43" t="s">
        <v>54</v>
      </c>
      <c r="J35" s="27">
        <f>SUM(J31:J34)</f>
        <v>21351638080</v>
      </c>
      <c r="K35" s="27">
        <f t="shared" ref="K35:L35" si="13">SUM(K31:K34)</f>
        <v>70000000</v>
      </c>
      <c r="L35" s="27">
        <f t="shared" si="13"/>
        <v>70000000</v>
      </c>
      <c r="M35" s="28">
        <f>SUM(M31:M34)</f>
        <v>21351638080</v>
      </c>
      <c r="N35" s="28">
        <f t="shared" ref="N35:U35" si="14">SUM(N31:N34)</f>
        <v>0</v>
      </c>
      <c r="O35" s="28">
        <f t="shared" si="14"/>
        <v>4623830326.1800003</v>
      </c>
      <c r="P35" s="28">
        <f t="shared" si="14"/>
        <v>16727807753.82</v>
      </c>
      <c r="Q35" s="28">
        <f t="shared" si="14"/>
        <v>3716344302.5500002</v>
      </c>
      <c r="R35" s="28">
        <f t="shared" si="14"/>
        <v>2632336516</v>
      </c>
      <c r="S35" s="28">
        <f t="shared" si="14"/>
        <v>2576702349</v>
      </c>
      <c r="T35" s="28">
        <f t="shared" si="14"/>
        <v>2576702349</v>
      </c>
      <c r="U35" s="29">
        <f t="shared" si="14"/>
        <v>0</v>
      </c>
      <c r="V35" s="30">
        <f t="shared" si="0"/>
        <v>17.405429450544528</v>
      </c>
      <c r="W35" s="30">
        <f t="shared" si="1"/>
        <v>12.328499134994706</v>
      </c>
      <c r="X35" s="30">
        <f t="shared" si="2"/>
        <v>12.067937548143378</v>
      </c>
    </row>
  </sheetData>
  <mergeCells count="4">
    <mergeCell ref="A2:X2"/>
    <mergeCell ref="A3:X3"/>
    <mergeCell ref="A4:X4"/>
    <mergeCell ref="I26:X26"/>
  </mergeCells>
  <pageMargins left="1.3779527559055118" right="0" top="0" bottom="0" header="0.78740157480314965" footer="0.78740157480314965"/>
  <pageSetup paperSize="5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Acuml 28 Feb 2015 Pag WEB 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2015-03-17T15:09:30Z</cp:lastPrinted>
  <dcterms:created xsi:type="dcterms:W3CDTF">2015-03-02T12:53:03Z</dcterms:created>
  <dcterms:modified xsi:type="dcterms:W3CDTF">2015-03-17T15:09:53Z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