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ygonzalez\Desktop\"/>
    </mc:Choice>
  </mc:AlternateContent>
  <bookViews>
    <workbookView xWindow="0" yWindow="0" windowWidth="19200" windowHeight="6350"/>
  </bookViews>
  <sheets>
    <sheet name="Informe" sheetId="1" r:id="rId1"/>
  </sheets>
  <definedNames>
    <definedName name="_xlnm._FilterDatabase" localSheetId="0" hidden="1">Informe!$A$2:$K$243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3" i="1" l="1"/>
  <c r="K73" i="1"/>
  <c r="J74" i="1"/>
  <c r="K74" i="1"/>
  <c r="J75" i="1"/>
  <c r="K75" i="1"/>
  <c r="J76" i="1"/>
  <c r="K76" i="1"/>
  <c r="J77" i="1"/>
  <c r="K77" i="1"/>
  <c r="J78" i="1"/>
  <c r="K78" i="1"/>
  <c r="J79" i="1"/>
  <c r="K79" i="1"/>
  <c r="J80" i="1"/>
  <c r="K80" i="1"/>
  <c r="J81" i="1"/>
  <c r="K81" i="1"/>
  <c r="J82" i="1"/>
  <c r="K82" i="1"/>
  <c r="J83" i="1"/>
  <c r="K83" i="1"/>
  <c r="J84" i="1"/>
  <c r="K84" i="1"/>
  <c r="J85" i="1"/>
  <c r="K85" i="1"/>
  <c r="J86" i="1"/>
  <c r="K86" i="1"/>
  <c r="J87" i="1"/>
  <c r="K87" i="1"/>
  <c r="J88" i="1"/>
  <c r="K88" i="1"/>
  <c r="J89" i="1"/>
  <c r="K89" i="1"/>
  <c r="J90" i="1"/>
  <c r="K90" i="1"/>
  <c r="J91" i="1"/>
  <c r="K91" i="1"/>
  <c r="J92" i="1"/>
  <c r="K92" i="1"/>
  <c r="J93" i="1"/>
  <c r="K93" i="1"/>
  <c r="J94" i="1"/>
  <c r="K94" i="1"/>
  <c r="J95" i="1"/>
  <c r="K95" i="1"/>
  <c r="J96" i="1"/>
  <c r="K96" i="1"/>
  <c r="J97" i="1"/>
  <c r="K97" i="1"/>
  <c r="J98" i="1"/>
  <c r="K98" i="1"/>
  <c r="J99" i="1"/>
  <c r="K99" i="1"/>
  <c r="J100" i="1"/>
  <c r="K100" i="1"/>
  <c r="J101" i="1"/>
  <c r="K101" i="1"/>
  <c r="J102" i="1"/>
  <c r="K102" i="1"/>
  <c r="J103" i="1"/>
  <c r="K103" i="1"/>
  <c r="J104" i="1"/>
  <c r="K104" i="1"/>
  <c r="J105" i="1"/>
  <c r="K105" i="1"/>
  <c r="J106" i="1"/>
  <c r="K106" i="1"/>
  <c r="J107" i="1"/>
  <c r="K107" i="1"/>
  <c r="J108" i="1"/>
  <c r="K108" i="1"/>
  <c r="J109" i="1"/>
  <c r="K109" i="1"/>
  <c r="J110" i="1"/>
  <c r="K110" i="1"/>
  <c r="J70" i="1"/>
  <c r="K70" i="1"/>
  <c r="J71" i="1"/>
  <c r="K71" i="1"/>
  <c r="J72" i="1"/>
  <c r="K72" i="1"/>
  <c r="H4" i="1"/>
  <c r="K4" i="1" s="1"/>
  <c r="H5" i="1"/>
  <c r="K5" i="1" s="1"/>
  <c r="H6" i="1"/>
  <c r="K6" i="1" s="1"/>
  <c r="H7" i="1"/>
  <c r="J7" i="1" s="1"/>
  <c r="H8" i="1"/>
  <c r="K8" i="1" s="1"/>
  <c r="H9" i="1"/>
  <c r="K9" i="1" s="1"/>
  <c r="H10" i="1"/>
  <c r="K10" i="1" s="1"/>
  <c r="H11" i="1"/>
  <c r="J11" i="1" s="1"/>
  <c r="H12" i="1"/>
  <c r="K12" i="1" s="1"/>
  <c r="H13" i="1"/>
  <c r="K13" i="1" s="1"/>
  <c r="H14" i="1"/>
  <c r="K14" i="1" s="1"/>
  <c r="H15" i="1"/>
  <c r="J15" i="1" s="1"/>
  <c r="H16" i="1"/>
  <c r="K16" i="1" s="1"/>
  <c r="H17" i="1"/>
  <c r="K17" i="1" s="1"/>
  <c r="H18" i="1"/>
  <c r="K18" i="1" s="1"/>
  <c r="H19" i="1"/>
  <c r="J19" i="1" s="1"/>
  <c r="H20" i="1"/>
  <c r="K20" i="1" s="1"/>
  <c r="H21" i="1"/>
  <c r="K21" i="1" s="1"/>
  <c r="H22" i="1"/>
  <c r="K22" i="1" s="1"/>
  <c r="H23" i="1"/>
  <c r="J23" i="1" s="1"/>
  <c r="H24" i="1"/>
  <c r="K24" i="1" s="1"/>
  <c r="H25" i="1"/>
  <c r="K25" i="1" s="1"/>
  <c r="H26" i="1"/>
  <c r="K26" i="1" s="1"/>
  <c r="H27" i="1"/>
  <c r="J27" i="1" s="1"/>
  <c r="H28" i="1"/>
  <c r="K28" i="1" s="1"/>
  <c r="H29" i="1"/>
  <c r="K29" i="1" s="1"/>
  <c r="H30" i="1"/>
  <c r="K30" i="1" s="1"/>
  <c r="H31" i="1"/>
  <c r="J31" i="1" s="1"/>
  <c r="H32" i="1"/>
  <c r="K32" i="1" s="1"/>
  <c r="H33" i="1"/>
  <c r="K33" i="1" s="1"/>
  <c r="H34" i="1"/>
  <c r="K34" i="1" s="1"/>
  <c r="H35" i="1"/>
  <c r="J35" i="1" s="1"/>
  <c r="H36" i="1"/>
  <c r="J36" i="1" s="1"/>
  <c r="H37" i="1"/>
  <c r="J37" i="1" s="1"/>
  <c r="H38" i="1"/>
  <c r="J38" i="1" s="1"/>
  <c r="H39" i="1"/>
  <c r="J39" i="1" s="1"/>
  <c r="H40" i="1"/>
  <c r="J40" i="1" s="1"/>
  <c r="H41" i="1"/>
  <c r="K41" i="1" s="1"/>
  <c r="H42" i="1"/>
  <c r="J42" i="1" s="1"/>
  <c r="H43" i="1"/>
  <c r="K43" i="1" s="1"/>
  <c r="H44" i="1"/>
  <c r="J44" i="1" s="1"/>
  <c r="H45" i="1"/>
  <c r="K45" i="1" s="1"/>
  <c r="H46" i="1"/>
  <c r="J46" i="1" s="1"/>
  <c r="H47" i="1"/>
  <c r="K47" i="1" s="1"/>
  <c r="H48" i="1"/>
  <c r="J48" i="1" s="1"/>
  <c r="H49" i="1"/>
  <c r="K49" i="1" s="1"/>
  <c r="H50" i="1"/>
  <c r="J50" i="1" s="1"/>
  <c r="H51" i="1"/>
  <c r="K51" i="1" s="1"/>
  <c r="H52" i="1"/>
  <c r="J52" i="1" s="1"/>
  <c r="H53" i="1"/>
  <c r="K53" i="1" s="1"/>
  <c r="H54" i="1"/>
  <c r="J54" i="1" s="1"/>
  <c r="H55" i="1"/>
  <c r="K55" i="1" s="1"/>
  <c r="H56" i="1"/>
  <c r="J56" i="1" s="1"/>
  <c r="H57" i="1"/>
  <c r="K57" i="1" s="1"/>
  <c r="H58" i="1"/>
  <c r="J58" i="1" s="1"/>
  <c r="H59" i="1"/>
  <c r="K59" i="1" s="1"/>
  <c r="H60" i="1"/>
  <c r="J60" i="1" s="1"/>
  <c r="H61" i="1"/>
  <c r="K61" i="1" s="1"/>
  <c r="H62" i="1"/>
  <c r="J62" i="1" s="1"/>
  <c r="H63" i="1"/>
  <c r="K63" i="1" s="1"/>
  <c r="H64" i="1"/>
  <c r="J64" i="1" s="1"/>
  <c r="H65" i="1"/>
  <c r="K65" i="1" s="1"/>
  <c r="H67" i="1"/>
  <c r="J67" i="1" s="1"/>
  <c r="H66" i="1"/>
  <c r="K66" i="1" s="1"/>
  <c r="H68" i="1"/>
  <c r="J68" i="1" s="1"/>
  <c r="H69" i="1"/>
  <c r="K69" i="1" s="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3" i="1"/>
  <c r="K3" i="1" s="1"/>
  <c r="K62" i="1" l="1"/>
  <c r="K54" i="1"/>
  <c r="K46" i="1"/>
  <c r="J30" i="1"/>
  <c r="J22" i="1"/>
  <c r="J14" i="1"/>
  <c r="J6" i="1"/>
  <c r="K68" i="1"/>
  <c r="K60" i="1"/>
  <c r="K52" i="1"/>
  <c r="K44" i="1"/>
  <c r="J32" i="1"/>
  <c r="J16" i="1"/>
  <c r="J28" i="1"/>
  <c r="J20" i="1"/>
  <c r="J12" i="1"/>
  <c r="J4" i="1"/>
  <c r="K67" i="1"/>
  <c r="K58" i="1"/>
  <c r="K50" i="1"/>
  <c r="K42" i="1"/>
  <c r="J24" i="1"/>
  <c r="J8" i="1"/>
  <c r="J34" i="1"/>
  <c r="J26" i="1"/>
  <c r="J18" i="1"/>
  <c r="J10" i="1"/>
  <c r="K64" i="1"/>
  <c r="K56" i="1"/>
  <c r="K48" i="1"/>
  <c r="K40" i="1"/>
  <c r="J66" i="1"/>
  <c r="J63" i="1"/>
  <c r="J59" i="1"/>
  <c r="J55" i="1"/>
  <c r="J51" i="1"/>
  <c r="J47" i="1"/>
  <c r="J43" i="1"/>
  <c r="K35" i="1"/>
  <c r="K31" i="1"/>
  <c r="K27" i="1"/>
  <c r="K23" i="1"/>
  <c r="K19" i="1"/>
  <c r="K15" i="1"/>
  <c r="K11" i="1"/>
  <c r="K7" i="1"/>
  <c r="J33" i="1"/>
  <c r="J29" i="1"/>
  <c r="J25" i="1"/>
  <c r="J21" i="1"/>
  <c r="J17" i="1"/>
  <c r="J13" i="1"/>
  <c r="J9" i="1"/>
  <c r="J5" i="1"/>
  <c r="K38" i="1"/>
  <c r="J3" i="1"/>
  <c r="J69" i="1"/>
  <c r="J65" i="1"/>
  <c r="J61" i="1"/>
  <c r="J57" i="1"/>
  <c r="J53" i="1"/>
  <c r="J49" i="1"/>
  <c r="J45" i="1"/>
  <c r="J41" i="1"/>
  <c r="K37" i="1"/>
  <c r="K36" i="1"/>
  <c r="K39" i="1"/>
</calcChain>
</file>

<file path=xl/sharedStrings.xml><?xml version="1.0" encoding="utf-8"?>
<sst xmlns="http://schemas.openxmlformats.org/spreadsheetml/2006/main" count="228" uniqueCount="208">
  <si>
    <t>No. 
Cto</t>
  </si>
  <si>
    <t>Objeto</t>
  </si>
  <si>
    <t>Fecha de Inicio</t>
  </si>
  <si>
    <t>Fecha de Terminación</t>
  </si>
  <si>
    <t>Valor Total del Cto</t>
  </si>
  <si>
    <t>Cantidad de otrosíes y adiciones realizadas</t>
  </si>
  <si>
    <t>Adición o Reducción al Contrato Total en $</t>
  </si>
  <si>
    <t>Valor Neto del Contrato</t>
  </si>
  <si>
    <t>Recursos totales desembolsados o pagados</t>
  </si>
  <si>
    <t>% Ejecución</t>
  </si>
  <si>
    <t>Recursos pendientes por ejecutar</t>
  </si>
  <si>
    <t>Adquisición de llantas, necesarias para el normal funcionamiento del parque automotor de la Función Pública, de conformidad con ficha técnica descrita en el presente documento.</t>
  </si>
  <si>
    <t>001-2024</t>
  </si>
  <si>
    <t>Renovar la suscripción del rango de direcciones ipv6 por un año a nombre del departamento administrativo de la función pública - dafp, según lo detallado en la ficha técnica.</t>
  </si>
  <si>
    <t>025-2024</t>
  </si>
  <si>
    <t>026-2024</t>
  </si>
  <si>
    <t>027-2024</t>
  </si>
  <si>
    <t>029-2024</t>
  </si>
  <si>
    <t>033-2024</t>
  </si>
  <si>
    <t>036-2024</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</si>
  <si>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</si>
  <si>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</si>
  <si>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</si>
  <si>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</si>
  <si>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</si>
  <si>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Prestar los servicios profesionales en la Dirección Jurídica del Departamento Administrativo de la Función Pública, para apoyar la redacción, elaboración, modificación y revisión de los diferentes documentos jurídicos, tales como cartillas, conceptos marco, proyectos normativos, tutelas, revisión de derogación de normas del gestor normativo entre otros, que sean requeridos en la Dirección para el cumplimiento de los objetivos y políticas de la entidad.</t>
  </si>
  <si>
    <t>Prestar servicios de apoyo al trámite que realiza la Dirección Jurídica del Departamento Administrativo de la Función Pública, en el cumplimiento de cada una de las actividades relacionadas con la actualización permanente del Gestor Normativo a cargo de la Dirección, dentro de las que se tienen, digitación, cargue, descargue, modificación, actualización, vinculación, entre otras, correspondientes a la información con que cuenta la herramienta conforme a los lineamientos dados por el líder del eq</t>
  </si>
  <si>
    <t>Prestar los servicios profesionales en la Dirección Jurídica, para hacer acompañamiento en la actualización y fortalecimiento de la herramienta del Gestor Normativo, desempeñando actividades tales como la revisión, modificación y actualización de las normas, jurisprudencias, conceptos y demás documentos que se encuentren o se deban cargar en la herramienta.</t>
  </si>
  <si>
    <t>Prestar servicios profesionales a la dirección jurídica del departamento administrativo de la función pública para elaborar líneas jurisprudenciales, revisar doctrina jurídica y proyectar conceptos y demás documentos jurídicos que se requieran por parte de la dirección, con el fin de mantener actualizada la herramienta del gestor normativo en el marco de los proyectos de inversión y las metas de la entidad.</t>
  </si>
  <si>
    <t>Prestar servicios profesionales en la Dirección Jurídica del Departamento Administrativo de la Función Pública para brindar acompañamiento, y seguimiento ante el Congreso de la República, a los Proyectos de Ley o de Actos Legislativos de interés en los temas interinstitucionales de política pública del Sector Función Pública</t>
  </si>
  <si>
    <t>Prestar servicios profesionales en la Oficina Asesora de Comunicaciones para apoyar la generación de herramientas de comunicación en formatos digitales, contenido multimedia y multiplataforma que enriquezcan la estructuración de los productos audiovisuales institucionales favoreciendo el desarrollo de capacidades institucionales de los órganos, organismos y entidades del orden nacional y territorial para el fortalecimiento de las administraciones públicas.</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</si>
  <si>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</si>
  <si>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 xml:space="preserve"> Prestar servicios profesionales especializados en la Dirección General del DAFP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PND 2022-2026</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</si>
  <si>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pubic</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</si>
  <si>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</si>
  <si>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</si>
  <si>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</si>
  <si>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</si>
  <si>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Prestar servicios profesionales en la Dirección Jurídica para el apoyo en la elaboración, revisión y actualización de los diferentes documentos jurídicos tales como conceptos marco, impactos normativos, entre otros que se requieran para el cumplimiento de las metas a cargo del área en el marco del proyecto de diseño de políticas y lineamientos en temas de función pública para el mejoramiento continuo de la administración pública nacional.</t>
  </si>
  <si>
    <t>Prestar servicios profesionales en la Dirección de Gestión y Desempeño Institucional de Función Pública para apoyar la planeación y desarrollo de la Operación Estadística "Medición del Desempeño Institucional", en las etapas de elaboración del modelo estadístico, validación y análisis de datos y la estimación del Índice de Desempeño Institucional, con su respectiva documentación, teniendo en cuenta los lineamientos y estándares establecidos en la Norma Técnica de Calidad Estadística NTCPE 1000:</t>
  </si>
  <si>
    <t>Suministrar los tiquetes aéreos nacionales e internacionales para el desplazamiento de los servidores y contratistas, de manera que se garantice el cumplimiento de los compromisos y competencias del Departamento Administrativo de la Función Pública.</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</si>
  <si>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</si>
  <si>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Prestar servicios en la Subdirección General del DAFP, para el apoyo, durante la vigencia 2024, en la elaboración de los lineamientos técnicos, documentos metodológicos y normativos que permitan la participación, divulgación, elaboración y presentación de la propuesta definitiva sobre el proyecto denominado Reorganización de las Administraciones Públicas en el orden nacional y territorial bajo el enfoque de la Bio-administración pública, a travésdel que se garantiza la inclusión de todos los act</t>
  </si>
  <si>
    <t>Prestar con plena autonomía, técnica y administrativa, los servicios profesionales de vigilancia, seguimiento y control diario de todos los procesos judiciales que cursen o lleguen a cursar en los diferentes despachos judiciales del país, en los que sea parte El Departamento Administrativo de la Departamento Administrativo de la Función Pública - DAFP - DAFP o tenga algún interés, así como aquellos que se inicien durante la ejecución del contrato.</t>
  </si>
  <si>
    <t>Prestación de servicios profesionales, para la implementación y actualización de las plataformas que soportan los cursos virtuales de Función Pública, implementación y mantenimiento de los recursos web destinados a fortalecer las políticas lideradas por la entidad a nivel nacional y territorial desde la oficina OTIC del Departamento Administrativo de la Función Pública.</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</si>
  <si>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aportar a los catalizadores del Plan Nacional de Desarrollo 2022 2026 Colombia, potencia mundial de la vida</t>
  </si>
  <si>
    <t>Prestación de servicios profesionales para apoyar la gestión y administración de cambios bajo el pilar del habilitador de cultura y apropiación de TI establecido en la Política de Gobierno Digital vigente, desde la oficina OTIC del Departamento Administrativo de la Función Pública.</t>
  </si>
  <si>
    <t>Establecer un marco de colaboración entre LA ESAP y LA FUNCION PUBLICA, para aunar esfuerzos interinstitucionales tendientes al fortalecimiento de las capacidades y funciones misionales de LAS PARTES</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</si>
  <si>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situaciones administrativas, régimen de personal,</t>
  </si>
  <si>
    <t>Adquirir la dotación de vestuario de labor y calzado, para las y los servidores del Departamento Administrativo de la Función Pública</t>
  </si>
  <si>
    <t>035-2024</t>
  </si>
  <si>
    <t>037-2024</t>
  </si>
  <si>
    <t>042-2024</t>
  </si>
  <si>
    <t>Aunar esfuerzos entre el Instituto Colombiano de Bienestar Familiar y el Departamento Administrativo de la Función Pública, en la estructuración diseño, y ejecución del proceso de selección por mérito, público y abierto para la conformación de las listas de candidatos que integrarán las ternas con base en las cuales se escogerán los directores territoriales del Instituto Colombiano de Bienestar Familiar.</t>
  </si>
  <si>
    <t>Aunar esfuerzos interinstitucionales con el fin de adelantar las actividades acordadas, que se requieran en el cumplimiento del Plan Estratégico Sectorial del Sector Función Pública en la vigencia 2024</t>
  </si>
  <si>
    <t>Presentación de servicios profesionales, para apoyar el ejercicio de Arquitectura Empresarial, desde la oficina OTIC del Departamento Administrativo de la Función Pública.</t>
  </si>
  <si>
    <t>Prestar servicios profesionales en la Dirección de Gestión de Conocimiento del Departamento Administrativo de la Función Pública para realizar el análisis, diagnóstico y propuesta de acompañamiento para implementación de la Estrategia de Transversalización de la paz, la defensa de la vida y la memoria en las administraciones públicas en su primera fase, garantizando los principios orientadores de la estrategia diseñada y en consonancia con los presupuestos del Plan Nacional de Desarrollo</t>
  </si>
  <si>
    <t>Prestación de servicios profesionales para apoyar las actividades tecnicas relacionadas con la plataforma Liferay con el fin de fortalecer y apoyar la migración de los componentes tecnológicos desarrollados y personalizados, desde la oficina OTIC del Departamento Administrativo de la Función Pública.</t>
  </si>
  <si>
    <t>Prestar servicios de operación y soporte para asegurar el correcto funcionamiento, disponibilidad, seguridad y continuidad de la Infraestructura como servicio- IaaS y de la Plataforma como servicio - Paas utilizadas para la gestión de los Servicios de Información, Aplicativos, Portales y Micro sitios de la Nube Privada del Departamento Administrativo de la Función Pública</t>
  </si>
  <si>
    <t>039-2024</t>
  </si>
  <si>
    <t>043-2024</t>
  </si>
  <si>
    <t>046-2024</t>
  </si>
  <si>
    <t>Prestar el servicio de mantenimiento preventivo y correctivo a la planta eléctrica, sus componentes y conexiones, de propiedad del Departamento Administrativo de la Función Pública.</t>
  </si>
  <si>
    <t>Contratar el servicio de mantenimiento preventivo y correctivo a todo costo que incluye materiales y repuestos para la red eléctrica y sus componentes, del edificio sede del departamento administrativo de la función pública.</t>
  </si>
  <si>
    <t xml:space="preserve"> Prestar servicios profesionales para la ejecución de pruebas funcionales de los sistemas de información, brindar soporte de segundo nivel y gestionar los incidentes que sean asignados por los canales de atención a la Oficina de Tecnologías de la información y las Comunicaciones del Departamento Administrativo de la Función Pública.</t>
  </si>
  <si>
    <t>Prestar servicios profesionales para apoyar la ejecución del Plan Anual de Auditorías y Seguimientos de la vigencia 2024 establecido en la Oficina de Control Interno, haciendo énfasis en los seguimientos y auditorias relacionadas con las Tecnologías de la Información y las Comunicaciones y demás actividades necesarias para el cumplimiento de los roles de la Oficina.</t>
  </si>
  <si>
    <t>Adquirir luminarias tipo LED para las instalaciones del Departamento Administrativo de la Función Pública, de acuerdo con las especificaciones técnicas del presente documento.</t>
  </si>
  <si>
    <t>047-2024</t>
  </si>
  <si>
    <t>057-2024</t>
  </si>
  <si>
    <t>064-2024</t>
  </si>
  <si>
    <t>Suscripción, servicio de garantía extendida para la UPS APC modelo Symmetra 80K con Serial PD0828360091 y configurada a 80KVA, con servicio de mantenimiento integral preventivo y correctivo por un año.</t>
  </si>
  <si>
    <t>Prestar servicios profesionales en la Dirección Técnica de Participación, Transparencia y Servicio al Ciudadano, orientados a la actualización, desarrollo, seguimiento e implementación de la estrategia Juntémonos para tejer lo público para apoyar la elaboración durante el primer semestre de la vigencia 2024 una Memoria Colectiva de los juntémonos desarrollados en la que se valoren, en conjunto con los territorios, la incidencia de los espacios de diálogo de saberes y participación.</t>
  </si>
  <si>
    <t>Contratar con una o varias compañías de seguros, las pólizas de seguro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sus actividades.</t>
  </si>
  <si>
    <t>Adquirir sillas ergonómicas para el personal del Departamento Administrativo de la Función Pública</t>
  </si>
  <si>
    <t>058-2024</t>
  </si>
  <si>
    <t>062-2024</t>
  </si>
  <si>
    <t xml:space="preserve"> 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</si>
  <si>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 xml:space="preserve"> 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 </t>
  </si>
  <si>
    <t>Contratar la prestación de servicios logísticos para la organización, planificación, administración, operación y ejecución de eventos, actividades y reuniones protocolarias, para el desarrollo de los diferentes eventos desde que requiera el Departamento Administrativo de la Función Pública - DAFP</t>
  </si>
  <si>
    <t>Prestar servicios profesionales a la Dirección de Participación, Transparencia y Servicio al Ciudadano de Función Pública, para apoyar el asesoramiento de los equipos de las políticas de relación Estado - Ciudadano, en la construcción de batería de indicadores, insumos y productos de la gestión institucional de la Dirección, que mejoren las asistencias técnicas realizadas a las entidades del orden nacional y territorial.</t>
  </si>
  <si>
    <t>Contratar el servicio de mantenimiento preventivo, correctivo y evolutivo para los sistemas de información misionales del Departamento Administrativo de la Función Pública - SIGEP II y FURAG III</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</si>
  <si>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20222 026 Colombia, potencia mundial de la vida, donde el marco de las competencias administrativas del DAFP</t>
  </si>
  <si>
    <t>Prestar servicios profesionales en la Dirección de Gestión y Desempeño Institucional de Función Pública en la fase para apoyar la publicación y difusión de la información estadística generada a partir de la Medición del Desempeño Institucional vigencia 2023, con su respectiva documentación, teniendo en cuenta los lineamientos y estándares establecidos en la Norma Técnica de Calidad Estadística NTCPE 1000: 2017.</t>
  </si>
  <si>
    <t>Prestación de servicios profesionales para la elaboración de un documento técnico y metodológico sobre Medición de Impacto de los Rediseños Institucionales implementados por las entidades públicas del orden nacional y territorial.</t>
  </si>
  <si>
    <t>Prestación de servicios profesionales para la elaboración de un documento técnico y metodológico para la identificación de procesos y procedimientos tipo, como insumo para la definición de estructuras organizacionales que permitan la estandarización de las mismas en las administraciones públicas a nivel nacional y territorial.</t>
  </si>
  <si>
    <t xml:space="preserve"> Prestar servicios profesionales a la Dirección de Participación, Transparencia y Servicio al Ciudadano en el diseño y elaboración de documentos técnicos, diplomados y cursos de asistencia técnica de acuerdo con las funciones de la dirección y en el marco del convenio interadministrativo realizado entre el Departamento Administrativo de la Función Pública y la Escuela Superior de Administración Pública</t>
  </si>
  <si>
    <t>ES UN CONVENIO</t>
  </si>
  <si>
    <t>089-2024</t>
  </si>
  <si>
    <t>Prestación de servicios profesionales para la implementación de espacios participativos de co creación, diseño metodológico, laboratorios de innovación pública, así como la sistematización de estas experiencias de acuerdo con las orientaciones de la Dirección de Gestión del Conocimiento del DAFP en el marco del Convenio Interadministrativo Derivado No.BOG-694-2024 ESAP y No.037-2024 DAFP</t>
  </si>
  <si>
    <t>Prestar servicios profesionales a la Dirección de Gestión del Conocimiento de la Función Pública para apoyar actividades en la elaboración de diplomados y demás productos, en el marco del convenio interadministrativo derivado N° BOG-694-2024 suscrito con la ESAP y numero 037-2024 para el DAFP suscrito con la ESAP.</t>
  </si>
  <si>
    <t>Prestar servicios profesionales a la Dirección de Gestión del Conocimiento de la Función Pública para la elaboración de diplomados, documentos, en el marco del convenio interadministrativo derivado No. BOG-694-2024 y No. 037-2024 suscrito con la ESAP.</t>
  </si>
  <si>
    <t>Prestar servicios profesionales a la Dirección de Gestión del Conocimiento de la Función Pública para apoyar actividades de organización, seguimiento, sistematización y elaboración de documentos, en el marco del Convenio Interadministrativo Derivado No.BOG-694-2024 - ESAP y No.037-2024 DAFP.</t>
  </si>
  <si>
    <t>Prestar los servicios profesionales en la Dirección de Gestión del Conocimiento de Función Pública, con el fin de apoyar la elaboración de un documento técnico de línea temática en administración pública sobre paz total y desarrollar actividades de creación de contenidos para cursos y diplomados en Paz, en el marco del Convenio Interadministrativo derivado BOG 6942024ESAP y No 037 de 2024 DAFP suscrito con la ESAP.</t>
  </si>
  <si>
    <t>Prestar servicios profesionales a la Dirección de Gestión del Conocimiento de la Función Pública para apoyar actividades de investigación y redacción de documentos y demás productos, en el marco del convenio interadministrativo Derivado Nro. BOG-560-2024 según numeración de la ESAP y 037-2024 enumerado por DAFP.</t>
  </si>
  <si>
    <t>Prestar servicios profesionales a la Dirección de Gestión del Conocimiento de la Función Pública para elaborar y analizar un documento técnico de política pública sobre la reorganización de las administraciones públicas y apoyar las actividades de laboratorio e investigación en Gestión del Conocimiento, en el marco del convenio interadministrativo Derivado Nro. BOG-560-2024 según numeración de la ESAP y 037-2024 enumerado por DAFP.</t>
  </si>
  <si>
    <t xml:space="preserve"> Prestar servicios profesionales a la Dirección de Gestión del Conocimiento de la Función Pública para realizar actividades de redacción y sistematización de contenidos de diplomados y demás productos en el marco del convenio interadministrativo Derivado Nro. BOG-560-2024 según numeración de la ESAP y 037-2024 enumerado por DAFP</t>
  </si>
  <si>
    <t>Prestación de servicios profesionales al Departamento Administrativo de la Función Pública, para el acompañamiento, apoyo y desarrollo de asuntos financieros y contables a cargo a la Secretaría General y el Grupo de Gestión Financiera.</t>
  </si>
  <si>
    <t>Prestar servicios profesionales para la identificación del nivel de desarrollo de las competencias laborales en los procesos de selección de gerentes públicos, así como de cargos de libre nombramiento y remoción en el Grupo de Apoyo a la Gestión Meritocrática</t>
  </si>
  <si>
    <t>Prestación de servicios de apoyo a la gestión, realizando las actividades propias de gestión documental, requeridas en cumplimiento de la estrategia de asistencia integral territorial, del Departamento Administrativo de la Función Pública.</t>
  </si>
  <si>
    <t>Prestación de servicios como apoyo a la gestión para la creación, organización, de expedientes digitales y físicos con el fin de garantizar la conservación del archivo de gestión de los procesos de implementación de la gestión meritocrática del Grupo de Apoyo a la Gestión Meritocrática del Departamento Administrativo de la Función Pública DAFP en el marco del Convenio Interadministrativo Derivado No.BOG-694-2024 ESAP y No.037 2024 DAFP.</t>
  </si>
  <si>
    <t>Prestación de servicios profesionales para la elaboración de un documento técnico y metodológico en Modernización Institucional para orientar el desarrollo de la asistencia técnica a entidades públicas del nivel nacional y territorial en el marco del convenio suscrito entre el Departamento Administrativo de la Función Pública y la Escuela Superior de Administración Pública</t>
  </si>
  <si>
    <t>Contratar con una compañía de seguros, la póliza de casco aviación aeronaves no tripuladas drones, para la adecuada protección de los bienes e intereses patrimoniales de propiedad o por la cual sea responsable, en el desarrollo de las actividades diarias el departamento administrativo de la función pública.</t>
  </si>
  <si>
    <t>Prestar servicios profesionales a las actividades técnicas relacionadas con la gestión de requerimientos funcionales y no funcionales y la atención del soporte técnico de primer y segundo nivel, ejecución de pruebas y controles de cambio para los sistemas de información SIGEP II y SUIT, así como brindar apoyo en la evaluación y pruebas de nuevas tecnologías que permitan actualizar tecnológicamente los sistemas de información Misionales de la Oficina de Tecnologías de la información y las Comunic</t>
  </si>
  <si>
    <t>092-2024</t>
  </si>
  <si>
    <t>093-2024</t>
  </si>
  <si>
    <t>098-2024</t>
  </si>
  <si>
    <t>099-2024</t>
  </si>
  <si>
    <t>107-2024</t>
  </si>
  <si>
    <t>108-2024</t>
  </si>
  <si>
    <t>113-2024</t>
  </si>
  <si>
    <t>Prestación de servicios para el mantenimiento preventivo y correctivo del sistema hidráulico, lavado y desinfección de dos (2) tanques de almacenamiento de agua y del sistema de desagües con suministro e instalación de repuestos e insumos y mano de obra, de acuerdo con el anexo n° 1 “ficha técnica” del departamento administrativo de la función pública (dafp).</t>
  </si>
  <si>
    <t>Adquisición de insumos de papelería, útiles de escritorio y oficina y equipos de oficina acorde con las especificaciones previstas en la ficha técnica.</t>
  </si>
  <si>
    <t>Prestación de servicios profesionales para apoyar el seguimiento administrativo, financiero y contractual del proyecto de inversión “consolidación de las capacidades de gestión y desempeño de las entidades y servidores públicos del nivel territorial y nacional para recuperar la confianza de la ciudadanía en el estado” a cargo de la dirección de desarrollo organizacional</t>
  </si>
  <si>
    <t>Prestar servicios profesionales en la dirección de empleo público, para apoyar la implementación de herramientas e instrumentos y fortalecer la política de empleo público y de gestión estratégica del talento humano en las entidades públicas.</t>
  </si>
  <si>
    <t>Prestar servicios profesionales a las actividades técnicas relacionadas con la gestión de requerimientos funcionales y no funcionales y la atención del soporte técnico de primer y segundo nivel, ejecución de pruebas y controles de cambio para los sistemas de información sigep ii y suit, así como brindar apoyo en la evaluación y pruebas de nuevas tecnologías que permitan actualizar tecnológicamente los sistemas de información misionales de la oficina de tecnologías de la información y las comunicaciones del departamento administrativo de la función pública.</t>
  </si>
  <si>
    <t>Prestación de servicios profesionales en la oficina de tecnologías de la información y las comunicaciones para gestionar las actividades relacionadas con el diseño e implementación del drp (disaster recovery plan) de base de datos, así como administrar las bases de datos (dba) de los sistemas misionales que sean incluidos en el plan de recuperación, asegurando que los datos sean precisos, consistentes y seguros en el departamento administrativo de la función pública".</t>
  </si>
  <si>
    <t>Adquisición, instalación, configuración puesta en marcha y soporte de fábrica de los equipos (access point, controladora en nube, switche) para la configuración de la red wifi del departamento administrativo de la función pública.</t>
  </si>
  <si>
    <t xml:space="preserve">Prestar servicios profesionales en la oficina de las tecnologías de la información y las 
comunicaciones como desarrollador de software fullstack para soportar los sistemas 
misionales y asegurar el desarrollo continuo de los diferentes sistemas de información 
con los que cuenta la entidad, asegurando la operatividad y actualización constante de 
las plataformas tecnológicas, mejorando la eficiencia y calidad de los servicios prestados.
</t>
  </si>
  <si>
    <t xml:space="preserve">Apoyar al dafp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pnd 2022 2026 colombia, potencia mundial de la vida, donde el marco de las competencias administrativas del departamento y la oferta de servicios de sus áreas misionales así lo permitan, impulsando los procesos de transformación y
destacando la reconfiguración de las administraciones públicas hacia un servicio orientado
al cuidado de la vida, la construcción de la paz con justicia social, la eliminación de las
distintas formas de segregación humana y territorial, la mejor atención a las comunidades
y el aumento de la participación ciudadana para impulsar el bienestar social y el desarrollo
territorial de manera transparente y eficiente, recuperando la confianza de la ciudadanía en
el estado.
</t>
  </si>
  <si>
    <t xml:space="preserve">Prestar servicios profesionales en la subdirección general, orientados al apoyo en el diseño
y elaboración de los entregables de (i) documento de bio-administración pública y, (ii)
diplomado de 80 horas acerca de administraciones públicas para el desarrollo, liderados
por esta área y en el marco del convenio interadministrativo derivado suscrito entre la
escuela superior de administración pública y el departamento administrativo de la función
pública (no.bog-694-2024 – esap y no.037-2024 dafp).
</t>
  </si>
  <si>
    <t xml:space="preserve">Prestar servicios profesionales en la dirección de empleo público, para apoyar la 
implementación de herramientas e instrumentos tendientes a fortalecer la política de 
integridad como pilar de la política de empleo público y de gestión estratégica del talento 
humano en las entidades públicas.
</t>
  </si>
  <si>
    <t xml:space="preserve">Prestación de servicios profesionales para diseñar y estructurar contenido temático y 
metodológico en sistema de cualificaciones para el desarrollo de un (1) diplomado virtual, 
para el fortalecimiento del proceso de asistencia técnica del sector función pública en el 
marco del convenio interadministrativo derivado no.bog-694-2024 – esap y no.037-
2024 dafp.
</t>
  </si>
  <si>
    <t>Prestación de servicios profesionales para apoyar la estructuración de contenido temático y metodológico de un (1) diplomado virtual en catastro multipropósito, para el fortalecimiento del proceso de asistencia técnica del sector función pública en el marco del convenio interadministrativo derivado no.bog-694-2024 – esap y no.037-2024 dafp.</t>
  </si>
  <si>
    <t xml:space="preserve">Adquisición de aire acondicionado portátil para las instalaciones del departamento
administrativo de la función pública, de acuerdo con las especificaciones técnicas del
presente documento
</t>
  </si>
  <si>
    <t xml:space="preserve">Adquirir cuatro (4) sombrillas parasoles, con sistema de apertura de manivela,
para uso exterior en las instalaciones del departamento administrativo de la función pública,
de acuerdo con las especificaciones técnicas del presente documento.
</t>
  </si>
  <si>
    <t xml:space="preserve">Contratar la renovación de la suscripción anual de las licencias de adobe creative cloud
for teams suite completa que utiliza función pública de acuerdo a lo establecido en la ficha
técnica
</t>
  </si>
  <si>
    <t>002-2024</t>
  </si>
  <si>
    <t>003-2024</t>
  </si>
  <si>
    <t>004-2024</t>
  </si>
  <si>
    <t>005-2024</t>
  </si>
  <si>
    <t>006-2024</t>
  </si>
  <si>
    <t>007-2024</t>
  </si>
  <si>
    <t>008-2024</t>
  </si>
  <si>
    <t>009-2024</t>
  </si>
  <si>
    <t>010-2024</t>
  </si>
  <si>
    <t>011-2024</t>
  </si>
  <si>
    <t>012-2024</t>
  </si>
  <si>
    <t>013-2024</t>
  </si>
  <si>
    <t>014-2024</t>
  </si>
  <si>
    <t>015-2024</t>
  </si>
  <si>
    <t>016-2024</t>
  </si>
  <si>
    <t>017-2024</t>
  </si>
  <si>
    <t>018-2024</t>
  </si>
  <si>
    <t>019-2024</t>
  </si>
  <si>
    <t>020-2024</t>
  </si>
  <si>
    <t>021-2024</t>
  </si>
  <si>
    <t>022-2024</t>
  </si>
  <si>
    <t>023-2024</t>
  </si>
  <si>
    <t>024-2024</t>
  </si>
  <si>
    <t>028-2024</t>
  </si>
  <si>
    <t>030-2024</t>
  </si>
  <si>
    <t>031-2024</t>
  </si>
  <si>
    <t>032-2024</t>
  </si>
  <si>
    <t>034-2024</t>
  </si>
  <si>
    <t>038-2024</t>
  </si>
  <si>
    <t>040-2024</t>
  </si>
  <si>
    <t>041-2024</t>
  </si>
  <si>
    <t>044-2024</t>
  </si>
  <si>
    <t>045-2024</t>
  </si>
  <si>
    <t>048-2024</t>
  </si>
  <si>
    <t>049-2024</t>
  </si>
  <si>
    <t>050-2024</t>
  </si>
  <si>
    <t>051-2024</t>
  </si>
  <si>
    <t>052-2024</t>
  </si>
  <si>
    <t>053-2024</t>
  </si>
  <si>
    <t>054-2024</t>
  </si>
  <si>
    <t>055-2024</t>
  </si>
  <si>
    <t>056-2024</t>
  </si>
  <si>
    <t>059-2024</t>
  </si>
  <si>
    <t>060-2024</t>
  </si>
  <si>
    <t>061-2024</t>
  </si>
  <si>
    <t>063-2024</t>
  </si>
  <si>
    <t>065-2024</t>
  </si>
  <si>
    <t>066-2024</t>
  </si>
  <si>
    <t>067-2024</t>
  </si>
  <si>
    <t>068-2024</t>
  </si>
  <si>
    <t>069-2024</t>
  </si>
  <si>
    <t>070-2024</t>
  </si>
  <si>
    <t>071-2024</t>
  </si>
  <si>
    <t>072-2024</t>
  </si>
  <si>
    <t>073-2024</t>
  </si>
  <si>
    <t>074-2024</t>
  </si>
  <si>
    <t>075-2024</t>
  </si>
  <si>
    <t>076-2024</t>
  </si>
  <si>
    <t>077-2024</t>
  </si>
  <si>
    <t>078-2024</t>
  </si>
  <si>
    <t>079-2024</t>
  </si>
  <si>
    <t>080-2024</t>
  </si>
  <si>
    <t>081-2024</t>
  </si>
  <si>
    <t>082-2024</t>
  </si>
  <si>
    <t>083-2024</t>
  </si>
  <si>
    <t>084-2024</t>
  </si>
  <si>
    <t>085-2024</t>
  </si>
  <si>
    <t>086-2024</t>
  </si>
  <si>
    <t>087-2024</t>
  </si>
  <si>
    <t>088-2024</t>
  </si>
  <si>
    <t>090-2024</t>
  </si>
  <si>
    <t>091-2024</t>
  </si>
  <si>
    <t>094-2024</t>
  </si>
  <si>
    <t>095-2024</t>
  </si>
  <si>
    <t>096-2024</t>
  </si>
  <si>
    <t>097-2024</t>
  </si>
  <si>
    <t>101-2024</t>
  </si>
  <si>
    <t>102-2024</t>
  </si>
  <si>
    <t>103-2024</t>
  </si>
  <si>
    <t>104-2024</t>
  </si>
  <si>
    <t>105-2024</t>
  </si>
  <si>
    <t>106-2024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</si>
</sst>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 #,##0;[Red]\-&quot;$&quot;\ #,##0"/>
    <numFmt numFmtId="8" formatCode="&quot;$&quot;\ #,##0.00;[Red]\-&quot;$&quot;\ #,##0.00"/>
    <numFmt numFmtId="43" formatCode="_-* #,##0.00_-;\-* #,##0.00_-;_-* &quot;-&quot;??_-;_-@_-"/>
    <numFmt numFmtId="164" formatCode="_-* #,##0_-;\-* #,##0_-;_-* &quot;-&quot;??_-;_-@_-"/>
    <numFmt numFmtId="165" formatCode="&quot;$&quot;\ #,##0.0;[Red]\-&quot;$&quot;\ #,##0.0"/>
    <numFmt numFmtId="166" formatCode="&quot;$&quot;\ #,##0"/>
  </numFmts>
  <fonts count="6" x14ac:knownFonts="1">
    <font>
      <sz val="11"/>
      <color theme="1"/>
      <name val="Helvetica"/>
      <family val="2"/>
    </font>
    <font>
      <sz val="11"/>
      <color theme="1"/>
      <name val="Helvetica"/>
      <family val="2"/>
    </font>
    <font>
      <b/>
      <sz val="14"/>
      <name val="Helvetica"/>
      <family val="2"/>
    </font>
    <font>
      <sz val="11"/>
      <name val="Helvetica"/>
      <family val="2"/>
    </font>
    <font>
      <b/>
      <sz val="12"/>
      <color theme="0"/>
      <name val="Helvetica"/>
      <family val="2"/>
    </font>
    <font>
      <sz val="11"/>
      <color theme="0"/>
      <name val="Helvetica"/>
      <family val="2"/>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s>
  <cellStyleXfs count="2">
    <xf numFmtId="0" fontId="0" fillId="0" borderId="0"/>
    <xf numFmtId="43" fontId="1" fillId="0" borderId="0" applyFont="0" applyFill="0" applyBorder="0" applyAlignment="0" applyProtection="0"/>
  </cellStyleXfs>
  <cellXfs count="26">
    <xf numFmtId="0" fontId="0" fillId="0" borderId="0" xfId="0"/>
    <xf numFmtId="0" fontId="3" fillId="0" borderId="0" xfId="0" applyFont="1"/>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6" fontId="4" fillId="2" borderId="4" xfId="0" applyNumberFormat="1" applyFont="1" applyFill="1" applyBorder="1" applyAlignment="1">
      <alignment horizontal="center" vertical="center" wrapText="1"/>
    </xf>
    <xf numFmtId="0" fontId="5" fillId="0" borderId="0" xfId="0" applyFont="1"/>
    <xf numFmtId="0" fontId="3" fillId="0" borderId="4" xfId="0" applyFont="1" applyBorder="1" applyAlignment="1">
      <alignment vertical="center"/>
    </xf>
    <xf numFmtId="14" fontId="3" fillId="0" borderId="4" xfId="0" applyNumberFormat="1" applyFont="1" applyBorder="1" applyAlignment="1">
      <alignment horizontal="center" vertical="center" wrapText="1"/>
    </xf>
    <xf numFmtId="6" fontId="3" fillId="0" borderId="4" xfId="0" applyNumberFormat="1" applyFont="1" applyBorder="1" applyAlignment="1">
      <alignment vertical="center"/>
    </xf>
    <xf numFmtId="164" fontId="3" fillId="0" borderId="4" xfId="1" applyNumberFormat="1" applyFont="1" applyBorder="1" applyAlignment="1">
      <alignment vertical="center"/>
    </xf>
    <xf numFmtId="10" fontId="3" fillId="0" borderId="4" xfId="0" applyNumberFormat="1" applyFont="1" applyBorder="1" applyAlignment="1">
      <alignment vertical="center"/>
    </xf>
    <xf numFmtId="6" fontId="3" fillId="0" borderId="4" xfId="0" applyNumberFormat="1" applyFont="1" applyBorder="1" applyAlignment="1">
      <alignment horizontal="right" vertical="center"/>
    </xf>
    <xf numFmtId="0" fontId="3" fillId="0" borderId="0" xfId="0" applyFont="1" applyAlignment="1">
      <alignment vertical="center"/>
    </xf>
    <xf numFmtId="0" fontId="3" fillId="0" borderId="0" xfId="0" applyFont="1" applyAlignment="1">
      <alignment vertical="center" wrapText="1"/>
    </xf>
    <xf numFmtId="14" fontId="3" fillId="0" borderId="0" xfId="0" applyNumberFormat="1" applyFont="1" applyAlignment="1">
      <alignment horizontal="center" vertical="center" wrapText="1"/>
    </xf>
    <xf numFmtId="6" fontId="3" fillId="0" borderId="0" xfId="0" applyNumberFormat="1" applyFont="1" applyAlignment="1">
      <alignment vertical="center"/>
    </xf>
    <xf numFmtId="9" fontId="3" fillId="0" borderId="0" xfId="0" applyNumberFormat="1" applyFont="1" applyAlignment="1">
      <alignment vertical="center"/>
    </xf>
    <xf numFmtId="43" fontId="3" fillId="0" borderId="4" xfId="1" applyNumberFormat="1" applyFont="1" applyBorder="1" applyAlignment="1">
      <alignment vertical="center"/>
    </xf>
    <xf numFmtId="165" fontId="3" fillId="0" borderId="4" xfId="0" applyNumberFormat="1" applyFont="1" applyBorder="1" applyAlignment="1">
      <alignment vertical="center"/>
    </xf>
    <xf numFmtId="8" fontId="3" fillId="0" borderId="4" xfId="0" applyNumberFormat="1" applyFont="1" applyBorder="1" applyAlignment="1">
      <alignment vertical="center"/>
    </xf>
    <xf numFmtId="6" fontId="3" fillId="0" borderId="0" xfId="0" applyNumberFormat="1" applyFont="1"/>
    <xf numFmtId="166" fontId="3" fillId="0" borderId="4" xfId="0" applyNumberFormat="1" applyFont="1" applyBorder="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1143000</xdr:colOff>
      <xdr:row>0</xdr:row>
      <xdr:rowOff>28575</xdr:rowOff>
    </xdr:from>
    <xdr:to>
      <xdr:col>6</xdr:col>
      <xdr:colOff>285750</xdr:colOff>
      <xdr:row>0</xdr:row>
      <xdr:rowOff>890002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817"/>
        <a:stretch/>
      </xdr:blipFill>
      <xdr:spPr>
        <a:xfrm>
          <a:off x="7172325" y="28575"/>
          <a:ext cx="1971675" cy="86142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M258"/>
  <sheetViews>
    <sheetView showGridLines="0" tabSelected="1" topLeftCell="A2" zoomScale="80" zoomScaleNormal="80" workbookViewId="0">
      <pane xSplit="1" ySplit="1" topLeftCell="B70" activePane="bottomRight" state="frozen"/>
      <selection activeCell="A2" sqref="A2"/>
      <selection pane="topRight" activeCell="B2" sqref="B2"/>
      <selection pane="bottomLeft" activeCell="A3" sqref="A3"/>
      <selection pane="bottomRight" activeCell="I70" sqref="I70"/>
    </sheetView>
  </sheetViews>
  <sheetFormatPr baseColWidth="10" defaultColWidth="18.75" defaultRowHeight="14" x14ac:dyDescent="0.3"/>
  <cols>
    <col min="1" max="1" width="16.58203125" style="13" customWidth="1"/>
    <col min="2" max="2" width="33.25" style="14" customWidth="1"/>
    <col min="3" max="4" width="14.58203125" style="15" customWidth="1"/>
    <col min="5" max="5" width="17" style="16" customWidth="1"/>
    <col min="6" max="6" width="20.08203125" style="16" customWidth="1"/>
    <col min="7" max="7" width="20.58203125" style="16" customWidth="1"/>
    <col min="8" max="10" width="18.75" style="16"/>
    <col min="11" max="11" width="18.75" style="17"/>
    <col min="12" max="16384" width="18.75" style="1"/>
  </cols>
  <sheetData>
    <row r="1" spans="1:13" ht="73.5" customHeight="1" x14ac:dyDescent="0.3">
      <c r="A1" s="23"/>
      <c r="B1" s="24"/>
      <c r="C1" s="24"/>
      <c r="D1" s="24"/>
      <c r="E1" s="24"/>
      <c r="F1" s="24"/>
      <c r="G1" s="24"/>
      <c r="H1" s="24"/>
      <c r="I1" s="24"/>
      <c r="J1" s="24"/>
      <c r="K1" s="25"/>
    </row>
    <row r="2" spans="1:13" s="6" customFormat="1" ht="62" x14ac:dyDescent="0.3">
      <c r="A2" s="2" t="s">
        <v>0</v>
      </c>
      <c r="B2" s="3" t="s">
        <v>1</v>
      </c>
      <c r="C2" s="4" t="s">
        <v>2</v>
      </c>
      <c r="D2" s="4" t="s">
        <v>3</v>
      </c>
      <c r="E2" s="5" t="s">
        <v>4</v>
      </c>
      <c r="F2" s="5" t="s">
        <v>5</v>
      </c>
      <c r="G2" s="5" t="s">
        <v>6</v>
      </c>
      <c r="H2" s="5" t="s">
        <v>7</v>
      </c>
      <c r="I2" s="5" t="s">
        <v>8</v>
      </c>
      <c r="J2" s="5" t="s">
        <v>9</v>
      </c>
      <c r="K2" s="5" t="s">
        <v>10</v>
      </c>
    </row>
    <row r="3" spans="1:13" x14ac:dyDescent="0.3">
      <c r="A3" s="7" t="s">
        <v>12</v>
      </c>
      <c r="B3" s="7" t="s">
        <v>13</v>
      </c>
      <c r="C3" s="8">
        <v>45321</v>
      </c>
      <c r="D3" s="8">
        <v>45327</v>
      </c>
      <c r="E3" s="9">
        <v>3340000</v>
      </c>
      <c r="F3" s="10"/>
      <c r="G3" s="9">
        <v>0</v>
      </c>
      <c r="H3" s="9">
        <f t="shared" ref="H3:H34" si="0">+E3+G3</f>
        <v>3340000</v>
      </c>
      <c r="I3" s="9">
        <v>3340000</v>
      </c>
      <c r="J3" s="11">
        <f t="shared" ref="J3:J34" si="1">+I3*1/H3</f>
        <v>1</v>
      </c>
      <c r="K3" s="12">
        <f t="shared" ref="K3:K34" si="2">+H3-I3</f>
        <v>0</v>
      </c>
      <c r="L3" s="21"/>
      <c r="M3" s="21"/>
    </row>
    <row r="4" spans="1:13" x14ac:dyDescent="0.3">
      <c r="A4" s="7" t="s">
        <v>126</v>
      </c>
      <c r="B4" s="7" t="s">
        <v>20</v>
      </c>
      <c r="C4" s="8">
        <v>45323</v>
      </c>
      <c r="D4" s="8">
        <v>45473</v>
      </c>
      <c r="E4" s="9">
        <v>23831280</v>
      </c>
      <c r="F4" s="10"/>
      <c r="G4" s="9">
        <v>0</v>
      </c>
      <c r="H4" s="9">
        <f t="shared" si="0"/>
        <v>23831280</v>
      </c>
      <c r="I4" s="9">
        <v>23831280</v>
      </c>
      <c r="J4" s="11">
        <f t="shared" si="1"/>
        <v>1</v>
      </c>
      <c r="K4" s="12">
        <f t="shared" si="2"/>
        <v>0</v>
      </c>
      <c r="L4" s="21"/>
      <c r="M4" s="21"/>
    </row>
    <row r="5" spans="1:13" x14ac:dyDescent="0.3">
      <c r="A5" s="7" t="s">
        <v>127</v>
      </c>
      <c r="B5" s="7" t="s">
        <v>21</v>
      </c>
      <c r="C5" s="8">
        <v>45323</v>
      </c>
      <c r="D5" s="8">
        <v>45641</v>
      </c>
      <c r="E5" s="9">
        <v>81741292</v>
      </c>
      <c r="F5" s="10"/>
      <c r="G5" s="9">
        <v>0</v>
      </c>
      <c r="H5" s="9">
        <f t="shared" si="0"/>
        <v>81741292</v>
      </c>
      <c r="I5" s="9">
        <v>46709310</v>
      </c>
      <c r="J5" s="11">
        <f t="shared" si="1"/>
        <v>0.57142857492391974</v>
      </c>
      <c r="K5" s="12">
        <f t="shared" si="2"/>
        <v>35031982</v>
      </c>
      <c r="L5" s="21"/>
      <c r="M5" s="21"/>
    </row>
    <row r="6" spans="1:13" x14ac:dyDescent="0.3">
      <c r="A6" s="7" t="s">
        <v>128</v>
      </c>
      <c r="B6" s="7" t="s">
        <v>22</v>
      </c>
      <c r="C6" s="8">
        <v>45323</v>
      </c>
      <c r="D6" s="8">
        <v>45641</v>
      </c>
      <c r="E6" s="9">
        <v>95642872</v>
      </c>
      <c r="F6" s="10"/>
      <c r="G6" s="9">
        <v>0</v>
      </c>
      <c r="H6" s="9">
        <f t="shared" si="0"/>
        <v>95642872</v>
      </c>
      <c r="I6" s="9">
        <v>54653070</v>
      </c>
      <c r="J6" s="11">
        <f t="shared" si="1"/>
        <v>0.57142857441587491</v>
      </c>
      <c r="K6" s="12">
        <f t="shared" si="2"/>
        <v>40989802</v>
      </c>
      <c r="L6" s="21"/>
      <c r="M6" s="21"/>
    </row>
    <row r="7" spans="1:13" x14ac:dyDescent="0.3">
      <c r="A7" s="7" t="s">
        <v>129</v>
      </c>
      <c r="B7" s="7" t="s">
        <v>23</v>
      </c>
      <c r="C7" s="8">
        <v>45323</v>
      </c>
      <c r="D7" s="8">
        <v>45641</v>
      </c>
      <c r="E7" s="9">
        <v>73500000</v>
      </c>
      <c r="F7" s="10"/>
      <c r="G7" s="9">
        <v>0</v>
      </c>
      <c r="H7" s="9">
        <f t="shared" si="0"/>
        <v>73500000</v>
      </c>
      <c r="I7" s="9">
        <v>42000000</v>
      </c>
      <c r="J7" s="11">
        <f t="shared" si="1"/>
        <v>0.5714285714285714</v>
      </c>
      <c r="K7" s="12">
        <f t="shared" si="2"/>
        <v>31500000</v>
      </c>
      <c r="L7" s="21"/>
      <c r="M7" s="21"/>
    </row>
    <row r="8" spans="1:13" x14ac:dyDescent="0.3">
      <c r="A8" s="7" t="s">
        <v>130</v>
      </c>
      <c r="B8" s="7" t="s">
        <v>24</v>
      </c>
      <c r="C8" s="8">
        <v>45323</v>
      </c>
      <c r="D8" s="8">
        <v>45641</v>
      </c>
      <c r="E8" s="9">
        <v>73500000</v>
      </c>
      <c r="F8" s="10"/>
      <c r="G8" s="9">
        <v>0</v>
      </c>
      <c r="H8" s="9">
        <f t="shared" si="0"/>
        <v>73500000</v>
      </c>
      <c r="I8" s="9">
        <v>42000000</v>
      </c>
      <c r="J8" s="11">
        <f t="shared" si="1"/>
        <v>0.5714285714285714</v>
      </c>
      <c r="K8" s="12">
        <f t="shared" si="2"/>
        <v>31500000</v>
      </c>
      <c r="L8" s="21"/>
      <c r="M8" s="21"/>
    </row>
    <row r="9" spans="1:13" x14ac:dyDescent="0.3">
      <c r="A9" s="7" t="s">
        <v>131</v>
      </c>
      <c r="B9" s="7" t="s">
        <v>25</v>
      </c>
      <c r="C9" s="8">
        <v>45323</v>
      </c>
      <c r="D9" s="8">
        <v>45473</v>
      </c>
      <c r="E9" s="9">
        <v>40000000</v>
      </c>
      <c r="F9" s="10"/>
      <c r="G9" s="9">
        <v>0</v>
      </c>
      <c r="H9" s="9">
        <f t="shared" si="0"/>
        <v>40000000</v>
      </c>
      <c r="I9" s="9">
        <v>40000000</v>
      </c>
      <c r="J9" s="11">
        <f t="shared" si="1"/>
        <v>1</v>
      </c>
      <c r="K9" s="12">
        <f t="shared" si="2"/>
        <v>0</v>
      </c>
      <c r="L9" s="21"/>
      <c r="M9" s="21"/>
    </row>
    <row r="10" spans="1:13" x14ac:dyDescent="0.3">
      <c r="A10" s="7" t="s">
        <v>132</v>
      </c>
      <c r="B10" s="7" t="s">
        <v>26</v>
      </c>
      <c r="C10" s="8">
        <v>45323</v>
      </c>
      <c r="D10" s="8">
        <v>45473</v>
      </c>
      <c r="E10" s="9">
        <v>10500000</v>
      </c>
      <c r="F10" s="10"/>
      <c r="G10" s="9">
        <v>0</v>
      </c>
      <c r="H10" s="9">
        <f t="shared" si="0"/>
        <v>10500000</v>
      </c>
      <c r="I10" s="9">
        <v>10500000</v>
      </c>
      <c r="J10" s="11">
        <f t="shared" si="1"/>
        <v>1</v>
      </c>
      <c r="K10" s="12">
        <f t="shared" si="2"/>
        <v>0</v>
      </c>
      <c r="L10" s="21"/>
      <c r="M10" s="21"/>
    </row>
    <row r="11" spans="1:13" x14ac:dyDescent="0.3">
      <c r="A11" s="7" t="s">
        <v>133</v>
      </c>
      <c r="B11" s="7" t="s">
        <v>27</v>
      </c>
      <c r="C11" s="8">
        <v>45323</v>
      </c>
      <c r="D11" s="8">
        <v>45473</v>
      </c>
      <c r="E11" s="9">
        <v>27500000</v>
      </c>
      <c r="F11" s="10"/>
      <c r="G11" s="9">
        <v>0</v>
      </c>
      <c r="H11" s="9">
        <f t="shared" si="0"/>
        <v>27500000</v>
      </c>
      <c r="I11" s="9">
        <v>27500000</v>
      </c>
      <c r="J11" s="11">
        <f t="shared" si="1"/>
        <v>1</v>
      </c>
      <c r="K11" s="12">
        <f t="shared" si="2"/>
        <v>0</v>
      </c>
      <c r="L11" s="21"/>
      <c r="M11" s="21"/>
    </row>
    <row r="12" spans="1:13" x14ac:dyDescent="0.3">
      <c r="A12" s="7" t="s">
        <v>134</v>
      </c>
      <c r="B12" s="7" t="s">
        <v>23</v>
      </c>
      <c r="C12" s="8">
        <v>45329</v>
      </c>
      <c r="D12" s="8">
        <v>45641</v>
      </c>
      <c r="E12" s="9">
        <v>73500000</v>
      </c>
      <c r="F12" s="10"/>
      <c r="G12" s="9">
        <v>0</v>
      </c>
      <c r="H12" s="9">
        <f t="shared" si="0"/>
        <v>73500000</v>
      </c>
      <c r="I12" s="9">
        <v>40366667</v>
      </c>
      <c r="J12" s="11">
        <f t="shared" si="1"/>
        <v>0.54920635374149662</v>
      </c>
      <c r="K12" s="12">
        <f t="shared" si="2"/>
        <v>33133333</v>
      </c>
      <c r="L12" s="21"/>
      <c r="M12" s="21"/>
    </row>
    <row r="13" spans="1:13" x14ac:dyDescent="0.3">
      <c r="A13" s="7" t="s">
        <v>135</v>
      </c>
      <c r="B13" s="7" t="s">
        <v>23</v>
      </c>
      <c r="C13" s="8">
        <v>45323</v>
      </c>
      <c r="D13" s="8">
        <v>45641</v>
      </c>
      <c r="E13" s="9">
        <v>73500000</v>
      </c>
      <c r="F13" s="10">
        <v>1</v>
      </c>
      <c r="G13" s="9">
        <v>-50400000</v>
      </c>
      <c r="H13" s="9">
        <f t="shared" si="0"/>
        <v>23100000</v>
      </c>
      <c r="I13" s="9">
        <v>23100000</v>
      </c>
      <c r="J13" s="11">
        <f t="shared" si="1"/>
        <v>1</v>
      </c>
      <c r="K13" s="12">
        <f t="shared" si="2"/>
        <v>0</v>
      </c>
      <c r="L13" s="21"/>
      <c r="M13" s="21"/>
    </row>
    <row r="14" spans="1:13" x14ac:dyDescent="0.3">
      <c r="A14" s="7" t="s">
        <v>136</v>
      </c>
      <c r="B14" s="7" t="s">
        <v>28</v>
      </c>
      <c r="C14" s="8">
        <v>45323</v>
      </c>
      <c r="D14" s="8">
        <v>45473</v>
      </c>
      <c r="E14" s="9">
        <v>27500000</v>
      </c>
      <c r="F14" s="10"/>
      <c r="G14" s="9">
        <v>0</v>
      </c>
      <c r="H14" s="9">
        <f t="shared" si="0"/>
        <v>27500000</v>
      </c>
      <c r="I14" s="9">
        <v>27500000</v>
      </c>
      <c r="J14" s="11">
        <f t="shared" si="1"/>
        <v>1</v>
      </c>
      <c r="K14" s="12">
        <f t="shared" si="2"/>
        <v>0</v>
      </c>
      <c r="L14" s="21"/>
      <c r="M14" s="21"/>
    </row>
    <row r="15" spans="1:13" x14ac:dyDescent="0.3">
      <c r="A15" s="7" t="s">
        <v>137</v>
      </c>
      <c r="B15" s="7" t="s">
        <v>29</v>
      </c>
      <c r="C15" s="8">
        <v>45324</v>
      </c>
      <c r="D15" s="8">
        <v>45641</v>
      </c>
      <c r="E15" s="9">
        <v>84000000</v>
      </c>
      <c r="F15" s="10"/>
      <c r="G15" s="9">
        <v>0</v>
      </c>
      <c r="H15" s="9">
        <f t="shared" si="0"/>
        <v>84000000</v>
      </c>
      <c r="I15" s="9">
        <v>48000000</v>
      </c>
      <c r="J15" s="11">
        <f t="shared" si="1"/>
        <v>0.5714285714285714</v>
      </c>
      <c r="K15" s="12">
        <f t="shared" si="2"/>
        <v>36000000</v>
      </c>
      <c r="L15" s="21"/>
      <c r="M15" s="21"/>
    </row>
    <row r="16" spans="1:13" x14ac:dyDescent="0.3">
      <c r="A16" s="7" t="s">
        <v>138</v>
      </c>
      <c r="B16" s="7" t="s">
        <v>30</v>
      </c>
      <c r="C16" s="8">
        <v>45323</v>
      </c>
      <c r="D16" s="8">
        <v>45641</v>
      </c>
      <c r="E16" s="9">
        <v>28500000</v>
      </c>
      <c r="F16" s="10"/>
      <c r="G16" s="9">
        <v>0</v>
      </c>
      <c r="H16" s="9">
        <f t="shared" si="0"/>
        <v>28500000</v>
      </c>
      <c r="I16" s="9">
        <v>28500000</v>
      </c>
      <c r="J16" s="11">
        <f t="shared" si="1"/>
        <v>1</v>
      </c>
      <c r="K16" s="12">
        <f t="shared" si="2"/>
        <v>0</v>
      </c>
      <c r="L16" s="21"/>
      <c r="M16" s="21"/>
    </row>
    <row r="17" spans="1:13" x14ac:dyDescent="0.3">
      <c r="A17" s="7" t="s">
        <v>139</v>
      </c>
      <c r="B17" s="7" t="s">
        <v>31</v>
      </c>
      <c r="C17" s="8">
        <v>45323</v>
      </c>
      <c r="D17" s="8">
        <v>45651</v>
      </c>
      <c r="E17" s="9">
        <v>130000000</v>
      </c>
      <c r="F17" s="10"/>
      <c r="G17" s="9">
        <v>0</v>
      </c>
      <c r="H17" s="9">
        <f t="shared" si="0"/>
        <v>130000000</v>
      </c>
      <c r="I17" s="9">
        <v>72000000</v>
      </c>
      <c r="J17" s="11">
        <f t="shared" si="1"/>
        <v>0.55384615384615388</v>
      </c>
      <c r="K17" s="12">
        <f t="shared" si="2"/>
        <v>58000000</v>
      </c>
      <c r="L17" s="21"/>
      <c r="M17" s="21"/>
    </row>
    <row r="18" spans="1:13" x14ac:dyDescent="0.3">
      <c r="A18" s="7" t="s">
        <v>140</v>
      </c>
      <c r="B18" s="7" t="s">
        <v>32</v>
      </c>
      <c r="C18" s="8">
        <v>45323</v>
      </c>
      <c r="D18" s="8">
        <v>45651</v>
      </c>
      <c r="E18" s="9">
        <v>130000000</v>
      </c>
      <c r="F18" s="10"/>
      <c r="G18" s="9">
        <v>0</v>
      </c>
      <c r="H18" s="9">
        <f t="shared" si="0"/>
        <v>130000000</v>
      </c>
      <c r="I18" s="9">
        <v>72000000</v>
      </c>
      <c r="J18" s="11">
        <f t="shared" si="1"/>
        <v>0.55384615384615388</v>
      </c>
      <c r="K18" s="12">
        <f t="shared" si="2"/>
        <v>58000000</v>
      </c>
      <c r="L18" s="21"/>
      <c r="M18" s="21"/>
    </row>
    <row r="19" spans="1:13" x14ac:dyDescent="0.3">
      <c r="A19" s="7" t="s">
        <v>141</v>
      </c>
      <c r="B19" s="7" t="s">
        <v>33</v>
      </c>
      <c r="C19" s="8">
        <v>45323</v>
      </c>
      <c r="D19" s="8">
        <v>45641</v>
      </c>
      <c r="E19" s="9">
        <v>67839712</v>
      </c>
      <c r="F19" s="10"/>
      <c r="G19" s="9">
        <v>0</v>
      </c>
      <c r="H19" s="9">
        <f t="shared" si="0"/>
        <v>67839712</v>
      </c>
      <c r="I19" s="9">
        <v>38765550</v>
      </c>
      <c r="J19" s="11">
        <f t="shared" si="1"/>
        <v>0.57142857564017957</v>
      </c>
      <c r="K19" s="12">
        <f t="shared" si="2"/>
        <v>29074162</v>
      </c>
      <c r="L19" s="21"/>
      <c r="M19" s="21"/>
    </row>
    <row r="20" spans="1:13" x14ac:dyDescent="0.3">
      <c r="A20" s="7" t="s">
        <v>142</v>
      </c>
      <c r="B20" s="7" t="s">
        <v>34</v>
      </c>
      <c r="C20" s="8">
        <v>45323</v>
      </c>
      <c r="D20" s="8">
        <v>45641</v>
      </c>
      <c r="E20" s="9">
        <v>95642872</v>
      </c>
      <c r="F20" s="10"/>
      <c r="G20" s="9">
        <v>0</v>
      </c>
      <c r="H20" s="9">
        <f t="shared" si="0"/>
        <v>95642872</v>
      </c>
      <c r="I20" s="9">
        <v>54653070</v>
      </c>
      <c r="J20" s="11">
        <f t="shared" si="1"/>
        <v>0.57142857441587491</v>
      </c>
      <c r="K20" s="12">
        <f t="shared" si="2"/>
        <v>40989802</v>
      </c>
      <c r="L20" s="21"/>
      <c r="M20" s="21"/>
    </row>
    <row r="21" spans="1:13" x14ac:dyDescent="0.3">
      <c r="A21" s="7" t="s">
        <v>143</v>
      </c>
      <c r="B21" s="7" t="s">
        <v>35</v>
      </c>
      <c r="C21" s="8">
        <v>45323</v>
      </c>
      <c r="D21" s="8">
        <v>45641</v>
      </c>
      <c r="E21" s="9">
        <v>86215500</v>
      </c>
      <c r="F21" s="10"/>
      <c r="G21" s="9">
        <v>0</v>
      </c>
      <c r="H21" s="9">
        <f t="shared" si="0"/>
        <v>86215500</v>
      </c>
      <c r="I21" s="9">
        <v>49266000</v>
      </c>
      <c r="J21" s="11">
        <f t="shared" si="1"/>
        <v>0.5714285714285714</v>
      </c>
      <c r="K21" s="12">
        <f t="shared" si="2"/>
        <v>36949500</v>
      </c>
      <c r="L21" s="21"/>
      <c r="M21" s="21"/>
    </row>
    <row r="22" spans="1:13" x14ac:dyDescent="0.3">
      <c r="A22" s="7" t="s">
        <v>144</v>
      </c>
      <c r="B22" s="7" t="s">
        <v>36</v>
      </c>
      <c r="C22" s="8">
        <v>45323</v>
      </c>
      <c r="D22" s="8">
        <v>45641</v>
      </c>
      <c r="E22" s="9">
        <v>85077667</v>
      </c>
      <c r="F22" s="10"/>
      <c r="G22" s="9">
        <v>0</v>
      </c>
      <c r="H22" s="9">
        <f t="shared" si="0"/>
        <v>85077667</v>
      </c>
      <c r="I22" s="9">
        <v>40513175</v>
      </c>
      <c r="J22" s="11">
        <f t="shared" si="1"/>
        <v>0.47619047898903949</v>
      </c>
      <c r="K22" s="12">
        <f t="shared" si="2"/>
        <v>44564492</v>
      </c>
      <c r="L22" s="21"/>
      <c r="M22" s="21"/>
    </row>
    <row r="23" spans="1:13" x14ac:dyDescent="0.3">
      <c r="A23" s="7" t="s">
        <v>145</v>
      </c>
      <c r="B23" s="7" t="s">
        <v>37</v>
      </c>
      <c r="C23" s="8">
        <v>45323</v>
      </c>
      <c r="D23" s="8">
        <v>45641</v>
      </c>
      <c r="E23" s="9">
        <v>81736200</v>
      </c>
      <c r="F23" s="10"/>
      <c r="G23" s="9">
        <v>0</v>
      </c>
      <c r="H23" s="9">
        <f t="shared" si="0"/>
        <v>81736200</v>
      </c>
      <c r="I23" s="9">
        <v>46706400</v>
      </c>
      <c r="J23" s="11">
        <f t="shared" si="1"/>
        <v>0.5714285714285714</v>
      </c>
      <c r="K23" s="12">
        <f t="shared" si="2"/>
        <v>35029800</v>
      </c>
      <c r="L23" s="21"/>
      <c r="M23" s="21"/>
    </row>
    <row r="24" spans="1:13" x14ac:dyDescent="0.3">
      <c r="A24" s="7" t="s">
        <v>146</v>
      </c>
      <c r="B24" s="7" t="s">
        <v>23</v>
      </c>
      <c r="C24" s="8">
        <v>45324</v>
      </c>
      <c r="D24" s="8">
        <v>45641</v>
      </c>
      <c r="E24" s="9">
        <v>73500000</v>
      </c>
      <c r="F24" s="10"/>
      <c r="G24" s="9">
        <v>0</v>
      </c>
      <c r="H24" s="9">
        <f t="shared" si="0"/>
        <v>73500000</v>
      </c>
      <c r="I24" s="9">
        <v>41766667</v>
      </c>
      <c r="J24" s="11">
        <f t="shared" si="1"/>
        <v>0.5682539727891156</v>
      </c>
      <c r="K24" s="12">
        <f t="shared" si="2"/>
        <v>31733333</v>
      </c>
      <c r="L24" s="21"/>
      <c r="M24" s="21"/>
    </row>
    <row r="25" spans="1:13" x14ac:dyDescent="0.3">
      <c r="A25" s="7" t="s">
        <v>147</v>
      </c>
      <c r="B25" s="7" t="s">
        <v>38</v>
      </c>
      <c r="C25" s="8">
        <v>45323</v>
      </c>
      <c r="D25" s="8">
        <v>45473</v>
      </c>
      <c r="E25" s="9">
        <v>27500000</v>
      </c>
      <c r="F25" s="10"/>
      <c r="G25" s="9">
        <v>0</v>
      </c>
      <c r="H25" s="9">
        <f t="shared" si="0"/>
        <v>27500000</v>
      </c>
      <c r="I25" s="9">
        <v>27500000</v>
      </c>
      <c r="J25" s="11">
        <f t="shared" si="1"/>
        <v>1</v>
      </c>
      <c r="K25" s="12">
        <f t="shared" si="2"/>
        <v>0</v>
      </c>
      <c r="L25" s="21"/>
      <c r="M25" s="21"/>
    </row>
    <row r="26" spans="1:13" x14ac:dyDescent="0.3">
      <c r="A26" s="7" t="s">
        <v>148</v>
      </c>
      <c r="B26" s="7" t="s">
        <v>39</v>
      </c>
      <c r="C26" s="8">
        <v>45323</v>
      </c>
      <c r="D26" s="8">
        <v>45504</v>
      </c>
      <c r="E26" s="9">
        <v>47400000</v>
      </c>
      <c r="F26" s="10"/>
      <c r="G26" s="9">
        <v>0</v>
      </c>
      <c r="H26" s="9">
        <f t="shared" si="0"/>
        <v>47400000</v>
      </c>
      <c r="I26" s="9">
        <v>47400000</v>
      </c>
      <c r="J26" s="11">
        <f t="shared" si="1"/>
        <v>1</v>
      </c>
      <c r="K26" s="12">
        <f t="shared" si="2"/>
        <v>0</v>
      </c>
      <c r="L26" s="21"/>
      <c r="M26" s="21"/>
    </row>
    <row r="27" spans="1:13" x14ac:dyDescent="0.3">
      <c r="A27" s="7" t="s">
        <v>14</v>
      </c>
      <c r="B27" s="7" t="s">
        <v>11</v>
      </c>
      <c r="C27" s="8">
        <v>45323</v>
      </c>
      <c r="D27" s="8">
        <v>45329</v>
      </c>
      <c r="E27" s="9">
        <v>2576796</v>
      </c>
      <c r="F27" s="10"/>
      <c r="G27" s="9">
        <v>0</v>
      </c>
      <c r="H27" s="9">
        <f t="shared" si="0"/>
        <v>2576796</v>
      </c>
      <c r="I27" s="9">
        <v>2576796</v>
      </c>
      <c r="J27" s="11">
        <f t="shared" si="1"/>
        <v>1</v>
      </c>
      <c r="K27" s="12">
        <f t="shared" si="2"/>
        <v>0</v>
      </c>
      <c r="L27" s="21"/>
      <c r="M27" s="21"/>
    </row>
    <row r="28" spans="1:13" x14ac:dyDescent="0.3">
      <c r="A28" s="7" t="s">
        <v>15</v>
      </c>
      <c r="B28" s="7" t="s">
        <v>40</v>
      </c>
      <c r="C28" s="8">
        <v>45336</v>
      </c>
      <c r="D28" s="8">
        <v>45514</v>
      </c>
      <c r="E28" s="9">
        <v>54600000</v>
      </c>
      <c r="F28" s="10"/>
      <c r="G28" s="9">
        <v>0</v>
      </c>
      <c r="H28" s="9">
        <f t="shared" si="0"/>
        <v>54600000</v>
      </c>
      <c r="I28" s="9">
        <v>54371539.280000001</v>
      </c>
      <c r="J28" s="11">
        <f t="shared" si="1"/>
        <v>0.99581573772893772</v>
      </c>
      <c r="K28" s="12">
        <f t="shared" si="2"/>
        <v>228460.71999999881</v>
      </c>
      <c r="L28" s="21"/>
      <c r="M28" s="21"/>
    </row>
    <row r="29" spans="1:13" x14ac:dyDescent="0.3">
      <c r="A29" s="7" t="s">
        <v>16</v>
      </c>
      <c r="B29" s="7" t="s">
        <v>41</v>
      </c>
      <c r="C29" s="8">
        <v>45338</v>
      </c>
      <c r="D29" s="8">
        <v>45352</v>
      </c>
      <c r="E29" s="9">
        <v>867500</v>
      </c>
      <c r="F29" s="10"/>
      <c r="G29" s="9">
        <v>0</v>
      </c>
      <c r="H29" s="9">
        <f t="shared" si="0"/>
        <v>867500</v>
      </c>
      <c r="I29" s="9">
        <v>867500</v>
      </c>
      <c r="J29" s="11">
        <f t="shared" si="1"/>
        <v>1</v>
      </c>
      <c r="K29" s="12">
        <f t="shared" si="2"/>
        <v>0</v>
      </c>
      <c r="L29" s="21"/>
      <c r="M29" s="21"/>
    </row>
    <row r="30" spans="1:13" x14ac:dyDescent="0.3">
      <c r="A30" s="7" t="s">
        <v>149</v>
      </c>
      <c r="B30" s="7" t="s">
        <v>42</v>
      </c>
      <c r="C30" s="8">
        <v>45334</v>
      </c>
      <c r="D30" s="8">
        <v>45646</v>
      </c>
      <c r="E30" s="9">
        <v>100366760</v>
      </c>
      <c r="F30" s="10">
        <v>1</v>
      </c>
      <c r="G30" s="9">
        <v>-324812</v>
      </c>
      <c r="H30" s="9">
        <f t="shared" si="0"/>
        <v>100041948</v>
      </c>
      <c r="I30" s="9">
        <v>54568338</v>
      </c>
      <c r="J30" s="11">
        <f t="shared" si="1"/>
        <v>0.54545457271583719</v>
      </c>
      <c r="K30" s="12">
        <f t="shared" si="2"/>
        <v>45473610</v>
      </c>
      <c r="L30" s="21"/>
      <c r="M30" s="21"/>
    </row>
    <row r="31" spans="1:13" x14ac:dyDescent="0.3">
      <c r="A31" s="7" t="s">
        <v>17</v>
      </c>
      <c r="B31" s="7" t="s">
        <v>43</v>
      </c>
      <c r="C31" s="8">
        <v>45341</v>
      </c>
      <c r="D31" s="8">
        <v>45581</v>
      </c>
      <c r="E31" s="9">
        <v>11440000</v>
      </c>
      <c r="F31" s="10"/>
      <c r="G31" s="9">
        <v>0</v>
      </c>
      <c r="H31" s="9">
        <f t="shared" si="0"/>
        <v>11440000</v>
      </c>
      <c r="I31" s="9">
        <v>7817333</v>
      </c>
      <c r="J31" s="11">
        <f t="shared" si="1"/>
        <v>0.68333330419580418</v>
      </c>
      <c r="K31" s="12">
        <f t="shared" si="2"/>
        <v>3622667</v>
      </c>
      <c r="L31" s="21"/>
      <c r="M31" s="21"/>
    </row>
    <row r="32" spans="1:13" x14ac:dyDescent="0.3">
      <c r="A32" s="7" t="s">
        <v>150</v>
      </c>
      <c r="B32" s="7" t="s">
        <v>44</v>
      </c>
      <c r="C32" s="8">
        <v>45341</v>
      </c>
      <c r="D32" s="8">
        <v>45641</v>
      </c>
      <c r="E32" s="9">
        <v>60384000</v>
      </c>
      <c r="F32" s="10"/>
      <c r="G32" s="9">
        <v>0</v>
      </c>
      <c r="H32" s="9">
        <f t="shared" si="0"/>
        <v>60384000</v>
      </c>
      <c r="I32" s="9">
        <v>32844000</v>
      </c>
      <c r="J32" s="11">
        <f t="shared" si="1"/>
        <v>0.54391891891891897</v>
      </c>
      <c r="K32" s="12">
        <f t="shared" si="2"/>
        <v>27540000</v>
      </c>
      <c r="L32" s="21"/>
      <c r="M32" s="21"/>
    </row>
    <row r="33" spans="1:13" x14ac:dyDescent="0.3">
      <c r="A33" s="7" t="s">
        <v>151</v>
      </c>
      <c r="B33" s="7" t="s">
        <v>45</v>
      </c>
      <c r="C33" s="8">
        <v>45341</v>
      </c>
      <c r="D33" s="8">
        <v>45641</v>
      </c>
      <c r="E33" s="9">
        <v>69066667</v>
      </c>
      <c r="F33" s="10"/>
      <c r="G33" s="9">
        <v>0</v>
      </c>
      <c r="H33" s="9">
        <f t="shared" si="0"/>
        <v>69066667</v>
      </c>
      <c r="I33" s="9">
        <v>37566667</v>
      </c>
      <c r="J33" s="11">
        <f t="shared" si="1"/>
        <v>0.54391892112008244</v>
      </c>
      <c r="K33" s="12">
        <f t="shared" si="2"/>
        <v>31500000</v>
      </c>
      <c r="L33" s="21"/>
      <c r="M33" s="21"/>
    </row>
    <row r="34" spans="1:13" x14ac:dyDescent="0.3">
      <c r="A34" s="7" t="s">
        <v>152</v>
      </c>
      <c r="B34" s="7" t="s">
        <v>46</v>
      </c>
      <c r="C34" s="8">
        <v>45341</v>
      </c>
      <c r="D34" s="8">
        <v>45641</v>
      </c>
      <c r="E34" s="9">
        <v>81022403</v>
      </c>
      <c r="F34" s="10"/>
      <c r="G34" s="9">
        <v>0</v>
      </c>
      <c r="H34" s="9">
        <f t="shared" si="0"/>
        <v>81022403</v>
      </c>
      <c r="I34" s="9">
        <v>44069618</v>
      </c>
      <c r="J34" s="11">
        <f t="shared" si="1"/>
        <v>0.54391892079527682</v>
      </c>
      <c r="K34" s="12">
        <f t="shared" si="2"/>
        <v>36952785</v>
      </c>
      <c r="L34" s="21"/>
      <c r="M34" s="21"/>
    </row>
    <row r="35" spans="1:13" x14ac:dyDescent="0.3">
      <c r="A35" s="7" t="s">
        <v>18</v>
      </c>
      <c r="B35" s="7" t="s">
        <v>47</v>
      </c>
      <c r="C35" s="8">
        <v>45342</v>
      </c>
      <c r="D35" s="8">
        <v>46387</v>
      </c>
      <c r="E35" s="9">
        <v>0</v>
      </c>
      <c r="F35" s="10"/>
      <c r="G35" s="9">
        <v>0</v>
      </c>
      <c r="H35" s="9">
        <f t="shared" ref="H35:H66" si="3">+E35+G35</f>
        <v>0</v>
      </c>
      <c r="I35" s="9" t="e">
        <v>#N/A</v>
      </c>
      <c r="J35" s="11" t="e">
        <f t="shared" ref="J35:J66" si="4">+I35*1/H35</f>
        <v>#N/A</v>
      </c>
      <c r="K35" s="12" t="e">
        <f t="shared" ref="K35:K69" si="5">+H35-I35</f>
        <v>#N/A</v>
      </c>
      <c r="L35" s="21"/>
      <c r="M35" s="21"/>
    </row>
    <row r="36" spans="1:13" x14ac:dyDescent="0.3">
      <c r="A36" s="7" t="s">
        <v>153</v>
      </c>
      <c r="B36" s="7" t="s">
        <v>48</v>
      </c>
      <c r="C36" s="8">
        <v>45349</v>
      </c>
      <c r="D36" s="8">
        <v>45641</v>
      </c>
      <c r="E36" s="9">
        <v>77066667</v>
      </c>
      <c r="F36" s="10"/>
      <c r="G36" s="9">
        <v>0</v>
      </c>
      <c r="H36" s="9">
        <f t="shared" si="3"/>
        <v>77066667</v>
      </c>
      <c r="I36" s="9">
        <v>33066667</v>
      </c>
      <c r="J36" s="11">
        <f t="shared" si="4"/>
        <v>0.42906574641407547</v>
      </c>
      <c r="K36" s="12">
        <f t="shared" si="5"/>
        <v>44000000</v>
      </c>
      <c r="L36" s="21"/>
      <c r="M36" s="21"/>
    </row>
    <row r="37" spans="1:13" x14ac:dyDescent="0.3">
      <c r="A37" s="7" t="s">
        <v>50</v>
      </c>
      <c r="B37" s="7" t="s">
        <v>53</v>
      </c>
      <c r="C37" s="8">
        <v>45371</v>
      </c>
      <c r="D37" s="8">
        <v>46387</v>
      </c>
      <c r="E37" s="9">
        <v>0</v>
      </c>
      <c r="F37" s="10"/>
      <c r="G37" s="9">
        <v>0</v>
      </c>
      <c r="H37" s="9">
        <f t="shared" si="3"/>
        <v>0</v>
      </c>
      <c r="I37" s="9" t="e">
        <v>#N/A</v>
      </c>
      <c r="J37" s="11" t="e">
        <f t="shared" si="4"/>
        <v>#N/A</v>
      </c>
      <c r="K37" s="12" t="e">
        <f t="shared" si="5"/>
        <v>#N/A</v>
      </c>
      <c r="L37" s="21"/>
      <c r="M37" s="21"/>
    </row>
    <row r="38" spans="1:13" x14ac:dyDescent="0.3">
      <c r="A38" s="7" t="s">
        <v>19</v>
      </c>
      <c r="B38" s="7" t="s">
        <v>49</v>
      </c>
      <c r="C38" s="8">
        <v>45349</v>
      </c>
      <c r="D38" s="8">
        <v>45655</v>
      </c>
      <c r="E38" s="9">
        <v>33680175</v>
      </c>
      <c r="F38" s="10"/>
      <c r="G38" s="9">
        <v>0</v>
      </c>
      <c r="H38" s="9">
        <f t="shared" si="3"/>
        <v>33680175</v>
      </c>
      <c r="I38" s="9">
        <v>19476714</v>
      </c>
      <c r="J38" s="11">
        <f t="shared" si="4"/>
        <v>0.57828422803622603</v>
      </c>
      <c r="K38" s="12">
        <f t="shared" si="5"/>
        <v>14203461</v>
      </c>
      <c r="L38" s="21"/>
      <c r="M38" s="21"/>
    </row>
    <row r="39" spans="1:13" x14ac:dyDescent="0.3">
      <c r="A39" s="7" t="s">
        <v>51</v>
      </c>
      <c r="B39" s="7" t="s">
        <v>54</v>
      </c>
      <c r="C39" s="8">
        <v>45365</v>
      </c>
      <c r="D39" s="8">
        <v>45641</v>
      </c>
      <c r="E39" s="9" t="s">
        <v>86</v>
      </c>
      <c r="F39" s="10"/>
      <c r="G39" s="9">
        <v>0</v>
      </c>
      <c r="H39" s="9" t="e">
        <f t="shared" si="3"/>
        <v>#VALUE!</v>
      </c>
      <c r="I39" s="9" t="e">
        <v>#N/A</v>
      </c>
      <c r="J39" s="11" t="e">
        <f t="shared" si="4"/>
        <v>#N/A</v>
      </c>
      <c r="K39" s="12" t="e">
        <f t="shared" si="5"/>
        <v>#VALUE!</v>
      </c>
      <c r="L39" s="21"/>
      <c r="M39" s="21"/>
    </row>
    <row r="40" spans="1:13" x14ac:dyDescent="0.3">
      <c r="A40" s="7" t="s">
        <v>154</v>
      </c>
      <c r="B40" s="7" t="s">
        <v>55</v>
      </c>
      <c r="C40" s="8">
        <v>45369</v>
      </c>
      <c r="D40" s="8">
        <v>45626</v>
      </c>
      <c r="E40" s="9">
        <v>68332222</v>
      </c>
      <c r="F40" s="10"/>
      <c r="G40" s="9">
        <v>0</v>
      </c>
      <c r="H40" s="9">
        <f t="shared" si="3"/>
        <v>68332222</v>
      </c>
      <c r="I40" s="9">
        <v>35921682</v>
      </c>
      <c r="J40" s="11">
        <f t="shared" si="4"/>
        <v>0.52569170076161142</v>
      </c>
      <c r="K40" s="12">
        <f t="shared" si="5"/>
        <v>32410540</v>
      </c>
      <c r="L40" s="21"/>
      <c r="M40" s="21"/>
    </row>
    <row r="41" spans="1:13" x14ac:dyDescent="0.3">
      <c r="A41" s="7" t="s">
        <v>59</v>
      </c>
      <c r="B41" s="7" t="s">
        <v>62</v>
      </c>
      <c r="C41" s="8">
        <v>45386</v>
      </c>
      <c r="D41" s="8">
        <v>45657</v>
      </c>
      <c r="E41" s="9">
        <v>10745561</v>
      </c>
      <c r="F41" s="10"/>
      <c r="G41" s="9">
        <v>0</v>
      </c>
      <c r="H41" s="9">
        <f t="shared" si="3"/>
        <v>10745561</v>
      </c>
      <c r="I41" s="9">
        <v>5730166</v>
      </c>
      <c r="J41" s="11">
        <f t="shared" si="4"/>
        <v>0.53325889639452051</v>
      </c>
      <c r="K41" s="12">
        <f t="shared" si="5"/>
        <v>5015395</v>
      </c>
      <c r="L41" s="21"/>
      <c r="M41" s="21"/>
    </row>
    <row r="42" spans="1:13" x14ac:dyDescent="0.3">
      <c r="A42" s="7" t="s">
        <v>155</v>
      </c>
      <c r="B42" s="7" t="s">
        <v>56</v>
      </c>
      <c r="C42" s="8">
        <v>45370</v>
      </c>
      <c r="D42" s="8">
        <v>45646</v>
      </c>
      <c r="E42" s="9">
        <v>33016666</v>
      </c>
      <c r="F42" s="10">
        <v>1</v>
      </c>
      <c r="G42" s="9">
        <v>-1283332.67</v>
      </c>
      <c r="H42" s="9">
        <f t="shared" si="3"/>
        <v>31733333.329999998</v>
      </c>
      <c r="I42" s="9">
        <v>15400000</v>
      </c>
      <c r="J42" s="11">
        <f t="shared" si="4"/>
        <v>0.4852941176980351</v>
      </c>
      <c r="K42" s="12">
        <f t="shared" si="5"/>
        <v>16333333.329999998</v>
      </c>
      <c r="L42" s="21"/>
      <c r="M42" s="21"/>
    </row>
    <row r="43" spans="1:13" x14ac:dyDescent="0.3">
      <c r="A43" s="7" t="s">
        <v>156</v>
      </c>
      <c r="B43" s="7" t="s">
        <v>57</v>
      </c>
      <c r="C43" s="8">
        <v>45377</v>
      </c>
      <c r="D43" s="8">
        <v>45641</v>
      </c>
      <c r="E43" s="9">
        <v>36717824</v>
      </c>
      <c r="F43" s="10"/>
      <c r="G43" s="9">
        <v>0</v>
      </c>
      <c r="H43" s="9">
        <f t="shared" si="3"/>
        <v>36717824</v>
      </c>
      <c r="I43" s="9">
        <v>17652800</v>
      </c>
      <c r="J43" s="11">
        <f t="shared" si="4"/>
        <v>0.48076923076923078</v>
      </c>
      <c r="K43" s="12">
        <f t="shared" si="5"/>
        <v>19065024</v>
      </c>
      <c r="L43" s="21"/>
      <c r="M43" s="21"/>
    </row>
    <row r="44" spans="1:13" x14ac:dyDescent="0.3">
      <c r="A44" s="7" t="s">
        <v>52</v>
      </c>
      <c r="B44" s="7" t="s">
        <v>58</v>
      </c>
      <c r="C44" s="8">
        <v>45378</v>
      </c>
      <c r="D44" s="8">
        <v>45602</v>
      </c>
      <c r="E44" s="20">
        <v>522652248.49000001</v>
      </c>
      <c r="F44" s="10"/>
      <c r="G44" s="9">
        <v>0</v>
      </c>
      <c r="H44" s="9">
        <f t="shared" si="3"/>
        <v>522652248.49000001</v>
      </c>
      <c r="I44" s="9">
        <v>327212424.06</v>
      </c>
      <c r="J44" s="11">
        <f t="shared" si="4"/>
        <v>0.62606144909038997</v>
      </c>
      <c r="K44" s="12">
        <f t="shared" si="5"/>
        <v>195439824.43000001</v>
      </c>
      <c r="L44" s="21"/>
      <c r="M44" s="21"/>
    </row>
    <row r="45" spans="1:13" x14ac:dyDescent="0.3">
      <c r="A45" s="7" t="s">
        <v>60</v>
      </c>
      <c r="B45" s="7" t="s">
        <v>63</v>
      </c>
      <c r="C45" s="8">
        <v>45398</v>
      </c>
      <c r="D45" s="8">
        <v>45657</v>
      </c>
      <c r="E45" s="19">
        <v>12024652.5</v>
      </c>
      <c r="F45" s="10"/>
      <c r="G45" s="9">
        <v>0</v>
      </c>
      <c r="H45" s="9">
        <f t="shared" si="3"/>
        <v>12024652.5</v>
      </c>
      <c r="I45" s="9">
        <v>12024652.5</v>
      </c>
      <c r="J45" s="11">
        <f t="shared" si="4"/>
        <v>1</v>
      </c>
      <c r="K45" s="12">
        <f t="shared" si="5"/>
        <v>0</v>
      </c>
      <c r="L45" s="21"/>
      <c r="M45" s="21"/>
    </row>
    <row r="46" spans="1:13" x14ac:dyDescent="0.3">
      <c r="A46" s="7" t="s">
        <v>157</v>
      </c>
      <c r="B46" s="7" t="s">
        <v>64</v>
      </c>
      <c r="C46" s="8">
        <v>45394</v>
      </c>
      <c r="D46" s="8">
        <v>45641</v>
      </c>
      <c r="E46" s="9">
        <v>52764220</v>
      </c>
      <c r="F46" s="10">
        <v>1</v>
      </c>
      <c r="G46" s="9">
        <v>-215364</v>
      </c>
      <c r="H46" s="9">
        <f t="shared" si="3"/>
        <v>52548856</v>
      </c>
      <c r="I46" s="9">
        <v>23474694</v>
      </c>
      <c r="J46" s="11">
        <f t="shared" si="4"/>
        <v>0.44672131397113574</v>
      </c>
      <c r="K46" s="12">
        <f t="shared" si="5"/>
        <v>29074162</v>
      </c>
      <c r="L46" s="21"/>
      <c r="M46" s="21"/>
    </row>
    <row r="47" spans="1:13" x14ac:dyDescent="0.3">
      <c r="A47" s="7" t="s">
        <v>158</v>
      </c>
      <c r="B47" s="7" t="s">
        <v>65</v>
      </c>
      <c r="C47" s="8">
        <v>45398</v>
      </c>
      <c r="D47" s="8">
        <v>45641</v>
      </c>
      <c r="E47" s="9">
        <v>45756055</v>
      </c>
      <c r="F47" s="10"/>
      <c r="G47" s="9">
        <v>0</v>
      </c>
      <c r="H47" s="9">
        <f t="shared" si="3"/>
        <v>45756055</v>
      </c>
      <c r="I47" s="9">
        <v>20018274</v>
      </c>
      <c r="J47" s="11">
        <f t="shared" si="4"/>
        <v>0.43749999863406058</v>
      </c>
      <c r="K47" s="12">
        <f t="shared" si="5"/>
        <v>25737781</v>
      </c>
      <c r="L47" s="21"/>
      <c r="M47" s="21"/>
    </row>
    <row r="48" spans="1:13" x14ac:dyDescent="0.3">
      <c r="A48" s="7" t="s">
        <v>61</v>
      </c>
      <c r="B48" s="7" t="s">
        <v>66</v>
      </c>
      <c r="C48" s="8">
        <v>45411</v>
      </c>
      <c r="D48" s="8">
        <v>45443</v>
      </c>
      <c r="E48" s="9">
        <v>16326000</v>
      </c>
      <c r="F48" s="10"/>
      <c r="G48" s="9">
        <v>0</v>
      </c>
      <c r="H48" s="9">
        <f t="shared" si="3"/>
        <v>16326000</v>
      </c>
      <c r="I48" s="9" t="e">
        <v>#N/A</v>
      </c>
      <c r="J48" s="11" t="e">
        <f t="shared" si="4"/>
        <v>#N/A</v>
      </c>
      <c r="K48" s="12" t="e">
        <f t="shared" si="5"/>
        <v>#N/A</v>
      </c>
      <c r="L48" s="21"/>
      <c r="M48" s="21"/>
    </row>
    <row r="49" spans="1:13" x14ac:dyDescent="0.3">
      <c r="A49" s="7" t="s">
        <v>67</v>
      </c>
      <c r="B49" s="7" t="s">
        <v>70</v>
      </c>
      <c r="C49" s="8">
        <v>45432</v>
      </c>
      <c r="D49" s="8">
        <v>45797</v>
      </c>
      <c r="E49" s="9">
        <v>22400000</v>
      </c>
      <c r="F49" s="10"/>
      <c r="G49" s="9">
        <v>0</v>
      </c>
      <c r="H49" s="9">
        <f t="shared" si="3"/>
        <v>22400000</v>
      </c>
      <c r="I49" s="9">
        <v>22400000</v>
      </c>
      <c r="J49" s="11">
        <f t="shared" si="4"/>
        <v>1</v>
      </c>
      <c r="K49" s="12">
        <f t="shared" si="5"/>
        <v>0</v>
      </c>
      <c r="L49" s="21"/>
      <c r="M49" s="21"/>
    </row>
    <row r="50" spans="1:13" x14ac:dyDescent="0.3">
      <c r="A50" s="7" t="s">
        <v>159</v>
      </c>
      <c r="B50" s="7" t="s">
        <v>71</v>
      </c>
      <c r="C50" s="8">
        <v>45432</v>
      </c>
      <c r="D50" s="8">
        <v>45551</v>
      </c>
      <c r="E50" s="9">
        <v>12000000</v>
      </c>
      <c r="F50" s="10">
        <v>1</v>
      </c>
      <c r="G50" s="9">
        <v>-400000</v>
      </c>
      <c r="H50" s="9">
        <f t="shared" si="3"/>
        <v>11600000</v>
      </c>
      <c r="I50" s="9">
        <v>9466667</v>
      </c>
      <c r="J50" s="11">
        <f t="shared" si="4"/>
        <v>0.81609198275862072</v>
      </c>
      <c r="K50" s="12">
        <f t="shared" si="5"/>
        <v>2133333</v>
      </c>
      <c r="L50" s="21"/>
      <c r="M50" s="21"/>
    </row>
    <row r="51" spans="1:13" x14ac:dyDescent="0.3">
      <c r="A51" s="7" t="s">
        <v>160</v>
      </c>
      <c r="B51" s="7" t="s">
        <v>23</v>
      </c>
      <c r="C51" s="8">
        <v>45444</v>
      </c>
      <c r="D51" s="8">
        <v>45641</v>
      </c>
      <c r="E51" s="9">
        <v>45500000</v>
      </c>
      <c r="F51" s="10"/>
      <c r="G51" s="9">
        <v>0</v>
      </c>
      <c r="H51" s="9">
        <f t="shared" si="3"/>
        <v>45500000</v>
      </c>
      <c r="I51" s="9">
        <v>14000000</v>
      </c>
      <c r="J51" s="11">
        <f t="shared" si="4"/>
        <v>0.30769230769230771</v>
      </c>
      <c r="K51" s="12">
        <f t="shared" si="5"/>
        <v>31500000</v>
      </c>
      <c r="L51" s="21"/>
      <c r="M51" s="21"/>
    </row>
    <row r="52" spans="1:13" x14ac:dyDescent="0.3">
      <c r="A52" s="7" t="s">
        <v>161</v>
      </c>
      <c r="B52" s="7" t="s">
        <v>76</v>
      </c>
      <c r="C52" s="8">
        <v>45444</v>
      </c>
      <c r="D52" s="8">
        <v>45641</v>
      </c>
      <c r="E52" s="9">
        <v>45500000</v>
      </c>
      <c r="F52" s="10"/>
      <c r="G52" s="9">
        <v>0</v>
      </c>
      <c r="H52" s="9">
        <f t="shared" si="3"/>
        <v>45500000</v>
      </c>
      <c r="I52" s="9">
        <v>14000000</v>
      </c>
      <c r="J52" s="11">
        <f t="shared" si="4"/>
        <v>0.30769230769230771</v>
      </c>
      <c r="K52" s="12">
        <f t="shared" si="5"/>
        <v>31500000</v>
      </c>
      <c r="L52" s="21"/>
      <c r="M52" s="21"/>
    </row>
    <row r="53" spans="1:13" x14ac:dyDescent="0.3">
      <c r="A53" s="7" t="s">
        <v>162</v>
      </c>
      <c r="B53" s="7" t="s">
        <v>76</v>
      </c>
      <c r="C53" s="8">
        <v>45444</v>
      </c>
      <c r="D53" s="8">
        <v>45641</v>
      </c>
      <c r="E53" s="9">
        <v>45500000</v>
      </c>
      <c r="F53" s="10"/>
      <c r="G53" s="9">
        <v>0</v>
      </c>
      <c r="H53" s="9">
        <f t="shared" si="3"/>
        <v>45500000</v>
      </c>
      <c r="I53" s="9">
        <v>14000000</v>
      </c>
      <c r="J53" s="11">
        <f t="shared" si="4"/>
        <v>0.30769230769230771</v>
      </c>
      <c r="K53" s="12">
        <f t="shared" si="5"/>
        <v>31500000</v>
      </c>
      <c r="L53" s="21"/>
      <c r="M53" s="21"/>
    </row>
    <row r="54" spans="1:13" x14ac:dyDescent="0.3">
      <c r="A54" s="7" t="s">
        <v>163</v>
      </c>
      <c r="B54" s="7" t="s">
        <v>77</v>
      </c>
      <c r="C54" s="8">
        <v>45444</v>
      </c>
      <c r="D54" s="8">
        <v>45641</v>
      </c>
      <c r="E54" s="9">
        <v>45500000</v>
      </c>
      <c r="F54" s="10"/>
      <c r="G54" s="9">
        <v>0</v>
      </c>
      <c r="H54" s="9">
        <f t="shared" si="3"/>
        <v>45500000</v>
      </c>
      <c r="I54" s="9">
        <v>14000000</v>
      </c>
      <c r="J54" s="11">
        <f t="shared" si="4"/>
        <v>0.30769230769230771</v>
      </c>
      <c r="K54" s="12">
        <f t="shared" si="5"/>
        <v>31500000</v>
      </c>
      <c r="L54" s="21"/>
      <c r="M54" s="21"/>
    </row>
    <row r="55" spans="1:13" x14ac:dyDescent="0.3">
      <c r="A55" s="7" t="s">
        <v>164</v>
      </c>
      <c r="B55" s="7" t="s">
        <v>23</v>
      </c>
      <c r="C55" s="8">
        <v>45444</v>
      </c>
      <c r="D55" s="8">
        <v>45641</v>
      </c>
      <c r="E55" s="9">
        <v>45500000</v>
      </c>
      <c r="F55" s="10"/>
      <c r="G55" s="9">
        <v>0</v>
      </c>
      <c r="H55" s="9">
        <f t="shared" si="3"/>
        <v>45500000</v>
      </c>
      <c r="I55" s="9">
        <v>14000000</v>
      </c>
      <c r="J55" s="11">
        <f t="shared" si="4"/>
        <v>0.30769230769230771</v>
      </c>
      <c r="K55" s="12">
        <f t="shared" si="5"/>
        <v>31500000</v>
      </c>
      <c r="L55" s="21"/>
      <c r="M55" s="21"/>
    </row>
    <row r="56" spans="1:13" x14ac:dyDescent="0.3">
      <c r="A56" s="7" t="s">
        <v>165</v>
      </c>
      <c r="B56" s="7" t="s">
        <v>23</v>
      </c>
      <c r="C56" s="8">
        <v>45444</v>
      </c>
      <c r="D56" s="8">
        <v>45641</v>
      </c>
      <c r="E56" s="9">
        <v>45500000</v>
      </c>
      <c r="F56" s="10"/>
      <c r="G56" s="9">
        <v>0</v>
      </c>
      <c r="H56" s="9">
        <f t="shared" si="3"/>
        <v>45500000</v>
      </c>
      <c r="I56" s="9">
        <v>14000000</v>
      </c>
      <c r="J56" s="11">
        <f t="shared" si="4"/>
        <v>0.30769230769230771</v>
      </c>
      <c r="K56" s="12">
        <f t="shared" si="5"/>
        <v>31500000</v>
      </c>
      <c r="L56" s="21"/>
      <c r="M56" s="21"/>
    </row>
    <row r="57" spans="1:13" x14ac:dyDescent="0.3">
      <c r="A57" s="7" t="s">
        <v>166</v>
      </c>
      <c r="B57" s="7" t="s">
        <v>76</v>
      </c>
      <c r="C57" s="8">
        <v>45444</v>
      </c>
      <c r="D57" s="8">
        <v>45641</v>
      </c>
      <c r="E57" s="9">
        <v>45500000</v>
      </c>
      <c r="F57" s="10"/>
      <c r="G57" s="9">
        <v>0</v>
      </c>
      <c r="H57" s="9">
        <f t="shared" si="3"/>
        <v>45500000</v>
      </c>
      <c r="I57" s="9">
        <v>14000000</v>
      </c>
      <c r="J57" s="11">
        <f t="shared" si="4"/>
        <v>0.30769230769230771</v>
      </c>
      <c r="K57" s="12">
        <f t="shared" si="5"/>
        <v>31500000</v>
      </c>
      <c r="L57" s="21"/>
      <c r="M57" s="21"/>
    </row>
    <row r="58" spans="1:13" x14ac:dyDescent="0.3">
      <c r="A58" s="7" t="s">
        <v>167</v>
      </c>
      <c r="B58" s="7" t="s">
        <v>23</v>
      </c>
      <c r="C58" s="8">
        <v>45447</v>
      </c>
      <c r="D58" s="8">
        <v>45641</v>
      </c>
      <c r="E58" s="9">
        <v>45500000</v>
      </c>
      <c r="F58" s="10"/>
      <c r="G58" s="9">
        <v>0</v>
      </c>
      <c r="H58" s="9">
        <f t="shared" si="3"/>
        <v>45500000</v>
      </c>
      <c r="I58" s="9">
        <v>6300000</v>
      </c>
      <c r="J58" s="11">
        <f t="shared" si="4"/>
        <v>0.13846153846153847</v>
      </c>
      <c r="K58" s="12">
        <f t="shared" si="5"/>
        <v>39200000</v>
      </c>
      <c r="L58" s="21"/>
      <c r="M58" s="21"/>
    </row>
    <row r="59" spans="1:13" x14ac:dyDescent="0.3">
      <c r="A59" s="7" t="s">
        <v>68</v>
      </c>
      <c r="B59" s="7" t="s">
        <v>72</v>
      </c>
      <c r="C59" s="8">
        <v>45442</v>
      </c>
      <c r="D59" s="8">
        <v>45816</v>
      </c>
      <c r="E59" s="9">
        <v>46564875</v>
      </c>
      <c r="F59" s="10"/>
      <c r="G59" s="9">
        <v>0</v>
      </c>
      <c r="H59" s="9">
        <f t="shared" si="3"/>
        <v>46564875</v>
      </c>
      <c r="I59" s="9">
        <v>46564874.990000002</v>
      </c>
      <c r="J59" s="11">
        <f t="shared" si="4"/>
        <v>0.9999999997852459</v>
      </c>
      <c r="K59" s="12">
        <f t="shared" si="5"/>
        <v>9.9999979138374329E-3</v>
      </c>
      <c r="L59" s="21"/>
      <c r="M59" s="21"/>
    </row>
    <row r="60" spans="1:13" x14ac:dyDescent="0.3">
      <c r="A60" s="7" t="s">
        <v>74</v>
      </c>
      <c r="B60" s="7" t="s">
        <v>78</v>
      </c>
      <c r="C60" s="8">
        <v>45464</v>
      </c>
      <c r="D60" s="8">
        <v>45646</v>
      </c>
      <c r="E60" s="9">
        <v>430000000</v>
      </c>
      <c r="F60" s="10"/>
      <c r="G60" s="9">
        <v>0</v>
      </c>
      <c r="H60" s="9">
        <f t="shared" si="3"/>
        <v>430000000</v>
      </c>
      <c r="I60" s="9">
        <v>103580407.21000001</v>
      </c>
      <c r="J60" s="11">
        <f t="shared" si="4"/>
        <v>0.24088466793023258</v>
      </c>
      <c r="K60" s="12">
        <f t="shared" si="5"/>
        <v>326419592.78999996</v>
      </c>
      <c r="L60" s="21"/>
      <c r="M60" s="21"/>
    </row>
    <row r="61" spans="1:13" x14ac:dyDescent="0.3">
      <c r="A61" s="7" t="s">
        <v>168</v>
      </c>
      <c r="B61" s="7" t="s">
        <v>79</v>
      </c>
      <c r="C61" s="8">
        <v>45447</v>
      </c>
      <c r="D61" s="8">
        <v>45638</v>
      </c>
      <c r="E61" s="9">
        <v>50400000</v>
      </c>
      <c r="F61" s="10"/>
      <c r="G61" s="9">
        <v>0</v>
      </c>
      <c r="H61" s="9">
        <f t="shared" si="3"/>
        <v>50400000</v>
      </c>
      <c r="I61" s="9">
        <v>15200000</v>
      </c>
      <c r="J61" s="11">
        <f t="shared" si="4"/>
        <v>0.30158730158730157</v>
      </c>
      <c r="K61" s="12">
        <f t="shared" si="5"/>
        <v>35200000</v>
      </c>
      <c r="L61" s="21"/>
      <c r="M61" s="21"/>
    </row>
    <row r="62" spans="1:13" x14ac:dyDescent="0.3">
      <c r="A62" s="7" t="s">
        <v>169</v>
      </c>
      <c r="B62" s="7" t="s">
        <v>23</v>
      </c>
      <c r="C62" s="8">
        <v>45447</v>
      </c>
      <c r="D62" s="8">
        <v>45641</v>
      </c>
      <c r="E62" s="9">
        <v>45500000</v>
      </c>
      <c r="F62" s="10"/>
      <c r="G62" s="9">
        <v>0</v>
      </c>
      <c r="H62" s="9">
        <f t="shared" si="3"/>
        <v>45500000</v>
      </c>
      <c r="I62" s="9">
        <v>13300000</v>
      </c>
      <c r="J62" s="11">
        <f t="shared" si="4"/>
        <v>0.29230769230769232</v>
      </c>
      <c r="K62" s="12">
        <f t="shared" si="5"/>
        <v>32200000</v>
      </c>
      <c r="L62" s="21"/>
      <c r="M62" s="21"/>
    </row>
    <row r="63" spans="1:13" x14ac:dyDescent="0.3">
      <c r="A63" s="7" t="s">
        <v>170</v>
      </c>
      <c r="B63" s="7" t="s">
        <v>23</v>
      </c>
      <c r="C63" s="8">
        <v>45444</v>
      </c>
      <c r="D63" s="8">
        <v>45641</v>
      </c>
      <c r="E63" s="9">
        <v>45500000</v>
      </c>
      <c r="F63" s="10"/>
      <c r="G63" s="9">
        <v>0</v>
      </c>
      <c r="H63" s="9">
        <f t="shared" si="3"/>
        <v>45500000</v>
      </c>
      <c r="I63" s="9">
        <v>14000000</v>
      </c>
      <c r="J63" s="11">
        <f t="shared" si="4"/>
        <v>0.30769230769230771</v>
      </c>
      <c r="K63" s="12">
        <f t="shared" si="5"/>
        <v>31500000</v>
      </c>
      <c r="L63" s="21"/>
      <c r="M63" s="21"/>
    </row>
    <row r="64" spans="1:13" x14ac:dyDescent="0.3">
      <c r="A64" s="7" t="s">
        <v>75</v>
      </c>
      <c r="B64" s="7" t="s">
        <v>80</v>
      </c>
      <c r="C64" s="8">
        <v>45456</v>
      </c>
      <c r="D64" s="8">
        <v>45657</v>
      </c>
      <c r="E64" s="9">
        <v>936312000</v>
      </c>
      <c r="F64" s="10"/>
      <c r="G64" s="9">
        <v>0</v>
      </c>
      <c r="H64" s="9">
        <f t="shared" si="3"/>
        <v>936312000</v>
      </c>
      <c r="I64" s="9">
        <v>162842415</v>
      </c>
      <c r="J64" s="11">
        <f t="shared" si="4"/>
        <v>0.17391896611385949</v>
      </c>
      <c r="K64" s="12">
        <f t="shared" si="5"/>
        <v>773469585</v>
      </c>
      <c r="L64" s="21"/>
      <c r="M64" s="21"/>
    </row>
    <row r="65" spans="1:13" x14ac:dyDescent="0.3">
      <c r="A65" s="7" t="s">
        <v>171</v>
      </c>
      <c r="B65" s="7" t="s">
        <v>23</v>
      </c>
      <c r="C65" s="8">
        <v>45447</v>
      </c>
      <c r="D65" s="8">
        <v>45641</v>
      </c>
      <c r="E65" s="9">
        <v>45500000</v>
      </c>
      <c r="F65" s="10"/>
      <c r="G65" s="9">
        <v>0</v>
      </c>
      <c r="H65" s="9">
        <f t="shared" si="3"/>
        <v>45500000</v>
      </c>
      <c r="I65" s="9">
        <v>13300000</v>
      </c>
      <c r="J65" s="11">
        <f t="shared" si="4"/>
        <v>0.29230769230769232</v>
      </c>
      <c r="K65" s="12">
        <f t="shared" si="5"/>
        <v>32200000</v>
      </c>
      <c r="L65" s="21"/>
      <c r="M65" s="21"/>
    </row>
    <row r="66" spans="1:13" x14ac:dyDescent="0.3">
      <c r="A66" s="7" t="s">
        <v>69</v>
      </c>
      <c r="B66" s="7" t="s">
        <v>73</v>
      </c>
      <c r="C66" s="8">
        <v>45443</v>
      </c>
      <c r="D66" s="8">
        <v>45503</v>
      </c>
      <c r="E66" s="9">
        <v>43166667</v>
      </c>
      <c r="F66" s="10"/>
      <c r="G66" s="9">
        <v>0</v>
      </c>
      <c r="H66" s="9">
        <f t="shared" si="3"/>
        <v>43166667</v>
      </c>
      <c r="I66" s="9">
        <v>36332100</v>
      </c>
      <c r="J66" s="11">
        <f t="shared" si="4"/>
        <v>0.84167026377088594</v>
      </c>
      <c r="K66" s="12">
        <f t="shared" si="5"/>
        <v>6834567</v>
      </c>
      <c r="L66" s="21"/>
      <c r="M66" s="21"/>
    </row>
    <row r="67" spans="1:13" x14ac:dyDescent="0.3">
      <c r="A67" s="7" t="s">
        <v>172</v>
      </c>
      <c r="B67" s="7" t="s">
        <v>23</v>
      </c>
      <c r="C67" s="8">
        <v>45455</v>
      </c>
      <c r="D67" s="8">
        <v>45641</v>
      </c>
      <c r="E67" s="9">
        <v>36332100</v>
      </c>
      <c r="F67" s="10"/>
      <c r="G67" s="9">
        <v>0</v>
      </c>
      <c r="H67" s="9">
        <f t="shared" ref="H67:H98" si="6">+E67+G67</f>
        <v>36332100</v>
      </c>
      <c r="I67" s="9">
        <v>11433333</v>
      </c>
      <c r="J67" s="11">
        <f t="shared" ref="J67:J69" si="7">+I67*1/H67</f>
        <v>0.31468957203134418</v>
      </c>
      <c r="K67" s="12">
        <f t="shared" si="5"/>
        <v>24898767</v>
      </c>
      <c r="L67" s="21"/>
      <c r="M67" s="21"/>
    </row>
    <row r="68" spans="1:13" x14ac:dyDescent="0.3">
      <c r="A68" s="7" t="s">
        <v>173</v>
      </c>
      <c r="B68" s="7" t="s">
        <v>81</v>
      </c>
      <c r="C68" s="8">
        <v>45456</v>
      </c>
      <c r="D68" s="8">
        <v>45641</v>
      </c>
      <c r="E68" s="9">
        <v>42933333</v>
      </c>
      <c r="F68" s="10"/>
      <c r="G68" s="9">
        <v>0</v>
      </c>
      <c r="H68" s="9">
        <f t="shared" si="6"/>
        <v>42933333</v>
      </c>
      <c r="I68" s="9">
        <v>7000000</v>
      </c>
      <c r="J68" s="11">
        <f t="shared" si="7"/>
        <v>0.16304347952673509</v>
      </c>
      <c r="K68" s="12">
        <f t="shared" si="5"/>
        <v>35933333</v>
      </c>
      <c r="L68" s="21"/>
      <c r="M68" s="21"/>
    </row>
    <row r="69" spans="1:13" x14ac:dyDescent="0.3">
      <c r="A69" s="7" t="s">
        <v>174</v>
      </c>
      <c r="B69" s="7" t="s">
        <v>82</v>
      </c>
      <c r="C69" s="8">
        <v>45457</v>
      </c>
      <c r="D69" s="8">
        <v>45517</v>
      </c>
      <c r="E69" s="9">
        <v>10000000</v>
      </c>
      <c r="F69" s="10"/>
      <c r="G69" s="9">
        <v>0</v>
      </c>
      <c r="H69" s="9">
        <f t="shared" si="6"/>
        <v>10000000</v>
      </c>
      <c r="I69" s="9">
        <v>7833333</v>
      </c>
      <c r="J69" s="11">
        <f t="shared" si="7"/>
        <v>0.78333330000000001</v>
      </c>
      <c r="K69" s="12">
        <f t="shared" si="5"/>
        <v>2166667</v>
      </c>
      <c r="L69" s="21"/>
      <c r="M69" s="21"/>
    </row>
    <row r="70" spans="1:13" x14ac:dyDescent="0.3">
      <c r="A70" s="7" t="s">
        <v>175</v>
      </c>
      <c r="B70" s="7" t="s">
        <v>83</v>
      </c>
      <c r="C70" s="8">
        <v>45470</v>
      </c>
      <c r="D70" s="8">
        <v>45622</v>
      </c>
      <c r="E70" s="9">
        <v>35280000</v>
      </c>
      <c r="F70" s="10"/>
      <c r="G70" s="9">
        <v>0</v>
      </c>
      <c r="H70" s="9">
        <f t="shared" si="6"/>
        <v>35280000</v>
      </c>
      <c r="I70" s="9">
        <v>7996800</v>
      </c>
      <c r="J70" s="11">
        <f t="shared" ref="J70:J72" si="8">+I70*1/H70</f>
        <v>0.22666666666666666</v>
      </c>
      <c r="K70" s="12">
        <f t="shared" ref="K70:K72" si="9">+H70-I70</f>
        <v>27283200</v>
      </c>
      <c r="L70" s="21"/>
      <c r="M70" s="21"/>
    </row>
    <row r="71" spans="1:13" x14ac:dyDescent="0.3">
      <c r="A71" s="7" t="s">
        <v>176</v>
      </c>
      <c r="B71" s="7" t="s">
        <v>84</v>
      </c>
      <c r="C71" s="8">
        <v>45471</v>
      </c>
      <c r="D71" s="8">
        <v>45623</v>
      </c>
      <c r="E71" s="9">
        <v>35280000</v>
      </c>
      <c r="F71" s="10"/>
      <c r="G71" s="9">
        <v>0</v>
      </c>
      <c r="H71" s="9">
        <f t="shared" si="6"/>
        <v>35280000</v>
      </c>
      <c r="I71" s="9" t="e">
        <v>#N/A</v>
      </c>
      <c r="J71" s="11" t="e">
        <f t="shared" si="8"/>
        <v>#N/A</v>
      </c>
      <c r="K71" s="12" t="e">
        <f t="shared" si="9"/>
        <v>#N/A</v>
      </c>
      <c r="L71" s="21"/>
      <c r="M71" s="21"/>
    </row>
    <row r="72" spans="1:13" x14ac:dyDescent="0.3">
      <c r="A72" s="7" t="s">
        <v>177</v>
      </c>
      <c r="B72" s="7" t="s">
        <v>85</v>
      </c>
      <c r="C72" s="8">
        <v>45471</v>
      </c>
      <c r="D72" s="8">
        <v>45641</v>
      </c>
      <c r="E72" s="9">
        <v>40000000</v>
      </c>
      <c r="F72" s="10"/>
      <c r="G72" s="9">
        <v>0</v>
      </c>
      <c r="H72" s="9">
        <f t="shared" si="6"/>
        <v>40000000</v>
      </c>
      <c r="I72" s="9" t="e">
        <v>#N/A</v>
      </c>
      <c r="J72" s="11" t="e">
        <f t="shared" si="8"/>
        <v>#N/A</v>
      </c>
      <c r="K72" s="12" t="e">
        <f t="shared" si="9"/>
        <v>#N/A</v>
      </c>
      <c r="L72" s="21"/>
      <c r="M72" s="21"/>
    </row>
    <row r="73" spans="1:13" x14ac:dyDescent="0.3">
      <c r="A73" s="7" t="s">
        <v>178</v>
      </c>
      <c r="B73" s="7" t="s">
        <v>88</v>
      </c>
      <c r="C73" s="8">
        <v>45481</v>
      </c>
      <c r="D73" s="8">
        <v>45641</v>
      </c>
      <c r="E73" s="9">
        <v>36886667</v>
      </c>
      <c r="F73" s="10"/>
      <c r="G73" s="9"/>
      <c r="H73" s="9">
        <f t="shared" si="6"/>
        <v>36886667</v>
      </c>
      <c r="I73" s="9">
        <v>5366667</v>
      </c>
      <c r="J73" s="11">
        <f t="shared" ref="J73:J110" si="10">+I73*1/H73</f>
        <v>0.14549069993230887</v>
      </c>
      <c r="K73" s="12">
        <f t="shared" ref="K73:K110" si="11">+H73-I73</f>
        <v>31520000</v>
      </c>
      <c r="L73" s="21"/>
      <c r="M73" s="21"/>
    </row>
    <row r="74" spans="1:13" x14ac:dyDescent="0.3">
      <c r="A74" s="7" t="s">
        <v>179</v>
      </c>
      <c r="B74" s="7" t="s">
        <v>89</v>
      </c>
      <c r="C74" s="8">
        <v>45481</v>
      </c>
      <c r="D74" s="8">
        <v>45641</v>
      </c>
      <c r="E74" s="9">
        <v>21066667</v>
      </c>
      <c r="F74" s="10"/>
      <c r="G74" s="9"/>
      <c r="H74" s="9">
        <f t="shared" si="6"/>
        <v>21066667</v>
      </c>
      <c r="I74" s="9">
        <v>3066666</v>
      </c>
      <c r="J74" s="11">
        <f t="shared" si="10"/>
        <v>0.14556958630427869</v>
      </c>
      <c r="K74" s="12">
        <f t="shared" si="11"/>
        <v>18000001</v>
      </c>
      <c r="L74" s="21"/>
      <c r="M74" s="21"/>
    </row>
    <row r="75" spans="1:13" x14ac:dyDescent="0.3">
      <c r="A75" s="7" t="s">
        <v>180</v>
      </c>
      <c r="B75" s="7" t="s">
        <v>90</v>
      </c>
      <c r="C75" s="8">
        <v>45481</v>
      </c>
      <c r="D75" s="8">
        <v>45641</v>
      </c>
      <c r="E75" s="9">
        <v>26833333</v>
      </c>
      <c r="F75" s="10"/>
      <c r="G75" s="9"/>
      <c r="H75" s="9">
        <f t="shared" si="6"/>
        <v>26833333</v>
      </c>
      <c r="I75" s="9">
        <v>3833333</v>
      </c>
      <c r="J75" s="11">
        <f t="shared" si="10"/>
        <v>0.14285713220940538</v>
      </c>
      <c r="K75" s="12">
        <f t="shared" si="11"/>
        <v>23000000</v>
      </c>
      <c r="L75" s="21"/>
      <c r="M75" s="21"/>
    </row>
    <row r="76" spans="1:13" x14ac:dyDescent="0.3">
      <c r="A76" s="7" t="s">
        <v>181</v>
      </c>
      <c r="B76" s="7" t="s">
        <v>91</v>
      </c>
      <c r="C76" s="8">
        <v>45486</v>
      </c>
      <c r="D76" s="8">
        <v>45641</v>
      </c>
      <c r="E76" s="9">
        <v>15800000</v>
      </c>
      <c r="F76" s="10"/>
      <c r="G76" s="9"/>
      <c r="H76" s="9">
        <f t="shared" si="6"/>
        <v>15800000</v>
      </c>
      <c r="I76" s="9">
        <v>2300000</v>
      </c>
      <c r="J76" s="11">
        <f t="shared" si="10"/>
        <v>0.14556962025316456</v>
      </c>
      <c r="K76" s="12">
        <f t="shared" si="11"/>
        <v>13500000</v>
      </c>
      <c r="L76" s="21"/>
      <c r="M76" s="21"/>
    </row>
    <row r="77" spans="1:13" x14ac:dyDescent="0.3">
      <c r="A77" s="7" t="s">
        <v>182</v>
      </c>
      <c r="B77" s="7" t="s">
        <v>92</v>
      </c>
      <c r="C77" s="8">
        <v>45481</v>
      </c>
      <c r="D77" s="8">
        <v>45641</v>
      </c>
      <c r="E77" s="9">
        <v>15800000</v>
      </c>
      <c r="F77" s="10"/>
      <c r="G77" s="9"/>
      <c r="H77" s="9">
        <f t="shared" si="6"/>
        <v>15800000</v>
      </c>
      <c r="I77" s="9" t="e">
        <v>#N/A</v>
      </c>
      <c r="J77" s="11" t="e">
        <f t="shared" si="10"/>
        <v>#N/A</v>
      </c>
      <c r="K77" s="12" t="e">
        <f t="shared" si="11"/>
        <v>#N/A</v>
      </c>
      <c r="L77" s="21"/>
      <c r="M77" s="21"/>
    </row>
    <row r="78" spans="1:13" x14ac:dyDescent="0.3">
      <c r="A78" s="7" t="s">
        <v>183</v>
      </c>
      <c r="B78" s="7" t="s">
        <v>93</v>
      </c>
      <c r="C78" s="8">
        <v>45481</v>
      </c>
      <c r="D78" s="8">
        <v>45641</v>
      </c>
      <c r="E78" s="9">
        <v>26333333</v>
      </c>
      <c r="F78" s="10"/>
      <c r="G78" s="9"/>
      <c r="H78" s="9">
        <f t="shared" si="6"/>
        <v>26333333</v>
      </c>
      <c r="I78" s="9">
        <v>3833333</v>
      </c>
      <c r="J78" s="11">
        <f t="shared" si="10"/>
        <v>0.14556960943758998</v>
      </c>
      <c r="K78" s="12">
        <f t="shared" si="11"/>
        <v>22500000</v>
      </c>
      <c r="L78" s="21"/>
      <c r="M78" s="21"/>
    </row>
    <row r="79" spans="1:13" x14ac:dyDescent="0.3">
      <c r="A79" s="7" t="s">
        <v>184</v>
      </c>
      <c r="B79" s="7" t="s">
        <v>94</v>
      </c>
      <c r="C79" s="8">
        <v>45481</v>
      </c>
      <c r="D79" s="8">
        <v>45641</v>
      </c>
      <c r="E79" s="9">
        <v>33355554</v>
      </c>
      <c r="F79" s="10"/>
      <c r="G79" s="9"/>
      <c r="H79" s="9">
        <f t="shared" si="6"/>
        <v>33355554</v>
      </c>
      <c r="I79" s="9">
        <v>4855555</v>
      </c>
      <c r="J79" s="11">
        <f t="shared" si="10"/>
        <v>0.14556961038632427</v>
      </c>
      <c r="K79" s="12">
        <f t="shared" si="11"/>
        <v>28499999</v>
      </c>
      <c r="L79" s="21"/>
      <c r="M79" s="21"/>
    </row>
    <row r="80" spans="1:13" x14ac:dyDescent="0.3">
      <c r="A80" s="7" t="s">
        <v>185</v>
      </c>
      <c r="B80" s="7" t="s">
        <v>23</v>
      </c>
      <c r="C80" s="8">
        <v>45481</v>
      </c>
      <c r="D80" s="8">
        <v>45641</v>
      </c>
      <c r="E80" s="9">
        <v>36866667</v>
      </c>
      <c r="F80" s="10"/>
      <c r="G80" s="9"/>
      <c r="H80" s="9">
        <f t="shared" si="6"/>
        <v>36866667</v>
      </c>
      <c r="I80" s="9">
        <v>5366667</v>
      </c>
      <c r="J80" s="11">
        <f t="shared" si="10"/>
        <v>0.14556962797857478</v>
      </c>
      <c r="K80" s="12">
        <f t="shared" si="11"/>
        <v>31500000</v>
      </c>
      <c r="L80" s="21"/>
      <c r="M80" s="21"/>
    </row>
    <row r="81" spans="1:13" x14ac:dyDescent="0.3">
      <c r="A81" s="7" t="s">
        <v>186</v>
      </c>
      <c r="B81" s="7" t="s">
        <v>23</v>
      </c>
      <c r="C81" s="8">
        <v>45481</v>
      </c>
      <c r="D81" s="8">
        <v>45641</v>
      </c>
      <c r="E81" s="9">
        <v>36866667</v>
      </c>
      <c r="F81" s="10"/>
      <c r="G81" s="9"/>
      <c r="H81" s="9">
        <f t="shared" si="6"/>
        <v>36866667</v>
      </c>
      <c r="I81" s="9">
        <v>5366666</v>
      </c>
      <c r="J81" s="11">
        <f t="shared" si="10"/>
        <v>0.14556960085380108</v>
      </c>
      <c r="K81" s="12">
        <f t="shared" si="11"/>
        <v>31500001</v>
      </c>
      <c r="L81" s="21"/>
      <c r="M81" s="21"/>
    </row>
    <row r="82" spans="1:13" x14ac:dyDescent="0.3">
      <c r="A82" s="7" t="s">
        <v>187</v>
      </c>
      <c r="B82" s="7" t="s">
        <v>23</v>
      </c>
      <c r="C82" s="8">
        <v>45481</v>
      </c>
      <c r="D82" s="8">
        <v>45641</v>
      </c>
      <c r="E82" s="9">
        <v>36866667</v>
      </c>
      <c r="F82" s="10"/>
      <c r="G82" s="9"/>
      <c r="H82" s="9">
        <f t="shared" si="6"/>
        <v>36866667</v>
      </c>
      <c r="I82" s="9">
        <v>5366666</v>
      </c>
      <c r="J82" s="11">
        <f t="shared" si="10"/>
        <v>0.14556960085380108</v>
      </c>
      <c r="K82" s="12">
        <f t="shared" si="11"/>
        <v>31500001</v>
      </c>
      <c r="L82" s="21"/>
      <c r="M82" s="21"/>
    </row>
    <row r="83" spans="1:13" x14ac:dyDescent="0.3">
      <c r="A83" s="7" t="s">
        <v>188</v>
      </c>
      <c r="B83" s="7" t="s">
        <v>95</v>
      </c>
      <c r="C83" s="8">
        <v>45482</v>
      </c>
      <c r="D83" s="8">
        <v>45641</v>
      </c>
      <c r="E83" s="9">
        <v>29665557</v>
      </c>
      <c r="F83" s="10"/>
      <c r="G83" s="9"/>
      <c r="H83" s="9">
        <f t="shared" si="6"/>
        <v>29665557</v>
      </c>
      <c r="I83" s="9">
        <v>4155555</v>
      </c>
      <c r="J83" s="11">
        <f t="shared" si="10"/>
        <v>0.14008012726678282</v>
      </c>
      <c r="K83" s="12">
        <f t="shared" si="11"/>
        <v>25510002</v>
      </c>
      <c r="L83" s="21"/>
      <c r="M83" s="21"/>
    </row>
    <row r="84" spans="1:13" x14ac:dyDescent="0.3">
      <c r="A84" s="7" t="s">
        <v>189</v>
      </c>
      <c r="B84" s="7" t="s">
        <v>96</v>
      </c>
      <c r="C84" s="8">
        <v>45482</v>
      </c>
      <c r="D84" s="8">
        <v>45528</v>
      </c>
      <c r="E84" s="9">
        <v>9906751</v>
      </c>
      <c r="F84" s="10"/>
      <c r="G84" s="9"/>
      <c r="H84" s="9">
        <f t="shared" si="6"/>
        <v>9906751</v>
      </c>
      <c r="I84" s="9">
        <v>4738011</v>
      </c>
      <c r="J84" s="11">
        <f t="shared" si="10"/>
        <v>0.47826083445521139</v>
      </c>
      <c r="K84" s="12">
        <f t="shared" si="11"/>
        <v>5168740</v>
      </c>
      <c r="L84" s="21"/>
      <c r="M84" s="21"/>
    </row>
    <row r="85" spans="1:13" x14ac:dyDescent="0.3">
      <c r="A85" s="7" t="s">
        <v>190</v>
      </c>
      <c r="B85" s="7" t="s">
        <v>97</v>
      </c>
      <c r="C85" s="8">
        <v>45483</v>
      </c>
      <c r="D85" s="8">
        <v>45636</v>
      </c>
      <c r="E85" s="9">
        <v>23656667</v>
      </c>
      <c r="F85" s="10"/>
      <c r="G85" s="9"/>
      <c r="H85" s="9">
        <f t="shared" si="6"/>
        <v>23656667</v>
      </c>
      <c r="I85" s="9">
        <v>3290000</v>
      </c>
      <c r="J85" s="11">
        <f t="shared" si="10"/>
        <v>0.13907284572251874</v>
      </c>
      <c r="K85" s="12">
        <f t="shared" si="11"/>
        <v>20366667</v>
      </c>
      <c r="L85" s="21"/>
      <c r="M85" s="21"/>
    </row>
    <row r="86" spans="1:13" x14ac:dyDescent="0.3">
      <c r="A86" s="7" t="s">
        <v>191</v>
      </c>
      <c r="B86" s="7" t="s">
        <v>23</v>
      </c>
      <c r="C86" s="8">
        <v>45489</v>
      </c>
      <c r="D86" s="8">
        <v>45641</v>
      </c>
      <c r="E86" s="9">
        <v>35233333</v>
      </c>
      <c r="F86" s="10"/>
      <c r="G86" s="9"/>
      <c r="H86" s="9">
        <f t="shared" si="6"/>
        <v>35233333</v>
      </c>
      <c r="I86" s="9">
        <v>3500000</v>
      </c>
      <c r="J86" s="11">
        <f t="shared" si="10"/>
        <v>9.933774928417928E-2</v>
      </c>
      <c r="K86" s="12">
        <f t="shared" si="11"/>
        <v>31733333</v>
      </c>
      <c r="L86" s="21"/>
      <c r="M86" s="21"/>
    </row>
    <row r="87" spans="1:13" x14ac:dyDescent="0.3">
      <c r="A87" s="7" t="s">
        <v>192</v>
      </c>
      <c r="B87" s="7" t="s">
        <v>98</v>
      </c>
      <c r="C87" s="8">
        <v>45495</v>
      </c>
      <c r="D87" s="8">
        <v>45641</v>
      </c>
      <c r="E87" s="9">
        <v>10176320</v>
      </c>
      <c r="F87" s="10"/>
      <c r="G87" s="9"/>
      <c r="H87" s="9">
        <f t="shared" si="6"/>
        <v>10176320</v>
      </c>
      <c r="I87" s="9">
        <v>830720</v>
      </c>
      <c r="J87" s="11">
        <f t="shared" si="10"/>
        <v>8.1632653061224483E-2</v>
      </c>
      <c r="K87" s="12">
        <f t="shared" si="11"/>
        <v>9345600</v>
      </c>
      <c r="L87" s="21"/>
      <c r="M87" s="21"/>
    </row>
    <row r="88" spans="1:13" x14ac:dyDescent="0.3">
      <c r="A88" s="7" t="s">
        <v>193</v>
      </c>
      <c r="B88" s="7" t="s">
        <v>99</v>
      </c>
      <c r="C88" s="8">
        <v>45492</v>
      </c>
      <c r="D88" s="8">
        <v>45636</v>
      </c>
      <c r="E88" s="9">
        <v>11304715</v>
      </c>
      <c r="F88" s="10"/>
      <c r="G88" s="9"/>
      <c r="H88" s="9">
        <f t="shared" si="6"/>
        <v>11304715</v>
      </c>
      <c r="I88" s="9">
        <v>955328</v>
      </c>
      <c r="J88" s="11">
        <f t="shared" si="10"/>
        <v>8.4507039761727742E-2</v>
      </c>
      <c r="K88" s="12">
        <f t="shared" si="11"/>
        <v>10349387</v>
      </c>
      <c r="L88" s="21"/>
      <c r="M88" s="21"/>
    </row>
    <row r="89" spans="1:13" x14ac:dyDescent="0.3">
      <c r="A89" s="7" t="s">
        <v>194</v>
      </c>
      <c r="B89" s="7" t="s">
        <v>100</v>
      </c>
      <c r="C89" s="8">
        <v>45492</v>
      </c>
      <c r="D89" s="8">
        <v>45641</v>
      </c>
      <c r="E89" s="9">
        <v>48000000</v>
      </c>
      <c r="F89" s="10"/>
      <c r="G89" s="9"/>
      <c r="H89" s="9">
        <f t="shared" si="6"/>
        <v>48000000</v>
      </c>
      <c r="I89" s="9">
        <v>3000000</v>
      </c>
      <c r="J89" s="11">
        <f t="shared" si="10"/>
        <v>6.25E-2</v>
      </c>
      <c r="K89" s="12">
        <f t="shared" si="11"/>
        <v>45000000</v>
      </c>
      <c r="L89" s="21"/>
      <c r="M89" s="21"/>
    </row>
    <row r="90" spans="1:13" x14ac:dyDescent="0.3">
      <c r="A90" s="7" t="s">
        <v>195</v>
      </c>
      <c r="B90" s="7" t="s">
        <v>101</v>
      </c>
      <c r="C90" s="8">
        <v>45496</v>
      </c>
      <c r="D90" s="8">
        <v>45648</v>
      </c>
      <c r="E90" s="9">
        <v>14354149</v>
      </c>
      <c r="F90" s="10"/>
      <c r="G90" s="9"/>
      <c r="H90" s="9">
        <f t="shared" si="6"/>
        <v>14354149</v>
      </c>
      <c r="I90" s="9">
        <v>803029</v>
      </c>
      <c r="J90" s="11">
        <f t="shared" si="10"/>
        <v>5.5944034021104282E-2</v>
      </c>
      <c r="K90" s="12">
        <f t="shared" si="11"/>
        <v>13551120</v>
      </c>
      <c r="L90" s="21"/>
      <c r="M90" s="21"/>
    </row>
    <row r="91" spans="1:13" x14ac:dyDescent="0.3">
      <c r="A91" s="7" t="s">
        <v>87</v>
      </c>
      <c r="B91" s="7" t="s">
        <v>101</v>
      </c>
      <c r="C91" s="8">
        <v>45502</v>
      </c>
      <c r="D91" s="8">
        <v>45861</v>
      </c>
      <c r="E91" s="9">
        <v>4549535</v>
      </c>
      <c r="F91" s="10"/>
      <c r="G91" s="9"/>
      <c r="H91" s="9">
        <f t="shared" si="6"/>
        <v>4549535</v>
      </c>
      <c r="I91" s="9" t="e">
        <v>#N/A</v>
      </c>
      <c r="J91" s="11" t="e">
        <f t="shared" si="10"/>
        <v>#N/A</v>
      </c>
      <c r="K91" s="12" t="e">
        <f t="shared" si="11"/>
        <v>#N/A</v>
      </c>
      <c r="L91" s="21"/>
      <c r="M91" s="21"/>
    </row>
    <row r="92" spans="1:13" x14ac:dyDescent="0.3">
      <c r="A92" s="7" t="s">
        <v>196</v>
      </c>
      <c r="B92" s="7" t="s">
        <v>23</v>
      </c>
      <c r="C92" s="8">
        <v>45499</v>
      </c>
      <c r="D92" s="8">
        <v>45641</v>
      </c>
      <c r="E92" s="9">
        <v>32900000</v>
      </c>
      <c r="F92" s="10"/>
      <c r="G92" s="9"/>
      <c r="H92" s="9">
        <f t="shared" si="6"/>
        <v>32900000</v>
      </c>
      <c r="I92" s="9">
        <v>1166667</v>
      </c>
      <c r="J92" s="11">
        <f t="shared" si="10"/>
        <v>3.5461003039513675E-2</v>
      </c>
      <c r="K92" s="12">
        <f t="shared" si="11"/>
        <v>31733333</v>
      </c>
      <c r="L92" s="21"/>
      <c r="M92" s="21"/>
    </row>
    <row r="93" spans="1:13" x14ac:dyDescent="0.3">
      <c r="A93" s="7" t="s">
        <v>197</v>
      </c>
      <c r="B93" s="7" t="s">
        <v>102</v>
      </c>
      <c r="C93" s="8">
        <v>45498</v>
      </c>
      <c r="D93" s="8">
        <v>45620</v>
      </c>
      <c r="E93" s="9">
        <v>36200000</v>
      </c>
      <c r="F93" s="10"/>
      <c r="G93" s="9"/>
      <c r="H93" s="9">
        <f t="shared" si="6"/>
        <v>36200000</v>
      </c>
      <c r="I93" s="9">
        <v>1810000</v>
      </c>
      <c r="J93" s="11">
        <f t="shared" si="10"/>
        <v>0.05</v>
      </c>
      <c r="K93" s="12">
        <f t="shared" si="11"/>
        <v>34390000</v>
      </c>
      <c r="L93" s="21"/>
      <c r="M93" s="21"/>
    </row>
    <row r="94" spans="1:13" x14ac:dyDescent="0.3">
      <c r="A94" s="7" t="s">
        <v>103</v>
      </c>
      <c r="B94" s="7" t="s">
        <v>110</v>
      </c>
      <c r="C94" s="8">
        <v>45505</v>
      </c>
      <c r="D94" s="8">
        <v>45657</v>
      </c>
      <c r="E94" s="9">
        <v>15000000</v>
      </c>
      <c r="F94" s="10"/>
      <c r="G94" s="9"/>
      <c r="H94" s="9">
        <f t="shared" si="6"/>
        <v>15000000</v>
      </c>
      <c r="I94" s="9">
        <v>3855000</v>
      </c>
      <c r="J94" s="11">
        <f t="shared" si="10"/>
        <v>0.25700000000000001</v>
      </c>
      <c r="K94" s="12">
        <f t="shared" si="11"/>
        <v>11145000</v>
      </c>
      <c r="L94" s="21"/>
      <c r="M94" s="21"/>
    </row>
    <row r="95" spans="1:13" x14ac:dyDescent="0.3">
      <c r="A95" s="7" t="s">
        <v>104</v>
      </c>
      <c r="B95" s="7" t="s">
        <v>111</v>
      </c>
      <c r="C95" s="8">
        <v>45505</v>
      </c>
      <c r="D95" s="8">
        <v>45565</v>
      </c>
      <c r="E95" s="9">
        <v>12478795</v>
      </c>
      <c r="F95" s="10"/>
      <c r="G95" s="9"/>
      <c r="H95" s="9">
        <f t="shared" si="6"/>
        <v>12478795</v>
      </c>
      <c r="I95" s="9" t="e">
        <v>#N/A</v>
      </c>
      <c r="J95" s="11" t="e">
        <f t="shared" si="10"/>
        <v>#N/A</v>
      </c>
      <c r="K95" s="12" t="e">
        <f t="shared" si="11"/>
        <v>#N/A</v>
      </c>
      <c r="L95" s="21"/>
      <c r="M95" s="21"/>
    </row>
    <row r="96" spans="1:13" x14ac:dyDescent="0.3">
      <c r="A96" s="7" t="s">
        <v>198</v>
      </c>
      <c r="B96" s="7" t="s">
        <v>112</v>
      </c>
      <c r="C96" s="8">
        <v>45505</v>
      </c>
      <c r="D96" s="8">
        <v>45641</v>
      </c>
      <c r="E96" s="9">
        <v>38250000</v>
      </c>
      <c r="F96" s="10"/>
      <c r="G96" s="9"/>
      <c r="H96" s="9">
        <f t="shared" si="6"/>
        <v>38250000</v>
      </c>
      <c r="I96" s="9" t="e">
        <v>#N/A</v>
      </c>
      <c r="J96" s="11" t="e">
        <f t="shared" si="10"/>
        <v>#N/A</v>
      </c>
      <c r="K96" s="12" t="e">
        <f t="shared" si="11"/>
        <v>#N/A</v>
      </c>
      <c r="L96" s="21"/>
      <c r="M96" s="21"/>
    </row>
    <row r="97" spans="1:13" x14ac:dyDescent="0.3">
      <c r="A97" s="7" t="s">
        <v>199</v>
      </c>
      <c r="B97" s="7" t="s">
        <v>113</v>
      </c>
      <c r="C97" s="8">
        <v>45505</v>
      </c>
      <c r="D97" s="8">
        <v>45641</v>
      </c>
      <c r="E97" s="9">
        <v>37849680</v>
      </c>
      <c r="F97" s="10"/>
      <c r="G97" s="9"/>
      <c r="H97" s="9">
        <f t="shared" si="6"/>
        <v>37849680</v>
      </c>
      <c r="I97" s="9" t="e">
        <v>#N/A</v>
      </c>
      <c r="J97" s="11" t="e">
        <f t="shared" si="10"/>
        <v>#N/A</v>
      </c>
      <c r="K97" s="12" t="e">
        <f t="shared" si="11"/>
        <v>#N/A</v>
      </c>
      <c r="L97" s="21"/>
      <c r="M97" s="21"/>
    </row>
    <row r="98" spans="1:13" x14ac:dyDescent="0.3">
      <c r="A98" s="7" t="s">
        <v>200</v>
      </c>
      <c r="B98" s="7" t="s">
        <v>114</v>
      </c>
      <c r="C98" s="8">
        <v>45505</v>
      </c>
      <c r="D98" s="8">
        <v>45626</v>
      </c>
      <c r="E98" s="9">
        <v>11214720</v>
      </c>
      <c r="F98" s="10"/>
      <c r="G98" s="9"/>
      <c r="H98" s="9">
        <f t="shared" si="6"/>
        <v>11214720</v>
      </c>
      <c r="I98" s="9" t="e">
        <v>#N/A</v>
      </c>
      <c r="J98" s="11" t="e">
        <f t="shared" si="10"/>
        <v>#N/A</v>
      </c>
      <c r="K98" s="12" t="e">
        <f t="shared" si="11"/>
        <v>#N/A</v>
      </c>
      <c r="L98" s="21"/>
      <c r="M98" s="21"/>
    </row>
    <row r="99" spans="1:13" x14ac:dyDescent="0.3">
      <c r="A99" s="7" t="s">
        <v>201</v>
      </c>
      <c r="B99" s="7" t="s">
        <v>115</v>
      </c>
      <c r="C99" s="8">
        <v>45505</v>
      </c>
      <c r="D99" s="8">
        <v>45626</v>
      </c>
      <c r="E99" s="9">
        <v>36000000</v>
      </c>
      <c r="F99" s="10"/>
      <c r="G99" s="9"/>
      <c r="H99" s="9">
        <f t="shared" ref="H99:H110" si="12">+E99+G99</f>
        <v>36000000</v>
      </c>
      <c r="I99" s="9" t="e">
        <v>#N/A</v>
      </c>
      <c r="J99" s="11" t="e">
        <f t="shared" si="10"/>
        <v>#N/A</v>
      </c>
      <c r="K99" s="12" t="e">
        <f t="shared" si="11"/>
        <v>#N/A</v>
      </c>
      <c r="L99" s="21"/>
      <c r="M99" s="21"/>
    </row>
    <row r="100" spans="1:13" x14ac:dyDescent="0.3">
      <c r="A100" s="7" t="s">
        <v>105</v>
      </c>
      <c r="B100" s="7" t="s">
        <v>116</v>
      </c>
      <c r="C100" s="8">
        <v>45516</v>
      </c>
      <c r="D100" s="8">
        <v>45874</v>
      </c>
      <c r="E100" s="9">
        <v>30364498</v>
      </c>
      <c r="F100" s="10"/>
      <c r="G100" s="9"/>
      <c r="H100" s="9">
        <f t="shared" si="12"/>
        <v>30364498</v>
      </c>
      <c r="I100" s="9" t="e">
        <v>#N/A</v>
      </c>
      <c r="J100" s="11" t="e">
        <f t="shared" si="10"/>
        <v>#N/A</v>
      </c>
      <c r="K100" s="12" t="e">
        <f t="shared" si="11"/>
        <v>#N/A</v>
      </c>
      <c r="L100" s="21"/>
      <c r="M100" s="21"/>
    </row>
    <row r="101" spans="1:13" x14ac:dyDescent="0.3">
      <c r="A101" s="7" t="s">
        <v>106</v>
      </c>
      <c r="B101" s="7" t="s">
        <v>110</v>
      </c>
      <c r="C101" s="8">
        <v>45513</v>
      </c>
      <c r="D101" s="8">
        <v>45551</v>
      </c>
      <c r="E101" s="9">
        <v>36400000</v>
      </c>
      <c r="F101" s="10"/>
      <c r="G101" s="9"/>
      <c r="H101" s="9">
        <f t="shared" si="12"/>
        <v>36400000</v>
      </c>
      <c r="I101" s="9" t="e">
        <v>#N/A</v>
      </c>
      <c r="J101" s="11" t="e">
        <f t="shared" si="10"/>
        <v>#N/A</v>
      </c>
      <c r="K101" s="12" t="e">
        <f t="shared" si="11"/>
        <v>#N/A</v>
      </c>
      <c r="L101" s="21"/>
      <c r="M101" s="21"/>
    </row>
    <row r="102" spans="1:13" x14ac:dyDescent="0.3">
      <c r="A102" s="7" t="s">
        <v>202</v>
      </c>
      <c r="B102" s="7" t="s">
        <v>117</v>
      </c>
      <c r="C102" s="8">
        <v>45524</v>
      </c>
      <c r="D102" s="8">
        <v>45641</v>
      </c>
      <c r="E102" s="9">
        <v>48333333</v>
      </c>
      <c r="F102" s="10"/>
      <c r="G102" s="9"/>
      <c r="H102" s="9">
        <f t="shared" si="12"/>
        <v>48333333</v>
      </c>
      <c r="I102" s="9" t="e">
        <v>#N/A</v>
      </c>
      <c r="J102" s="11" t="e">
        <f t="shared" si="10"/>
        <v>#N/A</v>
      </c>
      <c r="K102" s="12" t="e">
        <f t="shared" si="11"/>
        <v>#N/A</v>
      </c>
      <c r="L102" s="21"/>
      <c r="M102" s="21"/>
    </row>
    <row r="103" spans="1:13" x14ac:dyDescent="0.3">
      <c r="A103" s="7" t="s">
        <v>203</v>
      </c>
      <c r="B103" s="7" t="s">
        <v>118</v>
      </c>
      <c r="C103" s="8">
        <v>45524</v>
      </c>
      <c r="D103" s="8">
        <v>45641</v>
      </c>
      <c r="E103" s="9">
        <v>28000000</v>
      </c>
      <c r="F103" s="10"/>
      <c r="G103" s="9"/>
      <c r="H103" s="9">
        <f t="shared" si="12"/>
        <v>28000000</v>
      </c>
      <c r="I103" s="9" t="e">
        <v>#N/A</v>
      </c>
      <c r="J103" s="11" t="e">
        <f t="shared" si="10"/>
        <v>#N/A</v>
      </c>
      <c r="K103" s="12" t="e">
        <f t="shared" si="11"/>
        <v>#N/A</v>
      </c>
      <c r="L103" s="21"/>
      <c r="M103" s="21"/>
    </row>
    <row r="104" spans="1:13" x14ac:dyDescent="0.3">
      <c r="A104" s="7" t="s">
        <v>204</v>
      </c>
      <c r="B104" s="7" t="s">
        <v>119</v>
      </c>
      <c r="C104" s="8">
        <v>45520</v>
      </c>
      <c r="D104" s="8">
        <v>45641</v>
      </c>
      <c r="E104" s="9">
        <v>35400000</v>
      </c>
      <c r="F104" s="10"/>
      <c r="G104" s="9"/>
      <c r="H104" s="9">
        <f t="shared" si="12"/>
        <v>35400000</v>
      </c>
      <c r="I104" s="9" t="e">
        <v>#N/A</v>
      </c>
      <c r="J104" s="11" t="e">
        <f t="shared" si="10"/>
        <v>#N/A</v>
      </c>
      <c r="K104" s="12" t="e">
        <f t="shared" si="11"/>
        <v>#N/A</v>
      </c>
      <c r="L104" s="21"/>
      <c r="M104" s="21"/>
    </row>
    <row r="105" spans="1:13" x14ac:dyDescent="0.3">
      <c r="A105" s="7" t="s">
        <v>205</v>
      </c>
      <c r="B105" s="7" t="s">
        <v>120</v>
      </c>
      <c r="C105" s="8">
        <v>45528</v>
      </c>
      <c r="D105" s="8">
        <v>45641</v>
      </c>
      <c r="E105" s="9">
        <v>30250000</v>
      </c>
      <c r="F105" s="10"/>
      <c r="G105" s="9"/>
      <c r="H105" s="9">
        <f t="shared" si="12"/>
        <v>30250000</v>
      </c>
      <c r="I105" s="9" t="e">
        <v>#N/A</v>
      </c>
      <c r="J105" s="11" t="e">
        <f t="shared" si="10"/>
        <v>#N/A</v>
      </c>
      <c r="K105" s="12" t="e">
        <f t="shared" si="11"/>
        <v>#N/A</v>
      </c>
      <c r="L105" s="21"/>
      <c r="M105" s="21"/>
    </row>
    <row r="106" spans="1:13" x14ac:dyDescent="0.3">
      <c r="A106" s="7" t="s">
        <v>206</v>
      </c>
      <c r="B106" s="7" t="s">
        <v>121</v>
      </c>
      <c r="C106" s="8">
        <v>45528</v>
      </c>
      <c r="D106" s="8">
        <v>45617</v>
      </c>
      <c r="E106" s="22">
        <v>11267603</v>
      </c>
      <c r="F106" s="10"/>
      <c r="G106" s="9"/>
      <c r="H106" s="9">
        <f t="shared" si="12"/>
        <v>11267603</v>
      </c>
      <c r="I106" s="9" t="e">
        <v>#N/A</v>
      </c>
      <c r="J106" s="11" t="e">
        <f t="shared" si="10"/>
        <v>#N/A</v>
      </c>
      <c r="K106" s="12" t="e">
        <f t="shared" si="11"/>
        <v>#N/A</v>
      </c>
      <c r="L106" s="21"/>
      <c r="M106" s="21"/>
    </row>
    <row r="107" spans="1:13" x14ac:dyDescent="0.3">
      <c r="A107" s="7" t="s">
        <v>207</v>
      </c>
      <c r="B107" s="7" t="s">
        <v>122</v>
      </c>
      <c r="C107" s="8">
        <v>45530</v>
      </c>
      <c r="D107" s="8">
        <v>45590</v>
      </c>
      <c r="E107" s="9">
        <v>7511736</v>
      </c>
      <c r="F107" s="10"/>
      <c r="G107" s="9"/>
      <c r="H107" s="9">
        <f t="shared" si="12"/>
        <v>7511736</v>
      </c>
      <c r="I107" s="9" t="e">
        <v>#N/A</v>
      </c>
      <c r="J107" s="11" t="e">
        <f t="shared" si="10"/>
        <v>#N/A</v>
      </c>
      <c r="K107" s="12" t="e">
        <f t="shared" si="11"/>
        <v>#N/A</v>
      </c>
      <c r="L107" s="21"/>
      <c r="M107" s="21"/>
    </row>
    <row r="108" spans="1:13" x14ac:dyDescent="0.3">
      <c r="A108" s="7" t="s">
        <v>107</v>
      </c>
      <c r="B108" s="7" t="s">
        <v>123</v>
      </c>
      <c r="C108" s="8">
        <v>45530</v>
      </c>
      <c r="D108" s="8">
        <v>45559</v>
      </c>
      <c r="E108" s="9">
        <v>1774444</v>
      </c>
      <c r="F108" s="10"/>
      <c r="G108" s="9"/>
      <c r="H108" s="9">
        <f t="shared" si="12"/>
        <v>1774444</v>
      </c>
      <c r="I108" s="9" t="e">
        <v>#N/A</v>
      </c>
      <c r="J108" s="11" t="e">
        <f t="shared" si="10"/>
        <v>#N/A</v>
      </c>
      <c r="K108" s="12" t="e">
        <f t="shared" si="11"/>
        <v>#N/A</v>
      </c>
      <c r="L108" s="21"/>
      <c r="M108" s="21"/>
    </row>
    <row r="109" spans="1:13" x14ac:dyDescent="0.3">
      <c r="A109" s="7" t="s">
        <v>108</v>
      </c>
      <c r="B109" s="7" t="s">
        <v>124</v>
      </c>
      <c r="C109" s="8">
        <v>45530</v>
      </c>
      <c r="D109" s="8">
        <v>45558</v>
      </c>
      <c r="E109" s="9">
        <v>1568000</v>
      </c>
      <c r="F109" s="10"/>
      <c r="G109" s="9"/>
      <c r="H109" s="9">
        <f t="shared" si="12"/>
        <v>1568000</v>
      </c>
      <c r="I109" s="9" t="e">
        <v>#N/A</v>
      </c>
      <c r="J109" s="11" t="e">
        <f t="shared" si="10"/>
        <v>#N/A</v>
      </c>
      <c r="K109" s="12" t="e">
        <f t="shared" si="11"/>
        <v>#N/A</v>
      </c>
      <c r="L109" s="21"/>
      <c r="M109" s="21"/>
    </row>
    <row r="110" spans="1:13" x14ac:dyDescent="0.3">
      <c r="A110" s="7" t="s">
        <v>109</v>
      </c>
      <c r="B110" s="7" t="s">
        <v>125</v>
      </c>
      <c r="C110" s="8">
        <v>45534</v>
      </c>
      <c r="D110" s="8">
        <v>45565</v>
      </c>
      <c r="E110" s="9">
        <v>31722000</v>
      </c>
      <c r="F110" s="10"/>
      <c r="G110" s="9"/>
      <c r="H110" s="9">
        <f t="shared" si="12"/>
        <v>31722000</v>
      </c>
      <c r="I110" s="9" t="e">
        <v>#N/A</v>
      </c>
      <c r="J110" s="11" t="e">
        <f t="shared" si="10"/>
        <v>#N/A</v>
      </c>
      <c r="K110" s="12" t="e">
        <f t="shared" si="11"/>
        <v>#N/A</v>
      </c>
      <c r="L110" s="21"/>
      <c r="M110" s="21"/>
    </row>
    <row r="111" spans="1:13" ht="24" customHeight="1" x14ac:dyDescent="0.3">
      <c r="A111" s="7"/>
      <c r="B111" s="7"/>
      <c r="C111" s="8"/>
      <c r="D111" s="8"/>
      <c r="E111" s="9"/>
      <c r="F111" s="10"/>
      <c r="G111" s="9"/>
      <c r="H111" s="9"/>
      <c r="I111" s="9"/>
      <c r="J111" s="11"/>
      <c r="K111" s="12"/>
      <c r="L111" s="21"/>
      <c r="M111" s="21"/>
    </row>
    <row r="112" spans="1:13" x14ac:dyDescent="0.3">
      <c r="A112" s="7"/>
      <c r="B112" s="7"/>
      <c r="C112" s="8"/>
      <c r="D112" s="8"/>
      <c r="E112" s="9"/>
      <c r="F112" s="10"/>
      <c r="G112" s="9"/>
      <c r="H112" s="9"/>
      <c r="I112" s="9"/>
      <c r="J112" s="11"/>
      <c r="K112" s="12"/>
      <c r="L112" s="21"/>
      <c r="M112" s="21"/>
    </row>
    <row r="113" spans="1:13" x14ac:dyDescent="0.3">
      <c r="A113" s="7"/>
      <c r="B113" s="7"/>
      <c r="C113" s="8"/>
      <c r="D113" s="8"/>
      <c r="E113" s="9"/>
      <c r="F113" s="10"/>
      <c r="G113" s="9"/>
      <c r="H113" s="9"/>
      <c r="I113" s="9"/>
      <c r="J113" s="11"/>
      <c r="K113" s="12"/>
      <c r="L113" s="21"/>
      <c r="M113" s="21"/>
    </row>
    <row r="114" spans="1:13" x14ac:dyDescent="0.3">
      <c r="A114" s="7"/>
      <c r="B114" s="7"/>
      <c r="C114" s="8"/>
      <c r="D114" s="8"/>
      <c r="E114" s="9"/>
      <c r="F114" s="10"/>
      <c r="G114" s="9"/>
      <c r="H114" s="9"/>
      <c r="I114" s="9"/>
      <c r="J114" s="11"/>
      <c r="K114" s="12"/>
      <c r="L114" s="21"/>
      <c r="M114" s="21"/>
    </row>
    <row r="115" spans="1:13" x14ac:dyDescent="0.3">
      <c r="A115" s="7"/>
      <c r="B115" s="7"/>
      <c r="C115" s="8"/>
      <c r="D115" s="8"/>
      <c r="E115" s="9"/>
      <c r="F115" s="10"/>
      <c r="G115" s="9"/>
      <c r="H115" s="9"/>
      <c r="I115" s="9"/>
      <c r="J115" s="11"/>
      <c r="K115" s="12"/>
      <c r="L115" s="21"/>
      <c r="M115" s="21"/>
    </row>
    <row r="116" spans="1:13" x14ac:dyDescent="0.3">
      <c r="A116" s="7"/>
      <c r="B116" s="7"/>
      <c r="C116" s="8"/>
      <c r="D116" s="8"/>
      <c r="E116" s="9"/>
      <c r="F116" s="10"/>
      <c r="G116" s="9"/>
      <c r="H116" s="9"/>
      <c r="I116" s="9"/>
      <c r="J116" s="11"/>
      <c r="K116" s="12"/>
      <c r="L116" s="21"/>
      <c r="M116" s="21"/>
    </row>
    <row r="117" spans="1:13" x14ac:dyDescent="0.3">
      <c r="A117" s="7"/>
      <c r="B117" s="7"/>
      <c r="C117" s="8"/>
      <c r="D117" s="8"/>
      <c r="E117" s="9"/>
      <c r="F117" s="10"/>
      <c r="G117" s="9"/>
      <c r="H117" s="9"/>
      <c r="I117" s="9"/>
      <c r="J117" s="11"/>
      <c r="K117" s="12"/>
      <c r="L117" s="21"/>
      <c r="M117" s="21"/>
    </row>
    <row r="118" spans="1:13" x14ac:dyDescent="0.3">
      <c r="A118" s="7"/>
      <c r="B118" s="7"/>
      <c r="C118" s="8"/>
      <c r="D118" s="8"/>
      <c r="E118" s="9"/>
      <c r="F118" s="10"/>
      <c r="G118" s="9"/>
      <c r="H118" s="9"/>
      <c r="I118" s="9"/>
      <c r="J118" s="11"/>
      <c r="K118" s="12"/>
      <c r="L118" s="21"/>
      <c r="M118" s="21"/>
    </row>
    <row r="119" spans="1:13" x14ac:dyDescent="0.3">
      <c r="A119" s="7"/>
      <c r="B119" s="7"/>
      <c r="C119" s="8"/>
      <c r="D119" s="8"/>
      <c r="E119" s="9"/>
      <c r="F119" s="10"/>
      <c r="G119" s="9"/>
      <c r="H119" s="9"/>
      <c r="I119" s="9"/>
      <c r="J119" s="11"/>
      <c r="K119" s="12"/>
      <c r="L119" s="21"/>
      <c r="M119" s="21"/>
    </row>
    <row r="120" spans="1:13" x14ac:dyDescent="0.3">
      <c r="A120" s="7"/>
      <c r="B120" s="7"/>
      <c r="C120" s="8"/>
      <c r="D120" s="8"/>
      <c r="E120" s="9"/>
      <c r="F120" s="10"/>
      <c r="G120" s="9"/>
      <c r="H120" s="9"/>
      <c r="I120" s="9"/>
      <c r="J120" s="11"/>
      <c r="K120" s="12"/>
      <c r="L120" s="21"/>
      <c r="M120" s="21"/>
    </row>
    <row r="121" spans="1:13" x14ac:dyDescent="0.3">
      <c r="A121" s="7"/>
      <c r="B121" s="7"/>
      <c r="C121" s="8"/>
      <c r="D121" s="8"/>
      <c r="E121" s="9"/>
      <c r="F121" s="10"/>
      <c r="G121" s="9"/>
      <c r="H121" s="9"/>
      <c r="I121" s="9"/>
      <c r="J121" s="11"/>
      <c r="K121" s="12"/>
      <c r="L121" s="21"/>
      <c r="M121" s="21"/>
    </row>
    <row r="122" spans="1:13" x14ac:dyDescent="0.3">
      <c r="A122" s="7"/>
      <c r="B122" s="7"/>
      <c r="C122" s="8"/>
      <c r="D122" s="8"/>
      <c r="E122" s="9"/>
      <c r="F122" s="10"/>
      <c r="G122" s="9"/>
      <c r="H122" s="9"/>
      <c r="I122" s="9"/>
      <c r="J122" s="11"/>
      <c r="K122" s="12"/>
      <c r="L122" s="21"/>
      <c r="M122" s="21"/>
    </row>
    <row r="123" spans="1:13" x14ac:dyDescent="0.3">
      <c r="A123" s="7"/>
      <c r="B123" s="7"/>
      <c r="C123" s="8"/>
      <c r="D123" s="8"/>
      <c r="E123" s="9"/>
      <c r="F123" s="10"/>
      <c r="G123" s="9"/>
      <c r="H123" s="9"/>
      <c r="I123" s="9"/>
      <c r="J123" s="11"/>
      <c r="K123" s="12"/>
      <c r="L123" s="21"/>
      <c r="M123" s="21"/>
    </row>
    <row r="124" spans="1:13" x14ac:dyDescent="0.3">
      <c r="A124" s="7"/>
      <c r="B124" s="7"/>
      <c r="C124" s="8"/>
      <c r="D124" s="8"/>
      <c r="E124" s="9"/>
      <c r="F124" s="10"/>
      <c r="G124" s="9"/>
      <c r="H124" s="9"/>
      <c r="I124" s="9"/>
      <c r="J124" s="11"/>
      <c r="K124" s="12"/>
      <c r="L124" s="21"/>
      <c r="M124" s="21"/>
    </row>
    <row r="125" spans="1:13" x14ac:dyDescent="0.3">
      <c r="A125" s="7"/>
      <c r="B125" s="7"/>
      <c r="C125" s="8"/>
      <c r="D125" s="8"/>
      <c r="E125" s="9"/>
      <c r="F125" s="10"/>
      <c r="G125" s="9"/>
      <c r="H125" s="9"/>
      <c r="I125" s="9"/>
      <c r="J125" s="11"/>
      <c r="K125" s="12"/>
      <c r="L125" s="21"/>
      <c r="M125" s="21"/>
    </row>
    <row r="126" spans="1:13" x14ac:dyDescent="0.3">
      <c r="A126" s="7"/>
      <c r="B126" s="7"/>
      <c r="C126" s="8"/>
      <c r="D126" s="8"/>
      <c r="E126" s="9"/>
      <c r="F126" s="10"/>
      <c r="G126" s="9"/>
      <c r="H126" s="9"/>
      <c r="I126" s="9"/>
      <c r="J126" s="11"/>
      <c r="K126" s="12"/>
      <c r="L126" s="21"/>
      <c r="M126" s="21"/>
    </row>
    <row r="127" spans="1:13" x14ac:dyDescent="0.3">
      <c r="A127" s="7"/>
      <c r="B127" s="7"/>
      <c r="C127" s="8"/>
      <c r="D127" s="8"/>
      <c r="E127" s="9"/>
      <c r="F127" s="10"/>
      <c r="G127" s="9"/>
      <c r="H127" s="9"/>
      <c r="I127" s="9"/>
      <c r="J127" s="11"/>
      <c r="K127" s="12"/>
      <c r="L127" s="21"/>
      <c r="M127" s="21"/>
    </row>
    <row r="128" spans="1:13" x14ac:dyDescent="0.3">
      <c r="A128" s="7"/>
      <c r="B128" s="7"/>
      <c r="C128" s="8"/>
      <c r="D128" s="8"/>
      <c r="E128" s="9"/>
      <c r="F128" s="10"/>
      <c r="G128" s="9"/>
      <c r="H128" s="9"/>
      <c r="I128" s="9"/>
      <c r="J128" s="11"/>
      <c r="K128" s="12"/>
      <c r="L128" s="21"/>
      <c r="M128" s="21"/>
    </row>
    <row r="129" spans="1:13" x14ac:dyDescent="0.3">
      <c r="A129" s="7"/>
      <c r="B129" s="7"/>
      <c r="C129" s="8"/>
      <c r="D129" s="8"/>
      <c r="E129" s="9"/>
      <c r="F129" s="10"/>
      <c r="G129" s="9"/>
      <c r="H129" s="9"/>
      <c r="I129" s="9"/>
      <c r="J129" s="11"/>
      <c r="K129" s="12"/>
      <c r="L129" s="21"/>
      <c r="M129" s="21"/>
    </row>
    <row r="130" spans="1:13" x14ac:dyDescent="0.3">
      <c r="A130" s="7"/>
      <c r="B130" s="7"/>
      <c r="C130" s="8"/>
      <c r="D130" s="8"/>
      <c r="E130" s="9"/>
      <c r="F130" s="10"/>
      <c r="G130" s="9"/>
      <c r="H130" s="9"/>
      <c r="I130" s="9"/>
      <c r="J130" s="11"/>
      <c r="K130" s="12"/>
      <c r="L130" s="21"/>
      <c r="M130" s="21"/>
    </row>
    <row r="131" spans="1:13" x14ac:dyDescent="0.3">
      <c r="A131" s="7"/>
      <c r="B131" s="7"/>
      <c r="C131" s="8"/>
      <c r="D131" s="8"/>
      <c r="E131" s="9"/>
      <c r="F131" s="10"/>
      <c r="G131" s="9"/>
      <c r="H131" s="9"/>
      <c r="I131" s="9"/>
      <c r="J131" s="11"/>
      <c r="K131" s="12"/>
      <c r="L131" s="21"/>
      <c r="M131" s="21"/>
    </row>
    <row r="132" spans="1:13" x14ac:dyDescent="0.3">
      <c r="A132" s="7"/>
      <c r="B132" s="7"/>
      <c r="C132" s="8"/>
      <c r="D132" s="8"/>
      <c r="E132" s="9"/>
      <c r="F132" s="10"/>
      <c r="G132" s="9"/>
      <c r="H132" s="9"/>
      <c r="I132" s="9"/>
      <c r="J132" s="11"/>
      <c r="K132" s="12"/>
      <c r="L132" s="21"/>
      <c r="M132" s="21"/>
    </row>
    <row r="133" spans="1:13" x14ac:dyDescent="0.3">
      <c r="A133" s="7"/>
      <c r="B133" s="7"/>
      <c r="C133" s="8"/>
      <c r="D133" s="8"/>
      <c r="E133" s="9"/>
      <c r="F133" s="10"/>
      <c r="G133" s="9"/>
      <c r="H133" s="9"/>
      <c r="I133" s="9"/>
      <c r="J133" s="11"/>
      <c r="K133" s="12"/>
      <c r="L133" s="21"/>
      <c r="M133" s="21"/>
    </row>
    <row r="134" spans="1:13" x14ac:dyDescent="0.3">
      <c r="A134" s="7"/>
      <c r="B134" s="7"/>
      <c r="C134" s="8"/>
      <c r="D134" s="8"/>
      <c r="E134" s="9"/>
      <c r="F134" s="10"/>
      <c r="G134" s="9"/>
      <c r="H134" s="9"/>
      <c r="I134" s="9"/>
      <c r="J134" s="11"/>
      <c r="K134" s="12"/>
      <c r="L134" s="21"/>
      <c r="M134" s="21"/>
    </row>
    <row r="135" spans="1:13" x14ac:dyDescent="0.3">
      <c r="A135" s="7"/>
      <c r="B135" s="7"/>
      <c r="C135" s="8"/>
      <c r="D135" s="8"/>
      <c r="E135" s="9"/>
      <c r="F135" s="10"/>
      <c r="G135" s="9"/>
      <c r="H135" s="9"/>
      <c r="I135" s="9"/>
      <c r="J135" s="11"/>
      <c r="K135" s="12"/>
      <c r="L135" s="21"/>
      <c r="M135" s="21"/>
    </row>
    <row r="136" spans="1:13" x14ac:dyDescent="0.3">
      <c r="A136" s="7"/>
      <c r="B136" s="7"/>
      <c r="C136" s="8"/>
      <c r="D136" s="8"/>
      <c r="E136" s="9"/>
      <c r="F136" s="10"/>
      <c r="G136" s="9"/>
      <c r="H136" s="9"/>
      <c r="I136" s="9"/>
      <c r="J136" s="11"/>
      <c r="K136" s="12"/>
      <c r="L136" s="21"/>
      <c r="M136" s="21"/>
    </row>
    <row r="137" spans="1:13" x14ac:dyDescent="0.3">
      <c r="A137" s="7"/>
      <c r="B137" s="7"/>
      <c r="C137" s="8"/>
      <c r="D137" s="8"/>
      <c r="E137" s="9"/>
      <c r="F137" s="10"/>
      <c r="G137" s="9"/>
      <c r="H137" s="9"/>
      <c r="I137" s="9"/>
      <c r="J137" s="11"/>
      <c r="K137" s="12"/>
      <c r="L137" s="21"/>
      <c r="M137" s="21"/>
    </row>
    <row r="138" spans="1:13" x14ac:dyDescent="0.3">
      <c r="A138" s="7"/>
      <c r="B138" s="7"/>
      <c r="C138" s="8"/>
      <c r="D138" s="8"/>
      <c r="E138" s="9"/>
      <c r="F138" s="10"/>
      <c r="G138" s="9"/>
      <c r="H138" s="9"/>
      <c r="I138" s="9"/>
      <c r="J138" s="11"/>
      <c r="K138" s="12"/>
      <c r="L138" s="21"/>
      <c r="M138" s="21"/>
    </row>
    <row r="139" spans="1:13" x14ac:dyDescent="0.3">
      <c r="A139" s="7"/>
      <c r="B139" s="7"/>
      <c r="C139" s="8"/>
      <c r="D139" s="8"/>
      <c r="E139" s="9"/>
      <c r="F139" s="10"/>
      <c r="G139" s="9"/>
      <c r="H139" s="9"/>
      <c r="I139" s="9"/>
      <c r="J139" s="11"/>
      <c r="K139" s="12"/>
      <c r="L139" s="21"/>
      <c r="M139" s="21"/>
    </row>
    <row r="140" spans="1:13" x14ac:dyDescent="0.3">
      <c r="A140" s="7"/>
      <c r="B140" s="7"/>
      <c r="C140" s="8"/>
      <c r="D140" s="8"/>
      <c r="E140" s="9"/>
      <c r="F140" s="10"/>
      <c r="G140" s="9"/>
      <c r="H140" s="9"/>
      <c r="I140" s="9"/>
      <c r="J140" s="11"/>
      <c r="K140" s="12"/>
      <c r="L140" s="21"/>
      <c r="M140" s="21"/>
    </row>
    <row r="141" spans="1:13" x14ac:dyDescent="0.3">
      <c r="A141" s="7"/>
      <c r="B141" s="7"/>
      <c r="C141" s="8"/>
      <c r="D141" s="8"/>
      <c r="E141" s="9"/>
      <c r="F141" s="10"/>
      <c r="G141" s="9"/>
      <c r="H141" s="9"/>
      <c r="I141" s="9"/>
      <c r="J141" s="11"/>
      <c r="K141" s="12"/>
      <c r="L141" s="21"/>
      <c r="M141" s="21"/>
    </row>
    <row r="142" spans="1:13" x14ac:dyDescent="0.3">
      <c r="A142" s="7"/>
      <c r="B142" s="7"/>
      <c r="C142" s="8"/>
      <c r="D142" s="8"/>
      <c r="E142" s="9"/>
      <c r="F142" s="10"/>
      <c r="G142" s="9"/>
      <c r="H142" s="9"/>
      <c r="I142" s="9"/>
      <c r="J142" s="11"/>
      <c r="K142" s="12"/>
      <c r="L142" s="21"/>
      <c r="M142" s="21"/>
    </row>
    <row r="143" spans="1:13" x14ac:dyDescent="0.3">
      <c r="A143" s="7"/>
      <c r="B143" s="7"/>
      <c r="C143" s="8"/>
      <c r="D143" s="8"/>
      <c r="E143" s="9"/>
      <c r="F143" s="10"/>
      <c r="G143" s="9"/>
      <c r="H143" s="9"/>
      <c r="I143" s="9"/>
      <c r="J143" s="11"/>
      <c r="K143" s="12"/>
      <c r="L143" s="21"/>
      <c r="M143" s="21"/>
    </row>
    <row r="144" spans="1:13" x14ac:dyDescent="0.3">
      <c r="A144" s="7"/>
      <c r="B144" s="7"/>
      <c r="C144" s="8"/>
      <c r="D144" s="8"/>
      <c r="E144" s="9"/>
      <c r="F144" s="10"/>
      <c r="G144" s="9"/>
      <c r="H144" s="9"/>
      <c r="I144" s="9"/>
      <c r="J144" s="11"/>
      <c r="K144" s="12"/>
      <c r="L144" s="21"/>
      <c r="M144" s="21"/>
    </row>
    <row r="145" spans="1:13" x14ac:dyDescent="0.3">
      <c r="A145" s="7"/>
      <c r="B145" s="7"/>
      <c r="C145" s="8"/>
      <c r="D145" s="8"/>
      <c r="E145" s="9"/>
      <c r="F145" s="10"/>
      <c r="G145" s="9"/>
      <c r="H145" s="9"/>
      <c r="I145" s="9"/>
      <c r="J145" s="11"/>
      <c r="K145" s="12"/>
      <c r="L145" s="21"/>
      <c r="M145" s="21"/>
    </row>
    <row r="146" spans="1:13" x14ac:dyDescent="0.3">
      <c r="A146" s="7"/>
      <c r="B146" s="7"/>
      <c r="C146" s="8"/>
      <c r="D146" s="8"/>
      <c r="E146" s="9"/>
      <c r="F146" s="10"/>
      <c r="G146" s="9"/>
      <c r="H146" s="9"/>
      <c r="I146" s="9"/>
      <c r="J146" s="11"/>
      <c r="K146" s="12"/>
      <c r="L146" s="21"/>
      <c r="M146" s="21"/>
    </row>
    <row r="147" spans="1:13" x14ac:dyDescent="0.3">
      <c r="A147" s="7"/>
      <c r="B147" s="7"/>
      <c r="C147" s="8"/>
      <c r="D147" s="8"/>
      <c r="E147" s="9"/>
      <c r="F147" s="10"/>
      <c r="G147" s="9"/>
      <c r="H147" s="9"/>
      <c r="I147" s="9"/>
      <c r="J147" s="11"/>
      <c r="K147" s="12"/>
      <c r="L147" s="21"/>
      <c r="M147" s="21"/>
    </row>
    <row r="148" spans="1:13" x14ac:dyDescent="0.3">
      <c r="A148" s="7"/>
      <c r="B148" s="7"/>
      <c r="C148" s="8"/>
      <c r="D148" s="8"/>
      <c r="E148" s="9"/>
      <c r="F148" s="10"/>
      <c r="G148" s="9"/>
      <c r="H148" s="9"/>
      <c r="I148" s="9"/>
      <c r="J148" s="11"/>
      <c r="K148" s="12"/>
      <c r="L148" s="21"/>
      <c r="M148" s="21"/>
    </row>
    <row r="149" spans="1:13" x14ac:dyDescent="0.3">
      <c r="A149" s="7"/>
      <c r="B149" s="7"/>
      <c r="C149" s="8"/>
      <c r="D149" s="8"/>
      <c r="E149" s="9"/>
      <c r="F149" s="10"/>
      <c r="G149" s="9"/>
      <c r="H149" s="9"/>
      <c r="I149" s="9"/>
      <c r="J149" s="11"/>
      <c r="K149" s="12"/>
      <c r="L149" s="21"/>
      <c r="M149" s="21"/>
    </row>
    <row r="150" spans="1:13" x14ac:dyDescent="0.3">
      <c r="A150" s="7"/>
      <c r="B150" s="7"/>
      <c r="C150" s="8"/>
      <c r="D150" s="8"/>
      <c r="E150" s="9"/>
      <c r="F150" s="10"/>
      <c r="G150" s="9"/>
      <c r="H150" s="9"/>
      <c r="I150" s="9"/>
      <c r="J150" s="11"/>
      <c r="K150" s="12"/>
      <c r="L150" s="21"/>
      <c r="M150" s="21"/>
    </row>
    <row r="151" spans="1:13" x14ac:dyDescent="0.3">
      <c r="A151" s="7"/>
      <c r="B151" s="7"/>
      <c r="C151" s="8"/>
      <c r="D151" s="8"/>
      <c r="E151" s="9"/>
      <c r="F151" s="10"/>
      <c r="G151" s="9"/>
      <c r="H151" s="9"/>
      <c r="I151" s="9"/>
      <c r="J151" s="11"/>
      <c r="K151" s="12"/>
      <c r="L151" s="21"/>
      <c r="M151" s="21"/>
    </row>
    <row r="152" spans="1:13" x14ac:dyDescent="0.3">
      <c r="A152" s="7"/>
      <c r="B152" s="7"/>
      <c r="C152" s="8"/>
      <c r="D152" s="8"/>
      <c r="E152" s="9"/>
      <c r="F152" s="10"/>
      <c r="G152" s="9"/>
      <c r="H152" s="9"/>
      <c r="I152" s="9"/>
      <c r="J152" s="11"/>
      <c r="K152" s="12"/>
      <c r="L152" s="21"/>
      <c r="M152" s="21"/>
    </row>
    <row r="153" spans="1:13" x14ac:dyDescent="0.3">
      <c r="A153" s="7"/>
      <c r="B153" s="7"/>
      <c r="C153" s="8"/>
      <c r="D153" s="8"/>
      <c r="E153" s="9"/>
      <c r="F153" s="10"/>
      <c r="G153" s="9"/>
      <c r="H153" s="9"/>
      <c r="I153" s="9"/>
      <c r="J153" s="11"/>
      <c r="K153" s="12"/>
      <c r="L153" s="21"/>
      <c r="M153" s="21"/>
    </row>
    <row r="154" spans="1:13" x14ac:dyDescent="0.3">
      <c r="A154" s="7"/>
      <c r="B154" s="7"/>
      <c r="C154" s="8"/>
      <c r="D154" s="8"/>
      <c r="E154" s="9"/>
      <c r="F154" s="10"/>
      <c r="G154" s="9"/>
      <c r="H154" s="9"/>
      <c r="I154" s="9"/>
      <c r="J154" s="11"/>
      <c r="K154" s="12"/>
      <c r="L154" s="21"/>
      <c r="M154" s="21"/>
    </row>
    <row r="155" spans="1:13" x14ac:dyDescent="0.3">
      <c r="A155" s="7"/>
      <c r="B155" s="7"/>
      <c r="C155" s="8"/>
      <c r="D155" s="8"/>
      <c r="E155" s="9"/>
      <c r="F155" s="10"/>
      <c r="G155" s="9"/>
      <c r="H155" s="9"/>
      <c r="I155" s="9"/>
      <c r="J155" s="11"/>
      <c r="K155" s="12"/>
      <c r="L155" s="21"/>
      <c r="M155" s="21"/>
    </row>
    <row r="156" spans="1:13" x14ac:dyDescent="0.3">
      <c r="A156" s="7"/>
      <c r="B156" s="7"/>
      <c r="C156" s="8"/>
      <c r="D156" s="8"/>
      <c r="E156" s="9"/>
      <c r="F156" s="10"/>
      <c r="G156" s="9"/>
      <c r="H156" s="9"/>
      <c r="I156" s="9"/>
      <c r="J156" s="11"/>
      <c r="K156" s="12"/>
      <c r="L156" s="21"/>
      <c r="M156" s="21"/>
    </row>
    <row r="157" spans="1:13" x14ac:dyDescent="0.3">
      <c r="A157" s="7"/>
      <c r="B157" s="7"/>
      <c r="C157" s="8"/>
      <c r="D157" s="8"/>
      <c r="E157" s="9"/>
      <c r="F157" s="10"/>
      <c r="G157" s="9"/>
      <c r="H157" s="9"/>
      <c r="I157" s="9"/>
      <c r="J157" s="11"/>
      <c r="K157" s="12"/>
      <c r="L157" s="21"/>
      <c r="M157" s="21"/>
    </row>
    <row r="158" spans="1:13" x14ac:dyDescent="0.3">
      <c r="A158" s="7"/>
      <c r="B158" s="7"/>
      <c r="C158" s="8"/>
      <c r="D158" s="8"/>
      <c r="E158" s="9"/>
      <c r="F158" s="10"/>
      <c r="G158" s="9"/>
      <c r="H158" s="9"/>
      <c r="I158" s="9"/>
      <c r="J158" s="11"/>
      <c r="K158" s="12"/>
      <c r="L158" s="21"/>
      <c r="M158" s="21"/>
    </row>
    <row r="159" spans="1:13" x14ac:dyDescent="0.3">
      <c r="A159" s="7"/>
      <c r="B159" s="7"/>
      <c r="C159" s="8"/>
      <c r="D159" s="8"/>
      <c r="E159" s="9"/>
      <c r="F159" s="10"/>
      <c r="G159" s="9"/>
      <c r="H159" s="9"/>
      <c r="I159" s="9"/>
      <c r="J159" s="11"/>
      <c r="K159" s="12"/>
      <c r="L159" s="21"/>
      <c r="M159" s="21"/>
    </row>
    <row r="160" spans="1:13" x14ac:dyDescent="0.3">
      <c r="A160" s="7"/>
      <c r="B160" s="7"/>
      <c r="C160" s="8"/>
      <c r="D160" s="8"/>
      <c r="E160" s="9"/>
      <c r="F160" s="10"/>
      <c r="G160" s="9"/>
      <c r="H160" s="9"/>
      <c r="I160" s="9"/>
      <c r="J160" s="11"/>
      <c r="K160" s="12"/>
      <c r="L160" s="21"/>
      <c r="M160" s="21"/>
    </row>
    <row r="161" spans="1:13" x14ac:dyDescent="0.3">
      <c r="A161" s="7"/>
      <c r="B161" s="7"/>
      <c r="C161" s="8"/>
      <c r="D161" s="8"/>
      <c r="E161" s="9"/>
      <c r="F161" s="10"/>
      <c r="G161" s="9"/>
      <c r="H161" s="9"/>
      <c r="I161" s="9"/>
      <c r="J161" s="11"/>
      <c r="K161" s="12"/>
      <c r="L161" s="21"/>
      <c r="M161" s="21"/>
    </row>
    <row r="162" spans="1:13" x14ac:dyDescent="0.3">
      <c r="A162" s="7"/>
      <c r="B162" s="7"/>
      <c r="C162" s="8"/>
      <c r="D162" s="8"/>
      <c r="E162" s="9"/>
      <c r="F162" s="10"/>
      <c r="G162" s="9"/>
      <c r="H162" s="9"/>
      <c r="I162" s="9"/>
      <c r="J162" s="11"/>
      <c r="K162" s="12"/>
      <c r="L162" s="21"/>
      <c r="M162" s="21"/>
    </row>
    <row r="163" spans="1:13" x14ac:dyDescent="0.3">
      <c r="A163" s="7"/>
      <c r="B163" s="7"/>
      <c r="C163" s="8"/>
      <c r="D163" s="8"/>
      <c r="E163" s="9"/>
      <c r="F163" s="10"/>
      <c r="G163" s="9"/>
      <c r="H163" s="9"/>
      <c r="I163" s="9"/>
      <c r="J163" s="11"/>
      <c r="K163" s="12"/>
      <c r="L163" s="21"/>
      <c r="M163" s="21"/>
    </row>
    <row r="164" spans="1:13" x14ac:dyDescent="0.3">
      <c r="A164" s="7"/>
      <c r="B164" s="7"/>
      <c r="C164" s="8"/>
      <c r="D164" s="8"/>
      <c r="E164" s="9"/>
      <c r="F164" s="10"/>
      <c r="G164" s="9"/>
      <c r="H164" s="9"/>
      <c r="I164" s="9"/>
      <c r="J164" s="11"/>
      <c r="K164" s="12"/>
      <c r="L164" s="21"/>
      <c r="M164" s="21"/>
    </row>
    <row r="165" spans="1:13" x14ac:dyDescent="0.3">
      <c r="A165" s="7"/>
      <c r="B165" s="7"/>
      <c r="C165" s="8"/>
      <c r="D165" s="8"/>
      <c r="E165" s="9"/>
      <c r="F165" s="10"/>
      <c r="G165" s="9"/>
      <c r="H165" s="9"/>
      <c r="I165" s="9"/>
      <c r="J165" s="11"/>
      <c r="K165" s="12"/>
      <c r="L165" s="21"/>
      <c r="M165" s="21"/>
    </row>
    <row r="166" spans="1:13" x14ac:dyDescent="0.3">
      <c r="A166" s="7"/>
      <c r="B166" s="7"/>
      <c r="C166" s="8"/>
      <c r="D166" s="8"/>
      <c r="E166" s="9"/>
      <c r="F166" s="10"/>
      <c r="G166" s="9"/>
      <c r="H166" s="9"/>
      <c r="I166" s="9"/>
      <c r="J166" s="11"/>
      <c r="K166" s="12"/>
      <c r="L166" s="21"/>
      <c r="M166" s="21"/>
    </row>
    <row r="167" spans="1:13" x14ac:dyDescent="0.3">
      <c r="A167" s="7"/>
      <c r="B167" s="7"/>
      <c r="C167" s="8"/>
      <c r="D167" s="8"/>
      <c r="E167" s="9"/>
      <c r="F167" s="10"/>
      <c r="G167" s="9"/>
      <c r="H167" s="9"/>
      <c r="I167" s="9"/>
      <c r="J167" s="11"/>
      <c r="K167" s="12"/>
      <c r="L167" s="21"/>
      <c r="M167" s="21"/>
    </row>
    <row r="168" spans="1:13" x14ac:dyDescent="0.3">
      <c r="A168" s="7"/>
      <c r="B168" s="7"/>
      <c r="C168" s="8"/>
      <c r="D168" s="8"/>
      <c r="E168" s="9"/>
      <c r="F168" s="10"/>
      <c r="G168" s="9"/>
      <c r="H168" s="9"/>
      <c r="I168" s="9"/>
      <c r="J168" s="11"/>
      <c r="K168" s="12"/>
      <c r="L168" s="21"/>
      <c r="M168" s="21"/>
    </row>
    <row r="169" spans="1:13" x14ac:dyDescent="0.3">
      <c r="A169" s="7"/>
      <c r="B169" s="7"/>
      <c r="C169" s="8"/>
      <c r="D169" s="8"/>
      <c r="E169" s="9"/>
      <c r="F169" s="10"/>
      <c r="G169" s="9"/>
      <c r="H169" s="9"/>
      <c r="I169" s="9"/>
      <c r="J169" s="11"/>
      <c r="K169" s="12"/>
      <c r="L169" s="21"/>
      <c r="M169" s="21"/>
    </row>
    <row r="170" spans="1:13" x14ac:dyDescent="0.3">
      <c r="A170" s="7"/>
      <c r="B170" s="7"/>
      <c r="C170" s="8"/>
      <c r="D170" s="8"/>
      <c r="E170" s="9"/>
      <c r="F170" s="10"/>
      <c r="G170" s="9"/>
      <c r="H170" s="9"/>
      <c r="I170" s="9"/>
      <c r="J170" s="11"/>
      <c r="K170" s="12"/>
      <c r="L170" s="21"/>
      <c r="M170" s="21"/>
    </row>
    <row r="171" spans="1:13" x14ac:dyDescent="0.3">
      <c r="A171" s="7"/>
      <c r="B171" s="7"/>
      <c r="C171" s="8"/>
      <c r="D171" s="8"/>
      <c r="E171" s="9"/>
      <c r="F171" s="10"/>
      <c r="G171" s="9"/>
      <c r="H171" s="9"/>
      <c r="I171" s="9"/>
      <c r="J171" s="11"/>
      <c r="K171" s="12"/>
      <c r="L171" s="21"/>
      <c r="M171" s="21"/>
    </row>
    <row r="172" spans="1:13" x14ac:dyDescent="0.3">
      <c r="A172" s="7"/>
      <c r="B172" s="7"/>
      <c r="C172" s="8"/>
      <c r="D172" s="8"/>
      <c r="E172" s="9"/>
      <c r="F172" s="10"/>
      <c r="G172" s="9"/>
      <c r="H172" s="9"/>
      <c r="I172" s="9"/>
      <c r="J172" s="11"/>
      <c r="K172" s="12"/>
      <c r="L172" s="21"/>
      <c r="M172" s="21"/>
    </row>
    <row r="173" spans="1:13" x14ac:dyDescent="0.3">
      <c r="A173" s="7"/>
      <c r="B173" s="7"/>
      <c r="C173" s="8"/>
      <c r="D173" s="8"/>
      <c r="E173" s="9"/>
      <c r="F173" s="10"/>
      <c r="G173" s="9"/>
      <c r="H173" s="9"/>
      <c r="I173" s="9"/>
      <c r="J173" s="11"/>
      <c r="K173" s="12"/>
      <c r="L173" s="21"/>
      <c r="M173" s="21"/>
    </row>
    <row r="174" spans="1:13" x14ac:dyDescent="0.3">
      <c r="A174" s="7"/>
      <c r="B174" s="7"/>
      <c r="C174" s="8"/>
      <c r="D174" s="8"/>
      <c r="E174" s="9"/>
      <c r="F174" s="10"/>
      <c r="G174" s="9"/>
      <c r="H174" s="9"/>
      <c r="I174" s="9"/>
      <c r="J174" s="11"/>
      <c r="K174" s="12"/>
      <c r="L174" s="21"/>
      <c r="M174" s="21"/>
    </row>
    <row r="175" spans="1:13" x14ac:dyDescent="0.3">
      <c r="A175" s="7"/>
      <c r="B175" s="7"/>
      <c r="C175" s="8"/>
      <c r="D175" s="8"/>
      <c r="E175" s="9"/>
      <c r="F175" s="10"/>
      <c r="G175" s="9"/>
      <c r="H175" s="9"/>
      <c r="I175" s="9"/>
      <c r="J175" s="11"/>
      <c r="K175" s="12"/>
      <c r="L175" s="21"/>
      <c r="M175" s="21"/>
    </row>
    <row r="176" spans="1:13" x14ac:dyDescent="0.3">
      <c r="A176" s="7"/>
      <c r="B176" s="7"/>
      <c r="C176" s="8"/>
      <c r="D176" s="8"/>
      <c r="E176" s="9"/>
      <c r="F176" s="10"/>
      <c r="G176" s="9"/>
      <c r="H176" s="9"/>
      <c r="I176" s="9"/>
      <c r="J176" s="11"/>
      <c r="K176" s="12"/>
      <c r="L176" s="21"/>
      <c r="M176" s="21"/>
    </row>
    <row r="177" spans="1:13" x14ac:dyDescent="0.3">
      <c r="A177" s="7"/>
      <c r="B177" s="7"/>
      <c r="C177" s="8"/>
      <c r="D177" s="8"/>
      <c r="E177" s="9"/>
      <c r="F177" s="10"/>
      <c r="G177" s="9"/>
      <c r="H177" s="9"/>
      <c r="I177" s="9"/>
      <c r="J177" s="11"/>
      <c r="K177" s="12"/>
      <c r="L177" s="21"/>
      <c r="M177" s="21"/>
    </row>
    <row r="178" spans="1:13" x14ac:dyDescent="0.3">
      <c r="A178" s="7"/>
      <c r="B178" s="7"/>
      <c r="C178" s="8"/>
      <c r="D178" s="8"/>
      <c r="E178" s="9"/>
      <c r="F178" s="10"/>
      <c r="G178" s="9"/>
      <c r="H178" s="9"/>
      <c r="I178" s="9"/>
      <c r="J178" s="11"/>
      <c r="K178" s="12"/>
      <c r="L178" s="21"/>
      <c r="M178" s="21"/>
    </row>
    <row r="179" spans="1:13" x14ac:dyDescent="0.3">
      <c r="A179" s="7"/>
      <c r="B179" s="7"/>
      <c r="C179" s="8"/>
      <c r="D179" s="8"/>
      <c r="E179" s="9"/>
      <c r="F179" s="10"/>
      <c r="G179" s="9"/>
      <c r="H179" s="9"/>
      <c r="I179" s="9"/>
      <c r="J179" s="11"/>
      <c r="K179" s="12"/>
      <c r="L179" s="21"/>
      <c r="M179" s="21"/>
    </row>
    <row r="180" spans="1:13" x14ac:dyDescent="0.3">
      <c r="A180" s="7"/>
      <c r="B180" s="7"/>
      <c r="C180" s="8"/>
      <c r="D180" s="8"/>
      <c r="E180" s="9"/>
      <c r="F180" s="10"/>
      <c r="G180" s="9"/>
      <c r="H180" s="9"/>
      <c r="I180" s="9"/>
      <c r="J180" s="11"/>
      <c r="K180" s="12"/>
      <c r="L180" s="21"/>
      <c r="M180" s="21"/>
    </row>
    <row r="181" spans="1:13" x14ac:dyDescent="0.3">
      <c r="A181" s="7"/>
      <c r="B181" s="7"/>
      <c r="C181" s="8"/>
      <c r="D181" s="8"/>
      <c r="E181" s="9"/>
      <c r="F181" s="10"/>
      <c r="G181" s="9"/>
      <c r="H181" s="9"/>
      <c r="I181" s="9"/>
      <c r="J181" s="11"/>
      <c r="K181" s="12"/>
      <c r="L181" s="21"/>
      <c r="M181" s="21"/>
    </row>
    <row r="182" spans="1:13" x14ac:dyDescent="0.3">
      <c r="A182" s="7"/>
      <c r="B182" s="7"/>
      <c r="C182" s="8"/>
      <c r="D182" s="8"/>
      <c r="E182" s="9"/>
      <c r="F182" s="10"/>
      <c r="G182" s="9"/>
      <c r="H182" s="9"/>
      <c r="I182" s="9"/>
      <c r="J182" s="11"/>
      <c r="K182" s="12"/>
      <c r="L182" s="21"/>
      <c r="M182" s="21"/>
    </row>
    <row r="183" spans="1:13" x14ac:dyDescent="0.3">
      <c r="A183" s="7"/>
      <c r="B183" s="7"/>
      <c r="C183" s="8"/>
      <c r="D183" s="8"/>
      <c r="E183" s="9"/>
      <c r="F183" s="10"/>
      <c r="G183" s="9"/>
      <c r="H183" s="9"/>
      <c r="I183" s="9"/>
      <c r="J183" s="11"/>
      <c r="K183" s="12"/>
      <c r="L183" s="21"/>
      <c r="M183" s="21"/>
    </row>
    <row r="184" spans="1:13" x14ac:dyDescent="0.3">
      <c r="A184" s="7"/>
      <c r="B184" s="7"/>
      <c r="C184" s="8"/>
      <c r="D184" s="8"/>
      <c r="E184" s="9"/>
      <c r="F184" s="10"/>
      <c r="G184" s="9"/>
      <c r="H184" s="9"/>
      <c r="I184" s="9"/>
      <c r="J184" s="11"/>
      <c r="K184" s="12"/>
      <c r="L184" s="21"/>
      <c r="M184" s="21"/>
    </row>
    <row r="185" spans="1:13" x14ac:dyDescent="0.3">
      <c r="A185" s="7"/>
      <c r="B185" s="7"/>
      <c r="C185" s="8"/>
      <c r="D185" s="8"/>
      <c r="E185" s="9"/>
      <c r="F185" s="10"/>
      <c r="G185" s="9"/>
      <c r="H185" s="9"/>
      <c r="I185" s="9"/>
      <c r="J185" s="11"/>
      <c r="K185" s="12"/>
      <c r="L185" s="21"/>
      <c r="M185" s="21"/>
    </row>
    <row r="186" spans="1:13" x14ac:dyDescent="0.3">
      <c r="A186" s="7"/>
      <c r="B186" s="7"/>
      <c r="C186" s="8"/>
      <c r="D186" s="8"/>
      <c r="E186" s="9"/>
      <c r="F186" s="10"/>
      <c r="G186" s="9"/>
      <c r="H186" s="9"/>
      <c r="I186" s="9"/>
      <c r="J186" s="11"/>
      <c r="K186" s="12"/>
      <c r="L186" s="21"/>
      <c r="M186" s="21"/>
    </row>
    <row r="187" spans="1:13" x14ac:dyDescent="0.3">
      <c r="A187" s="7"/>
      <c r="B187" s="7"/>
      <c r="C187" s="8"/>
      <c r="D187" s="8"/>
      <c r="E187" s="9"/>
      <c r="F187" s="10"/>
      <c r="G187" s="9"/>
      <c r="H187" s="9"/>
      <c r="I187" s="9"/>
      <c r="J187" s="11"/>
      <c r="K187" s="12"/>
      <c r="L187" s="21"/>
      <c r="M187" s="21"/>
    </row>
    <row r="188" spans="1:13" x14ac:dyDescent="0.3">
      <c r="A188" s="7"/>
      <c r="B188" s="7"/>
      <c r="C188" s="8"/>
      <c r="D188" s="8"/>
      <c r="E188" s="9"/>
      <c r="F188" s="10"/>
      <c r="G188" s="9"/>
      <c r="H188" s="9"/>
      <c r="I188" s="9"/>
      <c r="J188" s="11"/>
      <c r="K188" s="12"/>
      <c r="L188" s="21"/>
      <c r="M188" s="21"/>
    </row>
    <row r="189" spans="1:13" x14ac:dyDescent="0.3">
      <c r="A189" s="7"/>
      <c r="B189" s="7"/>
      <c r="C189" s="8"/>
      <c r="D189" s="8"/>
      <c r="E189" s="9"/>
      <c r="F189" s="10"/>
      <c r="G189" s="9"/>
      <c r="H189" s="9"/>
      <c r="I189" s="9"/>
      <c r="J189" s="11"/>
      <c r="K189" s="12"/>
      <c r="L189" s="21"/>
      <c r="M189" s="21"/>
    </row>
    <row r="190" spans="1:13" x14ac:dyDescent="0.3">
      <c r="A190" s="7"/>
      <c r="B190" s="7"/>
      <c r="C190" s="8"/>
      <c r="D190" s="8"/>
      <c r="E190" s="9"/>
      <c r="F190" s="10"/>
      <c r="G190" s="9"/>
      <c r="H190" s="9"/>
      <c r="I190" s="9"/>
      <c r="J190" s="11"/>
      <c r="K190" s="12"/>
      <c r="L190" s="21"/>
      <c r="M190" s="21"/>
    </row>
    <row r="191" spans="1:13" x14ac:dyDescent="0.3">
      <c r="A191" s="7"/>
      <c r="B191" s="7"/>
      <c r="C191" s="8"/>
      <c r="D191" s="8"/>
      <c r="E191" s="9"/>
      <c r="F191" s="10"/>
      <c r="G191" s="9"/>
      <c r="H191" s="9"/>
      <c r="I191" s="9"/>
      <c r="J191" s="11"/>
      <c r="K191" s="12"/>
      <c r="L191" s="21"/>
      <c r="M191" s="21"/>
    </row>
    <row r="192" spans="1:13" x14ac:dyDescent="0.3">
      <c r="A192" s="7"/>
      <c r="B192" s="7"/>
      <c r="C192" s="8"/>
      <c r="D192" s="8"/>
      <c r="E192" s="9"/>
      <c r="F192" s="10"/>
      <c r="G192" s="9"/>
      <c r="H192" s="9"/>
      <c r="I192" s="9"/>
      <c r="J192" s="11"/>
      <c r="K192" s="12"/>
      <c r="L192" s="21"/>
      <c r="M192" s="21"/>
    </row>
    <row r="193" spans="1:13" x14ac:dyDescent="0.3">
      <c r="A193" s="7"/>
      <c r="B193" s="7"/>
      <c r="C193" s="8"/>
      <c r="D193" s="8"/>
      <c r="E193" s="9"/>
      <c r="F193" s="10"/>
      <c r="G193" s="9"/>
      <c r="H193" s="9"/>
      <c r="I193" s="9"/>
      <c r="J193" s="11"/>
      <c r="K193" s="12"/>
      <c r="L193" s="21"/>
      <c r="M193" s="21"/>
    </row>
    <row r="194" spans="1:13" x14ac:dyDescent="0.3">
      <c r="A194" s="7"/>
      <c r="B194" s="7"/>
      <c r="C194" s="8"/>
      <c r="D194" s="8"/>
      <c r="E194" s="9"/>
      <c r="F194" s="10"/>
      <c r="G194" s="9"/>
      <c r="H194" s="9"/>
      <c r="I194" s="9"/>
      <c r="J194" s="11"/>
      <c r="K194" s="12"/>
      <c r="L194" s="21"/>
      <c r="M194" s="21"/>
    </row>
    <row r="195" spans="1:13" x14ac:dyDescent="0.3">
      <c r="A195" s="7"/>
      <c r="B195" s="7"/>
      <c r="C195" s="8"/>
      <c r="D195" s="8"/>
      <c r="E195" s="9"/>
      <c r="F195" s="10"/>
      <c r="G195" s="9"/>
      <c r="H195" s="9"/>
      <c r="I195" s="9"/>
      <c r="J195" s="11"/>
      <c r="K195" s="12"/>
      <c r="L195" s="21"/>
      <c r="M195" s="21"/>
    </row>
    <row r="196" spans="1:13" x14ac:dyDescent="0.3">
      <c r="A196" s="7"/>
      <c r="B196" s="7"/>
      <c r="C196" s="8"/>
      <c r="D196" s="8"/>
      <c r="E196" s="9"/>
      <c r="F196" s="10"/>
      <c r="G196" s="9"/>
      <c r="H196" s="9"/>
      <c r="I196" s="9"/>
      <c r="J196" s="11"/>
      <c r="K196" s="12"/>
      <c r="L196" s="21"/>
      <c r="M196" s="21"/>
    </row>
    <row r="197" spans="1:13" x14ac:dyDescent="0.3">
      <c r="A197" s="7"/>
      <c r="B197" s="7"/>
      <c r="C197" s="8"/>
      <c r="D197" s="8"/>
      <c r="E197" s="9"/>
      <c r="F197" s="10"/>
      <c r="G197" s="9"/>
      <c r="H197" s="9"/>
      <c r="I197" s="9"/>
      <c r="J197" s="11"/>
      <c r="K197" s="12"/>
      <c r="L197" s="21"/>
      <c r="M197" s="21"/>
    </row>
    <row r="198" spans="1:13" x14ac:dyDescent="0.3">
      <c r="A198" s="7"/>
      <c r="B198" s="7"/>
      <c r="C198" s="8"/>
      <c r="D198" s="8"/>
      <c r="E198" s="9"/>
      <c r="F198" s="10"/>
      <c r="G198" s="9"/>
      <c r="H198" s="9"/>
      <c r="I198" s="9"/>
      <c r="J198" s="11"/>
      <c r="K198" s="12"/>
      <c r="L198" s="21"/>
      <c r="M198" s="21"/>
    </row>
    <row r="199" spans="1:13" x14ac:dyDescent="0.3">
      <c r="A199" s="7"/>
      <c r="B199" s="7"/>
      <c r="C199" s="8"/>
      <c r="D199" s="8"/>
      <c r="E199" s="9"/>
      <c r="F199" s="10"/>
      <c r="G199" s="9"/>
      <c r="H199" s="9"/>
      <c r="I199" s="9"/>
      <c r="J199" s="11"/>
      <c r="K199" s="12"/>
      <c r="L199" s="21"/>
      <c r="M199" s="21"/>
    </row>
    <row r="200" spans="1:13" x14ac:dyDescent="0.3">
      <c r="A200" s="7"/>
      <c r="B200" s="7"/>
      <c r="C200" s="8"/>
      <c r="D200" s="8"/>
      <c r="E200" s="9"/>
      <c r="F200" s="10"/>
      <c r="G200" s="9"/>
      <c r="H200" s="9"/>
      <c r="I200" s="9"/>
      <c r="J200" s="11"/>
      <c r="K200" s="12"/>
      <c r="L200" s="21"/>
      <c r="M200" s="21"/>
    </row>
    <row r="201" spans="1:13" x14ac:dyDescent="0.3">
      <c r="A201" s="7"/>
      <c r="B201" s="7"/>
      <c r="C201" s="8"/>
      <c r="D201" s="8"/>
      <c r="E201" s="9"/>
      <c r="F201" s="10"/>
      <c r="G201" s="9"/>
      <c r="H201" s="9"/>
      <c r="I201" s="9"/>
      <c r="J201" s="11"/>
      <c r="K201" s="12"/>
      <c r="L201" s="21"/>
      <c r="M201" s="21"/>
    </row>
    <row r="202" spans="1:13" x14ac:dyDescent="0.3">
      <c r="A202" s="7"/>
      <c r="B202" s="7"/>
      <c r="C202" s="8"/>
      <c r="D202" s="8"/>
      <c r="E202" s="9"/>
      <c r="F202" s="10"/>
      <c r="G202" s="9"/>
      <c r="H202" s="9"/>
      <c r="I202" s="9"/>
      <c r="J202" s="11"/>
      <c r="K202" s="12"/>
      <c r="L202" s="21"/>
      <c r="M202" s="21"/>
    </row>
    <row r="203" spans="1:13" x14ac:dyDescent="0.3">
      <c r="A203" s="7"/>
      <c r="B203" s="7"/>
      <c r="C203" s="8"/>
      <c r="D203" s="8"/>
      <c r="E203" s="9"/>
      <c r="F203" s="10"/>
      <c r="G203" s="9"/>
      <c r="H203" s="9"/>
      <c r="I203" s="9"/>
      <c r="J203" s="11"/>
      <c r="K203" s="12"/>
      <c r="L203" s="21"/>
      <c r="M203" s="21"/>
    </row>
    <row r="204" spans="1:13" x14ac:dyDescent="0.3">
      <c r="A204" s="7"/>
      <c r="B204" s="7"/>
      <c r="C204" s="8"/>
      <c r="D204" s="8"/>
      <c r="E204" s="9"/>
      <c r="F204" s="10"/>
      <c r="G204" s="9"/>
      <c r="H204" s="9"/>
      <c r="I204" s="9"/>
      <c r="J204" s="11"/>
      <c r="K204" s="12"/>
      <c r="L204" s="21"/>
      <c r="M204" s="21"/>
    </row>
    <row r="205" spans="1:13" x14ac:dyDescent="0.3">
      <c r="A205" s="7"/>
      <c r="B205" s="7"/>
      <c r="C205" s="8"/>
      <c r="D205" s="8"/>
      <c r="E205" s="9"/>
      <c r="F205" s="10"/>
      <c r="G205" s="9"/>
      <c r="H205" s="9"/>
      <c r="I205" s="9"/>
      <c r="J205" s="11"/>
      <c r="K205" s="12"/>
      <c r="L205" s="21"/>
      <c r="M205" s="21"/>
    </row>
    <row r="206" spans="1:13" x14ac:dyDescent="0.3">
      <c r="A206" s="7"/>
      <c r="B206" s="7"/>
      <c r="C206" s="8"/>
      <c r="D206" s="8"/>
      <c r="E206" s="9"/>
      <c r="F206" s="10"/>
      <c r="G206" s="9"/>
      <c r="H206" s="9"/>
      <c r="I206" s="9"/>
      <c r="J206" s="11"/>
      <c r="K206" s="12"/>
      <c r="L206" s="21"/>
      <c r="M206" s="21"/>
    </row>
    <row r="207" spans="1:13" x14ac:dyDescent="0.3">
      <c r="A207" s="7"/>
      <c r="B207" s="7"/>
      <c r="C207" s="8"/>
      <c r="D207" s="8"/>
      <c r="E207" s="9"/>
      <c r="F207" s="10"/>
      <c r="G207" s="9"/>
      <c r="H207" s="9"/>
      <c r="I207" s="9"/>
      <c r="J207" s="11"/>
      <c r="K207" s="12"/>
      <c r="L207" s="21"/>
      <c r="M207" s="21"/>
    </row>
    <row r="208" spans="1:13" x14ac:dyDescent="0.3">
      <c r="A208" s="7"/>
      <c r="B208" s="7"/>
      <c r="C208" s="8"/>
      <c r="D208" s="8"/>
      <c r="E208" s="9"/>
      <c r="F208" s="10"/>
      <c r="G208" s="9"/>
      <c r="H208" s="9"/>
      <c r="I208" s="9"/>
      <c r="J208" s="11"/>
      <c r="K208" s="12"/>
      <c r="L208" s="21"/>
      <c r="M208" s="21"/>
    </row>
    <row r="209" spans="1:13" x14ac:dyDescent="0.3">
      <c r="A209" s="7"/>
      <c r="B209" s="7"/>
      <c r="C209" s="8"/>
      <c r="D209" s="8"/>
      <c r="E209" s="9"/>
      <c r="F209" s="10"/>
      <c r="G209" s="9"/>
      <c r="H209" s="9"/>
      <c r="I209" s="9"/>
      <c r="J209" s="11"/>
      <c r="K209" s="12"/>
      <c r="L209" s="21"/>
      <c r="M209" s="21"/>
    </row>
    <row r="210" spans="1:13" x14ac:dyDescent="0.3">
      <c r="A210" s="7"/>
      <c r="B210" s="7"/>
      <c r="C210" s="8"/>
      <c r="D210" s="8"/>
      <c r="E210" s="9"/>
      <c r="F210" s="10"/>
      <c r="G210" s="9"/>
      <c r="H210" s="9"/>
      <c r="I210" s="9"/>
      <c r="J210" s="11"/>
      <c r="K210" s="12"/>
      <c r="L210" s="21"/>
      <c r="M210" s="21"/>
    </row>
    <row r="211" spans="1:13" x14ac:dyDescent="0.3">
      <c r="A211" s="7"/>
      <c r="B211" s="7"/>
      <c r="C211" s="8"/>
      <c r="D211" s="8"/>
      <c r="E211" s="9"/>
      <c r="F211" s="10"/>
      <c r="G211" s="9"/>
      <c r="H211" s="9"/>
      <c r="I211" s="9"/>
      <c r="J211" s="11"/>
      <c r="K211" s="12"/>
      <c r="L211" s="21"/>
      <c r="M211" s="21"/>
    </row>
    <row r="212" spans="1:13" x14ac:dyDescent="0.3">
      <c r="A212" s="7"/>
      <c r="B212" s="7"/>
      <c r="C212" s="8"/>
      <c r="D212" s="8"/>
      <c r="E212" s="9"/>
      <c r="F212" s="10"/>
      <c r="G212" s="9"/>
      <c r="H212" s="9"/>
      <c r="I212" s="9"/>
      <c r="J212" s="11"/>
      <c r="K212" s="12"/>
      <c r="L212" s="21"/>
      <c r="M212" s="21"/>
    </row>
    <row r="213" spans="1:13" x14ac:dyDescent="0.3">
      <c r="A213" s="7"/>
      <c r="B213" s="7"/>
      <c r="C213" s="8"/>
      <c r="D213" s="8"/>
      <c r="E213" s="9"/>
      <c r="F213" s="10"/>
      <c r="G213" s="9"/>
      <c r="H213" s="9"/>
      <c r="I213" s="9"/>
      <c r="J213" s="11"/>
      <c r="K213" s="12"/>
      <c r="L213" s="21"/>
      <c r="M213" s="21"/>
    </row>
    <row r="214" spans="1:13" x14ac:dyDescent="0.3">
      <c r="A214" s="7"/>
      <c r="B214" s="7"/>
      <c r="C214" s="8"/>
      <c r="D214" s="8"/>
      <c r="E214" s="9"/>
      <c r="F214" s="10"/>
      <c r="G214" s="9"/>
      <c r="H214" s="9"/>
      <c r="I214" s="9"/>
      <c r="J214" s="11"/>
      <c r="K214" s="12"/>
      <c r="L214" s="21"/>
      <c r="M214" s="21"/>
    </row>
    <row r="215" spans="1:13" x14ac:dyDescent="0.3">
      <c r="A215" s="7"/>
      <c r="B215" s="7"/>
      <c r="C215" s="8"/>
      <c r="D215" s="8"/>
      <c r="E215" s="9"/>
      <c r="F215" s="10"/>
      <c r="G215" s="9"/>
      <c r="H215" s="9"/>
      <c r="I215" s="9"/>
      <c r="J215" s="11"/>
      <c r="K215" s="12"/>
      <c r="L215" s="21"/>
      <c r="M215" s="21"/>
    </row>
    <row r="216" spans="1:13" x14ac:dyDescent="0.3">
      <c r="A216" s="7"/>
      <c r="B216" s="7"/>
      <c r="C216" s="8"/>
      <c r="D216" s="8"/>
      <c r="E216" s="9"/>
      <c r="F216" s="10"/>
      <c r="G216" s="9"/>
      <c r="H216" s="9"/>
      <c r="I216" s="9"/>
      <c r="J216" s="11"/>
      <c r="K216" s="12"/>
      <c r="L216" s="21"/>
      <c r="M216" s="21"/>
    </row>
    <row r="217" spans="1:13" x14ac:dyDescent="0.3">
      <c r="A217" s="7"/>
      <c r="B217" s="7"/>
      <c r="C217" s="8"/>
      <c r="D217" s="8"/>
      <c r="E217" s="9"/>
      <c r="F217" s="10"/>
      <c r="G217" s="9"/>
      <c r="H217" s="9"/>
      <c r="I217" s="9"/>
      <c r="J217" s="11"/>
      <c r="K217" s="12"/>
      <c r="L217" s="21"/>
      <c r="M217" s="21"/>
    </row>
    <row r="218" spans="1:13" x14ac:dyDescent="0.3">
      <c r="A218" s="7"/>
      <c r="B218" s="7"/>
      <c r="C218" s="8"/>
      <c r="D218" s="8"/>
      <c r="E218" s="9"/>
      <c r="F218" s="10"/>
      <c r="G218" s="9"/>
      <c r="H218" s="9"/>
      <c r="I218" s="9"/>
      <c r="J218" s="11"/>
      <c r="K218" s="12"/>
      <c r="L218" s="21"/>
      <c r="M218" s="21"/>
    </row>
    <row r="219" spans="1:13" x14ac:dyDescent="0.3">
      <c r="A219" s="7"/>
      <c r="B219" s="7"/>
      <c r="C219" s="8"/>
      <c r="D219" s="8"/>
      <c r="E219" s="9"/>
      <c r="F219" s="10"/>
      <c r="G219" s="9"/>
      <c r="H219" s="9"/>
      <c r="I219" s="9"/>
      <c r="J219" s="11"/>
      <c r="K219" s="12"/>
      <c r="L219" s="21"/>
      <c r="M219" s="21"/>
    </row>
    <row r="220" spans="1:13" x14ac:dyDescent="0.3">
      <c r="A220" s="7"/>
      <c r="B220" s="7"/>
      <c r="C220" s="8"/>
      <c r="D220" s="8"/>
      <c r="E220" s="9"/>
      <c r="F220" s="10"/>
      <c r="G220" s="9"/>
      <c r="H220" s="9"/>
      <c r="I220" s="9"/>
      <c r="J220" s="11"/>
      <c r="K220" s="12"/>
      <c r="L220" s="21"/>
      <c r="M220" s="21"/>
    </row>
    <row r="221" spans="1:13" x14ac:dyDescent="0.3">
      <c r="A221" s="7"/>
      <c r="B221" s="7"/>
      <c r="C221" s="8"/>
      <c r="D221" s="8"/>
      <c r="E221" s="9"/>
      <c r="F221" s="10"/>
      <c r="G221" s="9"/>
      <c r="H221" s="9"/>
      <c r="I221" s="9"/>
      <c r="J221" s="11"/>
      <c r="K221" s="12"/>
      <c r="L221" s="21"/>
      <c r="M221" s="21"/>
    </row>
    <row r="222" spans="1:13" x14ac:dyDescent="0.3">
      <c r="A222" s="7"/>
      <c r="B222" s="7"/>
      <c r="C222" s="8"/>
      <c r="D222" s="8"/>
      <c r="E222" s="9"/>
      <c r="F222" s="10"/>
      <c r="G222" s="9"/>
      <c r="H222" s="9"/>
      <c r="I222" s="9"/>
      <c r="J222" s="11"/>
      <c r="K222" s="12"/>
      <c r="L222" s="21"/>
      <c r="M222" s="21"/>
    </row>
    <row r="223" spans="1:13" x14ac:dyDescent="0.3">
      <c r="A223" s="7"/>
      <c r="B223" s="7"/>
      <c r="C223" s="8"/>
      <c r="D223" s="8"/>
      <c r="E223" s="9"/>
      <c r="F223" s="10"/>
      <c r="G223" s="9"/>
      <c r="H223" s="9"/>
      <c r="I223" s="9"/>
      <c r="J223" s="11"/>
      <c r="K223" s="12"/>
      <c r="L223" s="21"/>
      <c r="M223" s="21"/>
    </row>
    <row r="224" spans="1:13" x14ac:dyDescent="0.3">
      <c r="A224" s="7"/>
      <c r="B224" s="7"/>
      <c r="C224" s="8"/>
      <c r="D224" s="8"/>
      <c r="E224" s="9"/>
      <c r="F224" s="10"/>
      <c r="G224" s="9"/>
      <c r="H224" s="9"/>
      <c r="I224" s="9"/>
      <c r="J224" s="11"/>
      <c r="K224" s="12"/>
      <c r="L224" s="21"/>
      <c r="M224" s="21"/>
    </row>
    <row r="225" spans="1:13" x14ac:dyDescent="0.3">
      <c r="A225" s="7"/>
      <c r="B225" s="7"/>
      <c r="C225" s="8"/>
      <c r="D225" s="8"/>
      <c r="E225" s="9"/>
      <c r="F225" s="10"/>
      <c r="G225" s="9"/>
      <c r="H225" s="9"/>
      <c r="I225" s="9"/>
      <c r="J225" s="11"/>
      <c r="K225" s="12"/>
      <c r="L225" s="21"/>
      <c r="M225" s="21"/>
    </row>
    <row r="226" spans="1:13" x14ac:dyDescent="0.3">
      <c r="A226" s="7"/>
      <c r="B226" s="7"/>
      <c r="C226" s="8"/>
      <c r="D226" s="8"/>
      <c r="E226" s="9"/>
      <c r="F226" s="10"/>
      <c r="G226" s="9"/>
      <c r="H226" s="9"/>
      <c r="I226" s="9"/>
      <c r="J226" s="11"/>
      <c r="K226" s="12"/>
      <c r="L226" s="21"/>
      <c r="M226" s="21"/>
    </row>
    <row r="227" spans="1:13" x14ac:dyDescent="0.3">
      <c r="A227" s="7"/>
      <c r="B227" s="7"/>
      <c r="C227" s="8"/>
      <c r="D227" s="8"/>
      <c r="E227" s="9"/>
      <c r="F227" s="10"/>
      <c r="G227" s="9"/>
      <c r="H227" s="9"/>
      <c r="I227" s="9"/>
      <c r="J227" s="11"/>
      <c r="K227" s="12"/>
      <c r="L227" s="21"/>
      <c r="M227" s="21"/>
    </row>
    <row r="228" spans="1:13" x14ac:dyDescent="0.3">
      <c r="A228" s="7"/>
      <c r="B228" s="7"/>
      <c r="C228" s="8"/>
      <c r="D228" s="8"/>
      <c r="E228" s="9"/>
      <c r="F228" s="10"/>
      <c r="G228" s="9"/>
      <c r="H228" s="9"/>
      <c r="I228" s="9"/>
      <c r="J228" s="11"/>
      <c r="K228" s="12"/>
      <c r="L228" s="21"/>
      <c r="M228" s="21"/>
    </row>
    <row r="229" spans="1:13" x14ac:dyDescent="0.3">
      <c r="A229" s="7"/>
      <c r="B229" s="7"/>
      <c r="C229" s="8"/>
      <c r="D229" s="8"/>
      <c r="E229" s="9"/>
      <c r="F229" s="10"/>
      <c r="G229" s="9"/>
      <c r="H229" s="9"/>
      <c r="I229" s="9"/>
      <c r="J229" s="11"/>
      <c r="K229" s="12"/>
      <c r="L229" s="21"/>
      <c r="M229" s="21"/>
    </row>
    <row r="230" spans="1:13" x14ac:dyDescent="0.3">
      <c r="A230" s="7"/>
      <c r="B230" s="7"/>
      <c r="C230" s="8"/>
      <c r="D230" s="8"/>
      <c r="E230" s="9"/>
      <c r="F230" s="10"/>
      <c r="G230" s="9"/>
      <c r="H230" s="9"/>
      <c r="I230" s="9"/>
      <c r="J230" s="11"/>
      <c r="K230" s="12"/>
      <c r="L230" s="21"/>
      <c r="M230" s="21"/>
    </row>
    <row r="231" spans="1:13" x14ac:dyDescent="0.3">
      <c r="A231" s="7"/>
      <c r="B231" s="7"/>
      <c r="C231" s="8"/>
      <c r="D231" s="8"/>
      <c r="E231" s="9"/>
      <c r="F231" s="10"/>
      <c r="G231" s="9"/>
      <c r="H231" s="9"/>
      <c r="I231" s="9"/>
      <c r="J231" s="11"/>
      <c r="K231" s="12"/>
      <c r="L231" s="21"/>
      <c r="M231" s="21"/>
    </row>
    <row r="232" spans="1:13" x14ac:dyDescent="0.3">
      <c r="A232" s="7"/>
      <c r="B232" s="7"/>
      <c r="C232" s="8"/>
      <c r="D232" s="8"/>
      <c r="E232" s="9"/>
      <c r="F232" s="10"/>
      <c r="G232" s="9"/>
      <c r="H232" s="9"/>
      <c r="I232" s="9"/>
      <c r="J232" s="11"/>
      <c r="K232" s="12"/>
      <c r="L232" s="21"/>
      <c r="M232" s="21"/>
    </row>
    <row r="233" spans="1:13" x14ac:dyDescent="0.3">
      <c r="A233" s="7"/>
      <c r="B233" s="7"/>
      <c r="C233" s="8"/>
      <c r="D233" s="8"/>
      <c r="E233" s="9"/>
      <c r="F233" s="10"/>
      <c r="G233" s="9"/>
      <c r="H233" s="9"/>
      <c r="I233" s="9"/>
      <c r="J233" s="11"/>
      <c r="K233" s="12"/>
      <c r="L233" s="21"/>
      <c r="M233" s="21"/>
    </row>
    <row r="234" spans="1:13" x14ac:dyDescent="0.3">
      <c r="A234" s="7"/>
      <c r="B234" s="7"/>
      <c r="C234" s="8"/>
      <c r="D234" s="8"/>
      <c r="E234" s="9"/>
      <c r="F234" s="10"/>
      <c r="G234" s="9"/>
      <c r="H234" s="9"/>
      <c r="I234" s="9"/>
      <c r="J234" s="11"/>
      <c r="K234" s="12"/>
      <c r="L234" s="21"/>
      <c r="M234" s="21"/>
    </row>
    <row r="235" spans="1:13" x14ac:dyDescent="0.3">
      <c r="A235" s="7"/>
      <c r="B235" s="7"/>
      <c r="C235" s="8"/>
      <c r="D235" s="8"/>
      <c r="E235" s="9"/>
      <c r="F235" s="10"/>
      <c r="G235" s="9"/>
      <c r="H235" s="9"/>
      <c r="I235" s="9"/>
      <c r="J235" s="11"/>
      <c r="K235" s="12"/>
      <c r="L235" s="21"/>
      <c r="M235" s="21"/>
    </row>
    <row r="236" spans="1:13" x14ac:dyDescent="0.3">
      <c r="A236" s="7"/>
      <c r="B236" s="7"/>
      <c r="C236" s="8"/>
      <c r="D236" s="8"/>
      <c r="E236" s="9"/>
      <c r="F236" s="10"/>
      <c r="G236" s="9"/>
      <c r="H236" s="9"/>
      <c r="I236" s="9"/>
      <c r="J236" s="11"/>
      <c r="K236" s="12"/>
      <c r="L236" s="21"/>
      <c r="M236" s="21"/>
    </row>
    <row r="237" spans="1:13" x14ac:dyDescent="0.3">
      <c r="A237" s="7"/>
      <c r="B237" s="7"/>
      <c r="C237" s="8"/>
      <c r="D237" s="8"/>
      <c r="E237" s="9"/>
      <c r="F237" s="10"/>
      <c r="G237" s="9"/>
      <c r="H237" s="9"/>
      <c r="I237" s="9"/>
      <c r="J237" s="11"/>
      <c r="K237" s="12"/>
      <c r="L237" s="21"/>
      <c r="M237" s="21"/>
    </row>
    <row r="238" spans="1:13" x14ac:dyDescent="0.3">
      <c r="A238" s="7"/>
      <c r="B238" s="7"/>
      <c r="C238" s="8"/>
      <c r="D238" s="8"/>
      <c r="E238" s="9"/>
      <c r="F238" s="10"/>
      <c r="G238" s="9"/>
      <c r="H238" s="9"/>
      <c r="I238" s="9"/>
      <c r="J238" s="11"/>
      <c r="K238" s="12"/>
      <c r="L238" s="21"/>
      <c r="M238" s="21"/>
    </row>
    <row r="239" spans="1:13" x14ac:dyDescent="0.3">
      <c r="A239" s="7"/>
      <c r="B239" s="7"/>
      <c r="C239" s="8"/>
      <c r="D239" s="8"/>
      <c r="E239" s="9"/>
      <c r="F239" s="10"/>
      <c r="G239" s="9"/>
      <c r="H239" s="9"/>
      <c r="I239" s="9"/>
      <c r="J239" s="11"/>
      <c r="K239" s="12"/>
      <c r="L239" s="21"/>
      <c r="M239" s="21"/>
    </row>
    <row r="240" spans="1:13" x14ac:dyDescent="0.3">
      <c r="A240" s="7"/>
      <c r="B240" s="7"/>
      <c r="C240" s="8"/>
      <c r="D240" s="8"/>
      <c r="E240" s="9"/>
      <c r="F240" s="10"/>
      <c r="G240" s="9"/>
      <c r="H240" s="9"/>
      <c r="I240" s="9"/>
      <c r="J240" s="11"/>
      <c r="K240" s="12"/>
      <c r="L240" s="21"/>
      <c r="M240" s="21"/>
    </row>
    <row r="241" spans="1:13" x14ac:dyDescent="0.3">
      <c r="A241" s="7"/>
      <c r="B241" s="7"/>
      <c r="C241" s="8"/>
      <c r="D241" s="8"/>
      <c r="E241" s="9"/>
      <c r="F241" s="10"/>
      <c r="G241" s="9"/>
      <c r="H241" s="9"/>
      <c r="I241" s="9"/>
      <c r="J241" s="11"/>
      <c r="K241" s="12"/>
      <c r="L241" s="21"/>
      <c r="M241" s="21"/>
    </row>
    <row r="242" spans="1:13" x14ac:dyDescent="0.3">
      <c r="A242" s="7"/>
      <c r="B242" s="7"/>
      <c r="C242" s="8"/>
      <c r="D242" s="8"/>
      <c r="E242" s="9"/>
      <c r="F242" s="10"/>
      <c r="G242" s="9"/>
      <c r="H242" s="9"/>
      <c r="I242" s="9"/>
      <c r="J242" s="11"/>
      <c r="K242" s="12"/>
      <c r="L242" s="21"/>
      <c r="M242" s="21"/>
    </row>
    <row r="243" spans="1:13" x14ac:dyDescent="0.3">
      <c r="A243" s="7"/>
      <c r="B243" s="7"/>
      <c r="C243" s="8"/>
      <c r="D243" s="8"/>
      <c r="E243" s="9"/>
      <c r="F243" s="10"/>
      <c r="G243" s="9"/>
      <c r="H243" s="9"/>
      <c r="I243" s="9"/>
      <c r="J243" s="11"/>
      <c r="K243" s="12"/>
      <c r="L243" s="21"/>
      <c r="M243" s="21"/>
    </row>
    <row r="244" spans="1:13" x14ac:dyDescent="0.3">
      <c r="A244" s="7"/>
      <c r="B244" s="7"/>
      <c r="C244" s="8"/>
      <c r="D244" s="8"/>
      <c r="E244" s="10"/>
      <c r="F244" s="10"/>
      <c r="G244" s="10"/>
      <c r="H244" s="10"/>
      <c r="I244" s="10"/>
      <c r="J244" s="10"/>
      <c r="K244" s="10"/>
    </row>
    <row r="245" spans="1:13" x14ac:dyDescent="0.3">
      <c r="A245" s="7"/>
      <c r="B245" s="7"/>
      <c r="C245" s="8"/>
      <c r="D245" s="8"/>
      <c r="E245" s="10"/>
      <c r="F245" s="10"/>
      <c r="G245" s="10"/>
      <c r="H245" s="10"/>
      <c r="I245" s="10"/>
      <c r="J245" s="10"/>
      <c r="K245" s="10"/>
    </row>
    <row r="246" spans="1:13" x14ac:dyDescent="0.3">
      <c r="A246" s="7"/>
      <c r="B246" s="7"/>
      <c r="C246" s="8"/>
      <c r="D246" s="8"/>
      <c r="E246" s="10"/>
      <c r="F246" s="10"/>
      <c r="G246" s="10"/>
      <c r="H246" s="10"/>
      <c r="I246" s="10"/>
      <c r="J246" s="10"/>
      <c r="K246" s="10"/>
    </row>
    <row r="247" spans="1:13" x14ac:dyDescent="0.3">
      <c r="A247" s="7"/>
      <c r="B247" s="7"/>
      <c r="C247" s="8"/>
      <c r="D247" s="8"/>
      <c r="E247" s="10"/>
      <c r="F247" s="10"/>
      <c r="G247" s="10"/>
      <c r="H247" s="10"/>
      <c r="I247" s="10"/>
      <c r="J247" s="10"/>
      <c r="K247" s="10"/>
    </row>
    <row r="248" spans="1:13" x14ac:dyDescent="0.3">
      <c r="A248" s="7"/>
      <c r="B248" s="7"/>
      <c r="C248" s="8"/>
      <c r="D248" s="8"/>
      <c r="E248" s="10"/>
      <c r="F248" s="10"/>
      <c r="G248" s="10"/>
      <c r="H248" s="10"/>
      <c r="I248" s="10"/>
      <c r="J248" s="10"/>
      <c r="K248" s="10"/>
    </row>
    <row r="249" spans="1:13" x14ac:dyDescent="0.3">
      <c r="A249" s="7"/>
      <c r="B249" s="7"/>
      <c r="C249" s="8"/>
      <c r="D249" s="8"/>
      <c r="E249" s="10"/>
      <c r="F249" s="10"/>
      <c r="G249" s="10"/>
      <c r="H249" s="10"/>
      <c r="I249" s="10"/>
      <c r="J249" s="10"/>
      <c r="K249" s="10"/>
    </row>
    <row r="250" spans="1:13" x14ac:dyDescent="0.3">
      <c r="A250" s="7"/>
      <c r="B250" s="7"/>
      <c r="C250" s="8"/>
      <c r="D250" s="8"/>
      <c r="E250" s="18"/>
      <c r="F250" s="10"/>
      <c r="G250" s="10"/>
      <c r="H250" s="10"/>
      <c r="I250" s="10"/>
      <c r="J250" s="10"/>
      <c r="K250" s="10"/>
    </row>
    <row r="251" spans="1:13" x14ac:dyDescent="0.3">
      <c r="A251" s="7"/>
      <c r="B251" s="7"/>
      <c r="C251" s="8"/>
      <c r="D251" s="8"/>
      <c r="E251" s="18"/>
      <c r="F251" s="10"/>
      <c r="G251" s="10"/>
      <c r="H251" s="10"/>
      <c r="I251" s="10"/>
      <c r="J251" s="10"/>
      <c r="K251" s="10"/>
    </row>
    <row r="252" spans="1:13" x14ac:dyDescent="0.3">
      <c r="A252" s="7"/>
      <c r="B252" s="7"/>
      <c r="C252" s="8"/>
      <c r="D252" s="8"/>
      <c r="E252" s="10"/>
      <c r="F252" s="10"/>
      <c r="G252" s="10"/>
      <c r="H252" s="10"/>
      <c r="I252" s="10"/>
      <c r="J252" s="10"/>
      <c r="K252" s="10"/>
    </row>
    <row r="253" spans="1:13" x14ac:dyDescent="0.3">
      <c r="A253" s="7"/>
      <c r="B253" s="7"/>
      <c r="C253" s="8"/>
      <c r="D253" s="8"/>
      <c r="E253" s="10"/>
      <c r="F253" s="10"/>
      <c r="G253" s="10"/>
      <c r="H253" s="10"/>
      <c r="I253" s="10"/>
      <c r="J253" s="10"/>
      <c r="K253" s="10"/>
    </row>
    <row r="254" spans="1:13" x14ac:dyDescent="0.3">
      <c r="A254" s="7"/>
      <c r="B254" s="7"/>
      <c r="C254" s="8"/>
      <c r="D254" s="8"/>
      <c r="E254" s="10"/>
      <c r="F254" s="10"/>
      <c r="G254" s="10"/>
      <c r="H254" s="10"/>
      <c r="I254" s="10"/>
      <c r="J254" s="10"/>
      <c r="K254" s="10"/>
    </row>
    <row r="255" spans="1:13" x14ac:dyDescent="0.3">
      <c r="A255" s="7"/>
      <c r="B255" s="7"/>
      <c r="C255" s="8"/>
      <c r="D255" s="8"/>
      <c r="E255" s="18"/>
      <c r="F255" s="10"/>
      <c r="G255" s="10"/>
      <c r="H255" s="10"/>
      <c r="I255" s="10"/>
      <c r="J255" s="10"/>
      <c r="K255" s="10"/>
    </row>
    <row r="256" spans="1:13" x14ac:dyDescent="0.3">
      <c r="A256" s="7"/>
      <c r="B256" s="7"/>
      <c r="C256" s="8"/>
      <c r="D256" s="8"/>
      <c r="E256" s="10"/>
      <c r="F256" s="10"/>
      <c r="G256" s="10"/>
      <c r="H256" s="10"/>
      <c r="I256" s="10"/>
      <c r="J256" s="10"/>
      <c r="K256" s="10"/>
    </row>
    <row r="257" spans="1:11" x14ac:dyDescent="0.3">
      <c r="A257" s="7"/>
      <c r="B257" s="7"/>
      <c r="C257" s="8"/>
      <c r="D257" s="8"/>
      <c r="E257" s="10"/>
      <c r="F257" s="10"/>
      <c r="G257" s="10"/>
      <c r="H257" s="10"/>
      <c r="I257" s="10"/>
      <c r="J257" s="10"/>
      <c r="K257" s="10"/>
    </row>
    <row r="258" spans="1:11" x14ac:dyDescent="0.3">
      <c r="A258" s="7"/>
      <c r="B258" s="7"/>
      <c r="C258" s="8"/>
      <c r="D258" s="8"/>
      <c r="E258" s="10"/>
      <c r="F258" s="10"/>
      <c r="G258" s="10"/>
      <c r="H258" s="10"/>
      <c r="I258" s="10"/>
      <c r="J258" s="10"/>
      <c r="K258" s="10"/>
    </row>
  </sheetData>
  <autoFilter ref="A2:K243">
    <sortState ref="A3:K243">
      <sortCondition ref="A2:A243"/>
    </sortState>
  </autoFilter>
  <mergeCells count="1">
    <mergeCell ref="A1:K1"/>
  </mergeCells>
  <pageMargins left="0.25" right="0.25" top="0.75" bottom="0.75" header="0.3" footer="0.3"/>
  <pageSetup scale="20" fitToHeight="0" orientation="landscape" r:id="rId1"/>
  <headerFooter>
    <oddFooter>&amp;L&amp;9F Versión 02
Fecha: 2023-08-14&amp;C&amp;9Si este documento se encuentra impreso no se garantiza su vigencia.
La versión vigente reposa en el Sistema Integrado de Planeación y Gestión (Intranet)&amp;R&amp;9&amp;P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María Yincy Gonzalez Rodriguez</cp:lastModifiedBy>
  <dcterms:created xsi:type="dcterms:W3CDTF">2024-01-09T18:58:12Z</dcterms:created>
  <dcterms:modified xsi:type="dcterms:W3CDTF">2024-11-12T22:10:25Z</dcterms:modified>
</cp:coreProperties>
</file>