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Yaksa\12002ggc\2024\DOCUMENTOS_APOYO_2024\PAA_2024\12. Diciembre 2024\"/>
    </mc:Choice>
  </mc:AlternateContent>
  <bookViews>
    <workbookView xWindow="0" yWindow="0" windowWidth="19100" windowHeight="6310" tabRatio="511"/>
  </bookViews>
  <sheets>
    <sheet name="PAA DICIEMBRE 2024" sheetId="130" r:id="rId1"/>
  </sheets>
  <externalReferences>
    <externalReference r:id="rId2"/>
    <externalReference r:id="rId3"/>
    <externalReference r:id="rId4"/>
    <externalReference r:id="rId5"/>
    <externalReference r:id="rId6"/>
  </externalReferences>
  <definedNames>
    <definedName name="_xlnm._FilterDatabase" localSheetId="0" hidden="1">'PAA DICIEMBRE 2024'!$A$18:$AS$198</definedName>
    <definedName name="base_1">[1]BASE_DATOS!$A$1:$C$147</definedName>
    <definedName name="ELEMENTOS_DE_ASEO">"BASE_DATOS"</definedName>
    <definedName name="Fuente3">[2]Hoja2!$A$1:$C$207</definedName>
    <definedName name="gloria" localSheetId="0">#REF!</definedName>
    <definedName name="JUAN" localSheetId="0">#REF!</definedName>
    <definedName name="JUAN">#REF!</definedName>
    <definedName name="julian" localSheetId="0">#REF!</definedName>
    <definedName name="MAO">'[3]PLAN COMPRAS_2003'!$A$4:$D$382</definedName>
    <definedName name="MOA">'[3]PLAN COMPRAS_2003'!$A$4:$D$382</definedName>
    <definedName name="RUTH" localSheetId="0">#REF!</definedName>
    <definedName name="_xlnm.Print_Titles" localSheetId="0">'PAA DICIEMBRE 2024'!$18:$18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K178" i="130" l="1"/>
  <c r="AK177" i="130"/>
  <c r="AK171" i="130"/>
  <c r="AK169" i="130"/>
  <c r="AK168" i="130"/>
  <c r="AK167" i="130"/>
  <c r="AK166" i="130"/>
  <c r="AK162" i="130"/>
  <c r="AK161" i="130"/>
  <c r="AK160" i="130"/>
  <c r="AK159" i="130"/>
  <c r="AK158" i="130"/>
  <c r="AK157" i="130"/>
  <c r="AK153" i="130"/>
  <c r="AK151" i="130"/>
  <c r="AK150" i="130"/>
  <c r="AK149" i="130"/>
  <c r="AK148" i="130"/>
  <c r="AK147" i="130"/>
  <c r="AK146" i="130"/>
  <c r="AK145" i="130"/>
  <c r="AK144" i="130"/>
  <c r="AK143" i="130"/>
  <c r="AK142" i="130"/>
  <c r="AK141" i="130"/>
  <c r="AK140" i="130"/>
  <c r="AK139" i="130"/>
  <c r="AK137" i="130"/>
  <c r="AK136" i="130"/>
  <c r="AK135" i="130"/>
  <c r="AK134" i="130"/>
  <c r="AK133" i="130"/>
  <c r="AK132" i="130"/>
  <c r="AK131" i="130"/>
  <c r="AK130" i="130"/>
  <c r="AK129" i="130"/>
  <c r="AK128" i="130"/>
  <c r="AK127" i="130"/>
  <c r="AK126" i="130"/>
  <c r="AK125" i="130"/>
  <c r="AK124" i="130"/>
  <c r="AK123" i="130"/>
  <c r="AK121" i="130"/>
  <c r="AK119" i="130"/>
  <c r="AK118" i="130"/>
  <c r="AK117" i="130"/>
  <c r="AK116" i="130"/>
  <c r="AK114" i="130"/>
  <c r="AK113" i="130"/>
  <c r="AK112" i="130"/>
  <c r="AK111" i="130"/>
  <c r="AK110" i="130"/>
  <c r="AK109" i="130"/>
  <c r="AK108" i="130"/>
  <c r="AK107" i="130"/>
  <c r="AK106" i="130"/>
  <c r="AK105" i="130"/>
  <c r="AK104" i="130"/>
  <c r="AK103" i="130"/>
  <c r="AK102" i="130"/>
  <c r="AK98" i="130"/>
  <c r="AK95" i="130"/>
  <c r="AK94" i="130"/>
  <c r="AK92" i="130"/>
  <c r="AK91" i="130"/>
  <c r="AK90" i="130"/>
  <c r="AK88" i="130"/>
  <c r="AK87" i="130"/>
  <c r="AK86" i="130"/>
  <c r="AK85" i="130"/>
  <c r="AK84" i="130"/>
  <c r="AK83" i="130"/>
  <c r="AK82" i="130"/>
  <c r="AK80" i="130"/>
  <c r="AK78" i="130"/>
  <c r="AK77" i="130"/>
  <c r="AK76" i="130"/>
  <c r="AK75" i="130"/>
  <c r="AK74" i="130"/>
  <c r="AK73" i="130"/>
  <c r="AK72" i="130"/>
  <c r="AK71" i="130"/>
  <c r="AK70" i="130"/>
  <c r="AK69" i="130"/>
  <c r="AK68" i="130"/>
  <c r="AK67" i="130"/>
  <c r="AK66" i="130"/>
  <c r="AK65" i="130"/>
  <c r="AK64" i="130"/>
  <c r="AK63" i="130"/>
  <c r="AK62" i="130"/>
  <c r="AK61" i="130"/>
  <c r="AK60" i="130"/>
  <c r="AK59" i="130"/>
  <c r="AK58" i="130"/>
  <c r="AK57" i="130"/>
  <c r="AK56" i="130"/>
  <c r="AK55" i="130"/>
  <c r="AK54" i="130"/>
  <c r="AK53" i="130"/>
  <c r="AK52" i="130"/>
  <c r="AK51" i="130"/>
  <c r="AK50" i="130"/>
  <c r="AK49" i="130"/>
  <c r="AK48" i="130"/>
  <c r="AK46" i="130"/>
  <c r="AK39" i="130"/>
  <c r="AK38" i="130"/>
  <c r="AK37" i="130"/>
  <c r="AK35" i="130"/>
  <c r="AK33" i="130"/>
  <c r="AK32" i="130"/>
  <c r="AK31" i="130"/>
  <c r="AK30" i="130"/>
  <c r="AK29" i="130"/>
  <c r="AK23" i="130"/>
  <c r="AK19" i="130"/>
  <c r="W17" i="130" l="1"/>
  <c r="X117" i="130" l="1"/>
  <c r="X116" i="130"/>
  <c r="X114" i="130"/>
  <c r="X113" i="130"/>
  <c r="X112" i="130"/>
  <c r="X111" i="130"/>
  <c r="X110" i="130"/>
  <c r="X109" i="130"/>
  <c r="X108" i="130"/>
  <c r="X107" i="130"/>
  <c r="X106" i="130"/>
  <c r="X105" i="130"/>
  <c r="X104" i="130"/>
  <c r="X103" i="130"/>
  <c r="X102" i="130"/>
  <c r="X17" i="130" l="1"/>
  <c r="E11" i="130" s="1"/>
  <c r="AH17" i="130" l="1"/>
  <c r="AJ17" i="130"/>
  <c r="AK17" i="130"/>
</calcChain>
</file>

<file path=xl/sharedStrings.xml><?xml version="1.0" encoding="utf-8"?>
<sst xmlns="http://schemas.openxmlformats.org/spreadsheetml/2006/main" count="4274" uniqueCount="1182">
  <si>
    <t>A. INFORMACIÓN GENERAL DE LA ENTIDAD</t>
  </si>
  <si>
    <t>Nombre</t>
  </si>
  <si>
    <t>DEPARTAMENTO ADMINISTRATIVO DE LA FUNCION PUBLICA</t>
  </si>
  <si>
    <t xml:space="preserve">El principal objetivo del Plan Anual de Adquisiciones es permitir que la entidad estatal aumente la probabilidad de lograr mejores condiciones de competencia a través de la participación de un mayor número de operadores económicos interesados en los procesos de selección que se van a adelantar durante el año fiscal, y que el Estado cuente con información suficiente para realizar compras coordinadas. </t>
  </si>
  <si>
    <t>Dirección</t>
  </si>
  <si>
    <t>Carrera 6 No. 12 - 62</t>
  </si>
  <si>
    <t>Teléfono</t>
  </si>
  <si>
    <t xml:space="preserve"> </t>
  </si>
  <si>
    <t>Página web</t>
  </si>
  <si>
    <t>www.funcionpublica.gov.co</t>
  </si>
  <si>
    <t>Misión y visión</t>
  </si>
  <si>
    <t xml:space="preserve">Fortalecer la gestión de las Entidades Públicas Nacionales y Territoriales,  mejorar el  desempeño de los servidores públicos al servicio del Estado, contribuir al cumplimiento de los compromisos del gobierno con el ciudadano y aumentar la confianza en la administración pública y en sus servidores. En 2026 seremos reconocidos nacional e internacionalmente como la entidad líder en la innovación, transparencia y eficiencia de la gestión pública. </t>
  </si>
  <si>
    <t>Perspectiva estratégica</t>
  </si>
  <si>
    <t>Enaltecer al servidor público y su labor y Consolidar una gestión pública moderna, eficiente, transparente, focalizada y participativa al servicio de los ciudadanos.</t>
  </si>
  <si>
    <t>Información de contacto</t>
  </si>
  <si>
    <t xml:space="preserve">El Plan Anual de Adquisiciones es un documento de naturaleza informativa y las adquisiciones incluidas en el mismo pueden ser canceladas, revisadas o modificadas. Esta información no representa compromiso u obligación alguna por parte de la entidad estatal ni la compromete a adquirir los bienes, obras y servicios en él señalados. </t>
  </si>
  <si>
    <t>Valor total del PAA</t>
  </si>
  <si>
    <t>Límite de contratación menor cuantía</t>
  </si>
  <si>
    <t>Límite de contratación mínima cuantía</t>
  </si>
  <si>
    <t>Fecha de última actualización del PAA</t>
  </si>
  <si>
    <t>B. ADQUISICIONES PLANEADAS</t>
  </si>
  <si>
    <t>No de Orden o línea</t>
  </si>
  <si>
    <t>Nombre producto (llave articuladora) Solo para proyectos de inversión.</t>
  </si>
  <si>
    <t>Dependencia o área</t>
  </si>
  <si>
    <t>Códigos UNSPSC</t>
  </si>
  <si>
    <t>Descripción del bien o servicio</t>
  </si>
  <si>
    <t>Unidad de Medida</t>
  </si>
  <si>
    <t>Cantidad estimada</t>
  </si>
  <si>
    <t>Duración estimada del contrato  en meses</t>
  </si>
  <si>
    <t xml:space="preserve">Modalidad de selección </t>
  </si>
  <si>
    <t>Fuente de los recursos</t>
  </si>
  <si>
    <t>Valor  total estimado</t>
  </si>
  <si>
    <t>Valor total estimado en la vigencia</t>
  </si>
  <si>
    <t>¿Requiere vigencias futuras?</t>
  </si>
  <si>
    <t>Estado de solicitud de vigencias futuras</t>
  </si>
  <si>
    <t>Datos de contacto del responsable</t>
  </si>
  <si>
    <t>No. 
CTO</t>
  </si>
  <si>
    <t xml:space="preserve">CONTRATISTA </t>
  </si>
  <si>
    <t xml:space="preserve">FECHA DE SUSCRIPCION </t>
  </si>
  <si>
    <t>OBJETO</t>
  </si>
  <si>
    <t>TIPO DE CONTRATO</t>
  </si>
  <si>
    <t>VALOR TOTAL DEL CTO2</t>
  </si>
  <si>
    <t>FORMA DE PAGO</t>
  </si>
  <si>
    <t>CDP</t>
  </si>
  <si>
    <t>PLAZO DE EJECUCION</t>
  </si>
  <si>
    <t>FECHA DE INICIO</t>
  </si>
  <si>
    <t>FECHA DE TERMINACION</t>
  </si>
  <si>
    <t>SUPERVISOR</t>
  </si>
  <si>
    <t xml:space="preserve">AREA DEL SUPERVISOR </t>
  </si>
  <si>
    <t>N/A</t>
  </si>
  <si>
    <t>A-02-02-02-008-007-01 SERVICIOS DE MANTENIMIENTO Y REPARACIÓN DE PRODUCTOS METÁLICOS ELABORADOS, MAQUINARIA Y EQUIPO</t>
  </si>
  <si>
    <t>A-02-02-02-008-005-03 SERVICIOS DE LIMPIEZA</t>
  </si>
  <si>
    <t>A-02-02-02-007-001-03-5-07 SERVICIOS DE SEGURO OBLIGATORIO DE ACCIDENTES DE TRÁNSITO (SOAT)</t>
  </si>
  <si>
    <t>A-02-02-02-007-001-03-5-05 SERVICIOS DE SEGUROS GENERALES DE RESPONSABILIDAD CIVIL</t>
  </si>
  <si>
    <t>A-02-02-02-008-003-01-1 SERVICIOS DE CONSULTORÍA EN ADMINISTRACIÓN Y SERVICIOS DE GESTIÓN</t>
  </si>
  <si>
    <t>A-02-02-02-008-005-02 SERVICIOS DE INVESTIGACIÓN Y SEGURIDAD</t>
  </si>
  <si>
    <t>A-02-02-02-005-004-05 SERVICIOS ESPECIALES DE CONSTRUCCIÓN</t>
  </si>
  <si>
    <t xml:space="preserve">GRUPO GESTIÓN ADMINISTRATIVA </t>
  </si>
  <si>
    <t>GLOBAL</t>
  </si>
  <si>
    <t>JULIO</t>
  </si>
  <si>
    <t>FUNCIONAMIENTO</t>
  </si>
  <si>
    <t>NO</t>
  </si>
  <si>
    <t>A-02-02-01-003-002-01 PASTA DE PAPEL, PAPEL Y CARTÓN</t>
  </si>
  <si>
    <t>A-02-02-01-003-002-07 LIBROS DE REGISTROS, LIBROS DE CONTABILIDAD, CUADENILLOS DE NOTAS, BLOQUES PARA CARTAS, AGENDAS, ARTICULOS SIMILARES, SECANTES, ENCUADERNADORES, CLASIFICADORES PARA ARCHIVOS, FORMULARIOS Y OTROS ARTÍCULOS DE ESCRITORIO, DE PAPEL O CARTÓN</t>
  </si>
  <si>
    <t>A-02-02-01-003-008-09 OTROS ARTÍCULOS MANUFACTURADOS N.C.P.</t>
  </si>
  <si>
    <t>JUNIO</t>
  </si>
  <si>
    <t>ACUERDO MARCO DE PRECIOS</t>
  </si>
  <si>
    <t>A-02-02-01-003-005-01 PINTURAS Y BARNICES Y PRODUCTOS RELACIONADOS; COLORES PARA LA PINTURA ARTÍSTICA; TINTAS</t>
  </si>
  <si>
    <t>ABRIL</t>
  </si>
  <si>
    <t>ENERO</t>
  </si>
  <si>
    <t>MÍNIMA CUANTÍA</t>
  </si>
  <si>
    <t>MARZO</t>
  </si>
  <si>
    <t>A-02-02-01-004-002 PRODUCTOS METÁLICOS ELABORADOS (EXCEPTO MAQUINARIA Y EQUIPO)</t>
  </si>
  <si>
    <t>FEBRERO</t>
  </si>
  <si>
    <t>A-02-02-02-008-007-01-4 SERVICIOS DE MANTENIMIENTO Y REPARACIÓN DE MAQUINARIA Y EQUIPO DE TRANSPORTE</t>
  </si>
  <si>
    <t>MAYO</t>
  </si>
  <si>
    <t>Adquisición  de la Papelería, utiles de escritorio y Oficina para el uso de las dependencias de la Función Pública.   LINEA PAA No 1</t>
  </si>
  <si>
    <t>Adquisición de SEGUROS SOAT PARA VEHICULOS.   LINEA PAA No 3</t>
  </si>
  <si>
    <t>44122101 44121503 44121605 44121612 44121615 44121618 44121619 44121621 44121630 44121634 44121701 44121702 44121704 44121706 44121716 44121804 44121902 44121905 44122003 44122011 44122104 44122107 44121505 44111515
14111507 44111500 14111500</t>
  </si>
  <si>
    <t>80101706
84131501
84131601</t>
  </si>
  <si>
    <t>84131501
84131601</t>
  </si>
  <si>
    <t>55101519
82111901
82111902
82101504</t>
  </si>
  <si>
    <t>CONCURSO DE MERITOS</t>
  </si>
  <si>
    <t>A-02-02-01-003-006-01  LLANTAS DE CAUCHO Y NEUMÁTICOS (CÁMARAS DE AIRE)</t>
  </si>
  <si>
    <t>A-02-02-02-008-007-01-5 SERVICIOS DE MANTENIMIENTO Y REPARACIÓN DE OTRA MAQUINARIA Y OTRO EQUIPO</t>
  </si>
  <si>
    <t>44122101 44121503 44121605 44121612 44121615 44121618 44121619 44121621 44121630 44121634 44121701 44121702 44121704 44121706 44121716 44121804 44121902 44121905 44122003 44122011 44122104 44122107 44121505 44111515 14111507 44111500 14111500</t>
  </si>
  <si>
    <t>Publicación de Edictos y convocatorias del Departamento Administrativo de la Función Pública en un diario de Amplia circulación Nacional  LINEA PAA No 6</t>
  </si>
  <si>
    <t>DIRECCIÓN JURÍDICA</t>
  </si>
  <si>
    <t>80121500  80121600 80121700,80121800</t>
  </si>
  <si>
    <t>2121700
46171622
44103206</t>
  </si>
  <si>
    <t>56101522
56112104</t>
  </si>
  <si>
    <t>A-02-01-01-003-008-01-1 ASIENTOS</t>
  </si>
  <si>
    <t>A</t>
  </si>
  <si>
    <t>01</t>
  </si>
  <si>
    <t>02</t>
  </si>
  <si>
    <t>001</t>
  </si>
  <si>
    <t>006</t>
  </si>
  <si>
    <t>003</t>
  </si>
  <si>
    <t>008</t>
  </si>
  <si>
    <t>1</t>
  </si>
  <si>
    <t>4</t>
  </si>
  <si>
    <t>004</t>
  </si>
  <si>
    <t>09</t>
  </si>
  <si>
    <t>005</t>
  </si>
  <si>
    <t>007</t>
  </si>
  <si>
    <t>03</t>
  </si>
  <si>
    <t>002</t>
  </si>
  <si>
    <t>07</t>
  </si>
  <si>
    <t>05</t>
  </si>
  <si>
    <t>009</t>
  </si>
  <si>
    <t>5</t>
  </si>
  <si>
    <t>INVERSION</t>
  </si>
  <si>
    <t>C</t>
  </si>
  <si>
    <t>6</t>
  </si>
  <si>
    <t>10</t>
  </si>
  <si>
    <t>72151511
72151515
73152108</t>
  </si>
  <si>
    <t>72101507
81101508</t>
  </si>
  <si>
    <t xml:space="preserve">78181500 78181501
78181502  78181503 
78181505 </t>
  </si>
  <si>
    <t>A-02-02-02-008-002-01 SERVICIOS JURÍDICOS</t>
  </si>
  <si>
    <t xml:space="preserve">43202200
43211706
 45121520 
52161500
20101601
43211807
43211802
</t>
  </si>
  <si>
    <t>39112505
39112508
39101601
39112102</t>
  </si>
  <si>
    <t>A-02-01-01-004-005-02 MAQUINARIA DE INFORMÁTICA Y SUS PARTES, PIEZAS Y ACCESORIOS</t>
  </si>
  <si>
    <t>Rubro presupuestal - proyecto de inversión</t>
  </si>
  <si>
    <t>Mes de publicación del proceso de selección</t>
  </si>
  <si>
    <t>Item</t>
  </si>
  <si>
    <t>Cuenta - programa</t>
  </si>
  <si>
    <t>Subcuenta - subprograma</t>
  </si>
  <si>
    <t>Objeto - proyecto</t>
  </si>
  <si>
    <t>Ordinal- subproyecto</t>
  </si>
  <si>
    <t>Suboridnal</t>
  </si>
  <si>
    <t>Recurso</t>
  </si>
  <si>
    <t>A-02-01-01-004-007-02 APARATOS TRANSMISORES DE TELEVISIÓN Y RADIO; TELEVISIÓN, VIDEO Y CÁMARAS DIGITALES; TELÉFONOS</t>
  </si>
  <si>
    <t>VALOR DEL CONTRATO EN LA VIGENCIA 2024</t>
  </si>
  <si>
    <t>ADICION  O REDUCCION AL CONTRATO EN  VIGENCIA 2024</t>
  </si>
  <si>
    <t>VALOR NETO DEL CONTRATO VIGENCIA 2024</t>
  </si>
  <si>
    <t>27112814 26121600
39121700 39101800
39101600 31201500
39111800 46171500
27112821 31161500
12352300 23131500
 30151800
39111800
31211500</t>
  </si>
  <si>
    <t>PLAN ANUAL DE ADQUISICIONES 2024 DAFP</t>
  </si>
  <si>
    <t>JUDY MAGALI RODRIGUEZ SANTANA jsantana@funcionpublica.gov,co TEL 3344080 EXT. 111</t>
  </si>
  <si>
    <t>SI</t>
  </si>
  <si>
    <t>PENDIENTE</t>
  </si>
  <si>
    <t>JUDY MAGALI RODRIGUEZ SANTANA jsantana@funcionpublica.gov,co TEL 3344080 EXT. 112</t>
  </si>
  <si>
    <t>Adquisición de Unidades de Imagen para Impresoras   LINEA PAA No 5</t>
  </si>
  <si>
    <t xml:space="preserve">Reparaciones locativas  LINEA PAA No. 7 </t>
  </si>
  <si>
    <t xml:space="preserve">Soporte técnico y mantenimiento preventivo y correctivo de los aires acondicionados del auditorio de la entidad.  LINEA PAA No. 8 </t>
  </si>
  <si>
    <t xml:space="preserve">Adquisición del programa de seguros del inmueble y bienes muebles y responsabilidad civil de servidores públicos (todo riesgo)  LINEA PAA No. 10 </t>
  </si>
  <si>
    <t xml:space="preserve">mantenimiento preventivo y correctivo de la planta eléctrica,LINEA PAA No. 11 </t>
  </si>
  <si>
    <t>Mantenimiento preventivo y correctivo sistema eléctrico del edificio LINEA DEL PAA No. 12</t>
  </si>
  <si>
    <t xml:space="preserve">Servicio de mantenimiento preventivo y correctivo  para el parque automotor del Departamento, incluidos los repuestos  LINEA PAA No. 13 </t>
  </si>
  <si>
    <t xml:space="preserve">Adquisición de llantas, necesarias para el normal funcionamiento del parque automotor de la FUNCION PUBLICA.  LINEA PAA No. 14 </t>
  </si>
  <si>
    <t xml:space="preserve">Prestar los servicios de vigilancia, seguimiento y control diario de los procesos  judiciales a nivel Nacional, diferentes a la ciudad de Bogotá D.C.LINEA PAA No. 17 </t>
  </si>
  <si>
    <t xml:space="preserve">Adquisición de sillas ergonómicas para el personal del Departamento  LINEA PAA No. 18 </t>
  </si>
  <si>
    <t xml:space="preserve">Prestar el Servicio de Aseo y Cafetería, incluidos maquinaria e insumos, en las instalaciones físicas.   LINEA PAA No. 19 </t>
  </si>
  <si>
    <t xml:space="preserve">Servicio de vigilancia y recepción en el edificio sede de Función Pública PAA LINEA No. 20 </t>
  </si>
  <si>
    <t xml:space="preserve">Prestación de servicios profesionales en seguros  LINEA PAA No. 21 </t>
  </si>
  <si>
    <t xml:space="preserve">Pintura para tráfico pesado - LINEA PAA No. 22 </t>
  </si>
  <si>
    <t>Certificación de inspección de acreditación  de los dos ascensores  LINEA PAA No. 23</t>
  </si>
  <si>
    <t>Accesorios para equipos de cómputo  LINEA PAA No 24</t>
  </si>
  <si>
    <t>Lámparas luminarias Led LINEA PAA No  25</t>
  </si>
  <si>
    <t>Adquisición de televisores para las áreas comunes y salas de reunión del edificio LINEA PAA 26</t>
  </si>
  <si>
    <t>Contratar el servicio de mantenimiento y cargue de extintores de la Función Pública, incluidos repuestos.   LINEA PAA No. 27</t>
  </si>
  <si>
    <t>GRUPO DE GESTION HUMANA</t>
  </si>
  <si>
    <t xml:space="preserve">78111502 
90121502 </t>
  </si>
  <si>
    <t>Tiquetes aereos nacionales e internacionales LINEA PAA No 28</t>
  </si>
  <si>
    <t>OFICINA DE TECNOLOGÍAS DE LA INFORMACIÓN Y LAS COMUNICACIONES-OTIC</t>
  </si>
  <si>
    <t>81111800, 81111500, 81161700</t>
  </si>
  <si>
    <t>Renovacion suscripcion IP V. LINEA PAA No 29</t>
  </si>
  <si>
    <t>81112500
81111500</t>
  </si>
  <si>
    <t>Nube Privada LINEA PAA No. 30</t>
  </si>
  <si>
    <t>Prestacion de servicios profesionales LINEA PAA No. 31</t>
  </si>
  <si>
    <t>CONTRATACIÓN DIRECTA</t>
  </si>
  <si>
    <t>Prestacion de servicios profesionales LINEA PAA No. 32</t>
  </si>
  <si>
    <t>Prestacion de servicios profesionales LINEA PAA No. 33</t>
  </si>
  <si>
    <t>Prestacion de servicios profesionales LINEA PAA No. 34</t>
  </si>
  <si>
    <t>Prestacion de servicios profesionales LINEA PAA No. 35</t>
  </si>
  <si>
    <t>Ricardo Corrales rcorrales@funcionpublica.gov.co</t>
  </si>
  <si>
    <t>Jhon Ricardo Morales Franco
Jrmorales@funcionpublica.gov.co</t>
  </si>
  <si>
    <t>1000</t>
  </si>
  <si>
    <t>0505</t>
  </si>
  <si>
    <t>0</t>
  </si>
  <si>
    <t>05099</t>
  </si>
  <si>
    <t>8</t>
  </si>
  <si>
    <t>7</t>
  </si>
  <si>
    <t>Servicio de apoyo para el fortalecimiento de la gestion de las entidades públicas -0505-1000-6-53105B-0505039-02-10</t>
  </si>
  <si>
    <t>Servicios tecnológicos 0599-1000-8-0599069-02-10</t>
  </si>
  <si>
    <t>Servicio de actualización del Sistema de Gestión - 0599-1000-8-0599076-02-10</t>
  </si>
  <si>
    <t>Servicio de asistencia técnica  integral de portafolio de servicios de la entidad - 0505-1000-5-53105B-0505021-01-10</t>
  </si>
  <si>
    <t>DIRECCION DE DESARROLLO ORGANIZACIONAL</t>
  </si>
  <si>
    <t>Prestacion de servicios profesionales LINEA PAA No. 36</t>
  </si>
  <si>
    <t>Prestacion de servicios profesionales LINEA PAA No. 37</t>
  </si>
  <si>
    <t>Prestacion de servicios profesionales LINEA PAA No. 38</t>
  </si>
  <si>
    <t>Prestacion de servicios profesionales LINEA PAA No. 39</t>
  </si>
  <si>
    <t>Contrato con el operador logístico para el desarrollo de eventos de la entidad LINEA PAA No. 40</t>
  </si>
  <si>
    <t>Documentos de lineamientos técnicos - 0505-1000-6-53105B-0505002-02-10</t>
  </si>
  <si>
    <t>OFICINA ASESORA DE COMUNICACIONES</t>
  </si>
  <si>
    <t>Prestacion de servicios profesionales LINEA PAA No. 41</t>
  </si>
  <si>
    <t>Prestacion de servicios profesionales LINEA PAA No. 42</t>
  </si>
  <si>
    <t>Documentos para el desarrollo de capacidades institucionales -0599-1000-7-53105B-0599072</t>
  </si>
  <si>
    <t>DIRECCIÓN GENERAL</t>
  </si>
  <si>
    <t>Prestación de servicios profesionales  LINEA PAA No. 43</t>
  </si>
  <si>
    <t>Prestación de servicios profesionales  LINEA PAA No. 44</t>
  </si>
  <si>
    <t>82111503
80100000
 82111500</t>
  </si>
  <si>
    <t>Prestación de servicios profesionales  LINEA PAA No. 45</t>
  </si>
  <si>
    <t>Documentos para el desarrollo de políticas</t>
  </si>
  <si>
    <t>SUBDIRECCIÓN GENERAL</t>
  </si>
  <si>
    <t>Prestación de servicios profesionales  LINEA PAA No. 46</t>
  </si>
  <si>
    <t>Documentos para la gestión jurídica</t>
  </si>
  <si>
    <t>Prestación de servicios profesionales  LINEA PAA No. 47</t>
  </si>
  <si>
    <t>Prestación de servicios profesionales  LINEA PAA No. 48</t>
  </si>
  <si>
    <t>Prestación de servicios profesionales  LINEA PAA No. 49</t>
  </si>
  <si>
    <t>Prestación de servicios profesionales  LINEA PAA No. 55</t>
  </si>
  <si>
    <t>Prestación de servicios profesionales  LINEA PAA No. 51</t>
  </si>
  <si>
    <t>Prestación de servicios profesionales  LINEA PAA No. 52</t>
  </si>
  <si>
    <t>Prestación de servicios profesionales  LINEA PAA No. 53</t>
  </si>
  <si>
    <t xml:space="preserve">Documentos para la modernización institucional </t>
  </si>
  <si>
    <t>Prestación de servicios profesionales  LINEA PAA No. 54</t>
  </si>
  <si>
    <t>GERARDO DUQUE
gduque@funcionpublica.gov.co</t>
  </si>
  <si>
    <t>DANIEL CANAL FRANCO
dcanal@funcionpublica.gov.co</t>
  </si>
  <si>
    <t>CÉSAR AUGUSTO MANRIQUE SOACHA 
dgeneral@funcionpublica.gov.co</t>
  </si>
  <si>
    <t>JESÚS HERNANDO AMADO ABRIL
jamado@funcionpublica.gov.co</t>
  </si>
  <si>
    <t>ARMANDO LÓPEZ CORTES
alopez@funcionpublica.gov.co</t>
  </si>
  <si>
    <t xml:space="preserve">C-0505-1000-5 CONSOLIDACIÓN DE LAS CAPACIDADES DE GESTIÓN Y DESEMPEÑO DE LAS ENTIDADES Y SERVIDORES PÚBLICOS DEL NIVEL TERRITORIAL Y NACIONAL PARA RECUPERAR LA CONFIANZA DE LA CIUDADANÍA EN EL ESTADO - NACIONAL </t>
  </si>
  <si>
    <t xml:space="preserve">C-0505-1000-6 FORTALECIMIENTO DE LAS CAPACIDADES INSTITUCIONALES PARA LA PRESTACIÓN ÓPTIMA DE UN SERVICIO PUBLICO DE CALIDAD A LAS CIUDADANíAS BOGOTA </t>
  </si>
  <si>
    <t>C-0599 - 1000 - 8 MEJORAMIENTO DE LAS TECNOLOGÍAS DE LA INFORMACIÓN Y LAS COMUNICACIONES A NIVEL INSTITUCIONAL PARA DAR CUMPLIMIENTO A LAS POLÍTICAS DE GOBIERNO DIGITAL Y TRANSFORMACIÓN DIGITAL BOGOTÁ</t>
  </si>
  <si>
    <t>93141506
80141625</t>
  </si>
  <si>
    <t xml:space="preserve">SELECCIÓN ABREVIADA DE MENOR CUANTIA </t>
  </si>
  <si>
    <t>A-02-02-02-009-006-10 SERVICIOS DE ESPARCIMIENTO, CULTURALES Y DEPORTIVOS</t>
  </si>
  <si>
    <t xml:space="preserve">53101500
53101502 
53101600 
53101602 
53101604 
53101804 
53102002 
53111601 
53111602 </t>
  </si>
  <si>
    <t>Servicios de bienestar social e incentivos para los servidores de la Funcion Publica y sus familias LINEA PAA No. 56</t>
  </si>
  <si>
    <t>Adquisición de la dotación de vestuario de labor y calzado, para los servidores del Departamento de la Función Pública LINEA PAA No. 57</t>
  </si>
  <si>
    <t>46181604 
46181901
46181504
42132203
42295407
42131604
24141500
46181700
46181500</t>
  </si>
  <si>
    <t>Adquirir elementos de protección personal a para los servidores y servidoras públicos del Departamento Administrativo de la Función Pública. LINEA PAA No. 58</t>
  </si>
  <si>
    <t>A-02-02-02-008-009-10 SERVICIOS DE EDICIÓN, IMPRESIÓN Y REPRODUCCIÓN</t>
  </si>
  <si>
    <t>HENRY VILLAMARÍN 
hvillamarin@funcionpublica.gov.co</t>
  </si>
  <si>
    <t>Servicio de asistencia técnica  integral de portafolio de servicios de la entidad</t>
  </si>
  <si>
    <t>Prestacion de servicios profesionales LINEA PAA No. 59</t>
  </si>
  <si>
    <t>Prestacion de servicios profesionales LINEA PAA No. 60</t>
  </si>
  <si>
    <t>Prestacion de servicios profesionales LINEA PAA No. 61</t>
  </si>
  <si>
    <t>MINIMA CUANTIA - GRANDES SUPERFICIES</t>
  </si>
  <si>
    <t>93151500
93151600
80101505
93151512</t>
  </si>
  <si>
    <t>0599</t>
  </si>
  <si>
    <t>AGOSTO</t>
  </si>
  <si>
    <t xml:space="preserve">
93151500
93151600
80101505
93151512</t>
  </si>
  <si>
    <t xml:space="preserve">80101706
 81141704 
93101607 </t>
  </si>
  <si>
    <t>02-02-01-002-008 DOTACION (PRENDAS DE VESTIR Y CALZADO)</t>
  </si>
  <si>
    <t>02-02-01-002-007 ARTICULOS TEXTILES (EXCEPTO PRENDAS DE VESTIR)</t>
  </si>
  <si>
    <t>Prestación de servicios profesionales  LINEA PAA No. 50</t>
  </si>
  <si>
    <t>84131603 - 84131503</t>
  </si>
  <si>
    <t>Prestacion de servicios profesionales LINEA PAA No. 62</t>
  </si>
  <si>
    <t>Prestacion de servicios profesionales LINEA PAA No. 63</t>
  </si>
  <si>
    <t>Prestacion de servicios profesionales LINEA PAA No. 64</t>
  </si>
  <si>
    <t>Prestacion de servicios profesionales LINEA PAA No. 65</t>
  </si>
  <si>
    <t>Sistemas de Información Misionales y de Apoyo gestionados y operando</t>
  </si>
  <si>
    <t>Dar continuidad a la implementación de la política de Gobierno Digital</t>
  </si>
  <si>
    <t>Soporte y bolsa de horas Kactus - renovación de suscripción  Línea PAA No. 66</t>
  </si>
  <si>
    <t>001-2024</t>
  </si>
  <si>
    <t>RENOVAR LA SUSCRIPCIÓN DEL RANGO DE DIRECCIONES IPV6 POR UN AÑO A NOMBRE DEL DEPARTAMENTO ADMINISTRATIVO DE LA FUNCIÓN PÚBLICA - DAFP, SEGÚN LO DETALLADO EN LA FICHA TÉCNICA.</t>
  </si>
  <si>
    <t>COMPRAVENTA Y/O SUMINISTRO</t>
  </si>
  <si>
    <t>ADQUISICIÓN DE LLANTAS, NECESARIAS PARA EL NORMAL FUNCIONAMIENTO DEL PARQUE AUTOMOTOR DE LA FUNCIÓN PÚBLICA, DE CONFORMIDAD CON FICHA TÉCNICA DESCRITA EN EL PRESENTE DOCUMENTO.</t>
  </si>
  <si>
    <t>025-2024</t>
  </si>
  <si>
    <t>PRESTACIÓN DE SERVICIOS PROFESIONALES PARA EL SOPORTE DE SERVICIOS TECNOLÓGICOS ESPECIALIZADOS E INFRAESTRUCTURA TECNOLÓGICA, SEGUIMIENTO, MONITOREO, DESPLIEGUE, ENTREGA Y ACTUALIZACIÓN DE VERSIONAMIENTO DEL HARDWARE Y SOFTWARE, APOYO EN LA ACTUALIZACIÓN DE DOCUMENTACIÓN ASOCIADA A LOS SERVICIOS TECNOLÓGICOS, INFRAESTRUCTURA TECNOLÓGICA, SISTEMAS DE INFORMACIÓN Y SOPORTE ESPECIALIZADO RELACIONADO CON LA ARQUITECTURA TECNOLÓGICA Y APOYO EN LA MIGRACIÓN Y PRUEBAS DE NUEVO SOFTWARE HACIA NUBE PÚBLICA DESDE LA OFICINA DE OTIC DEL DEPARTAMENTO ADMINISTRATIVO DE LA FUNCIÓN PÚBLICA.</t>
  </si>
  <si>
    <t>CPS-017-2024</t>
  </si>
  <si>
    <t>CPS-018-2024</t>
  </si>
  <si>
    <t>CPS-019-2024</t>
  </si>
  <si>
    <t>CPS-020-2024</t>
  </si>
  <si>
    <t>CPS-021-2024</t>
  </si>
  <si>
    <t>CPS-005-2024</t>
  </si>
  <si>
    <t>CPS-006-2024</t>
  </si>
  <si>
    <t>CPS-011-2024</t>
  </si>
  <si>
    <t>CPS-010-2024</t>
  </si>
  <si>
    <t>CPS-004-2024</t>
  </si>
  <si>
    <t>CPS-003-2024</t>
  </si>
  <si>
    <t>CPS-015-2024</t>
  </si>
  <si>
    <t>CPS-016-2024</t>
  </si>
  <si>
    <t>CPS-013-2024</t>
  </si>
  <si>
    <t>CPS-008-2024</t>
  </si>
  <si>
    <t>CPS-023-2024</t>
  </si>
  <si>
    <t>CPS-009-2024</t>
  </si>
  <si>
    <t>CPS-007-2024</t>
  </si>
  <si>
    <t>CPS-012-2024</t>
  </si>
  <si>
    <t>CPS-014-2024</t>
  </si>
  <si>
    <t>CPS-002-2024</t>
  </si>
  <si>
    <t>CPS-022-2024</t>
  </si>
  <si>
    <t>NESTOR EDUARDO ESCOBAR ALFONSO</t>
  </si>
  <si>
    <t>PRESTAR SERVICIOS PROFESIONALES EN LA OFICINA ASESORA DE COMUNICACIONES DE LA FUNCIÓN PÚBLICA PARA APOYAR EL PROCESO EDITORIAL Y DE CORRECCIÓN DE ESTILO DE LOS LINEAMIENTOS TÉCNICOS, DOCUMENTOS METODOLÓGICOS E INVESTIGATIVOS, Y DEMÁS CONTENIDOS ESCRITOS, QUE GARANTICEN EL DESARROLLO DE CAPACIDADES INSTITUCIONALES DE LOS ÓRGANOS, ORGANISMOS Y ENTIDADES DEL ORDEN NACIONAL Y TERRITORIAL PARA EL FORTALECIMIENTO DE LAS ADMINISTRACIONES PÚBLICAS.</t>
  </si>
  <si>
    <t>DANIEL CANAL FRANCO</t>
  </si>
  <si>
    <t>FABIO ALBERTO GIL BOLIVAR</t>
  </si>
  <si>
    <t xml:space="preserve">PRESTAR SERVICIOS PROFESIONALES EN LA OFICINA ASESORA DE COMUNICACIONES DE LA FUNCIÓN PÚBLICA PARA APOYAR LA GENERACIÓN, REVISIÓN, REDACCIÓN DE ARTÍCULOS Y CONTENIDOS INFORMATIVOS QUE DESARROLLEN EL TEMA DE LA BIOADMINISTRACIÓN PÚBLICA PARA SER INCLUIDOS EN LA PUBLICACIÓN ELECTRÓNICA QUE SOBRE ESTE TEMA DESARROLLARÁ LA ENTIDAD PARA LA DIVULGACIÓN Y SOCIALIZACIÓN DE LOS LINEAMIENTOS Y HERRAMIENTAS DE POLÍTICA PÚBLICA.
</t>
  </si>
  <si>
    <t>NICOLAS ATAHUALPA ZABARA RAMIREZ</t>
  </si>
  <si>
    <t>PRESTAR SERVICIOS PROFESIONALES EN LA OFICINA ASESORA DE COMUNICACIONES DEL DEPARTAMENTO ADMINISTRATIVO DE LA FUNCIÓN PÚBLICA EN LA PLANIFICACIÓN Y PUESTA EN MARCHA DE ESTRATEGIAS DE COMUNICACIÓN A TRAVÉS DE EXPRESIONES ARTÍSTICAS PARA ACERCAR LA ADMINISTRACIÓN PÚBLICA A LAS CIUDADANÍAS Y A LAS INSTITUCIONES.</t>
  </si>
  <si>
    <t>SANDRA MILENA GUTIERREZ CASTAÑO</t>
  </si>
  <si>
    <t>JOSE RICARDO LOPEZ CARO</t>
  </si>
  <si>
    <t>PRESTAR SERVICIOS PROFESIONALES EN LA DIRECCIÓN GENERAL DEL DEPARTAMENTO ADMINISTRATIVO DE LA FUNCIÓN PÚBLICA, ORIENTADOS A LA IMPLEMENTACIÓN DE LA ESTRATEGIA DE INCLUSIÓN Y DIVERSIDAD DE GÉNERO EN EL EMPLEO PÚBLICO A LOS ÓRGANOS, ORGANISMOS Y ENTIDADES NACIONALES Y TERRITORIALES EN EL DESARROLLO DE LAS APUESTAS ESTRATÉGICAS DEL SECTOR FUNCIÓN PÚBLICA ENMARCADAS EN EL PLAN NACIONAL DE DESARROLLO 2023-2026.</t>
  </si>
  <si>
    <t>PRESTAR SERVICIOS PROFESIONALES ESPECIALIZADOS EN LA DIRECCIÓN GENERAL DEL DEPARTAMENTO ADMINISTRATIVO DE LA FUNCIÓN PÚBLICA PARA REALIZAR EL ACOMPAÑAMIENTO, ANÁLISIS, DIAGNÓSTICO Y PROPUESTA DE REORGANIZACIÓN ADMINISTRATIVA DE LAS ENTIDADES TERRITORIALES, ATENDIENDO SUS PROPIAS VOCACIONES Y GARANTIZANDO LA PARTICIPACIÓN CIUDADANA EN LA CONSTRUCCIÓN DE UN NUEVO MODELO DE ACTUACIÓN PÚBLICA ARMONIZADO CON LOS LINEAMIENTO DEL PROYECTO DE REORGANIZACIÓN DE LAS ADMINISTRACIONES PÚBLICAS SEGÚN LAS TRANSFORMACIONES PREVISTAS EN EL PLAN NACIONAL DE DESARROLLO 2022 -2026 “COLOMBIA POTENCIA DE LA VIDA”.</t>
  </si>
  <si>
    <t>ANDRÉS SOTO NEIRA</t>
  </si>
  <si>
    <t>DARIO ROLANDO ROJAS LÓPEZ</t>
  </si>
  <si>
    <t>VÍCTOR HUGO JÁUREGUI PAZ</t>
  </si>
  <si>
    <t>JOSE DAVID REYES MUÑOZ</t>
  </si>
  <si>
    <t>EDSSON YANNICK BONILLA HERNÁNDEZ</t>
  </si>
  <si>
    <t>PRESENTACIÓN DE SERVICIOS PROFESIONALES, PARA APOYAR LAS ACTIVIDADES TÉCNICAS RELACIONADAS CON LA GESTIÓN DE REQUERIMIENTOS FUNCIONALES Y NO FUNCIONALES, SOPORTE, DESARROLLO Y ACTUALIZACIÓN DE SIGEP II, APOYO EN LA EVALUACIÓN Y PRUEBAS DE NUEVAS TECNOLOGÍAS QUE PERMITAN ACTUALIZAR EL APLICATIVO SIGEP II, DESDE LA OFICINA OTIC DEL DEPARTAMENTO ADMINISTRATIVO DE LA FUNCIÓN PÚBLICA.</t>
  </si>
  <si>
    <t>PRESTAR SERVICIOS PROFESIONALES PARA ATENDER LAS NECESIDADES TÉCNICAS DEL APLICATIVO FURAG 3.0., EN LA OFICINA OTIC DEL DEPARTAMENTO ADMINISTRATIVO DE LA FUNCIÓN PÚBLICA</t>
  </si>
  <si>
    <t>PRESTAR SERVICIOS PROFESIONALES PARA DAR SOPORTE, MANTENIMIENTO Y DESARROLLO EVOLUTIVO AL SISTEMA DE INFORMACIÓN ESTRATÉGICA (SIE) MEDIANTE LA GESTIÓN DE LAS ESTRUCTURAS DE INFORMACIÓN DE DICHO SISTEMA, DESDE LA OTIC DEL DEPARTAMENTO ADMINISTRATIVO DE LA FUNCIÓN PÚBLICA.</t>
  </si>
  <si>
    <t>PRESTACIÓN DE SERVICIOS PROFESIONALES PARA EL DESARROLLO E IMPLEMENTACIÓN DE LOS REQUERIMIENTOS RELACIONADOS CON EL APLICATIVO SUIT 3.0, SOPORTE DEL PROCESO DE RACIONALIZACIÓN DE TRÁMITES Y MIGRACIÓN TECNOLÓGICA DEL MISMO, DESDE LA OFICINA DE TECNOLOGÍAS DE LA INFORMACIÓN Y LAS COMUNICACIONES DEL DEPARTAMENTO ADMINISTRATIVO DE LA FUNCIÓN PÚBLICA.</t>
  </si>
  <si>
    <t>GUILLERMO ANDRES GARCIA</t>
  </si>
  <si>
    <t>FRANCISCO JOSÉ URBINA SUÁREZ</t>
  </si>
  <si>
    <t>LUCY EDITH VILLARRAGA TOVAR</t>
  </si>
  <si>
    <t>EDUAR ALFONSO GAVIRIA VERA</t>
  </si>
  <si>
    <t xml:space="preserve">OFICINA DE TECNOLOGÍAS DE LA INFORMACIÓN Y LAS COMUNICACIONES </t>
  </si>
  <si>
    <t>9.5</t>
  </si>
  <si>
    <t>8.5</t>
  </si>
  <si>
    <t>A-02-02-02-008-007-01 SERVICIOS DE MANTENIMIENTO Y REPARACIÓN DE OTRA MAQUINARIA Y OTRO EQUIPO</t>
  </si>
  <si>
    <t>Prestacion de servicios profesionales LINEA PAA No. 68</t>
  </si>
  <si>
    <t>JORGE IVÁN DE CASTRO BARÓN
jdecastro@funcionpublica.gov.co</t>
  </si>
  <si>
    <t>Documentos metodológicos -0505-1000-6-53105B-0505004-02</t>
  </si>
  <si>
    <t>OFICINA DE CONTROL INTERNO</t>
  </si>
  <si>
    <t>039-2024</t>
  </si>
  <si>
    <t>Prestacion de servicios profesionales LINEA PAA No. 67</t>
  </si>
  <si>
    <t>JUAN CAMILO BERMUDEZ CASTAÑO</t>
  </si>
  <si>
    <t>DIRECCIÓN DE DESARROLLO ORGANIZACIONAL</t>
  </si>
  <si>
    <t>CONTRATACION DIRECTA</t>
  </si>
  <si>
    <t>AURA ISABEL MORA
amora@funcionpublica.gov.co</t>
  </si>
  <si>
    <t>26111700
81111800
81111802
26111701</t>
  </si>
  <si>
    <t>Prestación de servicios profesionales LINEA PAA No.69</t>
  </si>
  <si>
    <t>Infraestructura de la entidad robustecida</t>
  </si>
  <si>
    <t>81112500
81112100</t>
  </si>
  <si>
    <t>81112500
81112501</t>
  </si>
  <si>
    <t>Nube Publica  LINEA PAA No. 77</t>
  </si>
  <si>
    <t>Servicio de información actualizado y operando CRM LINEA PAA No 76</t>
  </si>
  <si>
    <t xml:space="preserve">Soporte Herramienta de Chat- Natura Software  LINEA PAA No. 74 </t>
  </si>
  <si>
    <t>Licenciamiento Microsoft  Linea PAA No. 73</t>
  </si>
  <si>
    <t>DICIEMBRE</t>
  </si>
  <si>
    <t>43232300
81112200
81112500
81111500</t>
  </si>
  <si>
    <t>Renovación del soporte del Licenciamiento TOAD que posee la Entidad LINEA PAA No  78</t>
  </si>
  <si>
    <t>MINIMA CUANTIA</t>
  </si>
  <si>
    <t>Adquisicion de herramientas y materiales metálicos de ferretería para el mantenimiento preventivo y correctivo del inmueble del Departamento - contrato suministros.   LINEA PAA No 4</t>
  </si>
  <si>
    <t>Adquisición de seguros del SOAT y de responsabilidad civil para EL DRON y   los vehículos de la entidad   LINEA PAA No. 9</t>
  </si>
  <si>
    <t xml:space="preserve">A-02-02-02-008-003-01-1 SERVICIOS DE CONSULTORÍA EN ADMINISTRACIÓN Y SERVICIOS DE GESTIÓN </t>
  </si>
  <si>
    <t xml:space="preserve">Servicio de apoyo para el fortalecimiento de la gestion de las entidades públicas </t>
  </si>
  <si>
    <t xml:space="preserve">Servicio de asistencia técnica  integral de portafolio de servicios de la entidad </t>
  </si>
  <si>
    <t>Soporte SIGEP - renovación de suscripción LINEA PAA No. 70</t>
  </si>
  <si>
    <t>Soporte FURAG - renovación de suscripción  Linea PAA No. 71</t>
  </si>
  <si>
    <t>Soporte UPS - renovación de suscripción Linea PAA No.72</t>
  </si>
  <si>
    <t>Renovación del Licenciamiento Adobe Cloud  LINEA PAA No  75</t>
  </si>
  <si>
    <t>SERVICIO DE ACTUALIZACIÓN DEL SISTEMA DE GESTIÓN</t>
  </si>
  <si>
    <t xml:space="preserve">LIDOSKA JULIA PERALTA PRIETO
SECRETARIA GENERAL </t>
  </si>
  <si>
    <t>Gerardo Duque
gduque@funcionpublica.gov.co</t>
  </si>
  <si>
    <t>Prestacion de servicios profesionales. LINEA PAA 79</t>
  </si>
  <si>
    <t>Prestacion de servicios profesionales.LINEA PAA 80</t>
  </si>
  <si>
    <t>Prestacion de servicios profesionales.LINEA PAA 81</t>
  </si>
  <si>
    <t>Prestacion de servicios profesionales. LINEA PAA 82</t>
  </si>
  <si>
    <t>Prestacion de servicios profesionales. LINEA PAA 83</t>
  </si>
  <si>
    <t>Prestacion de servicios profesionales.LINEA PAA 84</t>
  </si>
  <si>
    <t>Prestacion de servicios profesionales. LINEA PAA 85</t>
  </si>
  <si>
    <t>Prestacion de servicios profesionales. LINEA PAA 86</t>
  </si>
  <si>
    <t>Prestacion de servicios profesionales. LINEA PAA 87</t>
  </si>
  <si>
    <t>Prestacion de servicios profesionales. LINEA PAA 88</t>
  </si>
  <si>
    <t>Prestacion de servicios profesionales. LINEA PAA 89</t>
  </si>
  <si>
    <t>Prestacion de servicios profesionales. LINEA PAA 90</t>
  </si>
  <si>
    <t>Prestacion de servicios profesionales. LINEA PAA 91</t>
  </si>
  <si>
    <t>Prestacion de servicios profesionales. LINEA PAA 92</t>
  </si>
  <si>
    <t>Prestacion de servicios profesionales. LINEA PAA 93</t>
  </si>
  <si>
    <t>Prestacion de servicios profesionales. LINEA PAA 94</t>
  </si>
  <si>
    <t>DIRECCIÓN DE PARTICIPACIÓN, TRANSPARENCIA Y SERVICIO AL CIUDADANO DPTSC</t>
  </si>
  <si>
    <t>80101706
93151500
93151600
80101505</t>
  </si>
  <si>
    <t>Servicio de asistencia técnica  integral de portafolio de servicios de la entidad - 0505-1000-5-53105B-0505021-01-11</t>
  </si>
  <si>
    <t>53105B</t>
  </si>
  <si>
    <t>80101706
93151500
93151600
80101505
93151512</t>
  </si>
  <si>
    <t>Servicio de apoyo para el fortalecimiento de la gestion de las entidades públicas
 0505-1000-6-53105B-0505039-02-11</t>
  </si>
  <si>
    <t xml:space="preserve">78111502  
90121502 </t>
  </si>
  <si>
    <t>Ricardo Corrales
rcorrales@funcionpublica.gov.co</t>
  </si>
  <si>
    <t xml:space="preserve">Adquisición de tiquetes aéreos para los desplazamientos de servidores y contratistas de la entidad. Linea PAA  No. 98 </t>
  </si>
  <si>
    <t>SELECCION ABREVIADA DE MENOR CUANTIA</t>
  </si>
  <si>
    <t>SELECCIÓN ABREVIADA -SUBASTA INVERSA</t>
  </si>
  <si>
    <t>43223300
43223100
43222600
43222640
43223108
81111809
81111500
81111800</t>
  </si>
  <si>
    <t>Implementación Solucion WIFI Linea PAA 99</t>
  </si>
  <si>
    <t>Prestacion de servicios profesionales. Linea PAA 95</t>
  </si>
  <si>
    <t xml:space="preserve">Prestacion de servicios profesionales LINEA PAA No 96
</t>
  </si>
  <si>
    <t>Prestar servicios profesionales. Linea PAA No. 97</t>
  </si>
  <si>
    <t>GRUPO DE GESTION FINANCIERA</t>
  </si>
  <si>
    <t>Prestacion de servicios profesionales Linea PAA 100</t>
  </si>
  <si>
    <t>SEPTIEMBRE</t>
  </si>
  <si>
    <t>56101601
56101523
56112300</t>
  </si>
  <si>
    <t>GRANDES SUPERFICIES</t>
  </si>
  <si>
    <t>A-02-02-01-003-008-09  OTROS ARTÍCULOS MANUFACTURADOS N.C.P.</t>
  </si>
  <si>
    <t>Adquisición de parasoles para las mesas de la zona de descanso y cafetería utilIzadas por el personal de la Entidad. LINEA PAA 101</t>
  </si>
  <si>
    <t>Adquisición de Impresoras.  LINEA PAA No 2</t>
  </si>
  <si>
    <t xml:space="preserve">Adquisicion del sistema biométrico LINEA PAA No. 15 </t>
  </si>
  <si>
    <t>08</t>
  </si>
  <si>
    <t>A 02-01-01004-006-08-10 APARATOS DE USO DOMESTICO Y SUS PARTES Y PIEZAS</t>
  </si>
  <si>
    <t>Adquisicion aires acondicionados Linea PAA 102</t>
  </si>
  <si>
    <t>Prestación de servicios profesionales Linea PAA 103</t>
  </si>
  <si>
    <t>Prestación de servicios profesionales Linea PAA 104</t>
  </si>
  <si>
    <t>Prestación de servicios profesionales Linea PAA 105</t>
  </si>
  <si>
    <t>Prestación de servicios profesionales Linea PAA 106</t>
  </si>
  <si>
    <t>Prestación de servicios profesionales Linea PAA 107</t>
  </si>
  <si>
    <t>Prestación de servicios profesionales Linea PAA 108</t>
  </si>
  <si>
    <t>Prestación de servicios profesionales Linea PAA 109</t>
  </si>
  <si>
    <t>Prestación de servicios profesionales Linea PAA 110</t>
  </si>
  <si>
    <t>Prestación de servicios profesionales Linea PAA 111</t>
  </si>
  <si>
    <t>Prestación de servicios profesionales Linea PAA 112</t>
  </si>
  <si>
    <t>Prestación de servicios profesionales Linea PAA 113</t>
  </si>
  <si>
    <t>Prestación de servicios profesionales Linea PAA 114</t>
  </si>
  <si>
    <t>Prestación de servicios profesionales Linea PAA 115</t>
  </si>
  <si>
    <t>Prestación de servicios profesionales Linea PAA 116</t>
  </si>
  <si>
    <t>Prestación de servicios profesionales Linea PAA 117</t>
  </si>
  <si>
    <t>Prestación de servicios profesionales Linea PAA 118</t>
  </si>
  <si>
    <t>Prestación de servicios profesionales Linea PAA 119</t>
  </si>
  <si>
    <t>Prestación de servicios profesionales Linea PAA 120</t>
  </si>
  <si>
    <t>Prestación de servicios profesionales Linea PAA 121</t>
  </si>
  <si>
    <t>Prestación de servicios profesionales Linea PAA 123</t>
  </si>
  <si>
    <t>Paulo Molina
pmolina@funcionpublica.gov.co</t>
  </si>
  <si>
    <t>FRANCISCO CAMARGO 
fcamargo@funcionpublica.gov.co</t>
  </si>
  <si>
    <t>GERARDO DUQUE GUTIERRREZ
gduque@funcionpublica.gov.co</t>
  </si>
  <si>
    <t>OCTUBRE</t>
  </si>
  <si>
    <t xml:space="preserve">Documentos metodológicos </t>
  </si>
  <si>
    <t>Documentos normativos</t>
  </si>
  <si>
    <t xml:space="preserve">C-0599-1000-7 TRANSFORMACIÓN DE LAS ADMINISTRACIONES PÚBLICAS MEDIANTE EL DESARROLLO DE POLÍTICAS Y LINEAMIENTOS QUE PERMITAN EL FORTALECIMIENTO DE LOS COMPONENETES DE LA FUNCIÓN ADMINISTRATIVA, LA FUNCIÓN PÚBLICA Y LA GESTIÓN PÚBLICA NACIONAL </t>
  </si>
  <si>
    <t xml:space="preserve">Documentos normativos
</t>
  </si>
  <si>
    <t>Adquisición del seguro de responsabilidad civil para el dron LINEA PAA No. 122</t>
  </si>
  <si>
    <t>Prestar servicios profesionales 
 Linea PAA No. 124</t>
  </si>
  <si>
    <t>72101507
72101510
76111600
76101500</t>
  </si>
  <si>
    <t xml:space="preserve">
81112200                                        81111500</t>
  </si>
  <si>
    <t xml:space="preserve">
81112200                                          81111500</t>
  </si>
  <si>
    <t>Revisión, mantenimiento preventivo y correctivo de los sistemas hidraulicos y de desague del edificio PAA Linea 16</t>
  </si>
  <si>
    <t>Prestar servicios profesionales 
 Linea PAA No. 125</t>
  </si>
  <si>
    <t>Prestar servicios profesionales 
 Linea PAA No. 126</t>
  </si>
  <si>
    <t>Prestar servicios profesionales 
 Linea PAA No. 127</t>
  </si>
  <si>
    <t>Prestar servicios profesionales 
 Linea PAA No. 128</t>
  </si>
  <si>
    <t>Prestar servicios profesionales 
 Linea PAA No. 129</t>
  </si>
  <si>
    <t>A-02-02-02-008-005-03 SERVICIO DE LIMPIEZA</t>
  </si>
  <si>
    <t>A-02-02-02-008-007 - SERVICIOS DE MANTENIMIENTO, REPARACIÓN E INSTALACIÓN (EXCEPTO SERVICIOS DE CONSTRUCCIÓN)</t>
  </si>
  <si>
    <t>80101706
81141704</t>
  </si>
  <si>
    <t>A-02-02-02-008-003- OTROS SERVICIOS PROFESIONALES, CIENTÍFICOS Y TÉCNICOS</t>
  </si>
  <si>
    <t xml:space="preserve">LEONARDO MOLINA HENAO                        lmolinah@funcionpublica.gov.co
</t>
  </si>
  <si>
    <t>Prestacion de servicios profesionales Linea PAA 132</t>
  </si>
  <si>
    <t>Contratar los servicios de soporte técnico y mantenimiento preventivo y correctivo de los equipos de cómputo y dispositivos tecnológicos línea PAA No. 131</t>
  </si>
  <si>
    <t>Yenny Marcela Herrera Martinez yherrera@funcionpublica.gov.co TEL 3344080 EXT. 111</t>
  </si>
  <si>
    <t>5.5</t>
  </si>
  <si>
    <t>Prestacion de servicios profesionales Linea PAA 133</t>
  </si>
  <si>
    <t>Prestacion de servicios profesionales Linea PAA 135</t>
  </si>
  <si>
    <t>GRUPO DE MERITOCRACIA</t>
  </si>
  <si>
    <t xml:space="preserve">93151500
93151600
80101505
80111700
</t>
  </si>
  <si>
    <t>Servicio de asistencia técnica  integral de portafolio de servicios de la entidad - 0505-1000-5-53105B-0505021-02-11</t>
  </si>
  <si>
    <t>HILDA STELLA ROJAS GARAVITO
COORDINADORA GRUPO DE MERITOCRACIA
Hrojas@funcionpublica.gov.co</t>
  </si>
  <si>
    <t>Prestacion de servicios de apoyo a la gestion Linea PAA 134</t>
  </si>
  <si>
    <t xml:space="preserve">
93151500
93151600
80101505
80111700</t>
  </si>
  <si>
    <t>SELECCIÓN ABREVIADA - MENOR CUANTIA</t>
  </si>
  <si>
    <t>A-02-02-02-006-004 SERVICIOS DE TRANSPORTE DE PASAJEROS</t>
  </si>
  <si>
    <t>4.5</t>
  </si>
  <si>
    <t>72102103
72102104
72102106</t>
  </si>
  <si>
    <t>Contratar los servicios de fumigación en el manejo integrado de plagas para el edificio sede del departamento administrativo de la función publica línea PAA No. 130</t>
  </si>
  <si>
    <t>DIRECCION DE DESARROLLO ORGANIZACIONAL / DIRECCION DE GESTION DEL CONOCIMIENTO</t>
  </si>
  <si>
    <t>Gerardo Duque Gutierrez
 (Director de desarrollo organizacional)
gduque@funcionpublica.gov.co</t>
  </si>
  <si>
    <t>Prestacion de servicios profesionales Linea PAA 136</t>
  </si>
  <si>
    <t>Prestacion de servicios profesionales Linea PAA 137</t>
  </si>
  <si>
    <t>Prestacion de servicios profesionales Linea PAA 138</t>
  </si>
  <si>
    <t>Servicio de asistencia técnica  integral de portafolio de servicios de la entidad - 0505-1000-5-53105B-0505021-02-10</t>
  </si>
  <si>
    <t>Prestacion de servicios profesionales LINEA PAA No 139</t>
  </si>
  <si>
    <t>Servicio de apoyo para el fortalecimiento de la gestion de las entidades públicas</t>
  </si>
  <si>
    <t xml:space="preserve">78111502
90121502 </t>
  </si>
  <si>
    <t>Contrato para la adquisición de tiquetes aéreos para los desplazamientos de servidores y contratistas de la entidad en el marco del convenio ESAP LINEA PAA No. 140</t>
  </si>
  <si>
    <t>Prestacion de servicios de apoyo a la gestion LINEA PAA No 141</t>
  </si>
  <si>
    <t>43231500
43232700
81112500
81161600</t>
  </si>
  <si>
    <t>OFICINA ASESORA DE PLANEACIÓN</t>
  </si>
  <si>
    <t>ALVEIRO TAPIAS
altapias@funcionpublica.gov.co</t>
  </si>
  <si>
    <t>A-02-02-02-008-007  SERVICIOS DE MANTENIMIENTO Y REPARACIÓN DE OTRA MAQUINARIA Y OTRO EQUIPO</t>
  </si>
  <si>
    <t>3.5</t>
  </si>
  <si>
    <t>A-02-02-02-008-003 SERVICIOS PROFESIONALES, CIENTÍFICOS Y TÉCNICOS (EXCEPTO LOS SERVICIOS DE INVESTIGACION, URBANISMO, JURÍDICOS Y DE CONTABILIDAD)</t>
  </si>
  <si>
    <t>Documentos Normativos para el Desarrollo de Políticas</t>
  </si>
  <si>
    <t>11</t>
  </si>
  <si>
    <t>c</t>
  </si>
  <si>
    <t>VALENTINA OCHOA 
vochoa@funcionpublica.gov.co</t>
  </si>
  <si>
    <t xml:space="preserve">DIRECCIÓN DE GESTIÓN DEL CONOCIMIENTO </t>
  </si>
  <si>
    <t>PAULO MOLINA
pmolina@funcionpublica.gov.co</t>
  </si>
  <si>
    <t>DIRECCIÓN DE EMPLEO PÚBLICO</t>
  </si>
  <si>
    <t>FRANCISCO CAMARGO
fcamargo@funcionpublica.gov.co</t>
  </si>
  <si>
    <t>DIRECCIÓN DE GESTIÓN Y DESEMPEÑO INSTITUCIONAL</t>
  </si>
  <si>
    <t>LUZ DAIFENIS ARANGO
larango@funcionpublica.gov.co</t>
  </si>
  <si>
    <t>Prestacion de servicios profesionales LINEA PAA No.  144</t>
  </si>
  <si>
    <t>Prestación de servicios profesionales Línea PAA 145</t>
  </si>
  <si>
    <t>Prestación de servicios profesionales Línea PAA 146</t>
  </si>
  <si>
    <t>Prestación de servicios profesionales Línea PAA 147</t>
  </si>
  <si>
    <t>Prestación de servicios profesionales Línea PAA 148</t>
  </si>
  <si>
    <t>Prestación de servicios profesionales Línea PAA 149</t>
  </si>
  <si>
    <t>Mantenimiento preventivo y correctivo del sistema de protección contra incendio PAA 143</t>
  </si>
  <si>
    <t>Prestacion de servicios de apoyo a la gestion LINEA PAA No 152</t>
  </si>
  <si>
    <t>80101706
81141704
93101607</t>
  </si>
  <si>
    <t>Contratar la Renovación de la Suscripción al servicio de Software de gestión de bienes - Sistema Neón para la gestion de bienes y activos fijos para la Función Pública, con sus respectivos soportes, conforme a las condiciones técnicas establecidas en la ficha técnica. LINEA PAA No. 153</t>
  </si>
  <si>
    <t>A-02-02-01-004-007-08 PAQUETES DE SOFTWARE</t>
  </si>
  <si>
    <t>Prestación de servicios profesionales Línea PAA 154</t>
  </si>
  <si>
    <t>Prestación de servicios profesionales Línea PAA 155</t>
  </si>
  <si>
    <t>93151512
80101706
93101607</t>
  </si>
  <si>
    <t>93151512
80101706
93151600
80101505</t>
  </si>
  <si>
    <t>MELANY MOLINA
mmolina@funcionpublica.gov.co</t>
  </si>
  <si>
    <t>JUDY MAGALI RODRIGUEZ SANTANA jrodriguez@funcionpublica.gov,co TEL 3344080 EXT. 420</t>
  </si>
  <si>
    <t>Prestación de servicios profesionales Línea PAA 156</t>
  </si>
  <si>
    <t>2</t>
  </si>
  <si>
    <t>093-2024 OC-131460</t>
  </si>
  <si>
    <t>PANAMERICANA LIBRERIA Y PAPELERIA SA</t>
  </si>
  <si>
    <t>ADQUISICIÓN DE INSUMOS DE PAPELERÍA, ÚTILES DE ESCRITORIO Y OFICINA Y EQUIPOS DE OFICINA ACORDE CON LAS ESPECIFICACIONES PREVISTAS EN LA FICHA TÉCNICA.</t>
  </si>
  <si>
    <t>3 COMPRAVENTA y/o SUMINISTRO</t>
  </si>
  <si>
    <t>FUNCIÓN PÚBLICA PAGARÁ EL VALOR DEL CONTRATO EN UN (1) SOLO PAGO, POR UN VALOR ESTIMADO DE DOCE MILLONES CUATROCIENTOS SETENTA Y OCHO MIL SETESIENTOS NOVENTA Y CINCO PESOS ($12.478.795,00) M/CTE, INCLUIDO IVA Y DEMÁS GASTOS ASOCIADOS A LA EJECUCIÓN DEL CONTRATO, DENTRO DE LOS TREINTA (30) DÍAS CALENDARIO SIGUIENTES A LA PRESENTACIÓN DE LA FACTURA Y A LA EXPEDICIÓN DEL CERTIFICADO DE RECIBIDO A SATISFACCIÓN Y CERTIFICADO DE INGRESO AL ALMACÉN, POR PARTE DEL SUPERVISOR DEL CONTRATO, SIN QUE EL MONTO TOTAL DE LOS ELEMENTOS ADQUIRIDOS PUEDA EXCEDER LA CUANTÍA TOTAL DEL CONTRATO. LO ANTERIOR, DE ACUERDO A LA DISTRIBUCIÓN DE RECURSOS DEL CERTIFICADO DE DISPONIBILIDAD PRESUPUESTAL.</t>
  </si>
  <si>
    <t>EL PLAZO DE EJECUCIÓN DEL CONTRATO SERÁ DE DOS (2) MESES A PARTIR DEL PERFECCIONAMIENTO DE EJECUCIÓN, CONTADOS A PARTIR DE LA EXPEDICIÓN DEL REGISTRO PRESUPUESTAL. EN TODO CASO, LOS BIENES ADQUIRIDOS SE ENTREGARÁN A MÁS TARDAR, EN LA SEDE DE LA ENTIDAD, DENTRO DE LOS VEINTE (20) DÍAS CALENDARIO SIGUIENTES A LA FECHA DE LA COLOCACIÓN DE LA ORDEN DE COMPRA EN LA TIENDA VIRTUAL DEL ESTADO COLOMBIANO.</t>
  </si>
  <si>
    <t>DISSY JANETH DAZA RODRIGUEZ</t>
  </si>
  <si>
    <t>GRUPO DE GESTIÓN ADMINISTRATIVA</t>
  </si>
  <si>
    <t>057-2024</t>
  </si>
  <si>
    <t xml:space="preserve"> LA PREVISORA S.A. COMPAÑÍA DE SEGUROS</t>
  </si>
  <si>
    <t>CONTRATAR CON UNA O VARIAS COMPAÑÍAS DE SEGUROS, LAS PÓLIZAS DE SEGURO QUE AMPAREN LOS INTERESES PATRIMONIALES ACTUALES Y FUTUROS, ASÍ COMO LOS BIENES DE PROPIEDAD DEL DEPARTAMENTO ADMINISTRATIVO DE LA FUNCIÓN PÚBLICA, QUE ESTÉN BAJO SU RESPONSABILIDAD Y CUSTODIA, Y AQUELLOS QUE SEAN ADQUIRIDOS PARA DESARROLLAR LAS FUNCIONES INHERENTES A SU ACTIVIDAD Y CUALQUIER OTRA PÓLIZA DE SEGUROS QUE REQUIERA LA ENTIDAD EN EL DESARROLLO DE SU OBJETO SOCIAL.</t>
  </si>
  <si>
    <t>20 SEGUROS</t>
  </si>
  <si>
    <t>EL DEPARTAMENTO, CANCELARÁ EL VALOR DE LAS PÓLIZAS QUE CONFORMAN EL PROGRAMA DE SEGUROS OBJETO DEL PRESENTE PROCESO DE SELECCIÓN, DENTRO DE UN PLAZO DE TREINTA (30) DÍAS CALENDARIO, CONTADOS A PARTIR DEL CUMPLIMIENTO DE LOS SIGUIENTES REQUISITOS: A. HABER EXPEDIDO TODAS LAS PÓLIZAS DE CONFORMIDAD CON LOS REQUERIMIENTOS TÉCNICOS CONTENIDOS EN LOS DOCUMENTOS QUE CONSTITUYEN EL PRESENTE PROCESO DE SELECCIÓN. B. PRESENTAR LA CERTIFICACIÓN DE CUMPLIMIENTO A SATISFACCIÓN EXPEDIDA POR EL SUPERVISOR DEL CONTRATO. C. ACREDITAR EL CORRESPONDIENTE PAGO DE LOS APORTES PARAFISCALES. D. EL DEPARTAMENTO ADMINISTRATIVO DE LA FUNCIÓN PÚBLICA COMO REQUISITO PREVIO PARA AUTORIZAR LOS PAGOS DEL CONTRATO, VERIFICARÁ EL CUMPLIMIENTO DE LOS REQUISITOS DE ACUERDO CON LA CIRCULAR 002 DE 2024 EXPEDIDA POR EL DAFP.</t>
  </si>
  <si>
    <t>LOS PLAZOS DE LOS CONTRATOS DE SEGUROS SERÁN LOS OFRECIDOS POR EL PROPONENTE QUE RESULTE ADJUDICATARIO DEL PROCESO QUE SE ADELANTE, EL CUAL EN NINGÚN CASO PODRÁ SER INFERIOR A TRESCIENTOS SESENTA Y CINCO (365) DÍAS CONTADOS A PARTIR DEL VENCIMIENTO ACTUAL DE LAS PÓLIZAS Y HASTA LA FECHA PRESENTADA POR EL OFERENTE DENTRO DE SU PROPUESTA. SE ACLARA QUE EL PLAZO DE EJECUCIÓN PODRÁ AJUSTARSE TENIENDO EN CUENTA LOS CRITERIOS DE EVALUACIÓN DEFINIDOS POR LA ENTIDAD Y LAS OFERTAS RECIBIDAS.</t>
  </si>
  <si>
    <t>SONIA YOLANDA  SANCHEZ CAPADOR</t>
  </si>
  <si>
    <t>MW MANTENIMIENTOS S.A.S</t>
  </si>
  <si>
    <t>PRESTAR EL SERVICIO DE MANTENIMIENTO PREVENTIVO Y CORRECTIVO A LA PLANTA ELÉCTRICA, SUS COMPONENTES Y CONEXIONES, DE PROPIEDAD DEL DEPARTAMENTO ADMINISTRATIVO DE LA FUNCIÓN PÚBLICA.</t>
  </si>
  <si>
    <t>14 PRESTACIÓN DE SERVICIOS</t>
  </si>
  <si>
    <t>FORMA DE PAGO: FUNCIÓN PÚBLICA CANCELARÁ EL VALOR TOTAL DEL CONTRATO DE LA SIGUIENTE MANERA: TRES (3) PAGOS, CADA UNO POR EL MANTENIMIENTO PREVENTIVO REALIZADO EFECTIVAMENTE, DE CONFORMIDAD AL VALOR UNITARIO DE LA OFERTA PRESENTADA, INCLUIDO IVA, IMPUESTOS Y TODOS LOS COSTOS ASOCIADOS A LA EJECUCIÓN DEL CONTRATO.</t>
  </si>
  <si>
    <t>EL PLAZO DE EJECUCIÓN DEL CONTRATO SERÁ HASTA EL TREINTA Y UNO (31) DE DICIEMBRE DEL 2024, CONTADO A PARTIR DEL PERFECCIONAMIENTO DEL MISMO, PREVIO REGISTRO PRESUPUESTAL Y APROBACIÓN DE PÓLIZAS.</t>
  </si>
  <si>
    <t>DIANA PAOLA MOROS SANABRIA</t>
  </si>
  <si>
    <t xml:space="preserve"> GRUPO DE GESTIÓN ADMINISTRATIVA</t>
  </si>
  <si>
    <t>043-2024</t>
  </si>
  <si>
    <t>C&amp;M SERVICIOS E INGENIERIA S.A.S</t>
  </si>
  <si>
    <t>CONTRATAR EL SERVICIO DE MANTENIMIENTO PREVENTIVO Y CORRECTIVO A TODO COSTO QUE INCLUYE MATERIALES Y REPUESTOS PARA LA RED ELÉCTRICA Y SUS COMPONENTES, DEL EDIFICIO SEDE DEL DEPARTAMENTO ADMINISTRATIVO DE LA FUNCIÓN PÚBLICA.</t>
  </si>
  <si>
    <t>FUNCIÓN PÚBLICA PAGARÁ EL VALOR DEL CONTRATO, EN UN (1) PAGO, UNA VEZ, SE EFECTUÉ EL CUMPLIMIENTO DE LOS SERVICIOS EFECTIVAMENTE PRESTADOS DE ACUERDO CON EL CRONOGRAMA DE MANTENIMIENTO PREVENTIVO PRESENTADO Y APROBADO POR LA SUPERVISIÓN, POSTERIOR A LA ENTREGA DEL INFORME Y RECIBO A SATISFACCIÓN POR PARTE DEL SUPERVISOR DEL CONTRATO, TAL COMO SE ESTABLECE EN LAS OBLIGACIONES ESPECIFICAS EN EL NUMERAL 4, PARA LO CUAL EL CONTRATISTA DEBERÁ REALIZAR LOS MANTENIMIENTOS PREVENTIVOS ESTABLECIDOS EN LOS PRESENTES ESTUDIOS PREVIOS, ASÍ COMO LOS MANTENIMIENTOS CORRECTIVOS REQUERIDOS POR LA ENTIDAD DURANTE LA EJECUCIÓN DEL CONTRATO.</t>
  </si>
  <si>
    <t>TECNOPROCESOS SAS</t>
  </si>
  <si>
    <t>FUNCIÓN PÚBLICA PAGARÁ EL VALOR DEL CONTRATO EN UN (1) SOLO PAGO, POR UN VALOR ESTIMADO DE DOS MILLONES QUINIENTOS SETENTA Y SEIS MIL SETECIENTOS NOVENTA Y SEIS PESOS CON CEROS CENTAVOS (2.576.796,00) M/CTE INCLUIDO IVA Y DEMÁS GASTOS ASOCIADOS A LA EJECUCIÓN DEL CONTRATO, DENTRO DE LOS TREINTA (30) DÍAS CALENDARIO SIGUIENTES A LA PRESENTACIÓN DE LA FACTURA Y A LA EXPEDICIÓN DEL CERTIFICADO DE RECIBIDO A SATISFACCIÓN Y CERTIFICADO DE INGRESO AL ALMACÉN, POR PARTE DEL SUPERVISOR DEL CONTRATO, SIN QUE EL MONTO TOTAL DE LOS ELEMENTOS ADQUIRIDOS PUEDA EXCEDER LA CUANTÍA TOTAL DEL CONTRATO. LO ANTERIOR, DE ACUERDO A LA DISTRIBUCIÓN DE RECURSOS DEL CERTIFICADO DE DISPONIBILIDAD PRESUPUESTAL.</t>
  </si>
  <si>
    <t>EL PLAZO DE EJECUCIÓN DEL CONTRATO SERÁ HASTA EL SIETE (07) DE FEBRERO, CONTADOS A PARTIR DE LA EXPEDICIÓN DEL REGISTRO PRESUPUESTAL.</t>
  </si>
  <si>
    <t>092-2024</t>
  </si>
  <si>
    <t xml:space="preserve">
GPS ELECTRONICS LTDA</t>
  </si>
  <si>
    <t>PRESTACIÓN DE SERVICIOS PARA EL MANTENIMIENTO PREVENTIVO Y CORRECTIVO DEL SISTEMA HIDRÁULICO,LAVADO Y DESINFECCIÓN DE DOS (2) TANQUES DE ALMACENAMIENTO DE AGUA Y DEL SISTEMA DE DESAGÜES CON SUMINISTRO E INSTALACIÓN DE REPUESTOS E INSUMOS Y MANO DE OBRA, DE ACUERDO CON EL ANEXO N° 1 FICHA TÉCNICA DEL DEPARTAMENTO ADMINISTRATIVO DE LA FUNCIÓN PÚBLICA (DAFP).</t>
  </si>
  <si>
    <t>EL VALOR DEL CONTRATO SERÁ PAGADO DE ACUERDO CON LOS SERVICIOS EFECTIVAMENTE PRESTADOS, ENTREGA DE LOS INFORMES, COMO REQUISITO PREVIO PARA AUTORIZAR LOS PAGOS POR PARTE DEL SUPERVISOR, ADEMAS, VERIFICARÁ QUE EL CONTRATISTA SE ENCUENTRE AL DÍA CON LOS APORTES AL SISTEMA INTEGRAL DE SEGURIDAD SOCIAL EN SALUD, PENSIÓN Y RIESGOS LABORALES, ASÍ COMO LOS PROPIOS DEL SENA, ICBF Y CAJAS DE COMPENSACIÓN FAMILIAR, SIEMPRE Y CUANDO NO SE ENCUENTRE EXENTO DE ESTE PAGO, SEGÚN LO ESTABLECIDO EN EL ARTÍCULO 25 DE LA LEY 1607 DE 2012, DE ACUERDO CON LAS OBLIGACIONES QUE POR ESTE CONCEPTO DEBA CUMPLIR Y DEMÁS DOCUMENTOS QUE SE ESTABLECEN COMO OBLIGACIÓN ESPECÍFICA PARA EL CONTRATISTA.</t>
  </si>
  <si>
    <t>EL PLAZO DE EJECUCIÓN DEL CONTRATO SERÁ HASTA EL TREINTA (31) DE DICIEMBRE DEL 2024, CONTADO A PARTIR DEL PERFECCIONAMIENTO DEL MISMO, PREVIO REGISTRO PRESUPUESTAL, APROBACIÓN DE PÓLIZA Y ACTA DE INICIO.</t>
  </si>
  <si>
    <t>029-2024</t>
  </si>
  <si>
    <t>LITIGAR PUNTO COM SAS</t>
  </si>
  <si>
    <t>PRESTAR CON PLENA AUTONOMÍA, TÉCNICA Y ADMINISTRATIVA, LOS SERVICIOS PROFESIONALES DE VIGILANCIA, SEGUIMIENTO Y CONTROL DIARIO DE TODOS LOS PROCESOS JUDICIALES QUE CURSEN O LLEGUEN A CURSAR EN LOS DIFERENTES DESPACHOS JUDICIALES DEL PAÍS, EN LOS QUE SEA PARTE EL DEPARTAMENTO ADMINISTRATIVO DE LA FUNCIÓN PÚBLICA – DAFP O TENGA ALGÚN INTERÉS, ASÍ COMO AQUELLOS QUE SE INICIEN DURANTE LA EJECUCIÓN DEL CONTRATO.</t>
  </si>
  <si>
    <t>EL DAFP CANCELARÁ AL CONTRATISTA EL VALOR DEL CONTRATO SERÁ CANCELADO EN PAGOS MENSUALES VENCIDOS TENIENDO EN CUENTA QUE NO SERÁ VARIABLE DE ACUERDO A LA CANTIDAD DE PROCESOS Y TUTELAS REVISADAS, SIENDO EL LÍMITE DE PROCESOS Y TUTELAS A REVISAR DE HASTA SEISCIENTOS CINCUENTA (650), ES DECIR QUE EL VALOR DE CADA UNO DE LOS PAGOS MENSUALES, NO DEPENDERÁ DEL NÚMERO DE PROCESOS JUDICIALES Y ACCIONES DE TUTELA QUE PERMANEZCAN EN VIGILANCIA Y CONTROL, Y TENDRÁ INHERENTE LOS SERVICIOS DE SOPORTE QUE LE PERMITAN A LA ENTIDAD, PRESTAR UNA OPORTUNA INTERVENCIÓN EN LA DEFENSA DE SUS INTERESES, COMO LA SOLICITUD DE COPIAS, RADICACIÓN DE MEMORIALES Y PIEZAS PROCESALES, ENTRE OTROS, TODA VEZ QUE EL NÚMERO DE PROCESOS PUEDE VARIAR DE ACUERDO CON LAS NECESIDADES DE LA ENTIDAD, SIN QUE EL MONTO TOTAL DE LA ADQUISICIÓN DEL SERVICIO PUEDA EXCEDER LA CUANTÍA TOTAL DEL MISMO.</t>
  </si>
  <si>
    <t>EL PLAZO DE EJECUCIÓN DEL CONTRATO SERÁ DE OCHO (8) MESES, HASTA EL DIEZ Y SEIS (16) DE OCTUBRE DE 2024, CONTADOS A PARTIR DEL REGISTRO PRESUPUESTAL Y APROBACIÓN DE LAS GARANTÍAS.</t>
  </si>
  <si>
    <t>CARLOS JAVIER MUÑOZ SANCHEZ/ADRIANA MARCELA ORTEGA MORENO</t>
  </si>
  <si>
    <t xml:space="preserve">DIRECCIÓN JURÍDICA </t>
  </si>
  <si>
    <t>064-2024</t>
  </si>
  <si>
    <t>FERRICENTROS SAS</t>
  </si>
  <si>
    <t>ADQUIRIR SILLAS ERGONÓMICAS PARA EL PERSONAL DEL DEPARTAMENTO ADMINISTRATIVO DE LA FUNCIÓN PÚBLICA</t>
  </si>
  <si>
    <t>FUNCIÓN PÚBLICA PAGARÁ EL VALOR DEL CONTRATO EN UN (1) SOLO PAGO, POR EL VALOR ESTIMADO DE TREINTA Y SEIS MILLONES TRESCIENTOS TREINTA Y DOS MIL CIEN PESOS ($36.332.100,00) M/CTE, INCLUIDO IVA Y DEMÁS GASTOS ASOCIADOS A LA EJECUCIÓN DEL CONTRATO, DENTRO DE LOS TREINTA (30) DÍAS CALENDARIO SIGUIENTES A LA PRESENTACIÓN DE LA FACTURA Y A LA EXPEDICIÓN DEL CERTIFICADO DE RECIBIDO A SATISFACCIÓN POR PARTE DEL SUPERVISOR DEL CONTRATO, SIN QUE EL MONTO TOTAL DE LA ADQUISICIÓN DEL BIEN Y SU INSTALACIÓN, PUEDA EXCEDER LA CUANTÍA TOTAL DEL MISMO.</t>
  </si>
  <si>
    <t>EL PLAZO DE EJECUCIÓN DEL CONTRATO SERÁ POR SESENTA (60) DÍAS CALENDARIO, CONTADOS A PARTIR DEL REGISTRO PRESUPUESTAL. EN TODO CASO, LOS BIENES ADQUIRIDOS SE ENTREGARÁN A MÁS TARDAR, EN LA SEDE DE LA ENTIDAD, DENTRO DE LOS TREINTA (30) DÍAS CALENDARIO, SIGUIENTES A LA FECHA DE LA COLOCACIÓN DE LA ORDEN DE COMPRA EN LA TIENDA VIRTUAL DEL ESTADO COLOMBIANO.</t>
  </si>
  <si>
    <t>046-2024</t>
  </si>
  <si>
    <t>CENCOSUD COLOMBIA S.A</t>
  </si>
  <si>
    <t>ADQUIRIR LUMINARIAS TIPO LED PARA LAS INSTALACIONES DEL DEPARTAMENTO ADMINISTRATIVO DE LA FUNCIÓN PÚBLICA, DE ACUERDO CON LAS ESPECIFICACIONES TÉCNICAS DEL PRESENTE DOCUMENTO</t>
  </si>
  <si>
    <t>FUNCIÓN PÚBLICA PAGARÁ EL VALOR DEL CONTRATO EN UN (1) SOLO PAGO, POR EL VALOR ESTIMADO DE DIECISEIS MILLONES TRESCIENTOS VEINTISEIS MIL PESOS ($16.326.000,00) M/CTE, INCLUIDO IVA Y DEMÁS GASTOS ASOCIADOS A LA EJECUCIÓN DEL CONTRATO, DENTRO DE LOS TREINTA (30) DÍAS CALENDARIO SIGUIENTES A LA PRESENTACIÓN DE LA FACTURA Y A LA EXPEDICIÓN DEL CERTIFICADO DE RECIBIDO A SATISFACCIÓN POR PARTE DEL SUPERVISOR DEL CONTRATO, SIN QUE EL MONTO TOTAL DE LA ADQUISICIÓN DEL BIEN Y SU INSTALACIÓN, PUEDA EXCEDER LA CUANTÍA TOTAL DEL MISMO.</t>
  </si>
  <si>
    <t>027-2024</t>
  </si>
  <si>
    <t>FREDY VILLABONA AMOROCHO</t>
  </si>
  <si>
    <t>PRESTAR EL SERVICIO DE MANTENIMIENTO Y RECARGA DE LOS EXTINTORES DE PROPIEDAD DE FUNCIÓN PÚBLICA, PARA SU CORRECTO Y NORMAL FUNCIONAMIENTO, INCLUYENDO EL SUMINISTRO DE LOS REPUESTOS A QUE HAYA LUGAR, CONFORME A LAS CANTIDADES Y ESPECIFICACIONES TÉCNICAS SOLICITADAS POR LA ENTIDAD.</t>
  </si>
  <si>
    <t>FUNCIÓN PÚBLICA PAGARÁ EL VALOR DEL CONTRATO QUE RESULTE DEL PROCESO DE SELECCIÓN, EN UN (1) SOLO PAGO, DENTRO DE LOS TREINTA (30) DÍAS CALENDARIO, PREVIA PRESENTACIÓN DE LA RESPECTIVA FACTURA ELECTRÓNICA DE LOS SERVICIOS EFECTIVAMENTE PRESTADOS Y REPUESTOS APROBADOS POR EL SUPERVISOR, APROBACIÓN DE LA MISMA EN EL APLICATIVO OLIMPIA Y EXPEDICIÓN DEL FORMATO ÚNICO DE PAGO POR PARTE DEL SUPERVISOR DEL CONTRATO, SIN QUE EL MONTO TOTAL PUEDA EXCEDER LA CUANTÍA TOTAL DEL CONTRATO</t>
  </si>
  <si>
    <t>EL PLAZO DE EJECUCIÓN DEL CONTRATO SERÁ DE DIEZ DÍAS (10), PREVIO PERFECCIONAMIENTO DEL MISMO. NOTA: EL INICIO DE LA EJECUCIÓN DEL CONTRATO ESTÁ SUPEDITADO AL CUMPLIMIENTO DE LOS REQUISITOS DE EJECUCIÓN, ES DECIR, A LA EXPEDICIÓN DEL REGISTRO PRESUPUESTAL Y APROBACIÓN DE PÓLIZAS.</t>
  </si>
  <si>
    <t>EDWIN OSWALDO PEÑA ROA</t>
  </si>
  <si>
    <t>026-2024</t>
  </si>
  <si>
    <t>VIAJA POR EL MUNDO WEB/ NICKISIX 360 S.A.S.</t>
  </si>
  <si>
    <t>SUMINISTRAR LOS TIQUETES AÉREOS NACIONALES E INTERNACIONALES PARA EL DESPLAZAMIENTO DE LOS SERVIDORES Y CONTRATISTAS, DE MANERA QUE SE GARANTICE EL CUMPLIMIENTO DE LOS COMPROMISOS Y COMPETENCIAS DEL DEPARTAMENTO ADMINISTRATIVO DE LA FUNCIÓN PÚBLICA</t>
  </si>
  <si>
    <t>EL DEPARTAMENTO ADMINISTRATIVO DE LA FUNCIÓN PÚBLICA REALIZARÁ LOS PAGOS DE CONFORMIDAD A LAS TARIFAS OFERTADAS POR EL CONTRATISTA DE CONFORMIDAD A LOS SERVICIOS EFECTIVAMENTE PRESTADOS. EN EL CASO QUE NO EXISTA INTERVENCIÓN HUMANA EN EL PROCESO DE EXPEDICIÓN DEL TIQUETE AÉREO, EL CONTRATISTA DEBE FACTURAR EL PRECIO COTIZADO POR CADA TIQUETE. EN EL CASO DE EXISTIR INTERVENCIÓN HUMANA EN EL PROCESO DE EXPEDICIÓN DEL TIQUETE AÉREO, EL CONTRATISTA DEBE FACTURAR LA TARIFA ADMINISTRATIVA DE ACUERDO EL PRECIO OFERTADO. EL PRECIO DE LA TARIFA ADMINISTRATIVA QUE EL CONTRATISTA OFERTÓ INCLUYE Y REMUNERA INTEGRALMENTE TODAS LAS CONDICIONES SOLICITADAS EN EL CONTRATO, INCLUYENDO TODOS LOS REQUISITOS PARA SUMINISTRAR EL TIQUETE AÉREO. EL PROVEEDOR NO PODRÁ COBRAR POR SERVICIOS ADICIONALES A LA ENTIDAD. ESTOS PRECIOS NO PUEDEN SER MAYORES QUE LOS PRECIOS OFERTADOS EL PROVEEDOR ESTÁ OBLIGADO A ENTREGAR A LA ENTIDAD LOS TIQUETES AÉREOS AL MISMO PRECIO FACTURADO POR LA AEROLÍNEA PARA ESTOS.</t>
  </si>
  <si>
    <t>EL PLAZO DE EJECUCIÓN DEL CONTRATO SERÁ DE SEIS (6) MESES CONTADO A PARTIR DEL PERFECCIONAMIENTO DEL MISMO, PREVIO REGISTRO PRESUPUESTAL Y APROBACIÓN DE PÓLIZAS O HASTA AGOTAR LOS RECURSOS, LO QUE PRIMERO OCURRA</t>
  </si>
  <si>
    <t>ROBINSON CASTAÑO BACHILLER</t>
  </si>
  <si>
    <t xml:space="preserve"> GRUPO DE GESTIÓN HUMANA </t>
  </si>
  <si>
    <t>IPv6 TECHNOLOGY SAS</t>
  </si>
  <si>
    <t>EN UN (1) SOLO PAGO, CORRESPONDIENTE AL VALOR TOTAL DEL CONTRATO DE ACUERDO CON LO EFECTIVAMENTE EJECUTADO, EL CUAL ESTARÁ SUPEDITADO A LA EXPEDICIÓN DEL CERTIFICADO DE RECIBIDO A SATISFACCIÓN Y EVALUACIÓN AL CONTRATISTA, POR PARTE DEL SUPERVISOR DEL CONTRATO Y A LA ENTREGA DE LA SUSCRIPCIÓN DE LA RENOVACIÓN DEL DIRECCIONAMIENTO IPV6, AL PAGO DEL SISTEMA INTEGRAL DE SEGURIDAD SOCIAL EN SALUD, PENSIONES Y RIESGOS LABORALES Y AL PAGO DE LOS APORTES DE PARAFISCALES (SI APLICA), ASÍ COMO A LA FACTURA.</t>
  </si>
  <si>
    <t>EL PLAZO DE EJECUCIÓN DEL CONTRATO SERÁ DE CINCO (5) DÍAS CALENDARIO, CONTADO A PARTIR DEL PERFECCIONAMIENTO DEL MISMO, PREVIO REGISTRO PRESUPUESTAL Y APROBACIÓN DE PÓLIZAS. EN TODO CASO LA RENOVACIÓN DEL RANGO DE DIRECCIONES A NOMBRE DEL DEPARTAMENTO ADMINISTRATIVO DE LA FUNCIÓN PÚBLICA - DAFP Y LA VIGENCIA DE LOS DERECHOS DE LA ENTIDAD DEL DIRECCIONAMIENTO IPV6 SERÁ POR UN (1) AÑO, A PARTIR DEL 1 DE FEBRERO DE 2024.</t>
  </si>
  <si>
    <t>DAVID ARTURO SANCHEZ MENDOZA</t>
  </si>
  <si>
    <t>042-2024</t>
  </si>
  <si>
    <t>CORPORACIÓN AGENCIA NACIONAL DIGITAL</t>
  </si>
  <si>
    <t>PRESTAR SERVICIOS DE OPERACIÓN Y SOPORTE PARA ASEGURAR EL CORRECTO FUNCIONAMIENTO, DISPONIBILIDAD, SEGURIDAD Y CONTINUIDAD DE LA INFRAESTRUCTURA COMO SERVICIO- IAAS Y DE LA PLATAFORMA COMO SERVICIO - PAAS USADA PARA LA GESTIÓN DE LOS SERVICIOS DE INFORMACIÓN, APLICATIVOS, PORTALES Y MICRO SITIOS DE LA NUBE PRIVADA DEL DEPARTAMENTO ADMINISTRATIVO DE LA FUNCIÓN PÚBLICA.</t>
  </si>
  <si>
    <t>24 CONTRATO INTERADMINISTRATIVO</t>
  </si>
  <si>
    <t>EL DEPARTAMENTO ADMINISTRATIVO DE LA FUNCIÓN PÚBLICA CANCELARÁ EL VALOR TOTAL DE ESTE CONTRATO EN NUEVE (9) PAGOS, ASÍ: A) UN PRIMER PAGO CORRESPONDIENTE AL PERIODO DEL MES DE MARZO POR VALOR DE CIENTO CUATRO MILLONES SEISCIENTOS OCHENTA Y UN MIL NOVECIENTOS TREINTA PESOS CON OCHENTAY NUEVE CENTAVOS ($ 104.681.930.89) M/CTE, QUE COMPRENDE EL VALOR DEL “PROCESSOR LICENSE – ORACLE DATABASE STANDARD EDITION 2” CON VALOR DE OCHENTA Y SIETE MILLONES DOSCIENTOS SESENTA Y SEIS MIL QUINIENTOS PESOS CON NOVENTA Y NUEVE CENTAVOS ($ 87.266.500.99) M/CTE Y DIECISIETE MILLONES CUATROCIENTOS QUINCE MIL CUATRO CIENTOS VEINTI NUEVE PESOS CON NOVENTA CENTAVOS ($ 17.415.429.90) M/CTE, CORRESPONDIENTE AL VALOR MENSUAL PRORRATEADO CON CORTE AL ÚLTIMO DÍA CALENDARIO DEL MES DE MARZO DE 2024, O POR EL VALOR QUE LA AND FACTURE EN CASO QUE EXISTA ALGUNA PENALIDAD POR INDISPONIBILIDAD DEL SERVICIO CORRESPONDIENTE A LA CONCILIACIÓN QUE HECHA ENTRE LAS PARTES DE ACUERDO A LA DISPONIBILIDAD DEL SERVICIO. B) SIETE (07) PAGOS IGUALES MENSUALES DE ABRIL A OCTUBRE DE 2024 CADA UNO POR UN VALOR DE CINCUENTA Y OCHO MILLONES CINCUENTA Y UN MIL CUATROCIENTOS TREINTA Y TRES PESOS ($ 58.051.433.00) M/CTE, CON CORTE AL ÚLTIMO DÍA CALENDARIO DEL MES, O POR EL VALOR QUE LA AND FACTURE EN CASO QUE EXISTA ALGUNA PENALIDAD POR INDISPONIBILIDAD DEL SERVICIO CORRESPONDIENTE A LA CONCILIACIÓN QUE SE HARÁ ENTRE LAS PARTES DE ACUERDO A LA DISPONIBILIDAD DEL SERVICIO. C) UN (1) ÚLTIMO PAGO CORRESPONDIENTE AL PERIODO DE NOVIEMBRE DE 2024 POR LA SUMA DE ONCE MILLONES SEISCIENTOS DIEZ MIL DOSCIENTOS OCHENTA Y SEIS PESOS CON SESENTA CENTAVOS ( $ 11.610.286.60) M/CTE. NOTA 1. LOS PAGOS SE CALCULARÁN DE ACUERDO CON LOS RESULTADOS OBTENIDOS EN LA EVALUACIÓN DE LOS ANS, CONFORME A LA CONCILIACIÓN DE LAS INDISPONIBILIDADES, REALIZADA ENTRE LAS PARTES. LAS PARTES ACUERDAN REVISAR PERIÓDICAMENTE LOS ANS Y AJUSTAR EN CASO DE SER NECESARIO, CON EL FIN DE GARANTIZAR LA CALIDAD Y EFICIENCIA DE LOS SERVICIOS PRESTADOS.</t>
  </si>
  <si>
    <t>EL PLAZO DE EJECUCIÓN DEL CONTRATO SERÁ DE SIETE PUNTO CINCO (7.5) MESES, PREVIO PERFECCIONAMIENTO DEL MISMO Y CUMPLIMIENTO DE LOS REQUISITOS DE EJECUCIÓN.</t>
  </si>
  <si>
    <t>DAVID ENRIQUE GUARÍN LEÓN</t>
  </si>
  <si>
    <t>15 PRESTACIÓN DE SERVICIOS PROFESIONALES</t>
  </si>
  <si>
    <t>ESTA SUMA SERÁ PAGADA POR DAFP AL CONTRATISTA DE LA SIGUIENTE MANERA: A. DIEZ (10) PAGOS IGUALES POR LOS MESES DE FEBRERO A NOVIEMBRE DE 2024 CADA UNO POR VALOR DE SEIS MILLONES CUATROCIENTOS SESENTA MIL NOVECIENTOS VEINTICINCO PESOS M/CTE. ($6’460.925), CON CORTE AL ÚLTIMO DÍA CALENDARIO DEL CORRESPONDIENTE MES. B. UN (1) ÚLTIMO PAGO CORRESPONDIENTE AL PERIODO DE DICIEMBRE POR LA SUMA DE TRES MILLONES DOSCIENTOS TREINTA MIL CUATROCIENTOS SESENTA Y DOS PESOS M/CTE. ($3’230.462). NOTA: EL VALOR MENSUALIZADO DE LOS HONORARIOS DE CONFORMIDAD AL ANÁLISIS DEL SECTOR PARA EL CONTRATO ASCIENDE A LA SUMA DE SEIS MILLONES CUATROCIENTOS SESENTA MIL NOVECIENTOS VEINTICINCO PESOS M/CTE. ($ 6.460.925), EL CUAL SERVIRÁ DE BASE PARA PAGOS PROPORCIONALES SI ES EL CASO.</t>
  </si>
  <si>
    <t>EL PLAZO DE EJECUCIÓN DEL CONTRATO SERÁ POR DIEZ (10) MESES Y QUINCE (15) DÍAS, HASTA EL QUINCE (15) DE DICIEMBRE DE 2024, PREVIA EXPEDICIÓN DEL REGISTRO PRESUPUESTAL, LA CERTIFICACIÓN DE AFILIACIÓN A LA ADMINISTRADORA DE RIESGOS LABORALES – ARL Y APROBACIÓN DE LA GARANTÍA. POR LO TANTO, SI EL CUMPLIMIENTO DE ESTOS REQUISITOS ES POSTERIOR A LA FECHA DE INICIO ESTABLECIDA EN EL PRESENTE DOCUMENTO, SE ENTENDERÁ QUE LA PRESTACIÓN EFECTIVA DEL SERVICIO EMPIEZA A REGIR A PARTIR DE LA CONFIGURACIÓN DE LOS REQUISITOS DE EJECUCIÓN, SIN QUE ESTO IMPLIQUE LA SUSCRIPCIÓN DE UNA MODIFICACIÓN AL CONTRATO.</t>
  </si>
  <si>
    <t>ESTA SUMA SERÁ PAGADA POR DAFP AL CONTRATISTA DE LA SIGUIENTE MANERA: A. DIEZ (10) PAGOS IGUALES POR LOS MESES DE FEBRERO A NOVIEMBRE DE 2024 CADA UNO POR VALOR DE NUEVE MILLONES CIENTO OCHO MIL OCHOCIENTOS CUARENTA Y CINCO PESOS ($ 9.108.845) M/CTE, CON CORTE AL ÚLTIMO DÍA CALENDARIO DEL CORRESPONDIENTE MES. B. UN (1) ÚLTIMO PAGO CORRESPONDIENTE AL PERIODO DE DICIEMBRE POR LA SUMA DE CUATRO MILLONES QUINIENTOS CINCUENTA Y CUATRO MIL CUATROCIENTOS VEINTIDÓS PESOS ($ 4.554.422) M/CTE. NOTA: EL VALOR MENSUALIZADO DE LOS HONORARIOS DE CONFORMIDAD AL ANÁLISIS DEL SECTOR PARA EL CONTRATO ASCIENDE A LA SUMA DE NUEVE MILLONES CIENTO OCHO MIL OCHOCIENTOS CUARENTA Y CINCO PESOS ($ 9.108.845) M/CTE, EL CUAL SERVIRÁ DE BASE PARA PAGOS PROPORCIONALES SI ES EL CASO.</t>
  </si>
  <si>
    <t>ESTA SUMA SERÁ PAGADA POR DAFP AL CONTRATISTA DE LA SIGUIENTE MANERA: A. DIEZ (10) PAGOS IGUALES POR LOS MESES DE FEBRERO A NOVIEMBRE DE 2024 CADA UNO POR VALOR DE OCHO MILLONES DOSCIENTOS ONCE MIL PESOS M/CTE ($ 8.211.000), CON CORTE AL ÚLTIMO DÍA CALENDARIO DEL CORRESPONDIENTE MES. B. UN (1) ÚLTIMO PAGO CORRESPONDIENTE AL PERIODO DE DICIEMBRE POR LA SUMA DE CUATRO MILLONES CIENTO CINCO MIL QUINIENTOS PESOS M/CTE ($ 4.105.500). NOTA: EL VALOR MENSUALIZADO DE LOS HONORARIOS DE CONFORMIDAD AL ANÁLISIS DEL SECTOR PARA EL CONTRATO ASCIENDE A LA SUMA DE OCHO MILLONES DOSCIENTOS ONCE MIL PESOS M/CTE ($ 8.211.000), EL CUAL SERVIRÁ DE BASE PARA PAGOS PROPORCIONALES SI ES EL CASO. LOS PAGOS QUE SE EFECTÚEN POR FRACCIÓN DE MES, SERÁN LIQUIDADOS DE MANERA PROPORCIONAL AL SERVICIO REALMENTE PRESTADO POR EL CONTRATISTA EN ESE PERIODO. PARA CALCULAR EL VALOR DEL DÍA A PAGAR, SE APLICARÁ LA SIGUIENTE FÓRMULA: VALOR DÍA A PAGAR = VALOR HONORARIO MENSUAL ÷ 30, ESTE MONTO INCLUYE IMPUESTOS DE LEY A QUE HAYA LUGAR, TODOS LOS COSTOS DIRECTOS E INDIRECTOS, LAS TASAS Y CONTRIBUCIONES, QUE CONLLEVE LA CELEBRACIÓN Y EJECUCIÓN TOTAL DEL CONTRATO.</t>
  </si>
  <si>
    <t>EL PLAZO DE EJECUCIÓN DEL CONTRATO SERÁ POR DIEZ (10) MESES Y QUINCE (15) DÍAS, HASTA EL QUINCE (15) DE DICIEMBRE DE 2024, PREVIA EXPEDICIÓN DEL REGISTRO PRESUPUESTAL, LA CERTIFICACIÓN DE AFILIACIÓN A LA ADMINISTRADORA DE RIESGOS LABORALES – ARL Y APROBACIÓN DE LA GARANTÍA.</t>
  </si>
  <si>
    <t>ESTA SUMA SERÁ PAGADA POR DAFP AL CONTRATISTA DE LA SIGUIENTE MANERA: A. DIEZ (10) PAGOS IGUALES POR LOS MESES DE FEBRERO A NOVIEMBRE DE 2024 CADA UNO POR VALOR DE OCHO MILLONES CIENTO DOS MIL SEISCIENTOS TREINTA Y CINCO PESOS ($ 8.102.635) M/CTE, CON CORTE AL ÚLTIMO DÍA CALENDARIO DEL CORRESPONDIENTE MES. B. UN (1) ÚLTIMO PAGO CORRESPONDIENTE AL PERIODO DE DICIEMBRE POR LA SUMA DE CUATRO MILLONES CINCUENTA Y UN MIL TRESCIENTOS DIECISIETE PESOS ($ 4.051.317) M/CTE. NOTA: EL VALOR MENSUALIZADO DE LOS HONORARIOS DE CONFORMIDAD AL ANÁLISIS DEL SECTOR PARA EL CONTRATO ASCIENDE A LA SUMA DE OCHO MILLONES CIENTO DOS MIL SEISCIENTOS TREINTA Y CINCO PESOS ($ 8.102.635) M/CTE, EL CUAL SERVIRÁ DE BASE PARA PAGOS PROPORCIONALES SI ES EL CASO. LOS PAGOS QUE SE EFECTÚEN POR FRACCIÓN DE MES, SERÁN LIQUIDADOS DE MANERA PROPORCIONAL AL SERVICIO REALMENTE PRESTADO POR EL CONTRATISTA EN ESE PERIODO. PARA CALCULAR EL VALOR DEL DÍA A PAGAR, SE APLICARÁ LA SIGUIENTE FÓRMULA: VALOR DÍA A PAGAR = VALOR HONORARIO MENSUAL ÷ 30, ESTE MONTO INCLUYE IMPUESTOS DE LEY A QUE HAYA LUGAR, TODOS LOS COSTOS DIRECTOS E INDIRECTOS, LAS TASAS Y CONTRIBUCIONES, QUE CONLLEVE LA CELEBRACIÓN Y EJECUCIÓN TOTAL DEL CONTRATO.</t>
  </si>
  <si>
    <t>ESTA SUMA SERÁ PAGADA POR DAFP AL CONTRATISTA DE LA SIGUIENTE MANERA: A. DIEZ (10) PAGOS IGUALES POR LOS MESES DE FEBRERO A NOVIEMBRE DE 2024 CADA UNO POR VALOR DE SIETE MILLONES SETECIENTOS OCHENTA Y CUATRO MIL CUATROCIENTOS PESOS M/CTE ($ 7.784.400), CON CORTE AL ÚLTIMO DÍA CALENDARIO DEL CORRESPONDIENTE MES. B. UN (1) ÚLTIMO PAGO CORRESPONDIENTE AL PERIODO DE DICIEMBRE POR LA SUMA DE TRES MILLONES OCHOCIENTOS NOVENTA Y DOS MIL DOSCIENTOS PESOS M/CTE ($ 3.892.200). NOTA: EL VALOR MENSUALIZADO DE LOS HONORARIOS DE CONFORMIDAD AL ANÁLISIS DEL SECTOR PARA EL CONTRATO ASCIENDE A LA SUMA DE SIETE MILLONES SETECIENTOS OCHENTA Y CUATRO MIL CUATROCIENTOS PESOS M/CTE ($ 7.784.400), EL CUAL SERVIRÁ DE BASE PARA PAGOS PROPORCIONALES SI ES EL CASO. LOS PAGOS QUE SE EFECTÚEN POR FRACCIÓN DE MES, SERÁN LIQUIDADOS DE MANERA PROPORCIONAL AL SERVICIO REALMENTE PRESTADO POR EL CONTRATISTA EN ESE PERIODO. PARA CALCULAR EL VALOR DEL DÍA A PAGAR, SE APLICARÁ LA SIGUIENTE FÓRMULA: VALOR DÍA A PAGAR = VALOR HONORARIO MENSUAL ÷ 30, ESTE MONTO INCLUYE IMPUESTOS DE LEY A QUE HAYA LUGAR, TODOS LOS COSTOS DIRECTOS E INDIRECTOS, LAS TASAS Y CONTRIBUCIONES, QUE CONLLEVE LA CELEBRACIÓN Y EJECUCIÓN TOTAL DEL CONTRATO.</t>
  </si>
  <si>
    <t>ENRIQUE GOMEZ IPUCHIMA</t>
  </si>
  <si>
    <t>APOYAR AL DEPARTAMENTO ADMINISTRATIVO DE LA FUNCIÓN PÚBLICA EN LA EJECUCIÓN DE LA ESTRATEGIA DE ACCIÓN INTEGRAL TERRITORIAL PARA LA VIGENCIA 2024, A FIN DE CONTRIBUIR A LA CONSOLIDACIÓN DE LAS CAPACIDADES INSTITUCIONALES DE GESTIÓN Y DESEMPEÑO DE LAS ENTIDADES Y SERVIDORES PÚBLICOS DE LOS GOBIERNOS LOCALES, QUE PERMITAN APORTAR A LOS CATALIZADORES DEL PLAN NACIONAL DE DESARROLLO 2022 – 2026 COLOMBIA, POTENCIA MUNDIAL DE LA VIDA, DONDE EL MARCO DE LAS COMPETENCIAS ADMINISTRATIVAS DEL DEPARTAMENTO Y LA OFERTA DE SERVICIOS DE SUS ÁREAS MISIONALES ASÍ LO PERMITAN, IMPULSANDO LOS PROCESOS DE TRANSFORMACIÓN Y DESTACANDO LA RECONFIGURACIÓN DE LAS ADMINISTRACIONES PÚBLICAS HACIA UN SERVICIO ORIENTADO AL CUIDADO DE LA VIDA, LA CONSTRUCCIÓN DE LA PAZ CON JUSTICIA SOCIAL, LA ELIMINACIÓN DE LAS DISTINTAS FORMAS DE SEGREGACIÓN HUMANA Y TERRITORIAL, LA MEJOR ATENCIÓN A LAS COMUNIDADES Y EL AUMENTO DE LA PARTICIPACIÓN CIUDADANA PARA IMPULSAR EL BIENESTAR SOCIAL Y EL DESARROLLO TERRITORIAL DE MANERA TRANSPARENTE Y EFICIENTE, RECUPERANDO LA CONFIANZA DE LA CIUDADANÍA EN EL ESTADO.</t>
  </si>
  <si>
    <t>EL DEPARTAMENTO ADMINISTRATIVO DE LA FUNCIÓN PÚBLICA CANCELARÁ EL VALOR TOTAL DEL CONTRATO EN ONCE (11) PAGOS, ASÍ: A) DIEZ PAGOS MENSUALES DE SIETE MILLONES DE PESOS ($7.000.000) M/CTE, INCLUIDOS TODOS LOS COSTOS DERIVADOS DE LA EJECUCIÓN DEL CONTRATO, CON CORTE AL ÚLTIMO DÍA CALENDARIO DE CADA MES VENCIDO DEL 2024. B) UN (1) ÚLTIMO PAGO MENSUAL, POR VALOR DE TRES MILLONES QUINIENTOS MIL PESOS M/CTE ($3.500.000), M/CTE, INCLUIDOS TODOS LOS COSTOS DERIVADOS DE LA EJECUCIÓN DEL CONTRATO, CON CORTE AL ÚLTIMO DÍA DE LA FINALIZACIÓN DEL CONTRATO.</t>
  </si>
  <si>
    <t>EL PLAZO DE EJECUCIÓN DEL CONTRATO QUE SE SUSCRIBA SERÁ DE HASTA EL DÍA QUINCE (15) DE DICIEMBRE DE 2024, PREVIA EXPEDICIÓN DEL REGISTRO PRESUPUESTAL, LA CONSTANCIA DE AFILIACIÓN A LA RESPECTIVA ADMINISTRADORA DE RIESGOS LABORALES Y CON LA APROBACIÓN DE LAS GARANTÍAS. POR LO TANTO, SI EL CUMPLIMIENTO DE ESTOS REQUISITOS ES POSTERIOR A LA FECHA DE INICIO ESTABLECIDA EN EL PRESENTE DOCUMENTO, SE ENTENDERÁ QUE LA PRESTACIÓN EFECTIVA DEL SERVICIO EMPIEZA A REGIR A PARTIR DE LA CONFIGURACIÓN DE LOS REQUISITOS DE EJECUCIÓN, SIN QUE ESTO IMPLIQUE LA SUSCRIPCIÓN DE UNA MODIFICACIÓN AL CONTRATO.</t>
  </si>
  <si>
    <t>VIVIANA ANGELICA PEÑA MORENO</t>
  </si>
  <si>
    <t xml:space="preserve">DIRECCIÓN DE EMPLEO PÚBLICO </t>
  </si>
  <si>
    <t>MIRIAM MARGOTH MARTINEZ DIAZ</t>
  </si>
  <si>
    <t>EL DEPARTAMENTO ADMINISTRATIVO DE LA FUNCIÓN PÚBLICA CANCELARÁ EL VALOR TOTAL DEL CONTRATO EN ONCE (11) PAGOS, ASÍ: A) DIEZ PAGOS MENSUALES DE SIETE MILLONES DE PESOS ($7.000.000) M/CTE, INCLUIDOS TODOS LOS COSTOS DERIVADOS DE LA EJECUCIÓN DEL CONTRATO, CON CORTE AL ÚLTIMO DÍA CALENDARIO DE CADA MES VENCIDO DEL 2024. B) UN (1) ÚLTIMO PAGO MENSUAL, POR VALOR DE TRES MILLONES QUINIENTOS MIL PESOS M/CTE ($3.500.000), M/CTE, INCLUIDOS TODOS LOS COSTOS DERIVADOS DE LA EJECUCIÓN DEL CONTRATO, CON CORTE AL ÚLTIMO DÍA DE LA FINALIZACIÓN DEL CONTRATO</t>
  </si>
  <si>
    <t>JUAN GUILLERMO HERNANDEZ LOMBO</t>
  </si>
  <si>
    <t>EL PLAZO DE EJECUCIÓN DEL CONTRATO QUE SE SUSCRIBA SERÁ DE HASTA EL DÍA QUINCE (15) DE DICIEMBRE DE 2024, PREVIA EXPEDICIÓN DEL REGISTRO PRESUPUESTAL, LA CONSTANCIA DE AFILIACIÓN A LA RESPECTIVA ADMINISTRADORA DE RIESGOS LABORALES Y LA APROBACIÓN DE LAS GARANTÍAS. POR LO TANTO, SI EL CUMPLIMIENTO DE ESTOS REQUISITOS ES POSTERIOR A LA FECHA DE INICIO ESTABLECIDA EN EL PRESENTE DOCUMENTO, SE ENTENDERÁ QUE LA PRESTACIÓN EFECTIVA DEL SERVICIO EMPIEZA A REGIR A PARTIR DE LA CONFIGURACIÓN DE LOS REQUISITOS DE EJECUCIÓN, SIN QUE ESTO IMPLIQUE LA SUSCRIPCIÓN DE UNA MODIFICACIÓN AL CONTRATO.</t>
  </si>
  <si>
    <t>15/12/2024/ TERMINACION ANTICIPADA (9/5/2024)</t>
  </si>
  <si>
    <t>VIVIANA ANGELICA PEÑA MORENO/GERARDO DUQUE GUTIERREZ</t>
  </si>
  <si>
    <t>DIRECCIÓN DE EMPLEO PÚBLICO / DIRECCIÓN DE DESARRROLLO ORGANIZACIONAL</t>
  </si>
  <si>
    <t>058-2024</t>
  </si>
  <si>
    <t>FONDO MIXTO DE LA CULTURA Y LAS ARTES DEL DEPARTAMENTO DEL QUINDIO</t>
  </si>
  <si>
    <t>CONTRATAR LA PRESTACIÓN DE SERVICIOS LOGÍSTICOS PARA LA ORGANIZACIÓN, PLANIFICACIÓN, ADMINISTRACIÓN, OPERACIÓN Y EJECUCIÓN DE EVENTOS, ACTIVIDADES Y REUNIONES PROTOCOLARIAS, PARA EL DESARROLLO DE LOS DIFERENTES EVENTOS DESDE QUE REQUIERA EL DEPARTAMENTO ADMINISTRATIVO DE LA FUNCIÓN PÚBLICA - DAFP</t>
  </si>
  <si>
    <t>El VALOR DEL CONTRATO SE PAGARÁ MEDIANTE FACTURA PRESENTADA, PREVIA VERIFICACIÓN Y APROBACION POR PARTE DEL SUPERVISOR ADEMAS DEL CUMPLIMIENTO DE LOS TRÁMITES ADMINISTRATIVOS A QUE HAYA LUGAR.</t>
  </si>
  <si>
    <t>9524 - 3424</t>
  </si>
  <si>
    <t>EL PLAZO DE EJECUCION DEL CONTRATO SERA HASTA EL DIA VEINTE (20) DEL DICIEMBRE DE 2024 O HASTA AGOTAR PRESUPUESTO, LO PRIMERO QUE OCURRA, LA EJECUCIÓN DEL CONTRATO COMIENZA A PARTIR DE LA FECHA DE SUSCRIPCION DEL ACTA DE INICIO FIRMADA POR LAS PARTES, PREVIA AL CUMPLIMIENTO DE LOS REQUISITOS DE PERFECCIONAMIENTO APROBACION DE LAS GARANTIAS Y REGISTRO PRESUPUESTAL DEL COMPROMISO.</t>
  </si>
  <si>
    <t>CAMILO ERNESTO SARABIA OLAYA</t>
  </si>
  <si>
    <t>EL DEPARTAMENTO ADMINISTRATIVO DE LA FUNCIÓN PÚBLICA CANCELARÁ EL VALOR TOTAL DE CADA CONTRATO EN ONCE (11) PAGOS, ASÍ: A) DIEZ (10) PAGOS MENSUALES, POR VALOR DE NUEVE MILLONES CIENTO OCHO MIL OCHOCIENTOS CUARENTA Y CINCO PESOS ($9’108.845) M/CTE, INCLUIDOS TODOS LOS COSTOS DERIVADOS DE LA EJECUCIÓN DEL CONTRATO, CON CORTE AL ÚLTIMO DÍA CALENDARIO DEL CORRESPONDIENTE MES. B) UN (1) PAGO A LA FINALIZACIÓN DEL CONTRATO POR LA SUMA DE CUATRO MILLONES QUINIENTOS CINCUENTA Y CUATRO MIL CUATROCIENTOS VEINTIDÓS PESOS ($4.554.422) M/CTE, INCLUIDOS TODOS LOS COSTOS DERIVADOS DE LA EJECUCIÓN DEL CONTRATO NOTA: EL VALOR MENSUALIZADO DE LOS HONORARIOS DE CONFORMIDAD AL ANÁLISIS DEL SECTOR PARA EL CONTRATO ASCIENDE A LA SUMA DE NUEVE MILLONES CIENTO OCHO MIL OCHOCIENTOS CUARENTA Y CINCO PESOS ($9’108.845) M/CTE, EL CUAL SERVIRÁ DE BASE PARA PAGOS PROPORCIONALES SI ES EL CASO.</t>
  </si>
  <si>
    <t>EL PLAZO DE EJECUCIÓN DEL CONTRATO QUE SE SUSCRIBA SERÁ HASTA EL DÍA QUINCE (15) DEL MES DE DICIEMBRE DE 2024, PREVIA EXPEDICIÓN DEL REGISTRO PRESUPUESTAL Y LA CONSTANCIA DE AFILIACIÓN A LA RESPECTIVA ADMINISTRADORA DE RIESGOS LABORALES. POR LO TANTO, SI EL CUMPLIMIENTO DE ESTOS REQUISITOS ES POSTERIOR A LA FECHA DE INICIO ESTABLECIDA EN EL PRESENTE DOCUMENTO, SE ENTENDERÁ QUE LA PRESTACIÓN EFECTIVA DEL SERVICIO EMPIEZA A REGIR A PARTIR DE LA CONFIGURACIÓN DE LOS REQUISITOS DE EJECUCIÓN, SIN QUE ESTO IMPLIQUE LA SUSCRIPCIÓN DE UNA MODIFICACIÓN AL CONTRATO.</t>
  </si>
  <si>
    <t>EL DEPARTAMENTO ADMINISTRATIVO DE LA FUNCIÓN PÚBLICA CANCELARÁ EL VALOR TOTAL DE CADA CONTRATO EN ONCE (11) PAGOS, ASÍ: A) DIEZ (10) PAGOS MENSUALES, POR VALOR DE SIETE MILLONES SETECIENTOS OCHENTA Y CUATRO MIL OCHOCIENTOS OCHENTA Y CINCO PESOS ($7´784.885) M/CTE, INCLUIDOS TODOS LOS COSTOS DERIVADOS DE LA EJECUCIÓN DEL CONTRATO, CON CORTE AL ÚLTIMO DÍA CALENDARIO DEL CORRESPONDIENTE MES. B) UN (1) PAGO A LA FINALIZACIÓN DEL CONTRATO POR LA SUMA DE TRES MILLONES OCHOCIENTOS NOVENTA Y DOS MIL CUATROCIENTOS CUARENTA Y DOS PESOS ($3.892.442) M/CTE, INCLUIDOS TODOS LOS COSTOS DERIVADOS DE LA EJECUCIÓN DEL CONTRATO. NOTA: EL VALOR MENSUALIZADO DE LOS HONORARIOS DE CONFORMIDAD AL ANÁLISIS DEL SECTOR PARA EL CONTRATO ASCIENDE A LA SUMA SIETE MILLONES SETECIENTOS OCHENTA Y CUATRO MIL OCHOCIENTOS OCHETA Y CINCO PESOS ($7´784.885) M/CTE, EL CUAL SERVIRÁ DE BASE PARA PAGOS PROPORCIONALES SI ES EL CASO.</t>
  </si>
  <si>
    <t xml:space="preserve">EL DEPARTAMENTO ADMINISTRATIVO DE LA FUNCION PUBLICA, PAGARA LA SUMA RELACIONADA AL CONTRATISTA DE LA SIGUIENTE MANERA:
A) DIEZ (10) PAGOS IGUALES POR LOS MESES DE FEBRERO A NOVIEMBRE DE 2024 CADA UNO POR VALOR DE DOCE MILLONES DE PESOS M/CTE. ($12’000.000) CON CORTE AL ULTIMO DIA CALENDARIO CORRESPONDIENTE MES.
B) UN (1) ÚLTIMO PAGO CORRESPONDIENTE AL PERIODO DE DICIEMBRE POR LA SUMA DE DIEZ MILLONES DE PESOS M/CTE. (10’000.000) NOTA: EL VALOR MENSUALIZADO DE LOS HONORARIOS DE CONFORMIDAD AL ANALISIS DEL SECTOR PARA EL CONTRATO ASCIENDE A LA SUMA DE DOCE MILLONES DE PESOS M/CTE. (12’000.000), EL CUAL SERVIRÁ DE BASE PARA PAGOS PROPORCIONALES SI ES EL CASO.
</t>
  </si>
  <si>
    <t>EL PLAZO DE EJECUCION DEL CONTRATO SERA POR DIEZ (10) MESES Y VEINTICINCO (25) DIAS, HASTA EL DIA 25 DE DICIEMBRE DE 2024, PREVIA EXPEDICION DEL REGISTRO PRESUPUESTAL DEL COMPROMISO, APROBACION DE LAS GARANTIAS PREVISTAS EN EL APARTADO VII DEL PRESENTE DOCUMENTOS Y CERTIFICACION AFILICACION ARL. POR LO TANTO, SI EL CUMPLIMIENTO DE ESTOS REQUISITOS ES POSTERIOR A LA FECHA DE INICIO ESTABLECIDA EN EL PRESENTE DOCUMENTO, SE ENTENDERÁ QUE LA PRESTACION EFECTIVA DEL SERVICIO EMPIEZA A REGIR A PARTIR DE LA CONFIGURACION DE LOS REQUISITOS DE EJECUCIÓN, SIN QUE ESTO IMPLIQUE LA SUSCRIPCIÓN DE UNA MODIFICACION AL CONTRATO.</t>
  </si>
  <si>
    <t>JORGE ARISTIZÁBAL RODRÍGUEZ</t>
  </si>
  <si>
    <t>DIRECCIÓN</t>
  </si>
  <si>
    <t>CPS-028-2024</t>
  </si>
  <si>
    <t>ALFREDO MANRIQUE REYES</t>
  </si>
  <si>
    <t>PRESTAR SERVICIOS EN LA SUBDIRECCIÓN GENERAL DEL DEPARTAMENTO ADMINISTRATIVO DE LA FUNCIÓN PÚBLICA, PARA EL APOYO, DURANTE LA VIGENCIA 2024, EN LA ELABORACIÓN DE LOS LINEAMIENTOS TÉCNICOS, DOCUMENTOS METODOLÓGICOS Y NORMATIVOS QUE PERMITAN LA PARTICIPACIÓN, DIVULGACIÓN, ELABORACIÓN Y PRESENTACIÓN DE LA PROPUESTA DEFINITIVA SOBRE EL PROYECTO DENOMINADO “REORGANIZACIÓN DE LAS ADMINISTRACIONES PÚBLICAS” EN EL ORDEN NACIONAL Y TERRITORIAL BAJO EL ENFOQUE DE LA BIO-ADMINISTRACIÓN PÚBLICA, A TRAVÉS DEL QUE SE GARANTIZA LA INCLUSIÓN DE TODOS LOS ACTORES DIRECTOS E INDIRECTOS DE LA SOCIEDAD.</t>
  </si>
  <si>
    <t xml:space="preserve">EL DEPARTAMENTO ADMINISTRATIVO DE LA FUNCION PUBLICA PAGARÁ LA SUMA RELACIONADA AL CONTRATISTA DE LA SIGUIENTE MANERA: 
A) UN (1) PRIMER PAGO CORRESPONDIENTE AL PERIODO DE FEBRERO POR LA SUMA DE SEIS MILLONES CIENTO SETENTA Y UN MIL CUATROCIENTOS DIECINUEVE PESOS ($6.171.419) M/CTE.
B) NUEVE (9) PAGOS IGUALES POR LOS MESES DE FEBRERO A NOVIEMBRE DE 2024 CADA UNO POR VALOR DE NUEVE MILLONES SETENCIENTOS CUARENTA Y CUATRO MIL TRESCIENTOS CUARENTA Y SEIS PESOS ($ 9.744.346) M/CTE, CON CORTE AL ULTIMO DIA CALENDARIO DEL CORRESPONDIENTE MES.
C) UN (1) ÚLTIMO PAGO CORRESPONDIENTE AL PERIODO DE DICIEMBRE POR LA SUMA DE SEIS MILLONES CUATROCIENTOS NOVENTA SEIS MIL DOSCIENTOS TREINTA PESOS ($ 6.496.230) M/CTE. NOTA: EL VALOR MENSUALIZADO DE LOS HONORARIOS DE CONFORMIDAD AL ANALISIS DEL SECTOR PARA EL CONTRATO ASCIENDE A LA SUMA DE NUEVE MILLONES SETENCIENTOS CUARENTA Y CUATRO MIL TRESCIENTOS CUARENTA Y SEIS PESOS ($ 9.744.346) M/CTE, EL CUAL SERVIRÁ DE BASE PARA PAGOS PROPORCIONALES SI ES EL CASO.
</t>
  </si>
  <si>
    <t xml:space="preserve">EL PLAZO DE EJECUCIÓN DEL CONTRATO SERÁ POR DIEZ (10) MESES Y NUEVE (09) DIAS, HASTA EL DIA 20 DE DICIEMBRE DE 2024, PREVIA EXPEDICION DEL REGISTRO PRESUPUESTAL DEL COMPROMISO, APROBACION DE LAS GARANTIAS PREVISTAS EN EL APARTADO VII DEL PRESENTE DOCUMENTO Y CERTIFICACION AFILIACIÓN ARL
POR LO TANTO, SI EL CUMPLIMIENTO DE ESTOS REQUISITOS ES POSTERIOR A LA FECHA DE INICIO ESTABLECIDA EN EL PRESENTE DOCUMENTO, SE ENTENDERÁ QUE LA PRESTACION EFECTIVA DE SERVICIO EMPIEZA A REGIR A PARTIR DE LA CONFIGURACIÓN DE LOS REQUISITOS DE EJECUCION, SIN QUE ESTO IMPLIQUE LA SUSCRIPCIÓN DE UNA MODIFICACION AL CONTRATO.
</t>
  </si>
  <si>
    <t>MELISSA PACHECO PEREZ</t>
  </si>
  <si>
    <t xml:space="preserve">SUBDIRECCIÓN </t>
  </si>
  <si>
    <t>CPS-040-2024</t>
  </si>
  <si>
    <t>DIEGO ALEJANDRO GALVAN MARRUGO</t>
  </si>
  <si>
    <t>PRESTAR SERVICIOS PROFESIONALES ESPECIALIZADOS EN LA DIRECCIÓN DE GESTIÓN DE CONOCIMIENTO DEL DEPARTAMENTO ADMINISTRATIVO DE LA FUNCIÓN PÚBLICA PARA REALIZAR EL ANÁLISIS, DIAGNÓSTICO Y PROPUESTA DE ACOMPAÑAMIENTO PARA IMPLEMENTACIÓN DE LA ESTRATEGIA DE TRANSVERSALIZACIÓN DE LA PAZ, LA DEFENSA DE LA VIDA Y LA MEMORIA EN LAS ADMINISTRACIONES PÚBLICAS EN SU PRIMERA FASE, GARANTIZANDO LOS PRINCIPIOS ORIENTADORES DE LA ESTRATEGIA DISEÑADA Y EN CONSONANCIA CON LOS PRESUPUESTOS DEL PLAN NACIONAL DE DESARROLLO 2022 -2026 “COLOMBIA POTENCIA DE LA VIDA” Y LA LEY 2272 DE 2022 (LEY DE PAZ TOTAL)</t>
  </si>
  <si>
    <t>EL DEPARTAMENTO ADMINISTRATIVO DE LA FUNCIÓN PÚBLICA CANCELARÁ EL VALOR TOTAL DEL CONTRATO EN 10 PAGOS DISTRIBUIDOS ASÍ: A) UN PRIMER PAGO POR DOS MILLONES SEISCIENTOS OCHENTA Y TRES MIL TRESCIENTOS TREINTA Y TRES PESOS ($ 2.683.333) M/CTE, TENIENDO EN CUENTA LA FRACCIÓN DE DÍAS EN LO QUE SE PRESTÓ EL SERVICIO. B) OCHO (8) PAGOS MENSUALES, POR VALOR DE TRES MILLONES QUINIENTOS MIL PESOS ($3.500.000) M/CTE, INCLUIDOS TODOS LOS COSTOS DERIVADOS DE LA EJECUCIÓN DEL CONTRATO, CON CORTE AL ÚLTIMO DÍA CALENDARIO DEL CORRESPONDIENTE MES. C) UN ÚLTIMO PAGO CORRESPONDIENTE A 20 DÍAS POR VALOR DE DOS MILLONES TRESCIENTOS TREINTA Y TRES MIL TRESCIENTOS TREINTA Y TRES PESOS ($ 2.333.333) M/CTE, TENIENDO EN CUENTA LA FRACCIÓN DE DÍAS EN LO QUE SE PRESTÓ EL SERVICIO. NOTA: EL VALOR MENSUALIZADO DE LOS HONORARIOS DE CONFORMIDAD AL ANÁLISIS DEL SECTOR PARA EL CONTRATO ASCIENDE A LA SUMA DE TRES MILLONES QUINIENTOS MIL PESOS ($3.500.000) M/CTE, EL CUAL SERVIRÁ DE BASE PARA PAGOS PROPORCIONALES SI ES EL CASO.</t>
  </si>
  <si>
    <t>EL PLAZO DE EJECUCIÓN DEL CONTRATO QUE SE SUSCRIBA SERÁ HASTA EL DÍA 20 DE DICIEMBRE DE 2024, PREVIA EXPEDICIÓN DEL REGISTRO PRESUPUESTAL Y LA CONSTANCIA DE AFILIACIÓN A LA RESPECTIVA ADMINISTRADORA DE RIESGOS LABORALES. POR LO TANTO, SI EL CUMPLIMIENTO DE ESTOS REQUISITOS ES POSTERIOR A LA FECHA DE INICIO ESTABLECIDA EN EL PRESENTE DOCUMENTO, SE ENTENDERÁ QUE LA PRESTACIÓN EFECTIVA DEL SERVICIO EMPIEZA A REGIR A PARTIR DE LA CONFIGURACIÓN DE LOS REQUISITOS DE EJECUCIÓN, SIN QUE ESTO IMPLIQUE LA SUSCRIPCIÓN DE UNA MODIFICACIÓN AL CONTRATO.</t>
  </si>
  <si>
    <t>ADRIANA MARCELA LONDOÑO CANCELADO</t>
  </si>
  <si>
    <t>CPS-034-2024</t>
  </si>
  <si>
    <t>ALESSANDRO SAAVEDRA RINCON</t>
  </si>
  <si>
    <t>PRESTAR LOS SERVICIOS PROFESIONALES PARA LA AMPLIACIÓN DE LA OFERTA INTEGRAL Y DE SERVICIOS DEL DEPARTAMENTO ADMINISTRATIVO DE LA FUNCIÓN PÚBLICA, BRINDADO APOYO CUALIFICADO EN LA ELABORACIÓN DE CONCEPTOS DIRIGIDOS A APOYAR Y FORTALECER LA GESTIÓN DE LAS ENTIDADES DEL NIVEL NACIONAL Y TERRITORIAL, BRINDANDO SOPORTE A LAS INQUIETUDES Y/O CONSULTAS ESPECIALMENTE RELACIONADAS CON ESTRUCTURA ADMINISTRATIVA Y REFORMA Y REESTRUCTURACIÓN DE LA PLANTA, SITUACIONES ADMINISTRATIVAS, RÉGIMEN DE PERSONAL, RÉGIMEN SALARIAL QUE PRESENTEN LAS ENTIDADES, LOS SERVIDORES PÚBLICOS Y LA CIUDADANÍA EN GENERAL.</t>
  </si>
  <si>
    <t>EL DEPARTAMENTO ADMINISTRATIVO DE LA FUNCIÓN PÚBLICA CANCELARÁ EL VALOR TOTAL DEL CONTRATO EN ONCE (11) PAGOS, ASÍ: 1) UN (1) PAGO MENSUAL, POR VALOR DE UN MILLÓN SESENTA Y SEIS MIL SEISCIENTOS SESENTA Y SIETE ($1.066.667.) M/CTE, INCLUIDOS TODOS LOS COSTOS DERIVADOS DE LA EJECUCIÓN DEL CONTRATO, CON CORTE AL ÚLTIMO DÍA CALENDARIO DEL CORRESPONDIENTE MES. 2) NUEVE (9) PAGOS MENSUALES, POR VALOR DE OCHO MILLONES DE PESOS ($8.000.000.) M/CTE, INCLUIDOS TODOS LOS COSTOS DERIVADOS DE LA EJECUCIÓN DEL CONTRATO, CON CORTE AL ÚLTIMO DÍA CALENDARIO DEL CORRESPONDIENTE MES. 3) UN (1) PAGO FINAL POR VALOR DE CUATRO MILLONES DE PESOS ($4.000.000) M/CTE, INCLUIDOS TODOS LOS COSTOS DERIVADOS DE LA EJECUCIÓN DEL CONTRATO, CON CORTE AL ÚLTIMO DÍA DEL CONTRATO NOTA: EL VALOR MENSUALIZADO DE LOS HONORARIOS DE CONFORMIDAD AL ANÁLISIS DEL SECTOR PARA EL CONTRATO ASCIENDE A LA SUMA DE OCHO MILLONES DE PESOS ($8.000.000) M/CTE EL CUAL SERVIRÁ DE BASE PARA PAGOS PROPORCIONALES SI ES EL CASO.</t>
  </si>
  <si>
    <t>EL PLAZO DE EJECUCIÓN DEL CONTRATO SERÁ HASTA EL 15 DE DICIEMBRE DE 2024 INCLUSIVE, PREVIA EXPEDICIÓN DEL REGISTRO PRESUPUESTAL Y LA CONSTANCIA DE AFILIACIÓN A LA RESPECTIVA ADMINISTRADORA DE RIESGOS LABORALES. POR LO TANTO, SI EL CUMPLIMIENTO DE ESTOS REQUISITOS ES POSTERIOR A LA FECHA DE INICIO ESTABLECIDA EN EL PRESENTE DOCUMENTO, SE ENTENDERÁ QUE LA PRESTACIÓN EFECTIVA DEL SERVICIO EMPIEZA A REGIR A PARTIR DE LA CONFIGURACIÓN DE LOS REQUISITOS DE EJECUCIÓN, SIN QUE ESTO IMPLIQUE LA SUSCRIPCIÓN DE UNA MODIFICACIÓN AL CONTRATO.</t>
  </si>
  <si>
    <t>LUIS FERNANDO NUÑEZ RINCON</t>
  </si>
  <si>
    <t>FELIX ANTONIO CASTILLO MOSQUERA</t>
  </si>
  <si>
    <t>PRESTAR SERVICIOS PROFESIONALES EN LA DIRECCIÓN JURÍDICA DEL DEPARTAMENTO ADMINISTRATIVO DE LA FUNCIÓN PÚBLICA PARA BRINDAR ACOMPAÑAMIENTO, Y SEGUIMIENTO ANTE EL CONGRESO DE LA REPÚBLICA, A LOS PROYECTOS DE LEY O DE ACTOS LEGISLATIVOS DE INTERÉS EN LOS TEMAS INTERINSTITUCIONALES DE POLÍTICA PÚBLICA DEL SECTOR FUNCIÓN PÚBLICA</t>
  </si>
  <si>
    <t>EL DEPARTAMENTO ADMINISTRATIVO DE LA FUNCIÓN PÚBLICA CANCELARÁ EL VALOR TOTAL DEL CONTRATO EN ONCE (11) PAGOS, ASÍ: 1) DIEZ (10) PAGOS MENSUALES, POR VALOR DE OCHO MILLONES DE PESOS ($8.000.000.) M/CTE, INCLUIDOS TODOS LOS COSTOS DERIVADOS DE LA EJECUCIÓN DEL CONTRATO, CON CORTE AL ÚLTIMO DÍA CALENDARIO DEL CORRESPONDIENTE MES. 2) UN (1) PAGO FINAL POR VALOR DE CUATRO MILLONES DE PESOS ($4.000.000.) M/CTE, , INCLUIDOS TODOS LOS COSTOS DERIVADOS DE LA EJECUCIÓN DEL CONTRATO, CON CORTE AL ÚLTIMO DÍA DEL CONTRATO. NOTA: EL VALOR MENSUALIZADO DE LOS HONORARIOS DE CONFORMIDAD AL ANÁLISIS DEL SECTOR PARA EL CONTRATO ASCIENDE A LA SUMA DE OCHO MILLONES DE PESOS ($8.000.000) M/CTE EL CUAL SERVIRÁ DE BASE PARA PAGOS PROPORCIONALES SI ES EL CASO.</t>
  </si>
  <si>
    <t>EL PLAZO DE EJECUCIÓN DEL CONTRATO QUE SERÁ DE 10 MESES CONTADOS A PARTIR DEL 1 DE FEBRERO PREVIA EXPEDICIÓN DEL REGISTRO PRESUPUESTAL, LA CONSTANCIA DE AFILIACIÓN A LA RESPECTIVA ADMINISTRADORA DE RIESGOS LABORALES Y APROBACIÓN DE LA PÓLIZA DE CUMPLIMIENTO. NOTA: EL INICIO DE LA EJECUCIÓN DEL CONTRATO ESTÁ SUPEDITADO AL CUMPLIMIENTO DE LOS REQUISITOS DE EJECUCIÓN, ES DECIR, A LA EXPEDICIÓN DEL REGISTRO PRESUPUESTAL Y A LA AFILIACIÓN A LA ARL. POR LO TANTO, SI EL CUMPLIMIENTO DE ESTOS REQUISITOS ES POSTERIOR DE LA FECHA DE INICIO ESTABLECIDA EN EL PRESENTE DOCUMENTO, SE ENTENDERÁ QUE LA PRESTACIÓN EFECTIVA DEL SERVICIO EMPIEZA A REGIR A PARTIR DE LA CONFIGURACIÓN DE LOS REQUISITOS DE EJECUCIÓN, SIN QUE ESTO IMPLIQUE LA SUSCRIPCIÓN DE UNA MODIFICACIÓN AL CONTRATO</t>
  </si>
  <si>
    <t>ARMANDO LOPEZ CORTEZ</t>
  </si>
  <si>
    <t>MARIA BIBIANA BELTRAN BALLESTEROS</t>
  </si>
  <si>
    <t>PRESTAR SERVICIOS DE APOYO AL TRÁMITE QUE REALIZA LA DIRECCIÓN JURÍDICA DEL DEPARTAMENTO ADMINISTRATIVO DE LA FUNCIÓN PÚBLICA, EN EL CUMPLIMIENTO DE CADA UNA DE LAS ACTIVIDADES RELACIONADAS CON LA ACTUALIZACIÓN PERMANENTE DEL GESTOR NORMATIVO A CARGO DE LA DIRECCIÓN, DENTRO DE LAS QUE SE TIENEN, DIGITACIÓN, CARGUE, DESCARGUE, MODIFICACIÓN, ACTUALIZACIÓN, VINCULACIÓN, ENTRE OTRAS, CORRESPONDIENTES A LA INFORMACIÓN CON QUE CUENTA LA HERRAMIENTA CONFORME A LOS LINEAMIENTOS DADOS POR EL LÍDER DEL EQUIPO DEL GESTOR NORMATIVO</t>
  </si>
  <si>
    <t>EL DEPARTAMENTO ADMINISTRATIVO DE LA FUNCIÓN PÚBLICA CANCELARÁ EL VALOR TOTAL DE CADA CONTRATO EN CINCO (05) PAGOS, ASÍ: CINCO (05) PAGOS MENSUALES, POR VALOR DE DOS MILLONES CIEN MIL PESOS ($2.100.000) M/CTE, INCLUIDOS TODOS LOS COSTOS DERIVADOS DE LA EJECUCIÓN DEL CONTRATO, CON CORTE AL ÚLTIMO DÍA CALENDARIO DEL CORRESPONDIENTE MES. NOTA: EL VALOR MENSUALIZADO DE LOS HONORARIOS DE CONFORMIDAD AL ANÁLISIS DEL SECTOR PARA EL CONTRATO ASCIENDE A LA SUMA DE DOS MILLONES CIEN MIL PESOS ($2.100.000) M/CTE EL CUAL SERVIRÁ DE BASE PARA PAGOS PROPORCIONALES SI ES EL CASO.</t>
  </si>
  <si>
    <t>EL PLAZO DE EJECUCIÓN DEL CONTRATO QUE SE SUSCRIBA SERÁ DE CINCO (5) MESES, PREVIA EXPEDICIÓN DEL REGISTRO PRESUPUESTAL Y LA CONSTANCIA DE AFILIACIÓN A LA RESPECTIVA ADMINISTRADORA DE RIESGOS LABORALES. POR LO TANTO, SI EL CUMPLIMIENTO DE ESTOS REQUISITOS ES POSTERIOR A LA FECHA DE INICIO ESTABLECIDA EN EL PRESENTE DOCUMENTO, SE ENTENDERÁ QUE LA PRESTACIÓN EFECTIVA DEL SERVICIO EMPIEZA A REGIR A PARTIR DE LA CONFIGURACIÓN DE LOS REQUISITOS DE EJECUCIÓN, SIN QUE ESTO IMPLIQUE LA SUSCRIPCIÓN DE UNA MODIFICACIÓN AL CONTRATO.</t>
  </si>
  <si>
    <t>CLAUDIA INES SILVA PRIETO</t>
  </si>
  <si>
    <t>PRESTAR SERVICIOS PROFESIONALES EN LA DIRECCIÓN JURÍDICA PARA EL APOYO EN LA ELABORACIÓN, REVISIÓN Y ACTUALIZACIÓN DE LOS DIFERENTES DOCUMENTOS JURÍDICOS TALES COMO CONCEPTOS MARCO, IMPACTOS NORMATIVOS, ENTRE OTROS QUE SE REQUIERAN PARA EL CUMPLIMIENTO DE LAS METAS A CARGO DEL ÁREA EN EL MARCO DEL PROYECTO DE DISEÑO DE POLÍTICAS Y LINEAMIENTOS EN TEMAS DE FUNCIÓN PÚBLICA PARA EL MEJORAMIENTO CONTINUO DE LA ADMINISTRACIÓN PÚBLICA NACIONAL.</t>
  </si>
  <si>
    <t>EL DEPARTAMENTO ADMINISTRATIVO DE LA FUNCIÓN PÚBLICA CANCELARÁ EL VALOR TOTAL DEL CONTRATO EN CINCO (5) PAGOS, ASÍ: CINCO (5) PAGOS MENSUALES, POR VALOR DE CINCO MILLONES QUINIENTOS MIL PESOS ($5.500.000) M/CTE, INCLUIDOS TODOS LOS COSTOS DERIVADOS DE LA EJECUCIÓN DEL CONTRATO, CON CORTE AL ÚLTIMO DÍA CALENDARIO DEL CORRESPONDIENTE MES NOTA: EL VALOR MENSUALIZADO DE LOS HONORARIOS DE CONFORMIDAD AL ANÁLISIS DEL SECTOR PARA EL CONTRATO ASCIENDE A LA SUMA DE CINCO MILLONES QUINIENTOS MIL PESOS ($5.500.000) M/CTE M/CTE EL CUAL SERVIRÁ DE BASE PARA PAGOS PROPORCIONALES SI ES EL CASO.</t>
  </si>
  <si>
    <t>OLGA LUCIA ARANGO ALVAREZ</t>
  </si>
  <si>
    <t>PRESTAR LOS SERVICIOS PROFESIONALES EN LA DIRECCIÓN JURÍDICA, PARA HACER ACOMPAÑAMIENTO EN LA ACTUALIZACIÓN Y FORTALECIMIENTO DE LA HERRAMIENTA DEL GESTOR NORMATIVO, DESEMPEÑANDO ACTIVIDADES TALES COMO LA REVISIÓN, MODIFICACIÓN Y ACTUALIZACIÓN DE LAS NORMAS, JURISPRUDENCIAS, CONCEPTOS Y DEMÁS DOCUMENTOS QUE SE ENCUENTREN O SE DEBAN CARGAR EN LA HERRAMIENTA.</t>
  </si>
  <si>
    <t>EL DEPARTAMENTO ADMINISTRATIVO DE LA FUNCIÓN PÚBLICA CANCELARÁ EL VALOR TOTAL DE CADA CONTRATO EN CINCO (5) PAGOS, ASÍ: A) CINCO (5) PAGOS MENSUALES, POR VALOR DE CINCO MILLONES QUINIENTOS MIL PESOS ($5.500.000) M/CTE M/CTE, INCLUIDOS TODOS LOS COSTOS DERIVADOS DE LA EJECUCIÓN DEL CONTRATO, CON CORTE AL ÚLTIMO DÍA CALENDARIO DEL CORRESPONDIENTE MES. NOTA: EL VALOR MENSUALIZADO DE LOS HONORARIOS DE CONFORMIDAD AL ANÁLISIS DEL SECTOR PARA EL CONTRATO ASCIENDE A LA SUMA DE CINCO MILLONES QUINIENTOS MIL PESOS ($5.500.000) M/CTE EL CUAL SERVIRÁ DE BASE PARA PAGOS PROPORCIONALES SI ES EL CASO.</t>
  </si>
  <si>
    <t>EL PLAZO DE EJECUCIÓN DEL CONTRATO QUE SE SUSCRIBA SERÁ DE CINCO (05) MESES, CON FECHA DE INICIO EL PRIMERO (01) DE FEBRERO DE 2024, PREVIA EXPEDICIÓN DEL REGISTRO PRESUPUESTAL Y LA CONSTANCIA DE AFILIACIÓN A LA RESPECTIVA ADMINISTRADORA DE RIESGOS LABORALES. POR LO TANTO, SI EL CUMPLIMIENTO DE ESTOS REQUISITOS ES POSTERIOR A LA FECHA DE INICIO ESTABLECIDA EN EL PRESENTE DOCUMENTO, SE ENTENDERÁ QUE LA PRESTACIÓN EFECTIVA DEL SERVICIO EMPIEZA A REGIR A PARTIR DE LA CONFIGURACIÓN DE LOS REQUISITOS DE EJECUCIÓN, SIN QUE ESTO IMPLIQUE LA SUSCRIPCIÓN DE UNA MODIFICACIÓN AL CONTRATO.</t>
  </si>
  <si>
    <t>MANUEL VICENTE CRUZ</t>
  </si>
  <si>
    <t>PRESTAR LOS SERVICIOS PROFESIONALES EN LA DIRECCIÓN JURÍDICA DEL DEPARTAMENTO ADMINISTRATIVO DE LA FUNCIÓN PÚBLICA, PARA APOYAR LA REDACCIÓN, ELABORACIÓN, MODIFICACIÓN Y REVISIÓN DE LOS DIFERENTES DOCUMENTOS JURÍDICOS, TALES COMO CARTILLAS, CONCEPTOS MARCO, PROYECTOS NORMATIVOS, TUTELAS, REVISIÓN DE DEROGACIÓN DE NORMAS DEL GESTOR NORMATIVO ENTRE OTROS, QUE SEAN REQUERIDOS EN LA DIRECCIÓN PARA EL CUMPLIMIENTO DE LOS OBJETIVOS Y POLÍTICAS DE LA ENTIDAD</t>
  </si>
  <si>
    <t>EL DEPARTAMENTO ADMINISTRATIVO DE LA FUNCIÓN PÚBLICA CANCELARÁ EL VALOR TOTAL EN CINCO (5) PAGOS, ASÍ: CINCO (05) PAGOS MENSUALES, POR VALOR DE OCHO MILLONES DE PESOS ($8.000.000) M/CTE, INCLUIDOS TODOS LOS COSTOS DERIVADOS DE LA EJECUCIÓN DEL CONTRATO, CON CORTE AL ÚLTIMO DÍA CALENDARIO DEL CORRESPONDIENTE MES. NOTA: EL VALOR MENSUALIZADO DE LOS HONORARIOS DE CONFORMIDAD AL ANÁLISIS DEL SECTOR PARA EL CONTRATO ASCIENDE A LA SUMA DE OCHO MILLONES DE PESOS ($8.000.000) M/CTE M/CTE EL CUAL SERVIRÁ DE BASE PARA PAGOS PROPORCIONALES SI ES EL CASO.</t>
  </si>
  <si>
    <t>EL PLAZO DE EJECUCIÓN DEL CONTRATO SERÁ DE CINCO (5) MESES, PREVIA EXPEDICIÓN DEL REGISTRO PRESUPUESTAL Y LA CONSTANCIA DE AFILIACIÓN A LA RESPECTIVA ADMINISTRADORA DE RIESGOS LABORALES. POR LO TANTO, SI EL CUMPLIMIENTO DE ESTOS REQUISITOS ES POSTERIOR A LA FECHA DE INICIO ESTABLECIDA EN EL PRESENTE DOCUMENTO, SE ENTENDERÁ QUE LA PRESTACIÓN EFECTIVA DEL SERVICIO EMPIEZA A REGIR A PARTIR DE LA CONFIGURACIÓN DE LOS REQUISITOS DE EJECUCIÓN, SIN QUE ESTO IMPLIQUE LA SUSCRIPCIÓN DE UNA MODIFICACIÓN AL CONTRATO.</t>
  </si>
  <si>
    <t>SANDRA LUCIA BARRIGA MORENO</t>
  </si>
  <si>
    <t>PRESTAR SERVICIOS PROFESIONALES A LA DIRECCIÓN JURÍDICA DEL DEPARTAMENTO ADMINISTRATIVO DE LA FUNCIÓN PÚBLICA PARA ELABORAR LÍNEAS JURISPRUDENCIALES, REVISAR DOCTRINA JURÍDICA Y PROYECTAR CONCEPTOS Y DEMÁS DOCUMENTOS JURÍDICOS QUE SE REQUIERAN POR PARTE DE LA DIRECCIÓN, CON EL FIN DE MANTENER ACTUALIZADA LA HERRAMIENTA DEL GESTOR NORMATIVO EN EL MARCO DE LOS PROYECTOS DE INVERSIÓN Y LAS METAS DE LA ENTIDAD.</t>
  </si>
  <si>
    <t>JUANITA CATLEYA BAQUERO RUEDA</t>
  </si>
  <si>
    <t>PRESTAR SERVICIOS PROFESIONALES EN LA OFICINA ASESORA DE COMUNICACIONES PARA APOYAR LA GENERACIÓN DE HERRAMIENTAS DE COMUNICACIÓN EN FORMATOS DIGITALES, CONTENIDO MULTIMEDIA Y MULTIPLATAFORMA QUE ENRIQUEZCAN LA ESTRUCTURACIÓN DE LOS PRODUCTOS AUDIOVISUALES INSTITUCIONALES FAVORECIENDO EL DESARROLLO DE CAPACIDADES INSTITUCIONALES DE LOS ÓRGANOS, ORGANISMOS Y ENTIDADES DEL ORDEN NACIONAL Y TERRITORIAL PARA EL FORTALECIMIENTO DE LAS ADMINISTRACIONES PÚBLICAS.</t>
  </si>
  <si>
    <t>EL DEPARTAMENTO ADMINISTRATIVO DE LA FUNCIÓN PÚBLICA CANCELARÁ EL VALOR TOTAL DE CADA CONTRATO EN CINCO (5) PAGOS MENSUALES, POR VALOR DE CINCO MILLONES SETECIENTOS MIL PESOS ($5´700.000) M/CTE, INCLUIDOS TODOS LOS COSTOS DERIVADOS DE LA EJECUCIÓN DEL CONTRATO, CON CORTE AL ÚLTIMO DÍA CALENDARIO DEL CORRESPONDIENTE MES. NOTA: EL VALOR MENSUALIZADO DE LOS HONORARIOS DE CONFORMIDAD AL ANÁLISIS DEL SECTOR PARA EL CONTRATO ASCIENDE A LA SUMA CINCO MILLONES SETECIENTOS MIL PESOS ($5´700.000) M/CTE EL CUAL SERVIRÁ DE BASE PARA PAGOS PROPORCIONALES SI ES EL CASO.</t>
  </si>
  <si>
    <t>EL PLAZO DE EJECUCIÓN DEL CONTRATO QUE SE SUSCRIBA SERÁ HASTA EL DÍA TREINTA (30) DEL MES DE JUNIO DE 2024, PREVIA EXPEDICIÓN DEL REGISTRO PRESUPUESTAL Y LA CONSTANCIA DE AFILIACIÓN A LA RESPECTIVA ADMINISTRADORA DE RIESGOS LABORALES. POR LO TANTO, SI EL CUMPLIMIENTO DE ESTOS REQUISITOS ES POSTERIOR A LA FECHA DE INICIO ESTABLECIDA EN EL PRESENTE DOCUMENTO, SE ENTENDERÁ QUE LA PRESTACIÓN EFECTIVA DEL SERVICIO EMPIEZA A REGIR A PARTIR DE LA CONFIGURACIÓN DE LOS REQUISITOS DE EJECUCIÓN, SIN QUE ESTO IMPLIQUE LA SUSCRIPCIÓN DE UNA MODIFICACIÓN AL CONTRATO.</t>
  </si>
  <si>
    <t>EL DEPARTAMENTO ADMINISTRATIVO DE LA FUNCIÓN PÚBLICA CANCELARÁ EL VALOR TOTAL DE CADA CONTRATO EN CINCO (5) PAGOS MENSUALES POR CUATRO MILLONES SETECIENTOS SESENTA Y SEIS MIL DOSCIENTOS CINCUENTA Y SEIS PESOS ($4.766.256) M/CTE, INCLUIDOS TODOS LOS COSTOS DERIVADOS DE LA EJECUCIÓN DEL CONTRATO, CON CORTE AL ÚLTIMO DÍA CALENDARIO DEL CORRESPONDIENTE MES. NOTA: EL VALOR MENSUALIZADO DE LOS HONORARIOS DE CONFORMIDAD AL ANÁLISIS DEL SECTOR PARA EL CONTRATO ASCIENDE A LA SUMA DE CUATRO MILLONES SETECIENTOS SESENTA Y SEIS MIL DOSCIENTOS CINCUENTA Y SEIS PESOS ($4.766.256) M/CTE EL CUAL SERVIRÁ DE BASE PARA PAGOS PROPORCIONALES SI ES EL CASO.</t>
  </si>
  <si>
    <t>036-2024</t>
  </si>
  <si>
    <t>FALABELLA SA</t>
  </si>
  <si>
    <t>ADQUIRIR LA DOTACIÓN DE VESTUARIO DE LABOR Y CALZADO, PARA LAS Y LOS SERVIDORES DEL DEPARTAMENTO ADMINISTRATIVO DE LA FUNCIÓN PÚBLICA</t>
  </si>
  <si>
    <t>EL VALOR DEL CONTRATO SE CANCELARÁ EN TRES PAGOS, CONTRA ENTREGA Y RECIBO A SATISFACCIÓN POR PARTE DEL SUPERVISOR DEL CONTRATO, DE LA TOTALIDAD DE LOS BONOS DE DOTACIÓN VIRTUAL SOLICITADOS PARA CADA ENTREGA, OBJETO DEL CONTRATO PREVIA CERTIFICACIÓN DE CUMPLIMIENTO POR PARTE DEL SUPERVISOR DEL CONTRATO.</t>
  </si>
  <si>
    <t>EL PLAZO DE EJECUCIÓN DEL CONTRATO SERÁ DE DIEZ (10) MESES, CONTADO A PARTIR CONTADO A PARTIR DE LA COLOCACIÓN DE LAS ÓRDENES DE COMPRA.</t>
  </si>
  <si>
    <t>MELANY LOREINY MOLINA PÉREZ</t>
  </si>
  <si>
    <t xml:space="preserve">GRUPO DE GESTIÓN HUMANA </t>
  </si>
  <si>
    <t>JUAN CARLOS PARRA SANABRIA</t>
  </si>
  <si>
    <t>PRESTAR SERVICIOS PROFESIONALES EN LA DIRECCIÓN DE GESTIÓN Y DESEMPEÑO INSTITUCIONAL DE FUNCIÓN PÚBLICA PARA APOYAR LA PLANEACIÓN Y DESARROLLO DE LA OPERACIÓN ESTADÍSTICA “MEDICIÓN DEL DESEMPEÑO INSTITUCIONAL”, EN LAS ETAPAS DE ELABORACIÓN DEL MODELO ESTADÍSTICO, VALIDACIÓN Y ANÁLISIS DE DATOS Y LA ESTIMACIÓN DEL ÍNDICE DE DESEMPEÑO INSTITUCIONAL, CON SU RESPECTIVA DOCUMENTACIÓN, TENIENDO EN CUENTA LOS LINEAMIENTOS Y ESTÁNDARES ESTABLECIDOS EN LA NORMA TÉCNICA DE CALIDAD ESTADÍSTICA NTCPE 1000: 2017.</t>
  </si>
  <si>
    <t>CPS-031-2024</t>
  </si>
  <si>
    <t>OLGA EMIR BELTRAN SEGURA</t>
  </si>
  <si>
    <t>EL DEPARTAMENTO ADMINISTRATIVO DE LA FUNCIÓN PÚBLICA CANCELARÁ EL VALOR TOTAL DEL CONTRATO EN ONCE (11) PAGOS, ASÍ: A) UN (1) PAGO PROPORCIONAL DE DOS MILLONES QUINIENTOS SESENTA Y SEIS MIL SEISCIENTOS SESENTA Y SIETE PESOS M/CTE ($2.566.667), INCLUIDOS TODOS LOS COSTOS DERIVADOS DE LA EJECUCIÓN DEL CONTRATO, CON CORTE AL ÚLTIMO DÍA CALENDARIO DEL MES DE FEBRERO DEL 2024. B) NUEVE (9) PAGOS MENSUALES DE SIETE MILLONES DE PESOS ($7.000.000) M/CTE, INCLUIDOS TODOS LOS COSTOS DERIVADOS DE LA EJECUCIÓN DEL CONTRATO, CON CORTE AL ÚLTIMO DÍA CALENDARIO DE CADA MES VENCIDO DEL 2024. C) UN (1) ÚLTIMO PAGO MENSUAL, POR VALOR DE TRES MILLONES QUINIENTOS MIL PESOS M/CTE ($3.500.000), M/CTE, INCLUIDOS TODOS LOS COSTOS DERIVADOS DE LA EJECUCIÓN DEL CONTRATO, CON CORTE AL ÚLTIMO DÍA DE LA FINALIZACIÓN DEL CONTRATO.</t>
  </si>
  <si>
    <t>CPS-024-2024</t>
  </si>
  <si>
    <t>KAREN ROSANA CORDOBA PEROZO</t>
  </si>
  <si>
    <t>EL DEPARTAMENTO ADMINISTRATIVO DE LA FUNCIÓN PÚBLICA CANCELARÁ EL VALOR TOTAL DE CADA CONTRATO EN SEIS (6) PAGOS, MENSUALES, POR VALOR DE SIETE MILLONES NOVECIENTOS MIL PESOS ($7.900.000) M/CTE, INCLUIDOS TODOS LOS COSTOS DERIVADOS DE LA EJECUCIÓN DEL CONTRATO, CON CORTE AL ÚLTIMO DÍA CALENDARIO DEL CORRESPONDIENTE MES. NOTA: EL VALOR MENSUALIZADO DE LOS HONORARIOS DE CONFORMIDAD AL ANÁLISIS DEL SECTOR PARA EL CONTRATO ASCIENDE A LA SUMA SIETE MILLONES NOVECIENTOS MIL PESOS ($7.900.000) M/CTE, EL CUAL SERVIRÁ DE BASE PARA PAGOS PROPORCIONALES SI ES EL CASO.</t>
  </si>
  <si>
    <t>EL PLAZO DE EJECUCIÓN DEL CONTRATO QUE SE SUSCRIBA SERÁ HASTA EL DÍA 31 DE JULIO DE 2024, PREVIA EXPEDICIÓN DEL REGISTRO PRESUPUESTAL, LA CONSTANCIA DE AFILIACIÓN A LA RESPECTIVA ADMINISTRADORA DE RIESGOS LABORALES Y APROBACIÓN DE LA PÓLIZA DE CUMPLIMIENTO. POR LO TANTO, SI EL CUMPLIMIENTO DE ESTOS REQUISITOS ES POSTERIOR A LA FECHA DE INICIO ESTABLECIDA EN EL PRESENTE DOCUMENTO, SE ENTENDERÁ QUE LA PRESTACIÓN EFECTIVA DEL SERVICIO EMPIEZA A REGIR A PARTIR DE LA CONFIGURACIÓN DE LOS REQUISITOS DE EJECUCIÓN, SIN QUE ESTO IMPLIQUE LA SUSCRIPCIÓN DE UNA MODIFICACIÓN AL CONTRATO.</t>
  </si>
  <si>
    <t>LEONARDO MOLINA HENAO</t>
  </si>
  <si>
    <t xml:space="preserve"> DIRECCIÓN DE GESTIÓN Y DESEMPEÑO INSTITUCIONAL</t>
  </si>
  <si>
    <t>CPS-041-2024</t>
  </si>
  <si>
    <t>EDDIE MANUEL BAUTISTA BUSTAMANTE</t>
  </si>
  <si>
    <t>PRESTACIÓN DE SERVICIOS PROFESIONALES PARA APOYAR LAS ACTIVIDADES TECNICAS RELACIONADAS CON LA PLATAFORMA LIFERAY CON EL FIN DE FORTALECER Y APOYAR LA MIGRACIÓN DE LOS COMPONENTES TECNOLÓGICOS DESARROLLADOS Y PERSONALIZADOS, DESDE LA OFICINA OTIC DEL DEPARTAMENTO ADMINISTRATIVO DE LA FUNCIÓN PÚBLICA.</t>
  </si>
  <si>
    <t>ESTA SUMA SERÁ PAGADA POR DAFP AL CONTRATISTA DE LA SIGUIENTE MANERA: A. UN (1) PAGO INICIAL CORRESPONDIENTE AL PERIODO DE MARZO POR LA SUMA DE SETECIENTOS SEIS MIL CIENTO DOCE PESOS ($706.112.00) M/CTE, CON CORTE AL ÚLTIMO DÍA CALENDARIO DEL CORRESPONDIENTE MES. B. OCHO (08) PAGOS IGUALES POR LOS MESES DE ABRIL A NOVIEMBRE DE 2024 CADA UNO POR VALOR DE CUATRO MILLONES DOSCIENTOS TREINTA Y SEIS MIL SEISCIENTOS SETENTA Y DOS PESOS ($ 4.236.672) M/CTE, CON CORTE AL ÚLTIMO DÍA CALENDARIO DEL CORRESPONDIENTE MES. C. UN (1) ÚLTIMO PAGO CORRESPONDIENTE AL PERIODO DE DICIEMBRE POR LA SUMA DE DOS MILLONES CIENTO DIECIOCHO MIL TRESCIENTOS TREINTA Y SEIS PESOS ($ 2.118.336) M/CTE. NOTA: EL VALOR MENSUALIZADO DE LOS HONORARIOS DE CONFORMIDAD AL ANÁLISIS DEL SECTOR PARA EL CONTRATO ASCIENDE A LA SUMA DE CUATRO MILLONES DOSCIENTOS TREINTA Y SEIS MIL SEISCIENTOS SETENTA Y DOS PESOS ($ 4.236.672) M/CTE, EL CUAL SERVIRÁ DE BASE PARA PAGOS PROPORCIONALES SI ES EL CASO.</t>
  </si>
  <si>
    <t>EL PLAZO DE EJECUCIÓN DEL CONTRATO SERÁ POR OCHO (08) MESES Y VEINTE (20) DÍAS, HASTA EL QUINCE (15) DE DICIEMBRE DE 2024, PREVIA EXPEDICIÓN DEL REGISTRO PRESUPUESTAL, LA CERTIFICACIÓN DE AFILIACIÓN A LA ADMINISTRADORA DE RIESGOS LABORALES – ARL Y APROBACIÓN DE LA GARANTÍA. POR LO TANTO, SI EL CUMPLIMIENTO DE ESTOS REQUISITOS ES POSTERIOR A LA FECHA DE INICIO ESTABLECIDA EN EL PRESENTE DOCUMENTO, SE ENTENDERÁ QUE LA PRESTACIÓN EFECTIVA DEL SERVICIO EMPIEZA A REGIR A PARTIR DE LA CONFIGURACIÓN DE LOS REQUISITOS DE EJECUCIÓN, SIN QUE ESTO IMPLIQUE LA SUSCRIPCIÓN DE UNA MODIFICACIÓN AL CONTRATO.</t>
  </si>
  <si>
    <t>ASTRID RUIZ ZAMUDIO</t>
  </si>
  <si>
    <t>CPS-030-2024</t>
  </si>
  <si>
    <t>HUGO JOCKNERY DURAN TICORA</t>
  </si>
  <si>
    <t>PRESTACION DE SERVICIOS PROFESIONALES, PARA LA IMPLEMENTACIÓN Y ACTUALIZACIÓN DE LAS PLATAFORMAS QUE SOPORTAN LOS CURSOS VIRTUALES DE FUNCIÓN PÚBLICA, IMPLEMENTACIÓN Y MANTENIMIENTO DE LOS RECURSOS WEB DESTINADOS A FORTALECER LAS POLÍTICAS LIDERADAS POR LA ENTIDAD A NIVEL NACIONAL Y TERRITORIAL DESDE LA OFICINA OTIC DEL DEPARTAMENTO ADMINISTRATIVO DE LA FUNCIÓN PÚBLICA.</t>
  </si>
  <si>
    <t>ESTA SUMA SERÁ PAGADA POR DAFP AL CONTRATISTA DE LA SIGUIENTE MANERA: A. UN (1) PAGO INICIAL CORRESPONDIENTE AL PERIODO DE FEBRERO POR LA SUMA DE DOS MILLONES DOSCIENTOS CUARENTA Y CUATRO MIL PESOS ($ 2.244.000) M/CTE, CON CORTE AL ULTIMO DÍA CALENDARIO DEL CORRESPONDIENTE MES. B. NUEVE (09) PAGOS IGUALES POR LOS MESES DE MARZO A NOVIEMBRE DE 2024 CADA UNO POR VALOR DE SEIS MILLONES CIENTO VEINTE MIL PESOS ($ 6.120.000) M/CTE, CON CORTE AL ÚLTIMO DÍA CALENDARIO DEL CORRESPONDIENTE MES. C. UN (1) ÚLTIMO PAGO CORRESPONDIENTE AL PERIODO DE DICIEMBRE POR LA SUMA DE TRES MILLONES SESENTA MIL PESOS ($ 3.060.000) M/CTE. NOTA: EL VALOR MENSUALIZADO DE LOS HONORARIOS DE CONFORMIDAD AL ANÁLISIS DEL SECTOR PARA EL CONTRATO ASCIENDE A LA SUMA DE SEIS MILLONES CIENTO VEINTE MIL PESOS ($ 6.120.000) M/CTE, EL CUAL SERVIRÁ DE BASE PARA PAGOS PROPORCIONALES SI ES EL CASO.</t>
  </si>
  <si>
    <t>EL PLAZO DE EJECUCIÓN DEL CONTRATO SERÁ POR NUEVE (09) MESES Y VEINTISÉIS (26) DÍAS, HASTA EL QUINCE (15) DE DICIEMBRE DE 2024, PREVIA EXPEDICIÓN DEL REGISTRO PRESUPUESTAL, LA CERTIFICACIÓN DE AFILIACIÓN A LA ADMINISTRADORA DE RIESGOS LABORALES – ARL Y APROBACIÓN DE LA GARANTÍA. POR LO TANTO, SI EL CUMPLIMIENTO DE ESTOS REQUISITOS ES POSTERIOR A LA FECHA DE INICIO ESTABLECIDA EN EL PRESENTE DOCUMENTO, SE ENTENDERÁ QUE LA PRESTACIÓN EFECTIVA DEL SERVICIO EMPIEZA A REGIR A PARTIR DE LA CONFIGURACIÓN DE LOS REQUISITOS DE EJECUCIÓN, SIN QUE ESTO IMPLIQUE LA SUSCRIPCIÓN DE UNA MODIFICACIÓN AL CONTRATO.</t>
  </si>
  <si>
    <t>NELSON ALBERTO GUTIERREZ PINILLA</t>
  </si>
  <si>
    <t>CPS-032-2024</t>
  </si>
  <si>
    <t>OSCAR ANDRES SOLAQUE</t>
  </si>
  <si>
    <t>PRESTACIÓN DE SERVICIOS PROFESIONALES PARA APOYAR LA GESTIÓN Y ADMINISTRACIÓN DE CAMBIOS BAJO EL PILAR DEL HABILITADOR DE CULTURA Y APROPIACIÓN DE TI ESTABLECIDO EN LA POLÍTICA DE GOBIERNO DIGITAL VIGENTE, DESDE LA OFICINA OTIC DEL DEPARTAMENTO ADMINISTRATIVO DE LA FUNCIÓN PÚBLICA.</t>
  </si>
  <si>
    <t>ESTA SUMA SERÁ PAGADA POR DAFP AL CONTRATISTA DE LA SIGUIENTE MANERA: A. UN (1) PAGO INICIAL CORRESPONDIENTE AL PERIODO DE FEBRERO POR LA SUMA DE TRES MILLONES DIEZ MIL NOVECIENTOS SESENTA Y OCHO PESOS ($ 3.010.968) M/CTE, CON CORTE AL ÚLTIMO DÍA CALENDARIO DEL CORRESPONDIENTE MES. B. NUEVE (09) PAGOS IGUALES POR LOS MESES DE MARZO A NOVIEMBRE DE 2024 CADA UNO POR VALOR DE OCHO MILLONES DOSCIENTOS ONCE MIL SETECIENTOS TREINTA PESOS ($ 8.211.730) M/CTE, CON CORTE AL ÚLTIMO DÍA CALENDARIO DEL CORRESPONDIENTE MES. C. UN (1) ÚLTIMO PAGO CORRESPONDIENTE AL PERIODO DE DICIEMBRE POR LA SUMA DE CUATRO MILLONES CIENTO CINCO MIL OCHOCIENTOS SESENTA Y CINCO PESOS ($ 4.105.865) M/CTE. NOTA: EL VALOR MENSUALIZADO DE LOS HONORARIOS DE CONFORMIDAD AL ANÁLISIS DEL SECTOR PARA EL CONTRATO ASCIENDE A LA SUMA DE OCHO MILLONES DOSCIENTOS ONCE MIL SETECIENTOS TREINTA PESOS ($ 8.211.730) M/CTE, EL CUAL SERVIRÁ DE BASE PARA PAGOS PROPORCIONALES SI ES EL CASO.</t>
  </si>
  <si>
    <t>EL PLAZO DE EJECUCIÓN DEL CONTRATO SERÁ POR NUEVE (09) MESES Y VEINTISÉIS (26) DIAS, HASTA EL QUINCE (15) DE DICIEMBRE DE 2024, PREVIA EXPEDICIÓN DEL REGISTRO PRESUPUESTAL, LA CERTIFICACIÓN DE AFILIACIÓN A LA ADMINISTRADORA DE RIESGOS LABORALES – ARL Y APROBACIÓN DE LA GARANTÍA. POR LO TANTO, SI EL CUMPLIMIENTO DE ESTOS REQUISITOS ES POSTERIOR A LA FECHA DE INICIO ESTABLECIDA EN EL PRESENTE DOCUMENTO, SE ENTENDERÁ QUE LA PRESTACIÓN EFECTIVA DEL SERVICIO EMPIEZA A REGIR A PARTIR DE LA CONFIGURACIÓN DE LOS REQUISITOS DE EJECUCIÓN, SIN QUE ESTO IMPLIQUE LA SUSCRIPCIÓN DE UNA MODIFICACIÓN AL CONTRATO.</t>
  </si>
  <si>
    <t>HILDA CONSTANZA SANCHEZ CASTILLO</t>
  </si>
  <si>
    <t>CPS-038-2024</t>
  </si>
  <si>
    <t xml:space="preserve">DIANA MABEL PADILLA CANDELA </t>
  </si>
  <si>
    <t>PRESTACIÓN DE SERVICIOS PROFESIONALES, PARA APOYAR EL EJERCICIO DE ARQUITECTURA EMPRESARIAL, DESDE LA OFICINA OTIC DEL DEPARTAMENTO ADMINISTRATIVO DE LA FUNCIÓN PÚBLICA</t>
  </si>
  <si>
    <t>ESTA SUMA SERÁ PAGADA POR DAFP AL CONTRATISTA DE LA SIGUIENTE MANERA: A. UN (1) PAGO INICIAL CORRESPONDIENTE AL PERIODO DE MARZO POR LA SUMA DE TRES MILLONES QUINIENTOS ONCE MIL CIENTO CUARENTA Y DOS PESOS ($3.511.142) M/CTE, CON CORTE AL ÚLTIMO DÍA CALENDARIO DEL CORRESPONDIENTE MES B. OCHO (08) PAGOS IGUALES POR LOS MESES DE ABRIL A NOVIEMBRE DE 2024 CADA UNO POR VALOR DE OCHO MILLONES CIENTO DOS MIL SEISCIENTOS TREINTA Y CINCO PESOS ($ 8.102.635) M/CTE, CON CORTE AL ÚLTIMO DÍA CALENDARIO DEL CORRESPONDIENTE MES. NOTA: EL VALOR MENSUALIZADO DE LOS HONORARIOS DE CONFORMIDAD AL ANÁLISIS DEL SECTOR PARA EL CONTRATO ASCIENDE A LA SUMA DE OCHO MILLONES CIENTO DOS MIL SEISCIENTOS TREINTA Y CINCO PESOS ($ 8.102.635) M/CTE, EL CUAL SERVIRÁ DE BASE PARA PAGOS PROPORCIONALES SI ES EL CASO.</t>
  </si>
  <si>
    <t>EL PLAZO DE EJECUCIÓN DEL CONTRATO SERÁ POR OCHO (08) MESES Y TRECE (13) DÍAS, HASTA EL TREINTA (30) DE NOVIEMBRE DE 2024, PREVIA EXPEDICIÓN DEL REGISTRO PRESUPUESTAL, LA CERTIFICACIÓN DE AFILIACIÓN A LA ADMINISTRADORA DE RIESGOS LABORALES – ARL Y APROBACIÓN DE LA GARANTÍA. POR LO TANTO, SI EL CUMPLIMIENTO DE ESTOS REQUISITOS ES POSTERIOR A LA FECHA DE INICIO ESTABLECIDA EN EL PRESENTE DOCUMENTO, SE ENTENDERÁ QUE LA PRESTACIÓN EFECTIVA DEL SERVICIO EMPIEZA A REGIR A PARTIR DE LA CONFIGURACIÓN DE LOS REQUISITOS DE EJECUCIÓN, SIN QUE ESTO IMPLIQUE LA SUSCRIPCIÓN DE UNA MODIFICACIÓN AL CONTRATO.</t>
  </si>
  <si>
    <t>CPS-044-2024</t>
  </si>
  <si>
    <t>JEFERSON ESTIVEN MORA MOLINA</t>
  </si>
  <si>
    <t>PRESTAR SERVICIOS PROFESIONALES PARA LA EJECUCIÓN DE PRUEBAS FUNCIONALES DE LOS SISTEMAS DEINFORMACIÓN, BRINDAR SOPORTE DE SEGUNDO NIVEL Y GESTIONAR LOS INCIDENTES QUE SEAN ASIGNADOS POR LOS CANALES DE ATENCIÓN A LA OFICINA DE TECNOLOGÍAS DE LA INFORMACIÓN Y LASCOMUNICACIONES DEL DEPARTAMENTO ADMINISTRATIVO DE LA FUNCIÓN PÚBLICA.</t>
  </si>
  <si>
    <t>ESTA SUMA SERÁ PAGADA POR DAFP AL CONTRATISTA DE LA SIGUIENTE MANERA: A. UN (1) PAGO INICIAL CORRESPONDIENTE AL PERIODO DE ABRIL POR LA SUMA DE CUATRO MILLONES TRESCIENTOS SIETE MIL DOSCIENTOS OCHENTA Y TRES PESOS ($4.307.283) M/CTE, CON CORTE AL ÚLTIMO DÍA CALENDARIO DEL CORRESPONDIENTE MES. B. SIETE (07) PAGOS IGUALES POR LOS MESES DE MAYO A NOVIEMBRE DE 2024 CADA UNO POR VALOR DE SEIS MILLONES CUATROCIENTOS SESENTA MIL NOVECIENTOS VEINTICINCO PESOS ($ 6.460.925) M/CTE, CON CORTE AL ÚLTIMO DÍA CALENDARIO DEL CORRESPONDIENTE MES. C. UN (1) ÚLTIMO PAGO CORRESPONDIENTE AL PERIODO DE DICIEMBRE POR LA SUMA DE TRES MILLONES DOSCIENTOS TREINTA MIL CUATROCIENTOS SESENTA Y DOS PESOS ($ 3.230.462) M/CTE. NOTA: EL VALOR MENSUALIZADO DE LOS HONORARIOS DE CONFORMIDAD AL ANÁLISIS DEL SECTOR PARA EL CONTRATO ASCIENDE A LA SUMA DE SEIS MILLONES CUATROCIENTOS SESENTA MIL NOVECIENTOS VEINTICINCO PESOS ($ 6.460.925) M/CTE, EL CUAL SERVIRÁ DE BASE PARA PAGOS PROPORCIONALES SI ES EL CASO</t>
  </si>
  <si>
    <t>EL PLAZO DE EJECUCIÓN DEL CONTRATO SERÁ POR OCHO (08) MESES Y CINCO (05) DÍAS, HASTA EL QUINCE (15) DE DICIEMBRE DE 2024, PREVIA EXPEDICIÓN DEL REGISTRO PRESUPUESTAL, LA CERTIFICACIÓN DE AFILIACIÓN A LA ADMINISTRADORA DE RIESGOS LABORALES – ARL Y APROBACIÓN DE LA GARANTÍA. POR LO TANTO, SI EL CUMPLIMIENTO DE ESTOS REQUISITOS ES POSTERIOR A LA FECHA DE INICIO ESTABLECIDA EN EL PRESENTE DOCUMENTO, SE ENTENDERÁ QUE LA PRESTACIÓN EFECTIVA DEL SERVICIO EMPIEZA A REGIR A PARTIR DE LA CONFIGURACIÓN DE LOS REQUISITOS DE EJECUCIÓN, SIN QUE ESTO IMPLIQUE LA SUSCRIPCIÓN DE UNA MODIFICACIÓN AL CONTRATO.</t>
  </si>
  <si>
    <t>YARILENE VEGA PÉREZ</t>
  </si>
  <si>
    <t>CPS-045-2024</t>
  </si>
  <si>
    <t>JUAN MAURICIO CORNEJO RODRIGUEZ</t>
  </si>
  <si>
    <t>PRESTAR SERVICIOS PROFESIONALES PARA APOYAR LA EJECUCIÓN DEL PLAN ANUAL DE AUDITORÍAS Y SEGUIMIENTOS DE LA VIGENCIA 2024 ESTABLECIDO EN LA OFICINA DE CONTROL INTERNO, HACIENDO ÉNFASIS EN LOS SEGUIMIENTOS Y AUDITORIAS RELACIONADAS CON LAS TECNOLOGÍAS DE LA INFORMACIÓN Y LAS COMUNICACIONES Y DEMÁS ACTIVIDADES NECESARIAS PARA EL CUMPLIMIENTO DE LOS ROLES DE LA OFICINA.</t>
  </si>
  <si>
    <t>EL DEPARTAMENTO ADMINISTRATIVO DE LA FUNCIÓN PÚBLICA CANCELARÁ EL VALOR TOTAL DE CADA CONTRATO EN NUEVE (9) PAGOS, ASÍ: A) UN (1) PAGO MENSUAL, POR VALOR DE DOS MILLONES OCHOCIENTOS CINCUENTA Y NUEVE MIL SETECIENTOS CINCUENTA Y TRESPESOS M/CTE ($2.859.753) M/CTE, INCLUIDOS TODOS LOS COSTOS DERIVADOS DE LA EJECUCIÓN DEL CONTRATO, CON CORTE AL ÚLTIMO DÍA CALENDARIO DEL CORRESPONDIENTE MES. B) SIETE (7) PAGOS MENSUALES, POR VALOR DE CINCO MILLONES SETECIENTOS DIECINUEVE MIL QUINIENTOS SIETE PESOS M/CTE ($5.719.507) M/CTE, INCLUIDOS TODOS LOS COSTOS DERIVADOS DE LA EJECUCIÓN DEL CONTRATO, CON CORTE AL ÚLTIMO DÍA CALENDARIO DEL CORRESPONDIENTE MES. C) UN (1) PAGO A LA FINALIZACIÓN DEL CONTRATO POR LA SUMA DE DOS MILLONES OCHOCIENTOS CINCUENTA Y NUEVE MIL SETECIENTOS CINCUENTA Y TRESPESOS M/CTE ($2.859.753) M/CTE, INCLUIDOS TODOS LOS COSTOS DERIVADOS DE LA EJECUCIÓN DELCONTRATO. NOTA: EL VALOR MENSUALIZADO DE LOS HONORARIOS DE CONFORMIDAD AL ANÁLISIS DEL SECTOR PARA EL CONTRATO ASCIENDE A LA SUMA DE CINCO MILLONES SETECIENTOS DIECINUEVE MIL QUINIENTOS SIETE PESOS M/CTE ($5.719.507) EL CUAL SERVIRÁ DE BASE PARA PAGOS PROPORCIONALES SI ES EL CASO.</t>
  </si>
  <si>
    <t>EL PLAZO DE EJECUCIÓN DEL CONTRATO QUE SE SUSCRIBA SERÁ HASTA EL DÍA QUINCE (15) DE DICIEMBRE DE 2024, PREVIA EXPEDICIÓN DEL REGISTRO PRESUPUESTAL Y LA CONSTANCIA DE AFILIACIÓN A LA RESPECTIVA ADMINISTRADORA DE RIESGOS LABORALES. POR LO TANTO, SI EL CUMPLIMIENTO DE ESTOS REQUISITOS ES POSTERIOR A LA FECHA DE INICIO ESTABLECIDA EN EL PRESENTE DOCUMENTO, SE ENTENDERÁ QUE LA PRESTACIÓN EFECTIVA DEL SERVICIO EMPIEZA A REGIR A PARTIR DE LA CONFIGURACIÓN DE LOS REQUISITOS DE EJECUCIÓN, SIN QUE ESTO IMPLIQUE LA SUSCRIPCIÓN DE UNA MODIFICACIÓN AL CONTRATO.</t>
  </si>
  <si>
    <t>JORGE IVÁN DE CASTRO BARÓN</t>
  </si>
  <si>
    <t>CPS-048-2024</t>
  </si>
  <si>
    <t>DANIEL DAVID AVENDAÑO ARDILA</t>
  </si>
  <si>
    <t>PRESTAR SERVICIOS PROFESIONALES EN LA DIRECCIÓN TÉCNICA DE PARTICIPACIÓN, TRANSPARENCIA Y SERVICIO AL CIUDADANO, ORIENTADOS A LA ACTUALIZACIÓN, DESARROLLO, SEGUIMIENTO E IMPLEMENTACIÓN DE LA ESTRATEGIA “JUNTÉMONOS PARA TEJER LO PÚBLICO” PARA APOYAR LA ELABORACIÓN DURANTE EL PRIMER SEMESTRE DE LA VIGENCIA 2024 UNA MEMORIA COLECTIVA DE LOS JUNTÉMONOS DESARROLLADOS EN LA QUE SE VALOREN, EN CONJUNTO CON LOS TERRITORIOS, LA INCIDENCIA DE LOS ESPACIOS DE DIÁLOGO DE SABERES Y PARTICIPACIÓN INCLUYENTE.</t>
  </si>
  <si>
    <t>EL DEPARTAMENTO ADMINISTRATIVO DE LA FUNCIÓN PÚBLICA, PAGARA LA SUMA RELACIONADA AL CONTRATISTA DE LA SIGUIENTE MANERA: 1. UN PRIMER PAGO POR VALOR DE UN MILLÓN OCHOCIENTOS SESENTA YA SEIS MIL SEISCIENTOS SESENTA Y SIETE PESOS ($1.866.667) M/CTE, INCLUIDOS TODOS LOS COSTOS DERIVADOS DE LA EJECUCIÓN DEL CONTRATO, CON CORTE AL ÚLTIMO DÍA CALENDARIO DEL MES DE MAYO DE 2024. 2. DOS (2) PAGOS MENSUALES, POR VALOR DE CUATRO MILLONES DE PESOS ($4.000.000) M/CTE, INCLUIDOS TODOS LOS COSTOS DERIVADOS DE LA EJECUCIÓN DEL CONTRATO, CON CORTE AL ÚLTIMO DÍA CALENDARIO DEL CORRESPONDIENTE MES. 3. UN (1) PAGO A LA FINALIZACIÓN DEL CONTRATO POR LA SUMA DE DOS MILLONES CIENTO TREINTA Y TRES MIL TRESCIENTOS TREINTA Y TRES PESOS ($ 2.133.333) M/CTE, INCLUIDOS TODOS LOS COSTOS DERIVADOS DE LA EJECUCIÓN DEL CONTRATO. NOTA: EL VALOR MENSUALIZADO DE LOS HONORARIOS DE CONFORMIDAD AL ANÁLISIS DEL SECTOR PARA EL CONTRATO ASCIENDE A LA SUMA DE CUATRO MILLONES DE PESOS M/TE. ($4’000.000), EL CUAL SERVIRÁ DE BASE PARA PAGOS PROPORCIONALES SI ES EL CASO.</t>
  </si>
  <si>
    <t>EL PLAZO DE EJECUCIÓN DEL CONTRATO SERÁ POR CUATRO (4) MESES, HASTA EL DÍA 16 DE SEPTIEMBRE DE 2024, PREVIA EXPEDICIÓN DEL REGISTRO PRESUPUESTAL DEL COMPROMISO Y CERTIFICACIÓN AFILIACIÓN ARL. POR LO TANTO, SI EL CUMPLIMIENTO DE ESTOS REQUISITOS ES POSTERIOR A LA FECHA DE INICIO ESTABLECIDA EN EL PRESENTE DOCUMENTO, SE ENTENDERÁ QUE LA PRESTACIÓN EFECTIVA DEL SERVICIO EMPIEZA A REGIR A PARTIR DE LA CONFIGURACIÓN DE LOS REQUISITOS DE EJECUCIÓN, SIN QUE ESTO IMPLIQUE LA SUSCRIPCIÓN DE UNA MODIFICACIÓN AL CONTRATO.</t>
  </si>
  <si>
    <t>AURA ISABEL MORA</t>
  </si>
  <si>
    <t xml:space="preserve">DIRECCIÓN DE PARTICIPACIÓN, TRANSPARENCIA Y SERVICIO AL CIUDADANO </t>
  </si>
  <si>
    <t>062-2024</t>
  </si>
  <si>
    <t>CORPORACIÓN AGENCIA NACIONAL DE GOBIERNO DIGITAL</t>
  </si>
  <si>
    <t>CONTRATAR EL SERVICIO DE MANTENIMIENTO PREVENTIVO, CORRECTIVO Y EVOLUTIVO PARA
LOS SISTEMAS DE INFORMACIÓN MISIONALES DEL DEPARTAMENTO ADMINISTRATIVO DE LA FUNCIÓN PÚBLICA - SIGEP II Y FURAG III</t>
  </si>
  <si>
    <t>EL DAFP CANCELARÁ EL VALOR TOTAL DE ESTE CONTRATO EN OCHO (8) PAGOS, ASÍ: A) UN (1) PAGO INICIAL CORRESPONDIENTE AL VALOR MENSUAL PRORRATEADO CON CORTE AL ÚLTIMO DÍA CALENDARIO DEL MES DE MAYO DE 2024. B) SEIS (6) PAGOS MENSUALES IGUALES, POR VALOR DE CIENTO TREINTA Y TRES MILLONES VEINTISIETE MIL CUATROCIENTOS TRES PESOS ($133.027.403) M/CTE, CON CORTE AL ÚLTIMO DÍA CALENDARIO DEL CORRESPONDIENTE A LOS MESES DE JUNIO A NOVIEMBRE DE 2024, O POR EL VALOR QUE LA AND FACTURE EN CASO DE QUE SE CONSUMAN MENOS HORAS DE SERVICIO EVOLUTIVOS O SERVICIOS ESPECIALIZADOS PARA LA ESTRATEGIA DE MIGRACIÓN, DE LAS QUE SE PROYECTA CONSUMIR MENSUALMENTE O POR FRACCIÓN. C) UN (1) ÚLTIMO PAGO CORRESPONDIENTE AL VALOR MENSUAL PRORRATEADO CON CORTE AL DÍA DEL VENCIMIENTO DE LA EJECUCIÓN DEL CONTRATO.</t>
  </si>
  <si>
    <t>9724 - 9624</t>
  </si>
  <si>
    <t>EL PLAZO DE EJECUCIÓN DEL CONTRATO SERÁ DE SIETE (7) MESES, CONTADO A PARTIR DEL PERFECCIONAMIENTO DEL MISMO, CUMPLIMIENTO DE LOS REQUISITOS DE EJECUCIÓN, REGISTRO PRESUPUESTAL Y APROBACIÓN DE PÓLIZAS.</t>
  </si>
  <si>
    <t>FRANCISCO CAMARGO SALAS</t>
  </si>
  <si>
    <t>047-2024</t>
  </si>
  <si>
    <t>INGEAL S.A.</t>
  </si>
  <si>
    <t>SUSCRIPCIÓN, SERVICIO DE GARANTÍA EXTENDIDA PARA LA UPS APC MODELO SYMMETRA 80KVA, ACORDE A LO DETALLADO EN LAS CONDICIONES TÉCNICAS.</t>
  </si>
  <si>
    <t>FUNCIÓN PÚBLICA PAGARÁ EL VALOR DEL CONTRATO EN UN (1) ÚNICO PAGO EN PESOS COLOMBIANOS POR VALOR TOTAL DEL CONTRATO, INCLUIDO IVA Y DEMÁS GASTOS ASOCIADOS A LA EJECUCIÓN DEL CONTRATO, EL CUAL ESTARÁ SUPEDITADO A LA ENTREGA A LA EXPEDICIÓN DEL CERTIFICADO DE RECIBIDO A SATISFACCIÓN Y EVALUACIÓN AL CONTRATISTA POR PARTE DEL SUPERVISOR DEL CONTRATO DE LA SUSCRIPCIÓN DEL SERVICIO DE GARANTÍA EXTENDIDA PARA LA UPS APC MODELO SYMMETRA 80K CON SERIAL PD0828360091 Y CONFIGURADA A 80KVA, CON SERVICIO DE MANTENIMIENTO INTEGRAL PREVENTIVO Y CORRECTIVO POR UN (1) AÑO, AL PAGO DEL SISTEMA INTEGRAL DE SEGURIDAD SOCIAL EN SALUD, PENSIONES Y RIESGOS LABORALES Y AL PAGO DE LOS APORTES DE PARAFISCALES (SI APLICA), ASÍ COMO A LA FACTURA.</t>
  </si>
  <si>
    <t>EL PLAZO DE EJECUCIÓN DEL CONTRATO SERÁ DE UN (1) AÑO, CONTADO A PARTIR DEL PERFECCIONAMIENTO DEL MISMO, CUMPLIMIENTO DE LOS REQUISITOS DE EJECUCIÓN, REGISTRO PRESUPUESTAL Y APROBACIÓN DE PÓLIZAS.</t>
  </si>
  <si>
    <t>ANDREA MARTINEZ CALVO</t>
  </si>
  <si>
    <t>CPS-066-2024</t>
  </si>
  <si>
    <t>JORGE ANDRES SAENZ ALZATE</t>
  </si>
  <si>
    <t xml:space="preserve">APOYAR AL DEPARTAMENTO ADMINISTRATIVO DE LA FUNCIÓN PÚBLICA EN LA EJECUCIÓN DE LA ESTRATEGIA DE ACCIÓN INTEGRAL TERRITORIAL PARA LA VIGENCIA 2024, A FIN DE CONTRIBUIR A LA CONSOLIDACIÓN DE LAS CAPACIDADES INSTITUCIONALES DE GESTIÓN Y DESEMPEÑO DE LAS ENTIDADES Y SERVIDORES PÚBLICOS DE LOS GOBIERNOS LOCALES, QUE PERMITAN APORTAR A LOS CATALIZADORES DEL PLAN NACIONAL DE DESARROLLO 2022 – 2026 COLOMBIA, POTENCIA MUNDIAL DE LA VIDA, DONDE EL MARCO DE LAS COMPETENCIAS ADMINISTRATIVAS DEL DEPARTAMENTO Y LA OFERTA DE SERVICIOS DE SUS ÁREAS MISIONALES ASÍ LO PERMITAN, IMPULSANDO LOS PROCESOS DE TRANSFORMACIÓN Y DESTACANDO LA RECONFIGURACIÓN DE LAS ADMINISTRACIONES PÚBLICAS HACIA UN SERVICIO ORIENTADO AL CUIDADO DE LA VIDA, LA CONSTRUCCIÓN DE LA PAZ CON JUSTICIA SOCIAL, LA ELIMINACIÓN DE LAS DISTINTAS FORMAS DE SEGREGACIÓN HUMANA Y TERRITORIAL, LA MEJOR ATENCIÓN A LAS COMUNIDADES Y EL AUMENTO DE LA PARTICIPACIÓN CIUDADANA PARA IMPULSAR EL BIENESTAR SOCIAL Y EL DESARROLLO TERRITORIAL DE MANERA TRANSPARENTE Y EFICIENTE, RECUPERANDO LA CONFIANZA DE LA CIUDADANÍA EN EL ESTADO. </t>
  </si>
  <si>
    <t>EL DEPARTAMENTO ADMINISTRATIVO DE LA FUNCIÓN PÚBLICA CANCELARÁ EL VALOR TOTAL DEL CONTRATO EN SIETE (7) PAGOS, ASÍ: A) UN (1) PRIMER PAGO POR VALOR DE CUATRO MILLONES CUATROCIENTOS TREINTA Y TRES MIL TRESCIENTOS TREINTA Y TRES PESOS ($4.433.333) M/CTE., INCLUIDOS TODOS LOS COSTOS DERIVADOS DE LA EJECUCIÓN DEL CONTRATO, CON CORTE AL ÚLTIMO DÍA CALENDARIO DE CADA MES VENCIDO DEL 2024. B) CINCO (5) PAGOS MENSUALES DE SIETE MILLONES DE PESOS ($7.000.000) M/CTE, INCLUIDOS TODOS LOS COSTOS DERIVADOS DE LA EJECUCIÓN DEL CONTRATO, CON CORTE AL ÚLTIMO DÍA CALENDARIO DE CADA MES VENCIDO DEL 2024. C) UN (1) ÚLTIMO PAGO MENSUAL, POR VALOR DE TRES MILLONES QUINIENTOS MIL PESOS M/CTE ($3.500.000), M/CTE, INCLUIDOS TODOS LOS COSTOS DERIVADOS DE LA EJECUCIÓN DEL CONTRATO, CON CORTE AL ÚLTIMO DÍA DE LA FINALIZACIÓN DEL CONTRATO.</t>
  </si>
  <si>
    <t>EL PLAZO DE EJECUCIÓN DEL CONTRATO QUE SE SUSCRIBA SERÁ DESDE EL 1 DE JUNIO DE 2024 Y HASTA EL DÍA QUINCE (15) DE DICIEMBRE DE 2024, PREVIA EXPEDICIÓN DEL REGISTRO PRESUPUESTAL Y LA CONSTANCIA DE AFILIACIÓN A LA RESPECTIVA ADMINISTRADORA DE RIESGOS LABORALES Y LA APROBACIÓN DE LAS GARANTÍAS. POR LO TANTO, SI EL CUMPLIMIENTO DE ESTOS REQUISITOS ES POSTERIOR A LA FECHA DE INICIO ESTABLECIDA EN EL PRESENTE DOCUMENTO, SE ENTENDERÁ QUE LA PRESTACIÓN EFECTIVA DEL SERVICIO EMPIEZA A REGIR A PARTIR DE LA CONFIGURACIÓN DE LOS REQUISITOS DE EJECUCIÓN, SIN QUE ESTO IMPLIQUE LA SUSCRIPCIÓN DE UNA MODIFICACIÓN AL CONTRATO.</t>
  </si>
  <si>
    <t>CPS-054-2024</t>
  </si>
  <si>
    <t>PAOLA JOHANNA HERNANDEZ BURGOS</t>
  </si>
  <si>
    <t xml:space="preserve">APOYAR AL DEPARTAMENTO ADMINISTRATIVO DE LA FUNCIÓN PÚBLICA EN LA EJECUCIÓN DE LA ESTRATEGIA DE ACCIÓN INTEGRAL TERRITORIAL PARA LA VIGENCIA 2024, A FIN DE CONTRIBUIR A LA CONSOLIDACIÓN DE LAS CAPACIDADES INSTITUCIONALES DE GESTIÓN Y DESEMPEÑO DE LAS ENTIDADES Y SERVIDORES PÚBLICOS DE LOS GOBIERNOS LOCALES, QUE PERMITAN APORTAR A LOS CATALIZADORES DEL PLAN NACIONAL DE DESARROLLO 2022 – 2026 COLOMBIA, POTENCIA MUNDIAL DE LA VIDA, DONDE EL MARCO DE LAS COMPETENCIAS ADMINISTRATIVAS DEL DEPARTAMENTO Y LA OFERTA DE SERVICIOS DE SUS ÁREAS MISIONALES ASÍ LO PERMITAN, IMPULSANDO LOS PROCESOS DE TRANSFORMACIÓN Y DESTACANDO LA RECONFIGURACIÓN DE LAS ADMINISTRACIONES PÚBLICAS HACIA UN SERVICIO ORIENTADO AL CUIDADO DE LA VIDA, LA CONSTRUCCIÓN DE LA PAZ CON JUSTICIA SOCIAL, LA ELIMINACIÓN DE LAS DISTINTAS FORMAS DE SEGREGACIÓN HUMANA Y TERRITORIAL, LA MEJOR ATENCIÓN A LAS COMUNIDADES Y EL AUMENTO DE LA PARTICIPACIÓN CIUDADANA PARA IMPULSAR EL BIENESTAR SOCIAL Y EL DESARROLLO TERRITORIAL DE MANERA TRANSPARENTE Y EFICIENTE, RECUPERANDO LA CONFIANZA DE LA CIUDADANÍA EN EL ESTADO. 
</t>
  </si>
  <si>
    <t>EL DEPARTAMENTO ADMINISTRATIVO DE LA FUNCIÓN PÚBLICA CANCELARÁ EL VALOR TOTAL DEL CONTRATO EN SIETE (7) PAGOS, ASÍ: A) SEIS (6) PAGOS MENSUALES DE SIETE MILLONES DE PESOS ($7.000.000) M/CTE, INCLUIDOS TODOS LOS COSTOS DERIVADOS DE LA EJECUCIÓN DEL CONTRATO, CON CORTE AL ÚLTIMO DÍA CALENDARIO DE CADA MES VENCIDO DEL 2024. B) UN (1) ÚLTIMO PAGO MENSUAL, POR VALOR DE TRES MILLONES QUINIENTOS MIL PESOS M/CTE ($3.500.000), M/CTE, INCLUIDOS TODOS LOS COSTOS DERIVADOS DE LA EJECUCIÓN DEL CONTRATO, CON CORTE AL ÚLTIMO DÍA DE LA FINALIZACIÓN DEL CONTRATO.</t>
  </si>
  <si>
    <t>CPS-061-2024</t>
  </si>
  <si>
    <t>MARTHA ESPERANZA QUIÑONES LIZCANO</t>
  </si>
  <si>
    <t>CPS-053-2024</t>
  </si>
  <si>
    <t>JOHANNES RIVAS MOSQUERA</t>
  </si>
  <si>
    <t>CPS-052-2024</t>
  </si>
  <si>
    <t>NANCY LILIANA RUBIANO RUIZ</t>
  </si>
  <si>
    <t>080-2024</t>
  </si>
  <si>
    <t>DINA DORIS ROVIRA FERNANDEZ</t>
  </si>
  <si>
    <t>EL DEPARTAMENTO ADMINISTRATIVO DE LA FUNCIÓN PÚBLICA CANCELARÁ EL VALOR TOTAL DEL CONTRATO EN SEIS (6) PAGOS, ASÍ: A) UN (1) PRIMER PAGO POR VALOR DE CINCO MILLONES TRESCIENTOS SESENTA Y SEIS MIL SEISCIENTOS SESENTA Y SIETE PESOS ($5.366.667) M/CTE., INCLUIDOS TODOS LOS COSTOS DERIVADOS DE LA EJECUCIÓN DEL CONTRATO, CON CORTE AL ÚLTIMO DÍA CALENDARIO MES VENCIDO DEL 2024. B) CUATRO (4) PAGOS MENSUALES DE SIETE MILLONES DE PESOS ($7.000.000) M/CTE, INCLUIDOS TODOS LOS COSTOS DERIVADOS DE LA EJECUCIÓN DEL CONTRATO, CON CORTE AL ÚLTIMO DÍA CALENDARIO DE CADA MES VENCIDO DEL 2024. C) UN (1) ÚLTIMO PAGO MENSUAL, POR VALOR DE TRES MILLONES QUINIENTOS MIL PESOS M/CTE ($3.500.000), M/CTE, INCLUIDOS TODOS LOS COSTOS DERIVADOS DE LA EJECUCIÓN DEL CONTRATO, CON CORTE AL ÚLTIMO DÍA DE LA FINALIZACIÓN DEL CONTRATO.</t>
  </si>
  <si>
    <t>EL PLAZO DE EJECUCIÓN DEL CONTRATO QUE SE SUSCRIBA SERÁ HASTA EL DÍA QUINCE (15) DE DICIEMBRE DE 2024, PREVIA EXPEDICIÓN DEL REGISTRO PRESUPUESTAL Y LA CONSTANCIA DE AFILIACIÓN A LA RESPECTIVA ADMINISTRADORA DE RIESGOS LABORALES Y LA APROBACIÓN DE LAS GARANTÍAS.</t>
  </si>
  <si>
    <t>CPS-065-2024</t>
  </si>
  <si>
    <t>CARLOS ALBERTO CHAPARRO ACUÑA</t>
  </si>
  <si>
    <t>EL DEPARTAMENTO ADMINISTRATIVO DE LA FUNCIÓN PÚBLICA CANCELARÁ EL VALOR TOTAL DEL CONTRATO EN SIETE (7) PAGOS, ASÍ: A) UN (1) PRIMER PAGO POR VALOR DE CUATRO MILLONES SEISCIENTOS SESENTA Y SEIS MIL SEISCIENTOS SESENTA Y SIETE PESOS ($4.666.667) M/CTE., INCLUIDOS TODOS LOS COSTOS DERIVADOS DE LA EJECUCIÓN DEL CONTRATO, CON CORTE AL ÚLTIMO DÍA CALENDARIO DE CADA MES VENCIDO DEL 2024. B) CINCO (5) PAGOS MENSUALES DE SIETE MILLONES DE PESOS ($7.000.000) M/CTE, INCLUIDOS TODOS LOS COSTOS DERIVADOS DE LA EJECUCIÓN DEL CONTRATO, CON CORTE AL ÚLTIMO DÍA CALENDARIO DE CADA MES VENCIDO DEL 2024. C) UN (1) ÚLTIMO PAGO MENSUAL, POR VALOR DE TRES MILLONES QUINIENTOS MIL PESOS M/CTE ($3.500.000), M/CTE, INCLUIDOS TODOS LOS COSTOS DERIVADOS DE LA EJECUCIÓN DEL CONTRATO, CON CORTE AL ÚLTIMO DÍA DE LA FINALIZACIÓN DEL CONTRATO.</t>
  </si>
  <si>
    <t>EL PLAZO DE EJECUCIÓN DEL CONTRATO QUE SE SUSCRIBA SERÁ HASTA EL DÍA QUINCE (15) DE DICIEMBRE DE 2024, PREVIA EXPEDICIÓN DEL REGISTRO PRESUPUESTAL Y LA CONSTANCIA DE AFILIACIÓN A LA RESPECTIVA ADMINISTRADORA DE RIESGOS LABORALES Y LA APROBACIÓN DE LAS GARANTÍAS. POR LO TANTO, SI EL CUMPLIMIENTO DE ESTOS REQUISITOS ES POSTERIOR A LA FECHA DE INICIO ESTABLECIDA EN EL PRESENTE DOCUMENTO, SE ENTENDERÁ QUE LA PRESTACIÓN EFECTIVA DEL SERVICIO EMPIEZA A REGIR A PARTIR DE LA CONFIGURACIÓN DE LOS REQUISITOS DE EJECUCIÓN, SIN QUE ESTO IMPLIQUE LA SUSCRIPCIÓN DE UNA MODIFICACIÓN AL CONTRATO.</t>
  </si>
  <si>
    <t>CPS-056-2024</t>
  </si>
  <si>
    <t>JUAN PABLO MANTILLA CHAPARRO</t>
  </si>
  <si>
    <t>EL PLAZO DE EJECUCIÓN DEL CONTRATO QUE SE SUSCRIBA SERÁ DESDE EL 1 DE JUNIO DE 2024 Y HASTA EL DÍA QUINCE (15) DE DICIEMBRE DE 2024, PREVIA EXPEDICIÓN DEL REGISTRO PRESUPUESTAL Y LA CONSTANCIA DE AFILIACIÓN A LA RESPECTIVA ADMINISTRADORA DE RIESGOS LABORALES Y LA APROBACIÓN DE LAS GARANTÍAS. POR LO TANTO, SI EL CUMPLIMIENTO DE ESTOS REQUISITOS ES POSTERIOR A LA FECHA DE INICIO ESTABLECIDA EN EL PRESENTE DOCUMENTO, SE ENTENDERÁ QUE LA PRESTACIÓN EFECTIVA DEL SERVICIO EMPIEZA A REGIR A PARTIR DE LA CONFIGURACIÓN DE LOS REQUISITOS DE EJECUCIÓN, SIN QUE ESTO IMPLIQUE LA SUSCRIPCIÓN DE UNA MODIFICACIÓN AL CONTRATO</t>
  </si>
  <si>
    <t>CPS-050-2024</t>
  </si>
  <si>
    <t>WALTHER JESID BAUTISTA BAUTISTA</t>
  </si>
  <si>
    <t>CPS-060-2024</t>
  </si>
  <si>
    <t>JOHAN ANDRES NIÑO CALDERON</t>
  </si>
  <si>
    <t>CPS-063-2024</t>
  </si>
  <si>
    <t>RAFAEL FERNANDO LARA PEREZ</t>
  </si>
  <si>
    <t>CPS-049-2024</t>
  </si>
  <si>
    <t>SANDRA ESPERANZA MONTILLA HERNANDEZ</t>
  </si>
  <si>
    <t>APOYAR AL DEPARTAMENTO ADMINISTRATIVO DE LA FUNCIÓN PÚBLICA EN LA EJECUCIÓN DE LA ESTRATEGIA DE ACCIÓN INTEGRAL TERRITORIAL PARA LA VIGENCIA 2024, A FIN DE CONTRIBUIR A LA CONSOLIDACIÓN DE LAS CAPACIDADES INSTITUCIONALES DE GESTIÓN Y DESEMPEÑO DE LAS ENTIDADES Y SERVIDORES PÚBLICOS DE LOS GOBIERNOS LOCALES, QUE PERMITAN APORTAR A LOS CATALIZADORES DEL PLAN NACIONAL DE DESARROLLO 2022 – 2026 COLOMBIA, POTENCIA MUNDIAL DE LA VIDA, DONDE EL MARCO DE LAS COMPETENCIAS ADMINISTRATIVAS DEL DEPARTAMENTO Y LA OFERTA DE SERVICIOS DE SUS ÁREAS MISIONALES ASÍ LO PERMITAN, IMPULSANDO LOS PROCESOS DE TRANSFORMACIÓN Y DESTACANDO LA RECONFIGURACIÓN DE LAS ADMINISTRACIONES PÚBLICAS HACIA UN SERVICIO ORIENTADO AL CUIDADO DE LA VIDA, LA CONSTRUCCIÓN DE LA PAZ CON JUSTICIA SOCIAL, LA ELIMINACIÓN DE LAS DISTINTAS FORMAS DE SEGREGACIÓN HUMANA Y TERRITORIAL, LA MEJOR ATENCIÓN A LAS COMUNIDADES Y EL AUMENTO DE LA PARTICIPACIÓN CIUDADANA PARA IMPULSAR EL BIENESTAR SOCIAL Y EL DESARROLLO TERRITORIAL DE MANERA TRANSPARENTE Y EFICIENTE, RECUPERANDO LA CONFIANZA DE LA CIUDADANÍA EN EL ESTADO.</t>
  </si>
  <si>
    <t>079-2024</t>
  </si>
  <si>
    <t>BORIS DAVID NAVARRETE RIAÑO</t>
  </si>
  <si>
    <t>EL DEPARTAMENTO ADMINISTRATIVO DE LA FUNCIÓN PÚBLICA CANCELARÁ EL VALOR TOTAL DEL CONTRATO EN SEIS (6) PAGOS, ASÍ: A) UN (1) PRIMER PAGO POR VALOR DE CINCO MILLONES TRESCIENTOS SESENTA Y SEIS MIL SEISCIENTOS SESENTA Y SIETE PESOS ($5.366.667) M/CTE., INCLUIDOS TODOS LOS COSTOS DERIVADOS DE LA EJECUCIÓN DEL CONTRATO, CON CORTE AL ÚLTIMO DÍA CALENDARIO MES VENCIDO DEL 2024 B) CUATRO (4) PAGOS MENSUALES DE SIETE MILLONES DE PESOS ($7.000.000) M/CTE, INCLUIDOS TODOS LOS COSTOS DERIVADOS DE LA EJECUCIÓN DEL CONTRATO, CON CORTE AL ÚLTIMO DÍA CALENDARIO DE CADA MES VENCIDO DEL 2024. C) UN (1) ÚLTIMO PAGO MENSUAL, POR VALOR DE TRES MILLONES QUINIENTOS MIL PESOS M/CTE ($3.500.000), M/CTE, INCLUIDOS TODOS LOS COSTOS DERIVADOS DE LA EJECUCIÓN DEL CONTRATO, CON CORTE AL ÚLTIMO DÍA DE LA FINALIZACIÓN DEL CONTRATO.</t>
  </si>
  <si>
    <t>CPS-051-2024</t>
  </si>
  <si>
    <t>OMAR GUSTAVO RODRIGUEZ PRIETO</t>
  </si>
  <si>
    <t>CPS-055-2024</t>
  </si>
  <si>
    <t>FRED GERARDO FUENTEZ DIAZ</t>
  </si>
  <si>
    <t>CPS-059-2024</t>
  </si>
  <si>
    <t>DIEGO ALBERTO CUELLAR ORTIZ</t>
  </si>
  <si>
    <t xml:space="preserve">PRESTAR SERVICIOS PROFESIONALES A LA DIRECCIÓN DE PARTICIPACIÓN, TRANSPARENCIA Y SERVICIO AL CIUDADANO DE FUNCIÓN PÚBLICA, PARA APOYAR EL ASESORAMIENTO DE LOS EQUIPOS DE LAS POLÍTICAS
DE RELACIÓN ESTADO – CIUDADANO, EN LA CONSTRUCCIÓN DE BATERÍA DE INDICADORES, INSUMOS Y PRODUCTOS DE LA GESTIÓN INSTITUCIONAL DE LA DIRECCIÓN, QUE MEJOREN LAS ASISTENCIAS TÉCNICAS REALIZADAS A LAS ENTIDADES DEL ORDEN NACIONAL Y TERRITORIAL.
</t>
  </si>
  <si>
    <t>EL DEPARTAMENTO ADMINISTRATIVO DE LA FUNCIÓN PÚBLICA, PAGARA LA SUMA RELACIONADA AL CONTRATISTA DE LA SIGUIENTE MANERA: 1. UN PRIMER PAGO POR VALOR DE SIETE MILLONES DOSCIENTOS MIL PESOS ($ 7´200.000) M/CTE, INCLUIDOS TODOS LOS COSTOS DERIVADOS DE LA EJECUCIÓN DEL CONTRATO, CON CORTE AL ÚLTIMO DÍA CALENDARIO DEL MES DE JUNIO DE 2024. 2. CINCO (5) PAGOS MENSUALES, POR VALOR DE OCHO MILLONES DE PESOS ($8.000.000) M/CTE, INCLUIDOS TODOS LOS COSTOS DERIVADOS DE LA EJECUCIÓN DEL CONTRATO, CON CORTE AL ÚLTIMO DÍA CALENDARIO DEL CORRESPONDIENTE MES. 3. UN (1) PAGO A LA FINALIZACIÓN DEL CONTRATO POR LA SUMA DE TRES MILLONES DOSCIENTOS MIL PESOS ($ 3´200.000) M/CTE, INCLUIDOS TODOS LOS COSTOS DERIVADOS DE LA EJECUCIÓN DEL CONTRATO CON CORTE AL ÚLTIMO DÍA CALENDARIO DEL MES DE DICIEMBRE DE 2024.</t>
  </si>
  <si>
    <t>EL PLAZO DE EJECUCIÓN DEL CONTRATO INICIARÁ EL DÍA 4 DE JUNIO DEL 2024 Y SERÁ HASTA EL DÍA 12 DE DICIEMBRE DE 2024, PREVIA EXPEDICIÓN DEL REGISTRO PRESUPUESTAL DEL COMPROMISO, APROBACIÓN DE LA GARANTÍA Y CERTIFICACIÓN AFILIACIÓN ARL. POR LO TANTO, SI EL CUMPLIMIENTO DE ESTOS REQUISITOS ES POSTERIOR A LA FECHA DE INICIO ESTABLECIDA EN EL PRESENTE DOCUMENTO, SE ENTENDERÁ QUE LA PRESTACIÓN EFECTIVA DEL SERVICIO EMPIEZA A REGIR A PARTIR DE LA CONFIGURACIÓN DE LOS REQUISITOS DE EJECUCIÓN, SIN QUE ESTO IMPLIQUE LA SUSCRIPCIÓN DE UNA MODIFICACIÓN AL CONTRATO.</t>
  </si>
  <si>
    <t>078-2024</t>
  </si>
  <si>
    <t>ANDRES FELIPE SALDAÑA ROSARIO</t>
  </si>
  <si>
    <t>099-2024</t>
  </si>
  <si>
    <t xml:space="preserve">
VIAJA POR EL MUNDO WEB / NICKISIX360 SAS</t>
  </si>
  <si>
    <t>PRESTACIÓN DE SERVICIOS PARA EL MANTENIMIENTO PREVENTIVO Y CORRECTIVO DEL SISTEMA HIDRÁULICO, LAVADO Y DESINFECCIÓN DE DOS (2) TANQUES DE ALMACENAMIENTO DE AGUA Y DEL SISTEMA DE DESAGÜES CON SUMINISTRO E INSTALACIÓN DE REPUESTOS E INSUMOS Y MANO DE OBRA, DE ACUERDO CON EL ANEXO N° 1 “FICHA TÉCNICA” DEL DEPARTAMENTO ADMINISTRATIVO DE LA FUNCIÓN PÚBLICA (DAFP).</t>
  </si>
  <si>
    <t>EL DEPARTAMENTO ADMINISTRATIVO DE LA FUNCIÓN PÚBLICA REALIZARÁ LOS PAGOS DE CONFORMIDAD A LAS TARIFAS OFERTADAS POR EL CONTRATISTA DE CONFORMIDAD A LOS SERVICIOS EFECTIVAMENTE PRESTADOS. EN EL CASO QUE NO EXISTA INTERVENCIÓN HUMANA EN EL PROCESO DE EXPEDICIÓN DEL TIQUETE AÉREO, EL CONTRATISTA DEBE FACTURAR EL PRECIO COTIZADO POR CADA TIQUETE. EN EL CASO DE EXISTIR INTERVENCIÓN HUMANA EN EL PROCESO DE EXPEDICIÓN DEL TIQUETE AÉREO, EL CONTRATISTA DEBE FACTURAR LA TARIFA ADMINISTRATIVA DE ACUERDO AL PRECIO OFERTADO.</t>
  </si>
  <si>
    <t>El plazo de ejecución del contrato a suscribir será a partir del vencimiento del contrato 026-2024 y hasta el día 16 de septiembre de 2024 a partir del perfeccionamiento del mismo, cumplimiento de los requisitos de ejecución, registro presupuestal, y aprobación de pólizas.</t>
  </si>
  <si>
    <t>098-2024</t>
  </si>
  <si>
    <t>REDNEET SAS</t>
  </si>
  <si>
    <t>ADQUISICIÓN, INSTALACIÓN, CONFIGURACIÓN PUESTA EN MARCHA Y SOPORTE DE FÁBRICA DE LOS EQUIPOS (ACCESS POINT, CONTROLADORA EN NUBE, SWITCHE) PARA LA CONFIGURACIÓN DE LA RED WIFI DEL DEPARTAMENTO ADMINISTRATIVO DE LA FUNCIÓN PÚBLICA.</t>
  </si>
  <si>
    <t>FUNCIÓN PÚBLICA PAGARÁ EL VALOR DEL CONTRATO EN UN (1) UN ÚNICO PAGO A LA ENTREGA Y RECIBO A SATISFACCIÓN POR PARTE DEL SUPERVISOR DEL CONTRATO DE LOS CERTIFICADOS DONDE CONSTE LA ENTREGA, INSTALACIÓN, SOPORTE Y PUESTA EN MARCHA DE CUATRO (4) AP (W6E, TRI-BAND 2X2), UNA (1) CONTROLADORA EN NUBE CON LICENCIAMIENTO UN (1) SWITCH 24 UNIDADES POE, ASÍ COMO EL RESPECTIVO CERTIFICADO DE INGRESO AL ALMACÉN PREVIA INSTALACIÓN DE LOS MISMOS. EL DEPARTAMENTO ADMINISTRATIVO DE LA FUNCIÓN PÚBLICA COMO REQUISITO PREVIO PARA AUTORIZAR LOS PAGOS, VERIFICARÁ QUE EL CONTRATISTA SE ENCUENTRE AL DÍA CON LOS APORTES AL SISTEMA INTEGRAL DE SEGURIDAD SOCIAL EN SALUD, PENSIÓN Y RIESGOS LABORALES, ASÍ COMO LOS PROPIOS DEL SENA, ICBF Y CAJAS DE COMPENSACIÓN FAMILIAR, SIEMPRE Y CUANDO NO SE ENCUENTRE EXENTO DE ESTE PAGO, SEGÚN LO ESTABLECIDO EN EL ARTÍCULO 25 DE LA LEY 1607 DE 2012, DE ACUERDO CON LAS OBLIGACIONES QUE POR ESTE CONCEPTO DEBA CUMPLIR.</t>
  </si>
  <si>
    <t>EL PLAZO DE EJECUCIÓN DEL CONTRATO SERÁ DE UN (1) AÑO, CONTADO A PARTIR DEL PERFECCIONAMIENTO DEL MISMO, CUMPLIMIENTO DE LOS REQUISITOS DE EJECUCIÓN, REGISTRO PRESUPUESTAL, APROBACIÓN DE PÓLIZAS Y ACTA DE INICIO.</t>
  </si>
  <si>
    <t>082-2024</t>
  </si>
  <si>
    <t>SANDRA MONICA GAVILAN VILLAMIL</t>
  </si>
  <si>
    <t>PRESTACIÓN DE SERVICIOS PROFESIONALES AL DEPARTAMENTO ADMINISTRATIVO DE LA FUNCIÓN PÚBLICA, PARA EL ACOMPAÑAMIENTO, APOYO Y DESARROLLO DE ASUNTOS FINANCIEROS Y CONTABLES A CARGO A LA SECRETARÍA GENERAL Y EL GRUPO DE GESTIÓN FINANCIERA.</t>
  </si>
  <si>
    <t>EL DEPARTAMENTO ADMINISTRATIVO DE LA FUNCIÓN PÚBLICA CANCELARÁ EL VALOR TOTAL DEL CONTRATO EN DOS (02) PAGOS, ASÍ: A) UN PRIMER PAGO POR VALOR DE CUATRO MILLONES SETECIENTOS TREINTA Y OCHO MIL DOCE PESOS MCTE ($4.738.012) INCLUIDOS TODOS LOS COSTOS DERIVADOS DE LA EJECUCIÓN DEL CONTRATO. B) UN PAGO FINAL POR VALOR CINCO MILLONES CIENTO SESENTA Y OCHO MIL SETECIENTOS CUARENTA PESOS MCTE ($5.168.740) INCLUIDOS TODOS LOS COSTOS DERIVADOS DE LA EJECUCIÓN DEL CONTRATO.</t>
  </si>
  <si>
    <t>EL PLAZO DE EJECUCIÓN DEL CONTRATO QUE SE SUSCRIBA SERÁ HASTA EL DÍA 24 DE AGOSTO DE 2024, PREVIA EXPEDICIÓN DEL REGISTRO PRESUPUESTAL, LA CONSTANCIA DE AFILIACIÓN A LA RESPECTIVA ADMINISTRADORA DE RIESGOS LABORALES Y APROBACIÓN DE LAS PÓLIZAS CORRESPONDIENTES.</t>
  </si>
  <si>
    <t>JULIO ENRIQUE QUINTERO CASTELLANOS</t>
  </si>
  <si>
    <t>SECRETARIA GENERAL</t>
  </si>
  <si>
    <t>CPS-067-2024</t>
  </si>
  <si>
    <t>JORGE LUIS PITALUA PANTOJA</t>
  </si>
  <si>
    <t>PRESTAR SERVICIOS PROFESIONALES EN LA DIRECCIÓN DE GESTIÓN Y DESEMPEÑO INSTITUCIONAL DE FUNCIÓN PÚBLICA PARA APOYAR LA FASE DE PUBLICACIÓN Y DIFUSIÓN DE LA INFORMACIÓN ESTADÍSTICA GENERADA A PARTIR DE LA MEDICIÓN DEL DESEMPEÑO INSTITUCIONAL VIGENCIA 2023, CON SU RESPECTIVA DOCUMENTACIÓN, TENIENDO EN CUENTA LOS LINEAMIENTOS Y ESTÁNDARES ESTABLECIDOS EN LA NORMA TÉCNICA DE CALIDAD ESTADÍSTICA NTCPE 1000: 2017</t>
  </si>
  <si>
    <t>EL DEPARTAMENTO ADMINISTRATIVO DE LA FUNCIÓN PÚBLICA CANCELARÁ EL VALOR TOTAL DE CADA CONTRATO EN TRES (3) PAGOS, DE ESTA MANERA: • UN PRIMER PAGO CORRESPONDIENTE A 17 DÍAS DEL MES DE JUNIO POR VALOR DE DOS MILLONES OCHOCIENTOS TREINTA Y TRES MIL TRESCIENTOS TREINTA Y TRES PESOS ($2.833.333) M/CTE, INCLUIDOS TODOS LOS COSTOS DERIVADOS DE LA EJECUCIÓN DEL CONTRATO, CON CORTE AL ÚLTIMO DÍA CALENDARIO DEL CORRESPONDIENTE MES. • UN SEGUNDO PAGO CORRESPONDIENTE AL MES DE JULIO POR VALOR DE CINCO MILLONES DE PESOS ($ 5.000.000) M/CTE, INCLUIDOS TODOS LOS COSTOS DERIVADOS DE LA EJECUCIÓN DEL CONTRATO, CON CORTE AL ÚLTIMO DÍA CALENDARIO DEL CORRESPONDIENTE MES. • UN TERCER PAGO CORRESPONDIENTE A 13 DÍAS DEL MES DE AGOSTO POR VALOR DE DOS MILLONES CIENTO SESENTA Y SEIS MIL SEISCIENTOS SESENTA Y SIETE PESOS ($2.166.667) M/CTE, INCLUIDOS TODOS LOS COSTOS DERIVADOS DE LA EJECUCIÓN DEL CONTRATO, CON CORTE AL ÚLTIMO DÍA CALENDARIO DEL CORRESPONDIENTE MES. NOTA: EL VALOR MENSUALIZADO DE LOS HONORARIOS DE CONFORMIDAD AL ANÁLISIS DEL SECTOR PARA EL CONTRATO ASCIENDE A LA SUMA 5 MILLONES DE PESOS (5.000.000) M/CTE, EL CUAL SERVIRÁ DE BASE PARA PAGOS PROPORCIONALES SI ES EL CASO.</t>
  </si>
  <si>
    <t>EL PLAZO DE EJECUCIÓN DEL CONTRATO QUE SE SUSCRIBA SERÁ HASTA EL DÍA 13 DE AGOSTO DE 2024, PREVIA EXPEDICIÓN DEL REGISTRO PRESUPUESTAL, LA CONSTANCIA DE AFILIACIÓN A LA RESPECTIVA ADMINISTRADORA DE RIESGOS LABORALES Y APROBACIÓN DE LA PÓLIZA DE CUMPLIMIENTO. POR LO TANTO, SI EL CUMPLIMIENTO DE ESTOS REQUISITOS ES POSTERIOR A LA FECHA DE INICIO ESTABLECIDA EN EL PRESENTE DOCUMENTO, SE ENTENDERÁ QUE LA PRESTACIÓN EFECTIVA DEL SERVICIO EMPIEZA A REGIR A PARTIR DE LA CONFIGURACIÓN DE LOS REQUISITOS DE EJECUCIÓN, SIN QUE ESTO IMPLIQUE LA SUSCRIPCIÓN DE UNA MODIFICACIÓN AL CONTRATO.</t>
  </si>
  <si>
    <t>072-2024</t>
  </si>
  <si>
    <t>SEBASTIAN MUÑOZ GARCIA</t>
  </si>
  <si>
    <t xml:space="preserve">PRESTAR SERVICIOS PROFESIONALES A LA DIRECCIÓN DE GESTIÓN DEL CONOCIMIENTO DE LA FUNCIÓN PÚBLICA PARA LA ELABORACIÓN DE DIPLOMADOS, DOCUMENTOS, EN EL MARCO DEL CONVENIO INTERADMINISTRATIVO DERIVADO NO. BOG-694-2024 Y NO. 037-2024 SUSCRITO CON LA ESAP. </t>
  </si>
  <si>
    <t>ESTA SUMA SERÁ PAGADA POR EL DAFP, AL CONTRATISTA DE LA SIGUIENTE MANERA:A) UN (1) PAGO PROPORCIONAL CORRESPONDIENTE A VEINTISÉIS (23) DÍAS DEL MES DE JULIO POR VALOR DE TRES MILLONES SESENTA Y SEIS MIL SEICIENTOS SESENTA Y SIETE PESOS ($3.066.667) M/CTE, INCLUIDOS TODOS LOS COSTOS DERIVADOS DE LA EJECUCIÓN DEL CONTRATO, CON CORTE AL ÚLTIMO DÍA CALENDARIO DEL MES DE JUNIO DEL 2024. B) CUATRO (4) PAGOS MENSUALES DE CUATRO MILLONES DE PESOS ($4.000.000) M/CTE, INCLUIDOS TODOS LOS COSTOS DERIVADOS DE LA EJECUCIÓN DEL CONTRATO, CON CORTE AL ÚLTIMO DÍA CALENDARIO DE CADA MES VENCIDO DEL 2024. C) UN (1) ÚLTIMO PAGO MENSUAL, POR VALOR DE DOS MILLONES DE PESOS ($2.000.000), M/CTE, INCLUIDOS TODOS LOS COSTOS DERIVADOS DE LA EJECUCIÓN DEL CONTRATO, CON CORTE AL ÚLTIMO DÍA DE LA FINALIZACIÓN DEL CONTRATO, ES DECIR, AL 15 DE DICIEMBRE DE 2024.</t>
  </si>
  <si>
    <t>EL PLAZO DE EJECUCIÓN DEL CONTRATO QUE SE SUSCRIBA SERÁ HASTA EL DÍA 15 DE DICIEMBRE DE 2024, PREVIA EXPEDICIÓN DEL REGISTRO PRESUPUESTAL Y LA CONSTANCIA DE AFILIACIÓN A LA RESPECTIVA ADMINISTRADORA DE RIESGOS LABORALES Y LA APROBACIÓN DE LAS GARANTÍAS.</t>
  </si>
  <si>
    <t>MARIA GENOBEBA RAMIREZ VALDERRAMA</t>
  </si>
  <si>
    <t>DIRECCIÓN DE GESTIÓN DEL CONOCIMIENTO</t>
  </si>
  <si>
    <t>074-2024</t>
  </si>
  <si>
    <t>SANTIAGO ROJAS RIVERA</t>
  </si>
  <si>
    <t>PRESTAR SERVICIOS PROFESIONALES A LA DIRECCIÓN DE GESTIÓN DEL CONOCIMIENTO DE LA FUNCIÓN PÚBLICA PARA APOYAR ACTIVIDADES DE ORGANIZACIÓN, SEGUIMIENTO, SISTEMATIZACIÓN Y ELABORACIÓN DE DOCUMENTOS, EN EL MARCO DEL CONVENIO INTERADMINISTRATIVO DERIVADO NO.BOG-694-2024 – ESAP Y NO.037-2024 DAFP.</t>
  </si>
  <si>
    <t>ESTA SUMA SERÁ PAGADA POR EL DAFP, AL CONTRATISTA DE LA SIGUIENTE MANERA:A) UN PRIMER (1) PAGO CORRESPONDIENTE AL MES DE JULIO POR PALOR DE DOS MILLONES TRECIENTOS MIL PESOS (2.300.000) M/CTE. B) CUATRO (4) PAGOS MENSUALES, CORRESPONDIENTES A LOS MESES DE AGOSTO A NOVIEMBRE. CADA UNO POR VALOR DE TRES MILLONES DE PESOS ($3.000.000) M/CTE CADA UNO, INCLUIDOS TODOS LOS COSTOS DERIVADOS DE LA EJECUCIÓN DEL CONTRATO, CON CORTE AL ÚLTIMO DÍA CALENDARIO DEL MES DE LA VIGENCIA 2024. C) UN (1) ÚLTIMO PAGO CORRESPONDIENTE AL PERIODO DE DICIEMBRE POR VALOR DE UN MILLON QUINIENTOS MIL PESOS (1.500.000) M/CTE</t>
  </si>
  <si>
    <t>EL PLAZO DE EJECUCIÓN DEL CONTRATO QUE SE SUSCRIBA SERÁ POR CINCO (5) MESES Y OCHO (8) DÍAS HASTA EL QUINCE (15) DE DICIEMBRE DE 2024, PREVIA EXPEDICIÓN DEL REGISTRO PRESUPUESTAL, APROBACIÓN DE LA GARANTÍA DE CUMPLIMIENTO Y CERTIFICACIÓN DE AFILIACIÓN A LA ADMINISTRADORA DE RIESGOS LABORALES. POR LO TANTO, SI EL CUMPLIMIENTO DE ESTOS REQUISITOS ES POSTERIOR A LA FECHA DE INICIO ESTABLECIDA EN EL PRESENTE DOCUMENTO, SE ENTENDERÁ QUE LA PRESTACIÓN EFECTIVA DEL SERVICIO EMPIEZA A REGIR A PARTIR DE LA CONFIGURACIÓN DE LOS REQUISITOS DE EJECUCIÓN.</t>
  </si>
  <si>
    <t>CARLOS ENRIQUE GARZÓN DUEÑAS</t>
  </si>
  <si>
    <t>073-2024</t>
  </si>
  <si>
    <t>ADRIANA PATRICIA POSADA BELTRAN</t>
  </si>
  <si>
    <t>ESTA SUMA SERÁ PAGADA POR EL DAFP, AL CONTRATISTA DE LA SIGUIENTE MANERA:A) UN PRIMER PAGO POR VALOR DE TRES MILLONES OCHOCIENTOS TREINTA Y TRES MIL TRECIENTOS TREINTA Y TRES PESOS ($3.833.333) M/CTE. B) CINCO (4) PAGOS MENSUALES, POR VALOR DE CINCO MILLONES DE PESOS ($5.000.000) M/CTE. C) UN ÚLTIMO PAGO CORRESPONDIENTE A 15 DÍAS DEL MES DE DICIEMBRE DE 2024 POR UN VALOR DE DOS MILLONES QUINIENTOS MIL PESOS (2.500.000) M/CTE, INCLUIDOS TODOS LOS COSTOS DERIVADOS DE LA EJECUCIÓN DEL CONTRATO, CON CORTE AL ÚLTIMO DÍA CALENDARIO DEL MES DE LA VIGENCIA 2024.</t>
  </si>
  <si>
    <t>076-2024</t>
  </si>
  <si>
    <t>CARLOS ALBERTO RIOS MONROY</t>
  </si>
  <si>
    <t>PRESTAR SERVICIOS PROFESIONALES A LA DIRECCIÓN DE GESTIÓN DEL CONOCIMIENTO DE LA FUNCIÓN PÚBLICA PARA APOYAR ACTIVIDADES DE INVESTIGACIÓN Y REDACCIÓN DE DOCUMENTOS Y DEMÁS PRODUCTOS, EN EL MARCO DEL CONVENIO INTERADMINISTRATIVO DERIVADO NRO. BOG-560-2024 SEGÚN NUMERACIÓN DE LA ESAP Y 037-2024 ENUMERADO POR DAFP.</t>
  </si>
  <si>
    <t>EL DEPARTAMENTO ADMINISTRATIVO DE LA FUNCIÓN PÚBLICA CANCELARÁ EL VALOR TOTAL DEL CONTRATO EN SEIS (6) PAGOS, ASÍ: A. UN (1) PRIMER PAGO POR VALOR DE TRES MILLONES SEISCIENTOS SESENTA Y SEIS MIL SEISCIENTOS SESENTA Y SEIS PESOS ($3.833.333) M/CTE, INCLUIDO TODOS LOS DEMÁS COSTOS DERIVADOS DE LA EJECUCIÓN DEL CONTRATO, CORRESPONDIENTE A LA FRACCIÓN DE DÍAS LABORADOS EN EL MES DE JULIO.B. CUATRO (4) PAGOS MENSUALES, POR VALOR DE CINCO MILLONES DE PESOS ($5.000.000) M/CTE, INCLUIDOS TODOS LOS COSTOS DERIVADOS DE LA EJECUCIÓN DEL CONTRATO, CON CORTE AL ÚLTIMO DÍA CALENDARIO DEL MES DE LA VIGENCIA 2024. C. UN (1) PAGO POR QUINCE DÍAS POR UN VALOR DE DOS MILLONES QUINIENTOSMIL PESOS ($2.500.000) M/CTE, INCLUIDOS TODOS LOS COSTOS DERIVADOS DE LA EJECUCIÓN DEL CONTRATO, CON CORTE EN EL 15 DE DICIEMBRE DE 2024.</t>
  </si>
  <si>
    <t>CRISTIAN LEONARDO PRIETO RIVERA</t>
  </si>
  <si>
    <t>077-2024</t>
  </si>
  <si>
    <t>LUISA FERNANDA LEON DUQUE</t>
  </si>
  <si>
    <t>PRESTAR SERVICIOS PROFESIONALES A LA DIRECCIÓN DE GESTIÓN DEL CONOCIMIENTO DE LA FUNCIÓN PÚBLICA PARA APOYAR ACTIVIDADES DE INVESTIGACIÓN, ANÁLISIS Y REDACCIÓN DE DOCUMENTOS, EN EL MARCO DEL CONVENIO INTERADMINISTRATIVO DERIVADO NRO. BOG-560-2024 SEGÚN NUMERACIÓN DE LA ESAP Y 037-2024 ENUMERADO POR DAFP</t>
  </si>
  <si>
    <t>EL DEPARTAMENTO ADMINISTRATIVO DE LA FUNCIÓN PÚBLICA CANCELARÁ EL VALOR TOTAL DEL CONTRATO EN SEIS (6) PAGOS, ASÍ: A. UN PRIMER PAGO POR VALOR DE CUATRO MILLONES OCHOCIENTOS CINCUENTA Y CINCO MIL QUINIENTOS CINCUENTA Y CINCO PESOS ($4.855.555) M/CTE, INCLUIDOS TODOS LOS COSTOS DERIVADOS DE LA EJECUCIÓN DEL CONTRATO, CORRESPONDIENTE A LA FRACCIÓN DE DÍAS LABORADOS EN EL MES DE JULIO. B. CUATRO PAGOS MENSUALES POR VALOR DE SEIS MILLONES TRESCIENTOS TREINTA Y TRES MIL TRESCIETOS TREINTA Y TRES MIL PESOS ($6´333.333) M/CTE, INCLUIDO IVA Y DEMÁS GASTOS ASOCIADOS A LA EJECUCIÓN DEL CONTRATO C. UN ÚLTIMO PAGO POR VALOR DE TRES MILLONES CIENTO SESENTA Y SEIS MIL SEISCIENTOS SESENTA Y SIETE PESOS ($3’166.667) M/CTE, INCLUIDO IVA Y DEMÁS GASTOS ASOCIADOS A LA EJECUCIÓN DEL CONTRATO.</t>
  </si>
  <si>
    <t>EL PLAZO DE EJECUCIÓN DEL CONTRATO QUE SE SUSCRIBA SERÁ HASTA EL DÍA 15 DE DICIEMBRE DE 2024, PREVIA EXPEDICIÓN DEL REGISTRO PRESUPUESTAL Y LA CONSTANCIA DE AFILIACIÓN A LA RESPECTIVA ADMINISTRADORA DE RIESGOS LABORALES.</t>
  </si>
  <si>
    <t>SANDRA YANETH GARCIA HERRERA</t>
  </si>
  <si>
    <t>081-2024</t>
  </si>
  <si>
    <t>ADRIANA MARCELA MANTILLA SALAMANCA</t>
  </si>
  <si>
    <t>PRESTAR SERVICIOS PROFESIONALES A LA DIRECCIÓN DE GESTIÓN DEL CONOCIMIENTO DE LA FUNCIÓN PÚBLICA PARA REALIZAR ACTIVIDADES DE REDACCIÓN Y SISTEMATIZACIÓN DE CONTENIDOS DE DIPLOMADOS Y DEMÁS PRODUCTOS EN EL MARCO DEL CONVENIO INTERADMINISTRATIVO DERIVADO NRO. BOG-560-2024 SEGÚN NUMERACIÓN DE LA ESAP Y 037-2024 ENUMERADO POR DAFP.</t>
  </si>
  <si>
    <t>EL DEPARTAMENTO ADMINISTRATIVO DE LA FUNCIÓN PÚBLICA CANCELARÁ EL VALOR TOTAL DEL CONTRATO EN SEIS (6) PAGOS, ASÍ: A. UN (1) PRIMER PAGO POR VALOR DE CUATRO MILLONES CIENTO CINCUENTA Y CINCO MIL QUINIENTOS CINCUENA Y SEIS PESOS ($4.155.556) M/CTE, INCLUIDO TODOS LOS DEMÁS COSTOS DERIVADOS DE LA EJECUCIÓN DEL CONTRATO, CORRESPONDIENTE A LA FRACCIÓN DE DÍAS LABORADOS EN EL MES DE JULIO. B. CUATRO (4) PAGOS MENSUALES, POR VALOR DE CINCO MILLONES SEISCIENTOS SESENTA Y SEIS MIL SEISCIENTO SESENTA Y SIETE PESOS ($5.666.667) M/CTE, INCLUIDOS TODOS LOS COSTOS DERIVADOS DE LA EJECUCIÓN DEL CONTRATO, CON CORTE AL ÚLTIMO DÍA CALENDARIO DEL MES DE LA VIGENCIA 2024 C. UN (1) PAGO POR QUINCE DÍAS POR UN VALOR DE DOS MILLONES OCHOCIENTOS TREINTA Y TRES MIL TRESCIENTOS TREINTA Y TRES PESOS ($2.833.333) M/CTE, INCLUIDOS TODOS LOS COSTOS DERIVADOS DE LA EJECUCIÓN DEL CONTRATO, CON CORTE EN EL 15 DE DICIEMBRE DE 2024</t>
  </si>
  <si>
    <t>075-2024</t>
  </si>
  <si>
    <t>FABIO ANDRES BAEZ PEREZ</t>
  </si>
  <si>
    <t>PRESTAR LOS SERVICIOS PROFESIONALES EN LA DIRECCIÓN DE GESTIÓN DEL CONOCIMIENTO DE FUNCIÓN PÚBLICA, CON EL FIN DE APOYAR LA ELABORACIÓN DE UN DOCUMENTO TÉCNICO DE LÍNEA TEMÁTICA EN ADMINISTRACIÓN PÚBLICA SOBRE PAZ TOTAL Y DESARROLLAR ACTIVIDADES DE CREACIÓN DE CONTENIDOS PARA CURSOS Y DIPLOMADOS EN PAZ, EN EL MARCO DEL CONVENIO INTERADMINISTRATIVO DERIVADO BOG-694_2024_ESAP Y NO 037 DE 2024 –DAFP SUSCRITO CON LA ESAP.</t>
  </si>
  <si>
    <t>EL DEPARTAMENTO ADMINISTRATIVO DE LA FUNCIÓN PÚBLICA CANCELARÁ EL VALOR TOTAL DEL CONTRATO EN SEIS (6) PAGOS, ASÍ: A) UN (1) PAGO MENSUAL DE DOS MILLONES TRESCIENTOS MIL PESOS ($. 2.300.000) M/CTE, INCLUIDOS TODOS LOS COSTOS DERIVADOS DE LA EJECUCIÓN DEL CONTRATO, CON CORTE AL ÚLTIMO DÍA CALENDARIO DE CADA MES VENCIDO DEL 2024. B) CUATRO (4) PAGOS MENSUALES, POR VALOR DE TRES MILLONES DE PESOS ($3.000.000) M/CTE, INCLUIDOS TODOS LOS COSTOS DERIVADOS DE LA EJECUCIÓN DEL CONTRATO, CON CORTE AL ÚLTIMO DÍA CALENDARIO DEL MES DE LA VIGENCIA 2024. C) UN (1) ÚLTIMO PAGO, POR VALOR DE UN MILLON QUINIENTOS MIL PESOS M/CTE ($1.500.000), INCLUIDOS TODOS LOS COSTOS DERIVADOS DE LA EJECUCIÓN DEL CONTRATO, CON CORTE AL ÚLTIMO DÍA DE LA FINALIZACIÓN DEL CONTRATO.</t>
  </si>
  <si>
    <t>CPS-095-2024</t>
  </si>
  <si>
    <t>PRESTAR SERVICIOS PROFESIONALES EN LA DIRECCIÓN DE EMPLEO PÚBLICO, PARA APOYAR LA IMPLEMENTACIÓN DE HERRAMIENTAS E INSTRUMENTOS Y FORTALECER LA POLÍTICA DE EMPLEO PÚBLICO Y DE GESTIÓN ESTRATÉGICA DEL TALENTO HUMANO EN LAS ENTIDADES PÚBLICAS.</t>
  </si>
  <si>
    <t>EL DEPARTAMENTO ADMINISTRATIVO DE LA FUNCIÓN PÚBLICA CANCELARÁ EL VALOR TOTAL DEL CONTRATO EN CINCO (5) PAGOS, ASÍ: A) CUATRO (4) PAGOS MENSUALES DE OCHO MILLONES CUATROCIENTOS ONCE MIL CUARENTA PESOS ($8.411.040) M/CTE, INCLUIDOS TODOS LOS COSTOS DERIVADOS DE LA EJECUCIÓN DEL CONTRATO, CON CORTE AL ÚLTIMO DÍA CALENDARIO DE CADA MES VENCIDO DEL 2024. B) UN (1) ÚLTIMO PAGO PROPORCIONAL, POR VALOR DE CUATRO MILLONES DOSCIENTOS CINCO MIL QUINIENTOS VEINTE PESOS ($4.205.520), M/CTE, INCLUIDOS TODOS LOS COSTOS DERIVADOS DE LA EJECUCIÓN DEL CONTRATO, CON CORTE AL ÚLTIMO DÍA DE VIGENCIA DEL CONTRATO.</t>
  </si>
  <si>
    <t>088-2024</t>
  </si>
  <si>
    <t>RAFAEL LISANDRO GONZALEZ ORDOÑEZ</t>
  </si>
  <si>
    <t>PRESTACIÓN DE SERVICIOS PROFESIONALES PARA APOYAR EN LA ESTRUCTURACIÓN DE CONTENIDO TEMÁTICO Y METODOLÓGICO EN ESQUEMAS ASOCIATIVOS TERRITORIALES DE UN (1) DIPLOMADO VIRTUAL, PARA EL FORTALECIMIENTO DEL PROCESO DE ASISTENCIA TÉCNICA DEL SECTOR FUNCIÓN PÚBLICA EN EL MARCO DEL CONVENIO INTERADMINISTRATIVO DERIVADO NO.BOG-694-2024 – ESAP Y NO.037- 2024 DAFP</t>
  </si>
  <si>
    <t>ESTA SUMA SERÁ PAGADA POR EL DAFP, AL CONTRATISTA EN DOS PAGOS DE LA SIGUIENTE MANERA: A) UN (1) PRIMER PAGO POR VALOR DE OCHOCIENTOS TRES MIL VEINTINUEVE PESOS M/CTE ($803.029). B) CUATRO (4) PAGOS MENSUALES DE TRES MILLONES ONCE MIL TRECIENTOS SESENTA MIL PESOS MCTE ($3.011.360) INCLUIDOS TODOS LOS COSTOS DERIVADOS DE LA EJECUCIÓN DEL CONTRATO, CON CORTE AL ÚLTIMO DÍA CALENDARIO DE CADA MES VENCIDO DEL 2024. C) UN PAGO FINAL POR VALOR DE UN MILLÓN QUINIENTOS CINCO MIL SEISCIENTOS OCHENTA PESOS M/CTE ($1.505.680).</t>
  </si>
  <si>
    <t>EL PLAZO DE EJECUCIÓN DEL CONTRATO QUE SE SUSCRIBA SERÁ HASTA EL DÍA QUINCE DE DICIEMBRE (15) DE 2024, PREVIA EXPEDICIÓN DEL REGISTRO PRESUPUESTAL Y CERTIFICACIÓN DE AFILIACIÓN A LA ADMINISTRADORA DE RIESGOS LABORALES</t>
  </si>
  <si>
    <t>GERARDO DUQUE GUTIÉRREZ</t>
  </si>
  <si>
    <t>087-2024</t>
  </si>
  <si>
    <t>DANIEL ANDRES VELASQUEZ MANTILLA</t>
  </si>
  <si>
    <t>PRESTACIÓN DE SERVICIOS PROFESIONALES PARA LA ELABORACIÓN DE UN DOCUMENTO TÉCNICO Y METODOLÓGICO EN MODERNIZACIÓN INSTITUCIONAL PARA ORIENTAR EL DESARROLLO DE LA ASISTENCIA TÉCNICA A ENTIDADES PÚBLICAS DEL NIVEL NACIONAL Y TERRITORIAL EN EL MARCO DEL CONVENIO SUSCRITO ENTRE EL DEPARTAMENTO ADMINISTRATIVO DE LA FUNCIÓN PÚBLICA Y LA ESCUELA SUPERIOR DE ADMINISTRACIÓN PÚBLICA NO.BOG-694-2024 – ESAP Y NO.037-2024 DAFP.</t>
  </si>
  <si>
    <t>16 PRESTACIÓN DE SERVICIOS DE APOYO A LA GESTIÓN</t>
  </si>
  <si>
    <t>EL DEPARTAMENTO ADMINISTRATIVO DE LA FUNCIÓN PÚBLICA CANCELARÁ EL VALOR TOTAL DEL CONTRATO EN SEIS (6) PAGOS, ASÍ: A) UN (1) PRIMER PAGO POR VALOR DE TRES MILLONES DE PESOS ($3.000.000) M/CTE., INCLUIDOS TODOS LOS COSTOS DERIVADOS DE LA EJECUCIÓN DEL CONTRATO, CON CORTE AL ÚLTIMO DÍA CALENDARIO DE CADA MES VENCIDO DEL 2024. B) CUATRO (4) PAGOS MENSUALES DE DIEZ MILLONES DE PESOS ($10.000.000) M/CTE, INCLUIDOS TODOS LOS COSTOS DERIVADOS DE LA EJECUCIÓN DEL CONTRATO, CON CORTE AL ÚLTIMO DÍA CALENDARIO DE CADA MES VENCIDO DEL 2024. C) UN (1) ÚLTIMO PAGO MENSUAL, POR VALOR DE CINCO MILLONES DE PESOS M/CTE ($5.000.000), M/CTE, INCLUIDOS TODOS LOS COSTOS DERIVADOS DE LA EJECUCIÓN DEL CONTRATO, CON CORTE AL ÚLTIMO DÍA DE LA FINALIZACIÓN DEL CONTRATO.</t>
  </si>
  <si>
    <t>EL PLAZO DE EJECUCIÓN DEL CONTRATO QUE SE SUSCRIBA SERÁ HASTA EL DÍA QUINCE (15) DICIEMBRE DE 2024, PREVIA EXPEDICIÓN DEL REGISTRO PRESUPUESTAL, APROBACIÓN DE LA GARANTÍA DE CUMPLIMIENTO Y CERTIFICACIÓN DE AFILIACIÓN A LA ADMINISTRADORA DE RIESGOS LABORALES.</t>
  </si>
  <si>
    <t>CPS-068-2024</t>
  </si>
  <si>
    <t>JAVIER RICARDO BOHORQUEZ HELVEZ</t>
  </si>
  <si>
    <t>PRESTACIÓN DE SERVICIOS PROFESIONALES PARA LA ELABORACIÓN DE UN DOCUMENTO TÉCNICO Y METODOLÓGICO SOBRE “MEDICIÓN DE IMPACTO DE LOS REDISEÑOS INSTITUCIONALES IMPLEMENTADOS POR LAS ENTIDADES PÚBLICAS DEL ORDEN NACIONAL Y TERRITORIAL</t>
  </si>
  <si>
    <t>ESTA SUMA SERÁ PAGADA POR EL DAFP, AL CONTRATISTA DE LA SIGUIENTE MANERA: A) UN PRIMER PAGO CORRESPONDIENTE AL PERIODO DE JUNIO POR VALOR DE NOVECIENTOS CUARENTA MIL OCHOCIENTOS PESOS M/CTE. ($940.800). B) TRES PAGOS (3) IGUALES CORRESPONDIENTES A LOS MESES JULIO A OCTUBRE CADA UNO POR VALOR DE SIETE MILLONES CINCUENTA Y SEIS MIL PESOS M/CTE. ($7’056.000). C) UN ÚLTIMO PAGO CORRESPONDIENTE AL PERIODO DE NOVIEMBRE POR VALOR DE SEIS MILLONES CIENTO QUINCE MIL DOSCIENTOS PESOS M/CTE. ($6’115.200). NOTA: EL VALOR MENSUALIZADO DE LOS HONORARIOS DE CONFORMIDAD AL ANÁLISIS DEL SECTOR PARA EL CONTRATO ASCIENDE A LA SUMA DE SIETE MILLONES CINCUENTA Y SEIS MIL PESOS M/CTE. ($7.056.000), EL CUAL SERVIRÁ DE BASE PARA PAGOS PROPORCIONALES SI ES EL CASO.</t>
  </si>
  <si>
    <t>EL PLAZO DE EJECUCIÓN DEL CONTRATO SERÁ POR CINCO (5) MESES, HASTA EL VEINTISÉIS (26) DE NOVIEMBRE DE 2024, PREVIA EXPEDICIÓN DEL REGISTRO PRESUPUESTAL, CERTIFICACIÓN DE AFILIACIÓN A LA ADMINISTRADORA DE RIESGOS LABORALES – ARL Y APROBACIÓN DE LA GARANTÍA DE CUMPLIMIENTO. POR LO TANTO, SI EL CUMPLIMIENTO DE ESTOS REQUISITOS ES POSTERIOR A LA FECHA DE INICIO ESTABLECIDA EN EL PRESENTE DOCUMENTO, SE ENTENDERÁ QUE LA PRESTACIÓN EFECTIVA DEL SERVICIO EMPIEZA A REGIR A PARTIR DE LA CONFIGURACIÓN DE LOS REQUISITOS DE EJECUCIÓN.</t>
  </si>
  <si>
    <t>DIRECCIÓN DE DESARRROLLO ORGANIZACIONAL</t>
  </si>
  <si>
    <t>CPS-069-2024</t>
  </si>
  <si>
    <t>GERMAN IGNACIO AHUMADA</t>
  </si>
  <si>
    <t>PRESTACIÓN DE SERVICIOS PROFESIONALES PARA LA ELABORACIÓN DE UN DOCUMENTO TÉCNICO Y METODOLÓGICO PARA LA IDENTIFICACIÓN DE PROCESOS Y PROCEDIMIENTOS TIPO, COMO INSUMO PARA LA DEFINICIÓN DE ESTRUCTURAS ORGANIZACIONALES QUE PERMITAN LA ESTANDARIZACIÓN DE LAS MISMAS EN LAS ADMINISTRACIONES PÚBLICAS A NIVEL NACIONAL Y TERRITORIAL.</t>
  </si>
  <si>
    <t>ESTA SUMA SERÁ PAGADA POR EL DAFP, AL CONTRATISTA DE LA SIGUIENTE MANERA: A) UN PRIMER PAGO CORRESPONDIENTE AL PERIODO DE JUNIO POR VALOR DE NOVECIENTOS CUARENTA MIL OCHOCIENTOS PESOS M/CTE. ($705.600). B) CUATRO PAGOS (4) IGUALES CORRESPONDIENTES A LOS MESES JULIO A OCTUBRE CADA UNO POR VALOR DE SIETE MILLONES CINCUENTA Y SEIS MIL PESOS M/CTE. ($7’056.000). C) UN ÚLTIMO PAGO CORRESPONDIENTE AL PERIODO DE NOVIEMBRE POR VALOR DE SEIS MILLONES CIENTO QUINCE MIL DOSCIENTOS PESOS M/CTE. ($6’350.400). NOTA: EL VALOR MENSUALIZADO DE LOS HONORARIOS DE CONFORMIDAD AL ANÁLISIS DEL SECTOR PARA EL CONTRATO ASCIENDE A LA SUMA DE SIETE MILLONES CINCUENTA Y SEIS MIL PESOS M/CTE. ($7.056.000), EL CUAL SERVIRÁ DE BASE PARA PAGOS PROPORCIONALES SI ES EL CASO.</t>
  </si>
  <si>
    <t>EL PLAZO DE EJECUCIÓN DEL CONTRATO SERÁ POR CINCO (5) MESES, HASTA EL DÍA VEINTISÉIS (27) DE NOVIEMBRE DEL 2024, PREVIA EXPEDICIÓN DEL REGISTRO PRESUPUESTAL, APROBACIÓN DE LA GARANTÍA DE CUMPLIMIENTO Y LA CERTIFICACIÓN DE AFILIACIÓN A LA ADMINISTRADORA DE RIESGOS LABORALES. POR LO TANTO, SI EL CUMPLIMIENTO DE ESTOS REQUISITOS ES POSTERIOR A LA FECHA DE INICIO ESTABLECIDA EN EL PRESENTE DOCUMENTO, SE ENTENDERÁ QUE LA PRESTACIÓN EFECTIVA DEL SERVICIO EMPIEZA A REGIR A PARTIR DE LA CONFIGURACIÓN DE LOS REQUISITOS DE EJECUCIÓN.</t>
  </si>
  <si>
    <t>085-2024</t>
  </si>
  <si>
    <t>JAIRO HERNANDO NAVARRETE GALINDO</t>
  </si>
  <si>
    <t>PRESTACIÓN DE SERVICIOS DE APOYO A LA GESTIÓN, REALIZANDO LAS ACTIVIDADES PROPIAS DE GESTIÓN DOCUMENTAL, REQUERIDAS EN CUMPLIMIENTO DE LA ESTRATEGIA DE ASISTENCIA INTEGRAL TERRITORIAL, DEL DEPARTAMENTO ADMINISTRATIVO DE LA FUNCIÓN PÚBLICA.</t>
  </si>
  <si>
    <t>ESTA SUMA SERÁ PAGADA POR EL DAFP, AL CONTRATISTA EN CINCO PAGOS DE LA SIGUIENTE MANERA: 1. UN (1) PRIMER PAGO POR VALOR DE OCHOCIENTOS TREINTA MIL SETECIENTOS VEINTE PESOS MCTE ($830.720,00) INCLUIDOS TODOS LOS COSTOS DERIVADOS DE LA EJECUCIÓN DEL CONTRATO, CON CORTE AL ÚLTIMO DÍA CALENDARIO DEL MES DE FEBRERO DEL 2024. 2. CUATRO (4) PAGOS MENSUALES DE DOS MILLONES SETENTA Y SEIS MIL OCHOCIENTOS PESOS MCTE ($2.076.800) INCLUIDOS TODOS LOS COSTOS DERIVADOS DE LA EJECUCIÓN DEL CONTRATO, CON CORTE AL ÚLTIMO DÍA CALENDARIO DE CADA MES VENCIDO DEL 2024. 3. UN PAGO FINAL POR VALOR DE UN MILLÓN TREINTA Y OCHO MIL CUATROCIENTOS PESOS M/CTE ($1.038.400,00)</t>
  </si>
  <si>
    <t>EL PLAZO DE EJECUCIÓN DEL CONTRATO QUE SE SUSCRIBA SERÁ HASTA EL DÍA 15 DE DICIEMBRE DE 2024, PREVIA EXPEDICIÓN DEL REGISTRO PRESUPUESTAL, Y CERTIFICACIÓN DE AFILIACIÓN A LA ADMINISTRADORA DE RIESGOS LABORALES.</t>
  </si>
  <si>
    <t>089-2024</t>
  </si>
  <si>
    <t>ZURICH COLOMBIA SEGUROS S.A.</t>
  </si>
  <si>
    <t>CONTRATAR CON UNA COMPAÑÍA DE SEGUROS, LA PÓLIZA DE CASCO AVIACIÓN AERONAVES NO TRIPULADAS DRONES, PARA LA ADECUADA PROTECCIÓN DE LOS BIENES E INTERESES PATRIMONIALES DE PROPIEDAD O POR LA CUAL SEA RESPONSABLE, EN EL DESARROLLO DE LAS ACTIVIDADES DIARIAS EL DEPARTAMENTO ADMINISTRATIVO DE LA FUNCIÓN PÚBLICA.</t>
  </si>
  <si>
    <t>FORMA DE PAGO: EL DEPARTAMENTO ADMINISTRATIVO DE LA FUNCIÓN PÚBLICA, CANCELARÁ EL VALOR DE LA PÓLIZA DENTRO DE UN PLAZO DE TREINTA (30) DÍAS CALENDARIO, CONTADOS A PARTIR DEL CUMPLIMIENTO DE LOS SIGUIENTES REQUISITOS: A. HABER EXPEDIDO TODAS LAS PÓLIZAS DE CONFORMIDAD CON LOS REQUERIMIENTOS TÉCNICOS CONTENIDOS EN LOS DOCUMENTOS QUE CONSTITUYEN EL PRESENTE PROCESO DE SELECCIÓN. B. PRESENTAR LA CERTIFICACIÓN DE CUMPLIMIENTO A SATISFACCIÓN EXPEDIDA POR EL SUPERVISOR DEL CONTRATO. C. ACREDITAR EL CORRESPONDIENTE PAGO DE LOS APORTES PARAFISCALES</t>
  </si>
  <si>
    <t>EL PLAZO DE EJECUCIÓN DEL CONTRATO SERÁ TRESCIENTOS SESENTA Y CINCO (365) DÍAS, CONTADOS A PARTIR DE LAS 00:00 HORAS DEL DÍA SIGUIENTE A LA FECHA DE ADJUDICACIÓN Y/O COMUNICACIÓN DE LA ACEPTACIÓN DE LA OFERTA.</t>
  </si>
  <si>
    <t>071-2024</t>
  </si>
  <si>
    <t>OLGER DAVID FORERO BERMUDEZ</t>
  </si>
  <si>
    <t>PRESTACIÓN DE SERVICIOS PROFESIONALES PARA LA IMPLEMENTACIÓN DE ESPACIOS PARTICIPATIVOS DE CO-CREACIÓN, DISEÑO METODOLÓGICO, LABORATORIOS DE INNOVACIÓN PÚBLICA, ASÍ COMO LA SISTEMATIZACIÓN DE ESTAS EXPERIENCIAS DE ACUERDO CON LAS ORIENTACIONES DE LA DIRECCIÓN DE GESTIÓN DEL CONOCIMIENTO DEL DAFP EN EL MARCO DEL CONVENIO INTERADMINISTRATIVO DERIVADO NO.BOG-694-2024 – ESAP Y NO.037-2024 DAFP</t>
  </si>
  <si>
    <t>ESTA SUMA SERÁ PAGADA POR EL DAFP, AL CONTRATISTA DE LA SIGUIENTE MANERA: A)UN (1) PAGO CORRESPONDIENTE AL PERIODO DE JULIO POR VALOR DE CINCO MILLONES TRESCIENTOS SESENTA Y SEIS MIL SEISCIENTOS SESENTA Y SIETE PESOS MCTE($5´366.667).B.CUATRO (4) PAGOS IGUALES CORRESPONDIENTES A LOS MESES DE AGOSTO A NOVIEMBRE CADA UNO POR VALOR DE SIETE MILLONES DE PESOS MCTE. ($7’000.000).C. UN (1) ULTIMO PAGO CORRESPONDIENTE AL PERIODO DE DICIEMBRE POR VALOR DE TRES MILLONES QUINIENTOS MIL PESOS MCTE. ($3´500.000).</t>
  </si>
  <si>
    <t xml:space="preserve">
15224</t>
  </si>
  <si>
    <t>EL PLAZO DE EJECUCIÓN DEL CONTRATO SERÁ POR CINCO (5) MESES Y (8) DÍAS HASTA EL QUINCE (15) DE DICIEMBRE DE 2024 PREVIA PRESENTACIÓN DEL REGISTRO PRESUPUESTAL</t>
  </si>
  <si>
    <t>ANA YAMILE CORREA CAMACHO</t>
  </si>
  <si>
    <t>CPS-070-2024</t>
  </si>
  <si>
    <t>TATIANA PAOLA GUTIÉRREZ ALARCÓN</t>
  </si>
  <si>
    <t>PRESTAR SERVICIOS PROFESIONALES A LA DIRECCIÓN DE PARTICIPACIÓN, TRANSPARENCIA Y SERVICIO AL CIUDADANO EN EL DISEÑO Y ELABORACIÓN DE DOCUMENTOS TÉCNICOS, DIPLOMADOS Y CURSOS DE ASISTENCIA TÉCNICA DE ACUERDO CON LAS FUNCIONES DE LA DIRECCIÓN Y EN EL MARCO DEL CONVENIO INTERADMINISTRATIVO REALIZADO ENTRE EL DEPARTAMENTO ADMINISTRATIVO DE LA FUNCIÓN PÚBLICA Y LA ESCUELA SUPERIOR DE ADMINISTRACIÓN PÚBLICA</t>
  </si>
  <si>
    <t>EL DEPARTAMENTO ADMINISTRATIVO DE LA FUNCIÓN PÚBLICA CANCELARÁ EL VALOR TOTAL DE CADA CONTRATO EN (LETRAS) (NÚMEROS) PAGOS, ASÍ: A. UN PRIMER PAGO POR VALOR DE OCHOCIENTOS MIL PESOS ($800.000), INCLUIDOS TODOS LOS COSTOS DERIVADOS DE LA EJECUCIÓN DEL CONTRATO, CORRESPONDIENTES AL MES DEJULIO DEL 2024. B. CUATRO (04) PAGOS MENSUALES, POR VALOR DE OCHO MILLONES DE PESOS ($ 8´000.000) M/CTE, INCLUIDOS TODOS LOS COSTOS DERIVADOS DE LA EJECUCIÓN DEL CONTRATO, CON CORTE AL ÚLTIMO DÍA CALENDARIO DEL CORRESPONDIENTE MES. C. UN (1) PAGO A LA FINALIZACIÓN DEL CONTRATO POR LA SUMA DE SIETE MILLONES DOSCIENTOS MIL PESOS ($7´200.000) M/CTE, INCLUIDOS TODOS LOS COSTOS DERIVADOS DE LA EJECUCIÓN DEL CONTRATO. NOTA: EL VALOR MENSUALIZADO DE LOS HONORARIOS DE CONFORMIDAD AL ANÁLISIS DEL SECTOR PARA EL CONTRATO ASCIENDE A LA SUMA DE OCHO MILLONES DE PESOS ($ 8´000.000) M/CTE EL CUAL SERVIRÁ DE BASE PARA PAGOS PROPORCIONALES SI ES EL CASO.</t>
  </si>
  <si>
    <t>EL PLAZO DE EJECUCIÓN DEL CONTRATO SERÁ HASTA EL DÍA 15 DE DICIEMBRE DE 2024, PREVIA EXPEDICIÓN DEL REGISTRO PRESUPUESTAL, APROBACIÓN DE LA PÓLIZA Y LA CONSTANCIA DE AFILIACIÓN A LA RESPECTIVA ADMINISTRADORA DE RIESGOS LABORALES. POR LO TANTO, SI EL CUMPLIMIENTO DE ESTOS REQUISITOS ES POSTERIOR A LA FECHA DE INICIO ESTABLECIDA EN EL PRESENTE DOCUMENTO, SE ENTENDERÁ QUE LA PRESTACIÓN EFECTIVA DEL SERVICIO EMPIEZA A REGIR A PARTIR DE LA CONFIGURACIÓN DE LOS REQUISITOS DE EJECUCIÓN, SIN QUE ESTO IMPLIQUE LA SUSCRIPCIÓN DE UNA MODIFICACIÓN AL CONTRATO.</t>
  </si>
  <si>
    <t>CPS-091-2024</t>
  </si>
  <si>
    <t xml:space="preserve">
YARILENE VEGA PEREZ </t>
  </si>
  <si>
    <t>PRESTAR SERVICIOS PROFESIONALES A LAS ACTIVIDADES TÉCNICAS RELACIONADAS CON LA GESTIÓN DE REQUERIMIENTOS FUNCIONALES Y NO FUNCIONALES Y LA ATENCIÓN DEL SOPORTE TÉCNICO DE PRIMER Y SEGUNDO NIVEL, EJECUCIÓN DE PRUEBAS Y CONTROLES DE CAMBIO PARA LOS SISTEMAS DE INFORMACIÓN SIGEP II Y SUIT, ASÍ COMO BRINDAR APOYO EN LA EVALUACIÓN Y PRUEBAS DE NUEVAS TECNOLOGÍAS QUE PERMITAN ACTUALIZAR TECNOLÓGICAMENTE LOS SISTEMAS DE INFORMACIÓN MISIONALES DE LA OFICINA DE TECNOLOGÍAS DE LA INFORMACIÓN Y LAS COMUNICACIONES DEL DEPARTAMENTO ADMINISTRATIVO DE LA FUNCIÓN PÚBLICA.</t>
  </si>
  <si>
    <t>ESTA SUMA SERÁ PAGADA POR DAFP AL CONTRATISTA DE LA SIGUIENTE MANERA: A. UN (1) PRIMER PAGO POR VALOR DE UN MILLÓN OCHOCIENTOS DIEZ MIL PESOS ($ 1.810.000) M/CTE, POR LOS DÍAS EJECUTADOS CONTADOS A PARTIR DE LA GENERACIÓN DEL RP, CERTIFICACIÓN DE ARL Y APROBACIÓN DE PÓLIZA. PARA EL CÁLCULO DE LOS DÍAS A COBRAR SE CONSIDERARÁ MES DE 30 DÍAS B. TRES (3) PAGOS MENSUALES, POR VALOR DE NUEVE MILLONES CINCUENTA MIL PESOS ($ 9.050.000) M/CTE, POR LOS MESES DE AGOSTO A OCTUBRE DE 2024, INCLUIDOS TODOS LOS COSTOS DERIVADOS DE LA EJECUCIÓN DEL CONTRATO, CON CORTE AL ÚLTIMO DÍA CALENDARIO DEL CORRESPONDIENTE MES. C. UN (1) ÚLTIMO PAGO POR LA SUMA DE SIETE MILLONES DOSCIENTOS CUARENTA MIL PESOS ($ 7.240.000) M/CTE, POR LOS DÍAS EJECUTADOS EN EL MES DE NOVIEMBRE. PARA EL CÁLCULO DE LOS DÍAS A COBRAR SE CONSIDERARÁ MES DE 30 DÍAS.</t>
  </si>
  <si>
    <t>EL PLAZO DE EJECUCIÓN DEL CONTRATO SERÁ POR CUATRO (4) MESES, HASTA EL VEINTICUATRO (24) DE NOVIEMBRE DE 2024, PREVIA EXPEDICIÓN DEL REGISTRO PRESUPUESTAL, LA CONSTANCIA DE AFILIACIÓN A LA RESPECTIVA ADMINISTRADORA DE RIESGOS LABORALES – ARL Y APROBACIÓN DE LA GARANTÍA. POR LO TANTO, SI EL CUMPLIMIENTO DE ESTOS REQUISITOS ES POSTERIOR A LA FECHA DE INICIO ESTABLECIDA EN EL PRESENTE DOCUMENTO, SE ENTENDERÁ QUE LA PRESTACIÓN EFECTIVA DEL SERVICIO EMPIEZA A REGIR A PARTIR DE LA CONFIGURACIÓN DE LOS REQUISITOS DE EJECUCIÓN, SIN QUE ESTO IMPLIQUE LA SUSCRIPCIÓN DE UNA MODIFICACIÓN AL CONTRATO.</t>
  </si>
  <si>
    <t>MILLER RODRIGUEZ SANTAMARIA</t>
  </si>
  <si>
    <t>OFICINA DE TECNOLOGÍAS DE LA INFORMACIÓN Y LAS COMUNICACIONES</t>
  </si>
  <si>
    <t>CPS-096-2024</t>
  </si>
  <si>
    <t>MISHELLE ANDREA FUENTES SANTANA</t>
  </si>
  <si>
    <t>APOYAR LA EJECUCIÓN DE LOS PROCESOS ADMINISTRATIVOS Y TÉCNICOS DESDE EL ÁMBITO JURÍDICO, EN EL ACOMPAÑAMIENTO Y SEGUIMIENTO DE LOS PROCESOS DE CIERRES CONTRACTUALES, LIQUIDACIONES, GESTIÓN DE LOS PROCESOS DE PAGO Y CUMPLIMIENTO DEL PLAN ANUAL DE ADQUISICIONES (PAC), DESDE LA OFICINA OTIC DEL DEPARTAMENTO ADMINISTRATIVO DE LA FUNCIÓN PÚBLICA.</t>
  </si>
  <si>
    <t>ESTA SUMA SERÁ PAGADA POR DAFP AL CONTRATISTA DE LA SIGUIENTE MANERA: A. CUATRO (4) PAGOS MENSUALES, POR VALOR DE DOS MILLONES OCHOCIENTOS TRES MIL SEISCIENTOS OCHENTA PESOS ($ 2.803.680) M/CTE, POR LOS MESES DE AGOSTO A NOVIEMBRE DE 2024, INCLUIDOS TODOS LOS COSTOS DERIVADOS DE LA EJECUCIÓN DEL CONTRATO, CON CORTE AL ÚLTIMO DÍA CALENDARIO DEL CORRESPONDIENTE MES. NOTA: EL VALOR MENSUALIZADO DE LOS HONORARIOS DE CONFORMIDAD AL ANÁLISIS DEL SECTOR PARA EL CONTRATO ASCIENDE A LA SUMA DOS MILLONES OCHOCIENTOS TRES MIL SEISCIENTOS OCHENTA PESOS ($ 2.803.680) M/CTE, EL CUAL SERVIRÁ DE BASE PARA PAGOS PROPORCIONALES SI ES EL CASO.</t>
  </si>
  <si>
    <t>EL PLAZO DE EJECUCIÓN DEL CONTRATO QUE SE SUSCRIBA SERÁ POR CUATRO (4) MESES, HASTA EL TREINTA (30) DE NOVIEMBRE DE 2024, PREVIA EXPEDICIÓN DEL REGISTRO PRESUPUESTAL, LA CONSTANCIA DE AFILIACIÓN A LA RESPECTIVA ADMINISTRADORA DE RIESGOS LABORALES – ARL Y APROBACIÓN DE LA GARANTÍA. POR LO TANTO, SI EL CUMPLIMIENTO DE ESTOS REQUISITOS ES POSTERIOR A LA FECHA DE INICIO ESTABLECIDA EN EL PRESENTE DOCUMENTO, SE ENTENDERÁ QUE LA PRESTACIÓN EFECTIVA DEL SERVICIO EMPIEZA A REGIR A PARTIR DE LA CONFIGURACIÓN DE LOS REQUISITOS DE EJECUCIÓN, SIN QUE ESTO IMPLIQUE LA SUSCRIPCIÓN DE UNA MODIFICACIÓN AL CONTRATO.</t>
  </si>
  <si>
    <t>HILDA CONSTANZA SÁNCHEZ CASTILLO</t>
  </si>
  <si>
    <t>COORDINADORA DEL GRUPO DE SERVICIO DE TECNOLOGÍA DE LA OFICINA DE TECNOLOGÍAS DE LA INFORMACIÓN Y LAS COMUNICACIONES.</t>
  </si>
  <si>
    <t>CPS-097-2024</t>
  </si>
  <si>
    <t>LUIS CARLOS BURBANO SANTOS</t>
  </si>
  <si>
    <t>PRESTACIÓN DE SERVICIOS PROFESIONALES EN LA OFICINA DE TECNOLOGÍAS DE LA INFORMACIÓN Y LAS COMUNICACIONES PARA GESTIONAR LAS ACTIVIDADES RELACIONADAS CON EL DISEÑO E IMPLEMENTACIÓN DEL DRP (DISASTER RECOVERY PLAN) DE BASE DE DATOS, ASÍ COMO ADMINISTRAR LAS BASES DE DATOS (DBA) DE LOS SISTEMAS MISIONALES QUE SEAN INCLUIDOS EN EL PLAN DE RECUPERACIÓN, ASEGURANDO QUE LOS DATOS SEAN PRECISOS, CONSISTENTES Y SEGUROS EN EL DEPARTAMENTO ADMINISTRATIVO DE LA FUNCIÓN PÚBLICA"</t>
  </si>
  <si>
    <t>ESTA SUMA SERÁ PAGADA POR DAFP AL CONTRATISTA DE LA SIGUIENTE MANERA: A. CUATRO (4) PAGOS MENSUALES, POR VALOR DE NUEVE MILLONES DE PESOS ($ 9.000.000) M/CTE, POR LOS MESES DE AGOSTO A NOVIEMBRE DE 2024, INCLUIDOS TODOS LOS COSTOS DERIVADOS DE LA EJECUCIÓN DEL CONTRATO, CON CORTE AL ÚLTIMO DÍA CALENDARIO DEL CORRESPONDIENTE MES. G NOTA: EL VALOR MENSUALIZADO DE LOS HONORARIOS DE CONFORMIDAD AL ANÁLISIS DEL SECTOR PARA EL CONTRATO ASCIENDE A LA SUMA DE NUEVE MILLONES DE PESOS ($ 9.000.000) M/CTE, EL CUAL SERVIRÁ DE BASE PARA PAGOS PROPORCIONALES SI ES EL CASO.</t>
  </si>
  <si>
    <t>JOSE ANGEL TORRES BENJUMEA</t>
  </si>
  <si>
    <t>083-2024</t>
  </si>
  <si>
    <t xml:space="preserve">ANA MILENA ORDOÑEZ OASIÓN </t>
  </si>
  <si>
    <t>PRESTAR SERVICIOS PROFESIONALES PARA LA IDENTIFICACIÓN DEL NIVEL DE DESARROLLO DE LAS COMPETENCIAS LABORALES EN LOS PROCESOS DE SELECCIÓN DE GERENTES PÚBLICOS, ASÍ COMO DE CARGOS DE LIBRE NOMBRAMIENTO Y REMOCIÓN EN EL GRUPO DE APOYO A LA GESTIÓN MERITOCRÁTICA.</t>
  </si>
  <si>
    <t>EL DEPARTAMENTO ADMINISTRATIVO DE LA FUNCIÓN PÚBLICA CANCELARÁ EL VALOR TOTAL DEL CONTRATO, ASÍ: A. UN (1) PRIMER PAGO POR VALOR DE TRES MILLONES DOSCIENTOS NOVENTA MIL PESOS ($3.290.000) M/CTE, INCLUIDO TODOS LOS GASTOS Y DEMÁS COSTOS DERIVADOS DE LA EJECUCIÓN DEL CONTRATO, CORRESPONDIENTE A LA FRACCIÓN DE DÍAS LABORADOS EN EL MES DE JULIO. B. CUATRO (4) PAGOS MENSUALES, POR VALOR DE CUATRO MILLONES SETECIENTOS MIL PESOS ($4.700.000) M/CTE, INCLUIDOS TODOS LOS COSTOS DERIVADOS DE LA EJECUCIÓN DEL CONTRATO, CON CORTE AL ÚLTIMO DÍA CALENDARIO DEL MES DE LA VIGENCIA 2024. C. UN ÚLTIMO (1) PAGO POR DIEZ (10) DÍAS POR UN VALOR DE UN MILLON QUINIENTOS SESENTA Y SEIS MIL SEISCIENTOS SESENTA Y SIETE PESOS ($1.566.667) M/CTE, INCLUIDOS TODOS LOS COSTOS DERIVADOS DE LA EJECUCIÓN DEL CONTRATO, CON CORTE EN EL 10 DE DICIEMBRE DE 2024</t>
  </si>
  <si>
    <t>EL PLAZO DE EJECUCIÓN DEL CONTRATO QUE SE SUSCRIBA SERÁ HASTA EL DÍA 10 DE DICIEMBRE DE 2024, PREVIA EXPEDICIÓN DEL REGISTRO PRESUPUESTAL Y LA CONSTANCIA DE AFILIACIÓN A LA RESPECTIVA ADMINISTRADORA DE RIESGOS LABORALES.</t>
  </si>
  <si>
    <t xml:space="preserve">HILDA STELLA ROJAS GARAVITO </t>
  </si>
  <si>
    <t>GRUPO DE GESTIÓN MERITOCRATICA</t>
  </si>
  <si>
    <t>086-2024</t>
  </si>
  <si>
    <t>JENIFFER ANGELICA ALFONSO GUERRA</t>
  </si>
  <si>
    <t>PRESTACIÓN DE SERVICIOS COMO APOYO A LA GESTIÓN PARA LA CREACIÓN, ORGANIZACIÓN, DE EXPEDIENTES DIGITALES Y FÍSICOS CON EL FIN DE GARANTIZAR LA CONSERVACIÓN DEL ARCHIVO DE GESTIÓN DE LOS PROCESOS DE IMPLEMENTACIÓN DE LA GESTIÓN MERITOCRÁTICA DEL GRUPO DE APOYO A LA GESTIÓN MERITOCRÁTICA DEL DEPARTAMENTO ADMINISTRATIVO DE LA FUNCIÓN PÚBLICA – DAFP EN EL MARCO DEL CONVENIO INTERADMINISTRATIVO DERIVADO NO.BOG-694-2024 – ESAP Y NO.037- 2024 DAFP.</t>
  </si>
  <si>
    <t>ESTA SUMA SERÁ PAGADA POR EL DAFP, AL CONTRATISTA DE LA SIGUIENTE MANERA: UN PRIMER (1) PAGO CORRESPONDIENTE AL PERIODO DE JULIO POR VALOR DE NOVECIENTOS CINCUENTA Y CINCO MIL PESOS M/CTE. ($955.328). B) CUATRO (4) PAGOS IGUALES CORRESPONDIENTES A LOS MESES DE AGOSTO A NOVIEMBRE CADA UNO POR VALOR DE DOS MILLONES TRESCIENTOS OCHENTA Y OCHO MIL TRESCIENTOS VEINTE PESOS M/CTE. ($2’388.320). C) UN (1) ÚLTIMO PAGO CORRESPONDIENTE AL PERIODO DE DICIEMBRE POR VALOR DE SETECIENTOS NOVENTA Y SEIS PESOS M/CTE. ($$ 796.107).</t>
  </si>
  <si>
    <t>EL PLAZO DE EJECUCIÓN DEL CONTRATO QUE SE SUSCRIBA SERÁ HASTA EL DÍA 10 DE (DICIEMBRE) DE 2024, PREVIA EXPEDICIÓN DEL REGISTRO PRESUPUESTAL Y LA CONSTANCIA DE AFILIACIÓN A LA RESPECTIVA ADMINISTRADORA DE RIESGOS LABORALES.</t>
  </si>
  <si>
    <t>HILDA STELLA ROJAS GARAVITO</t>
  </si>
  <si>
    <t>GRUPO DE APOYO A LA GESTIÓN MERITOCRÁTICA</t>
  </si>
  <si>
    <t>084-2024</t>
  </si>
  <si>
    <t>YAMILE SMITH BECERRA RAMIREZ</t>
  </si>
  <si>
    <t>EL DEPARTAMENTO ADMINISTRATIVO DE LA FUNCIÓN PÚBLICA CANCELARÁ EL VALOR TOTAL DEL CONTRATO EN SEIS (6) PAGOS, ASÍ: A) UN (1) PAGO MENSUAL DE TRES MILLONES SETECIENTOS TREINTA Y TRES MIL TRESCIENTOS TREINTA Y TRES PESOS ($3.733.333) M/CTE, INCLUIDOS TODOS LOS COSTOS DERIVADOS DE LA EJECUCIÓN DEL CONTRATO, CON CORTE AL ÚLTIMO DÍA CALENDARIO DE CADA MES VENCIDO DEL 2024. B) CUATRO (4) PAGOS MENSUALES DE SIETE MILLONES DE PESOS ($7.000.000) M/CTE, INCLUIDOS TODOS LOS COSTOS DERIVADOS DE LA EJECUCIÓN DEL CONTRATO, CON CORTE AL ÚLTIMO DÍA CALENDARIO DE CADA MES VENCIDO DEL 2024. C) UN (1) ÚLTIMO PAGO MENSUAL, POR VALOR DE TRES MILLONES QUINIENTOS MIL PESOS M/CTE ($3.500.000), M/CTE, INCLUIDOS TODOS LOS COSTOS DERIVADOS DE LA EJECUCIÓN DEL CONTRATO, CON CORTE AL ÚLTIMO DÍA DE LA FINALIZACIÓN DEL CONTRATO.</t>
  </si>
  <si>
    <t>CPS-090-2024</t>
  </si>
  <si>
    <t>MARIO FERNANDO ORTIZ ALMANZA</t>
  </si>
  <si>
    <t>EL DEPARTAMENTO ADMINISTRATIVO DE LA FUNCIÓN PÚBLICA CANCELARÁ EL VALOR TOTAL DEL CONTRATO EN SEIS (6) PAGOS, ASÍ: A) UN (1) PAGO MENSUAL DE UN MILLON CUATROCIENTOS MIL PESOS M/CTE ($1.400.000), M/CTE, INCLUIDOS TODOS LOS COSTOS DERIVADOS DE LA EJECUCIÓN DEL CONTRATO, CON CORTE AL ÚLTIMO DÍA CALENDARIO DE CADA MES VENCIDO DEL 2024. B) CUATRO (4) PAGOS MENSUALES DE SIETE MILLONES DE PESOS ($7.000.000) M/CTE, INCLUIDOS TODOS LOS COSTOS DERIVADOS DE LA EJECUCIÓN DEL CONTRATO, CON CORTE AL ÚLTIMO DÍA CALENDARIO DE CADA MES VENCIDO DEL 2024. C) UN (1) ÚLTIMO PAGO MENSUAL, POR VALOR DE TRES MILLONES QUINIENTOS MIL PESOS M/CTE ($3.500.000), M/CTE, INCLUIDOS TODOS LOS COSTOS DERIVADOS DE LA EJECUCIÓN DEL CONTRATO, CON CORTE AL ÚLTIMO DÍA DE LA FINALIZACIÓN DEL CONTRATO.</t>
  </si>
  <si>
    <t>CPS-094-2024</t>
  </si>
  <si>
    <t xml:space="preserve">LUISA FERNANDA ORTGEGA GALEANO </t>
  </si>
  <si>
    <t>PRESTACIÓN DE SERVICIOS PROFESIONALES PARA APOYAR EL SEGUIMIENTO ADMINISTRATIVO, FINANCIERO Y CONTRACTUAL AL PROYECTO DE INVERSIÓN “CONSOLIDACIÓN DE LAS CAPACIDADES DE GESTIÓN Y DESEMPEÑO DE LAS ENTIDADES Y SERVIDORES PÚBLICOS DEL NIVEL TERRITORIAL Y NACIONAL PARA RECUPERAR LA CONFIANZA DE LA CIUDADANÍA EN EL ESTADO” A CARGO DE LA DIRECCIÓN DE DESARROLLO ORGANIZACIONAL.</t>
  </si>
  <si>
    <t>EL DEPARTAMENTO ADMINISTRATIVO DE LA FUNCIÓN PÚBLICA CANCELARÁ EL VALOR TOTAL DE CADA CONTRATO EN CINCO (5) PAGOS, ASÍ: A CONTINUACIÓN, SE INCLUYE UN EJEMPLO PARA ESTABLECER LOS PAGOS, SIN EMBARGO, LOS MISMOS DEPENDERÁN DE LAS CONDICIONES ESPECÍFICAS DE CADA CONTRATO: A) CUATRO (4) PAGOS POR VALOR DE (OCHO MILLONES QUINIENTOS MIL PESOS MCTE) ($8.500.000), INCLUIDOS TODOS LOS COSTOS DERIVADOS DE LA EJECUCIÓN DEL CONTRATO, CON CORTE AL ÚLTIMO DÍA CALENDARIO DEL CORRESPONDIENTE MES. B) UN (1) PAGO A LA FINALIZACIÓN DEL CONTRATO POR LA SUMA DE (CUATRO MILLONES DOSCIENTOS CINCUENTA MIL PESOS) ($4.250.000) M/CTE, INCLUIDOS TODOS LOS COSTOS DERIVADOS DE LA EJECUCIÓN DEL CONTRATO.</t>
  </si>
  <si>
    <t>CPS-101-2024</t>
  </si>
  <si>
    <t xml:space="preserve">
EDUARDO ALFOSO GAVIRIA VERA</t>
  </si>
  <si>
    <t xml:space="preserve">PRESTAR SERVICIOS PROFESIONALES EN LA OFICINA DE LAS TECNOLOGÍAS DE LA INFORMACIÓN Y LAS 
COMUNICACIONES COMO DESARROLLADOR DE SOFTWARE FULLSTACK PARA SOPORTAR LOS SISTEMAS 
MISIONALES Y ASEGURAR EL DESARROLLO CONTINUO DE LOS DIFERENTES SISTEMAS DE INFORMACIÓN 
CON LOS QUE CUENTA LA ENTIDAD, ASEGURANDO LA OPERATIVIDAD Y ACTUALIZACIÓN CONSTANTE DE 
LAS PLATAFORMAS TECNOLÓGICAS, MEJORANDO LA EFICIENCIA Y CALIDAD DE LOS SERVICIOS PRESTADOS.
</t>
  </si>
  <si>
    <t>ESTA SUMA SERÁ PAGADA POR DAFP AL CONTRATISTA DE LA SIGUIENTE MANERA: A. UN (1) PRIMER PAGO POR VALOR DE CUATRO MILLONES QUINIENTOS OCHENTA Y TRES MIL TRESCIENTOS TREINTA Y TRES PESOS ($ 4.583.333) M/CTE, POR LOS DÍAS DEL MES DE AGOSTO EJECUTADOS CONTADOS A PARTIR DE LA GENERACIÓN DEL RP, CERTIFICACIÓN DE ARL Y APROBACIÓN DE PÓLIZA. PARA EL CÁLCULO DE LOS DÍAS A COBRAR SE CONSIDERARÁ MES DE 30 DÍAS. B. TRES (3) PAGOS MENSUALES, POR VALOR DE DOCE MILLONES QUINIENTOS MIL PESOS ($ 12.500.000) M/CTE, POR LOS MESES DE SEPTIEMBRE A NOVIEMBRE DE 2024, INCLUIDOS TODOS LOS COSTOS DERIVADOS DE LA EJECUCIÓN DEL CONTRATO, CON CORTE AL ÚLTIMO DÍA CALENDARIO DEL CORRESPONDIENTE MES. PARA EL CÁLCULO DE LOS DÍAS A COBRAR SE CONSIDERARÁ MES DE 30 DÍAS. C. UN (1) ÚLTIMO PAGO POR LA SUMA DE SEIS MILLONES DOSCIENTOS CINCUENTA MIL PESOS ($ 6.250.000) M/CTE, POR LOS DÍAS EJECUTADOS EN EL MES DE DICIEMBRE. PARA EL CÁLCULO DE LOS DÍAS A COBRAR SE CONSIDERARÁ MES DE 30 DÍAS.</t>
  </si>
  <si>
    <t>EL PLAZO DE EJECUCIÓN DEL CONTRATO QUE SE SUSCRIBA SERÁ POR TRES (3) MESES Y VEINTISEIS (26) DÍAS, HASTA EL QUINCE (15) DE DICIEMBRE DE 2024, PREVIA EXPEDICIÓN DEL REGISTRO PRESUPUESTAL, LA CONSTANCIA DE AFILIACIÓN A LA RESPECTIVA ADMINISTRADORA DE RIESGOS LABORALES – ARL Y APROBACIÓN DE LA GARANTÍA.</t>
  </si>
  <si>
    <t>CPS-102-2024</t>
  </si>
  <si>
    <t>JOSE RAFAEL SUAREZ RUBIO</t>
  </si>
  <si>
    <t>EL DEPARTAMENTO ADMINISTRATIVO DE LA FUNCIÓN PÚBLICA CANCELARÁ EL VALOR TOTAL DEL CONTRATO EN CINCO (5) PAGOS, ASÍ: A) UN (1) PAGO PROPORCIONAL DE TRES MILLONES QUINIENTOS MIL PESOS ($3.500.000) M/CTE, INCLUIDOS TODOS LOS COSTOS DERIVADOS DE LA EJECUCIÓN DEL CONTRATO, CON CORTE AL ÚLTIMO DÍA CALENDARIO DEL MES DE AGOSTO DE 2024. B) TRES (3) PAGOS MENSUALES DE SIETE MILLONES DE PESOS ($7.000.000) M/CTE, INCLUIDOS TODOS LOS COSTOS DERIVADOS DE LA EJECUCIÓN DEL CONTRATO, CON CORTE AL ÚLTIMO DÍA CALENDARIO DE CADA MES VENCIDO DEL 2024. C) UN (1) ÚLTIMO PAGO MENSUAL, POR VALOR DE TRES MILLONES QUINIENTOS MIL PESOS M/CTE ($3.500.000), M/CTE, INCLUIDOS TODOS LOS COSTOS DERIVADOS DE LA EJECUCIÓN DEL CONTRATO, CON CORTE AL ÚLTIMO DÍA DE LA FINALIZACIÓN DEL CONTRATO.</t>
  </si>
  <si>
    <t xml:space="preserve">VIVIANA ANGELICA PEÑA MORENO
</t>
  </si>
  <si>
    <t>CPS-103-2024</t>
  </si>
  <si>
    <t>SABRINA ESPERANZA CUNINGHAN BENITEZ</t>
  </si>
  <si>
    <t>PRESTAR SERVICIOS PROFESIONALES EN LA SUBDIRECCIÓN GENERAL, ORIENTADOS AL APOYO EN EL DISEÑO Y ELABORACIÓN DE LOS ENTREGABLES DE (I) DOCUMENTO DE BIO-ADMINISTRACIÓN PÚBLICA Y, (II) DIPLOMADO DE 80 HORAS ACERCA DE ADMINISTRACIONES PÚBLICAS PARA EL DESARROLLO, LIDERADOS POR ESTA ÁREA Y EN EL MARCO DEL CONVENIO INTERADMINISTRATIVO DERIVADO SUSCRITO ENTRE LA ESCUELA SUPERIOR DE ADMINISTRACIÓN PÚBLICA Y EL DEPARTAMENTO ADMINISTRATIVO DE LA FUNCIÓN PÚBLICA (NO.BOG-694-2024 – ESAP Y NO.037-2024 DAFP).</t>
  </si>
  <si>
    <t>EL DEPARTAMENTO ADMINISTRATIVO DE LA FUNCIÓN PÚBLICA, PAGARA LA SUMA RELACIONADA AL CONTRATISTA DE LA SIGUIENTE MANERA: A. UN PRIMER PAGO POR VALOR DE CUATRO MILLONES CUATROCIENTOS VEINTICINCO MIL PESOS ($4.425.000) M/CTE, INCLUIDOS TODOS LOS COSTOS DERIVADOS DE LA EJECUCIÓN DEL CONTRATO, CORRESPONDIENTES AL MES DE AGOSTO 2024. B. TRES (03) PAGOS IGUALES POR LOS MESES DE SEPTIEMBRE A NOVIEMBRE DE 2024 CADA UNO POR VALOR DE OCHO MILLONES OCHOCIENTOS CINCUENTA MIL PESOS M/CTE. ($8.850.000), CON CORTE AL ÚLTIMO DÍA CALENDARIO DEL CORRESPONDIENTE MES. C. UN (1) PAGO A LA FINALIZACIÓN DEL CONTRATO POR LA SUMA DE CUATRO MILLONES CUATROCIENTOS VEINTICINCO MIL PESOS ($4.425.000) M/CTE, INCLUIDOS TODOS LOS COSTOS DERIVADOS DE LA EJECUCIÓN DEL CONTRATO.</t>
  </si>
  <si>
    <t>EL PLAZO DE EJECUCIÓN DEL CONTRATO QUE SE SUSCRIBA SERÁ POR CUATRO (4) MESES, HASTA EL DÍA 15 DE DICIEMBRE DE 2024, PREVIA EXPEDICIÓN DEL REGISTRO PRESUPUESTAL Y LA CONSTANCIA DE AFILIACIÓN A LA RESPECTIVA ADMINISTRADORA DE RIESGOS LABORALES.</t>
  </si>
  <si>
    <t xml:space="preserve"> SUBDIRECCIÓN </t>
  </si>
  <si>
    <t>CPS-104-2024</t>
  </si>
  <si>
    <t>MARIA ROSA GUIÑADA</t>
  </si>
  <si>
    <t>PRESTAR SERVICIOS PROFESIONALES EN LA DIRECCIÓN DE EMPLEO PÚBLICO, PARA APOYAR LA IMPLEMENTACIÓN DE HERRAMIENTAS E INSTRUMENTOS TENDIENTES A FORTALECER LA POLÍTICA DE INTEGRIDAD COMO PILAR DE LA POLÍTICA DE EMPLEO PÚBLICO Y DE GESTIÓN ESTRATÉGICA DEL TALENTO HUMANO EN LAS ENTIDADES PÚBLICAS.</t>
  </si>
  <si>
    <t>EL DEPARTAMENTO ADMINISTRATIVO DE LA FUNCIÓN PÚBLICA CANCELARÁ EL VALOR TOTAL DEL CONTRATO EN CINCO (5) PAGOS, ASÍ: A) UN (1) PAGO PROPORCIONAL DE CUATRO MILLONES DE PESOS ($4.000.000) M/CTE, INCLUIDOS TODOS LOS COSTOS DERIVADOS DE LA EJECUCIÓN DEL CONTRATO, CON CORTE AL ÚLTIMO DÍA CALENDARIO DE CADA MES VENCIDO DEL 2024. B) TRES (3) PAGOS MENSUALES DE SIETE MILLONES QUINIENTOS MIL PESOS ($7.500.000) M/CTE, INCLUIDOS TODOS LOS COSTOS DERIVADOS DE LA EJECUCIÓN DEL CONTRATO, CON CORTE AL ÚLTIMO DÍA CALENDARIO DE CADA MES VENCIDO DEL 2024. C) UN (1) ÚLTIMO PAGO PROPORCIONAL, POR VALOR DE TRES MILLONES SETECIENTOS CINCUENTA MIL PESOS ($3.750.000), M/CTE, INCLUIDOS TODOS LOS COSTOS DERIVADOS DE LA EJECUCIÓN DEL CONTRATO, CON CORTE AL ÚLTIMO DÍA DE LA FINALIZACIÓN DEL CONTRATO.</t>
  </si>
  <si>
    <t>EL PLAZO DE EJECUCIÓN DEL CONTRATO QUE SE SUSCRIBA SERÁ HASTA EL DÍA QUINCE (15) DE DICIEMBRE DE 2024, PREVIA EXPEDICIÓN DEL REGISTRO PRESUPUESTAL Y LA CONSTANCIA DE AFILIACIÓN A LA RESPECTIVA ADMINISTRADORA DE RIESGOS LABORALES.</t>
  </si>
  <si>
    <t>CPS-105-2024</t>
  </si>
  <si>
    <t>GLORIA LILIANA PEREZ GAITAN</t>
  </si>
  <si>
    <t>PRESTACIÓN DE SERVICIOS PROFESIONALES PARA DISEÑAR Y ESTRUCTURAR CONTENIDO TEMÁTICO Y METODOLÓGICO EN SISTEMA DE CUALIFICACIONES PARA EL DESARROLLO DE UN (1) DIPLOMADO VIRTUAL, PARA EL FORTALECIMIENTO DEL PROCESO DE ASISTENCIA TÉCNICA DEL SECTOR FUNCIÓN PÚBLICA EN EL MARCO DEL CONVENIO INTERADMINISTRATIVO DERIVADO NO.BOG-694-2024 – ESAP Y NO.037- 2024 DAFP.</t>
  </si>
  <si>
    <t>ESTA SUMA SERÁ PAGADA POR EL DAFP, AL CONTRATISTA EN CUATRO PAGOS DE LA SIGUIENTE MANERA: A) UN PRIMER PAGO POR VALOR DE UN MILLÓN CIENTO VEINTISÉIS MIL SETECIENTOS SESENTA PESOS MCTE ($1.126.760) B) DOS (2) PAGOS POR VALOR DE CUATRO MILLONES DE PESOS MCTE ($3.755.868), INCLUIDOS TODOS LOS COSTOS DERIVADOS DE LA EJECUCIÓN DEL CONTRATO, CON CORTE AL ÚLTIMO DÍA CALENDARIO DEL CORRESPONDIENTE MES. C) UN CUARTO PAGO POR VALOR DE DOS MILLONES SEISCIENTOS VEINTINUEVE MIL CIENTO SIETE PESOS MCTE ($2.629.107)</t>
  </si>
  <si>
    <t>EL PLAZO DE EJECUCIÓN DEL CONTRATO QUE SE SUSCRIBA SERÁ HASTA EL DÍA VEINTIUNO (21) DE NOVIEMBRE DE 2024, PREVIA EXPEDICIÓN DEL REGISTRO PRESUPUESTAL, APROBACIÓN DE LA GARANTÍA DE CUMPLIMIENTO Y CERTIFICACIÓN DE AFILIACIÓN A LA ADMINISTRADORA DE RIESGOS LABORALES</t>
  </si>
  <si>
    <t>CPS-106-2024</t>
  </si>
  <si>
    <t>JOSÉ MANUEL BARLIZA GONZALEZ</t>
  </si>
  <si>
    <t>PRESTACIÓN DE SERVICIOS PROFESIONALES PARA APOYAR LA ESTRUCTURACIÓN DE CONTENIDO TEMÁTICO Y METODOLÓGICO DE UN (1) DIPLOMADO VIRTUAL EN CATASTRO MULTIPROPÓSITO, PARA EL FORTALECIMIENTO DEL PROCESO DE ASISTENCIA TÉCNICA DEL SECTOR FUNCIÓN PÚBLICA EN EL MARCO DEL CONVENIO INTERADMINISTRATIVO DERIVADO NO.BOG-694-2024 – ESAP Y NO.037-2024 DAFP.</t>
  </si>
  <si>
    <t>ESTA SUMA SERÁ PAGADA POR EL DAFP, AL CONTRATISTA EN TRES PAGOS DE LA SIGUIENTE MANERA: A) UN (1) PRIMER PAGO POR VALOR DE SEISCIENTOS VEINTICINCO MIL, NOVECIENTOS SETENTA Y OCHO PESOS M/CTE ($625.978) B) UN SEGUNDO PAGO DE TRES MILLONES SETECIENTOS CINCUENTA Y CINCO MIL, OCHOCIENTOS SESENTA Y OCHO PESOS MCTE ($3.755.868) INCLUIDOS TODOS LOS COSTOS DERIVADOS DE LA EJECUCIÓN DEL CONTRATO, CON CORTE AL ÚLTIMO DÍA CALENDARIO DE CADA MES VENCIDO DEL 2024. C) UN PAGO FINAL POR VALOR DE TRES MILLONES CIENTO VEINTINUEVE MIL OCHOCIENTOS NOVENTA PESOS M/CTE ($3.129.890)</t>
  </si>
  <si>
    <t>EL PLAZO DE EJECUCIÓN DEL CONTRATO QUE SE SUSCRIBA SERÁ HASTA EL DÍA VEINTICINCO (25) DE OCTUBRE DE 2024, PREVIA EXPEDICIÓN DEL REGISTRO PRESUPUESTAL Y CERTIFICACIÓN DE AFILIACIÓN A LA ADMINISTRADORA DE RIESGOS LABORALES</t>
  </si>
  <si>
    <t>107-2024</t>
  </si>
  <si>
    <t>ADQUISICIÓN DE AIRE ACONDICIONADO PORTÁTIL PARA LAS INSTALACIONES DEL DEPARTAMENTO ADMINISTRATIVO DE LA FUNCIÓN PÚBLICA, DE ACUERDO CON LAS ESPECIFICACIONES TÉCNICAS DEL PRESENTE DOCUMENTO</t>
  </si>
  <si>
    <t>FUNCIÓN PÚBLICA PAGARÁ EL VALOR DEL CONTRATO EN UN (1) SOLO PAGO, POR EL VALOR ESTIMADO DE UN MILLON SETECIENTOS SETENTA Y CUATRO MIL CUATROCIENTOS CUARENTA Y CUATRO PESOS ($1.774.444,00) M/CTE, INCLUIDO IVA Y DEMÁS GASTOS ASOCIADOS A LA EJECUCIÓN DEL CONTRATO, DENTRO DE LOS TREINTA (30) DÍAS CALENDARIO SIGUIENTES A LA PRESENTACIÓN DE LA FACTURA Y A LA EXPEDICIÓN DEL CERTIFICADO DE RECIBIDO A SATISFACCIÓN POR PARTE DEL SUPERVISOR DEL CONTRATO, SIN QUE EL MONTO TOTAL DE LA ADQUISICIÓN DEL BIEN Y SU INSTALACIÓN, PUEDA EXCEDER LA CUANTÍA TOTAL DEL MISMO.</t>
  </si>
  <si>
    <t>EL PLAZO DE EJECUCIÓN DEL CONTRATO SERÁ HASTA EL 30 DE SEPTIEMBRE DEL 2024, CONTADOS A PARTIR DEL REGISTRO PRESUPUESTAL. EN TODO CASO, LOS BIENES ADQUIRIDOS SE ENTREGARÁN A MÁS TARDAR, EN LA SEDE DE LA ENTIDAD, DENTRO DE LOS TREINTA (30) DÍAS CALENDARIO, SIGUIENTES A LA FECHA DE LA COLOCACIÓN DE LA ORDEN DE COMPRA EN LA TIENDA VIRTUAL DEL ESTADO COLOMBIANO.</t>
  </si>
  <si>
    <t>24/09//2024</t>
  </si>
  <si>
    <t>108-2024</t>
  </si>
  <si>
    <t>HARDWARE ASESORIAS SOFTWARE LTDA</t>
  </si>
  <si>
    <t>ADQUIRIR CUATRO (4) SOMBRILLAS PARASOLES, CON SISTEMA DE APERTURA DE MANIVELA, PARA USO EXTERIOR EN LAS INSTALACIONES DEL DEPARTAMENTO ADMINISTRATIVO DE LA FUNCIÓN PÚBLICA, DE ACUERDO CON LAS ESPECIFICACIONES TÉCNICAS DEL PRESENTE DOCUMENTO.</t>
  </si>
  <si>
    <t>EL DEPARTAMENTO ADMINISTRATIVO DE LA FUNCIÓN PÚBLICA PAGARÁ EL VALOR DEL CONTRATO EN UN (1) SOLO PAGO, POR EL VALOR ESTIMADO DE UN MILLÓN QUINIENTOS SESENTA Y OCHO MIL PESOS ($1.568.000,00) M/CTE, INCLUIDO IVA Y DEMÁS GASTOS ASOCIADOS A LA EJECUCIÓN DEL CONTRATO, DENTRO DE LOS TREINTA (30) DÍAS CALENDARIO SIGUIENTES A LA PRESENTACIÓN DE LA FACTURA Y A LA EXPEDICIÓN DEL CERTIFICADO DE RECIBIDO A SATISFACCIÓN POR PARTE DEL SUPERVISOR DEL CONTRATO, SIN QUE EL MONTO TOTAL DE LA ADQUISICIÓN DEL BIEN Y SU INSTALACIÓN, PUEDA EXCEDER LA CUANTÍA TOTAL DEL MISMO.</t>
  </si>
  <si>
    <t>EL PLAZO DE EJECUCIÓN DEL CONTRATO SERÁ HASTA EL 30 DE SEPTIEMBRE DE 2024. EN TODO CASO, LOS BIENES ADQUIRIDOS SE ENTREGARÁN A MÁS TARDAR, EN LA SEDE DE LA ENTIDAD, DENTRO DE LOS TREINTA (30) DÍAS CALENDARIO, SIGUIENTES A LA FECHA DE LA COLOCACIÓN DE LA ORDEN DE COMPRA EN LA TIENDA VIRTUAL DEL ESTADO COLOMBIANO.</t>
  </si>
  <si>
    <t>109-2024</t>
  </si>
  <si>
    <t>ADQUIRIR LOS EQUIPOS Y MATERIALES DE FERRETERÍA QUE REQUIERE EL DEPARTAMENTO ADMINISTRATIVO DE LA FUNCIÓN PÚBLICA PARA EL MANTENIENDO DE LAS INSTALACIONES FÍSICAS Y EL COMPLIMIENTO DEL PLAN DE AUSTERIDAD Y GESTIÓN AMBIENTAL, SEGÚN LAS ESPECIFICACIONES MÍNIMAS ESTABLECIDAS.</t>
  </si>
  <si>
    <t>FUNCIÓN PÚBLICA PAGARÁ EL VALOR DEL CONTRATO EN UN (1) SOLO PAGO, POR EL VALOR ESTIMADO DE CUATRO MILLONES CIENTO NOVENTA Y CUATRO MIL TREINTA Y UN PESOS ($4.194.031,00) M/CTE, INCLUIDO IVA Y DEMÁS GASTOS ASOCIADOS A LA EJECUCIÓN DEL CONTRATO, DENTRO DE LOS TREINTA (30) DÍAS CALENDARIO SIGUIENTES A LA PRESENTACIÓN DE LA FACTURA Y A LA EXPEDICIÓN DEL CERTIFICADO DE RECIBIDO A SATISFACCIÓN POR PARTE DEL SUPERVISOR DEL CONTRATO, SIN QUE EL MONTO TOTAL DE LA ADQUISICIÓN DEL BIEN Y SU INSTALACIÓN, PUEDA EXCEDER LA CUANTÍA TOTAL DEL MISMO.</t>
  </si>
  <si>
    <t>EL PLAZO DE EJECUCIÓN DEL CONTRATO SERÁ HASTA EL 31 DE SEPTIEMBRE DEL 2024, CONTADOS A PARTIR DEL REGISTRO PRESUPUESTAL. EN TODO CASO, LOS BIENES ADQUIRIDOS SE ENTREGARÁN A MÁS TARDAR, EN LA SEDE DE LA ENTIDAD, DENTRO DE LOS TREINTA (30) DÍAS CALENDARIO, SIGUIENTES A LA FECHA DE LA COLOCACIÓN DE LA ORDEN DE COMPRA EN LA TIENDA VIRTUAL DEL ESTADO COLOMBIANO.</t>
  </si>
  <si>
    <t>113-2024</t>
  </si>
  <si>
    <t>CONTRATAR LA RENOVACIÓN DE LA SUSCRIPCIÓN ANUAL DE LAS LICENCIAS DE ADOBE CREATIVE CLOUD FOR TEAMS SUITE COMPLETA QUE UTILIZA FUNCIÓN PÚBLICA DE ACUERDO A LO ESTABLECIDO EN LA FICHA TÉCNICA</t>
  </si>
  <si>
    <t>FUNCIÓN PÚBLICA PAGARÁ EL VALOR DEL CONTRATO, EN UN (1) ÚNICO PAGO PREVIO A SATISFACCIÓN DE LAS SUSCRIPCIONES Y A LA PRESENTACIÓN DE LA FACTURA, ASÍ COMO LA EXPEDICIÓN DEL CERTIFICADO DE RECIBIDO A SATISFACCIÓN POR PARTE DE LOS SUPERVISORES DEL CONTRATO DE CONFORMIDAD CON LAS CONDICIONES ESTIPULADAS EN LOS PROCESOS Y REGLAS DE CONTRATACIÓN CON GRAN ALMACÉN EN LA TIENDA VIRTUAL DEL ESTADO COLOMBIANO (TVEC), PARA LA ADQUISICIÓN Y RENOVACIÓN DE LAS LICENCIAS DE ADOBE CREATIVE CLOUD FOR TEAMS SUITE COMPLETA.</t>
  </si>
  <si>
    <t>EL PLAZO DE EJECUCIÓN DEL CONTRATO QUE SE SUSCRIBA SERÁ DE UN (1) AÑO CONTADO A PARTIR DE LA ACTIVACIÓN DE LA RENOVACIÓN DE LAS LICENCIAS Y AL CUMPLIMIENTO DE REQUISITOS DE PERFECCIONAMIENTO, REGISTRO PRESUPUESTAL Y EJECUCIÓN DEL CONTRATO.</t>
  </si>
  <si>
    <t xml:space="preserve">
6,5</t>
  </si>
  <si>
    <t>122-2024</t>
  </si>
  <si>
    <t>MICRONET SAS</t>
  </si>
  <si>
    <t>CONTRATAR LA RENOVACIÓN Y/O ADQUISICIÓN DE LICENCIAMIENTO OPEN VALUE DE MICROSOFT PARA EL DEPARTAMENTO ADMINISTRATIVO DE LA FUNCIÓN PÚBLICA. "</t>
  </si>
  <si>
    <t>COMPRAVENTA Y/O SUMINSTRO</t>
  </si>
  <si>
    <t>FUNCIÓN PÚBLICA CANCELARÁ EL VALOR DEL CONTRATO EN UN (1) ÚNICO PAGO QUE INCLUYE LOS GASTOS ASOCIADOS A LA EJECUCIÓN DEL CONTRATO, PREVIA ENTREGA DEL CERTIFICADO DE ADQUISICIÓN/RENOVACIÓN POR UN AÑO DEL LICENCIAMIENTO Y RECIBO A SATISFACCIÓN POR EL SUPERVISOR.</t>
  </si>
  <si>
    <t>EL PLAZO DE EJECUCIÓN DEL CONTRATO SERÁ HASTA EL 31 DE DICIEMBRE DE 2024 CONTADO A PARTIR DEL CUMPLIMIENTO DE LOS REQUISITOS DE PERFECCIONAMIENTO Y EJECUCIÓN DEL CONTRATO, ASÍ COMO LA ACTIVACIÓN EN LA PLATAFORMA DEL FABRICANTE, DE ACUERDO CON LO DETALLADO EN LA FICHA TÉCNICA.</t>
  </si>
  <si>
    <t>GESTIÓN ADMINISTRATIVA</t>
  </si>
  <si>
    <t xml:space="preserve">
NATURA SOFTWARE S.A.S.</t>
  </si>
  <si>
    <t>117-2024</t>
  </si>
  <si>
    <t>“CONTRATAR LA SUSCRIPCIÓN, SOPORTE Y MANTENIMIENTO AL SERVICIO DEL SISTEMA DE ATENCIÓN VIRTUAL CON RESPUESTA AUTOMÁTICA VÍA CHAT – AGENTI Y TODOS SUS COMPONENTES POR UN AÑO (1) EN SU ÚLTIMA VERSIÓN EN MODALIDAD DE SOFTWARE COMO SERVICIO; ASÍ COMO UNA (1) BOLSA DE TREINTA (30) HORAS DESTINADOS A LAS AUTOMATIZACIONES, PERSONALIZACIONES Y CONFIGURACIONES REQUERIDAS POR FUNCIÓN PÚBLICA.”</t>
  </si>
  <si>
    <t>PRESTACION DE SERVICIOS</t>
  </si>
  <si>
    <t>FUNCIÓN PÚBLICA CANCELARÁ EL VALOR DEL CONTRATO EN UN (1) ÚNICO PAGO QUE INCLUYE LOS GASTOS ASOCIADOS A LA EJECUCIÓN DEL CONTRATO, PREVIA ENTREGA DE LOS DOCUMENTOS SOLICITADOS EN LAS OBLIGACIONES ESPECÍFICAS Y PREVIA VERIFICACIÓN DE LA SUSCRIPCIÓN DEL SERVICIO DE CHAT EN LAS CONDICIONES SOLICITADAS Y RELACIONADOS EN LOS DOCUMENTOS ENTREGADOS POR EL CONTRATISTA.</t>
  </si>
  <si>
    <t>EL PLAZO DE EJECUCIÓN DEL CONTRATO QUE SE SUSCRIBA SERÁ DE UN (1) AÑO A PARTIR DE LA ACTIVACIÓN DE LA SUSCRIPCIÓN, SOPORTE Y MANTENIMIENTO DEL SERVICIO DEL SISTEMA DE ATENCIÓN VIRTUAL CON RESPUESTA AUTOMÁTICA VÍA CHAT – AGENTI Y TODOS SUS COMPONENTES, PREVIA AL CUMPLIMIENTO DE REQUISITOS DE PERFECCIONAMIENTO DEL CONTRATO, EXPEDICIÓN DEL REGISTRO PRESUPUESTAL Y EJECUCIÓN PRESUPUESTAL.</t>
  </si>
  <si>
    <t>EUGENIO CUETO BARRAGAN</t>
  </si>
  <si>
    <t>CPS-144-2024</t>
  </si>
  <si>
    <t xml:space="preserve">PRESTAR SERVICIOS PROFESIONALES EN LA DIRECCIÓN DE GESTIÓN Y DESEMPEÑO INSTITUCIONAL DE LA 
FUNCIÓN PÚBLICA EN EL MARCO DEL CONVENIO ESTABLECIDO CON LA ESAP, CONCERNIENTE AL 
COMPONENTE DE CREACIÓN DE CURSOS CON LA DIRECCIÓN DE CAPACITACIÓN, CON EL OBJETIVO DE 
APOYAR EN EL DISEÑO, DESARROLLO Y ESTRUCTURACIÓN DE UN DIPLOMADO DE 120 HORAS SOBRE 
MODELOS DE GESTIÓN CON ENFOQUE POBLACIONAL
</t>
  </si>
  <si>
    <t>PRESTACION DE SERVICIOS PROFESIONALES</t>
  </si>
  <si>
    <t>EL DEPARTAMENTO ADMINISTRATIVO DE LA FUNCIÓN PÚBLICA CANCELARÁ EL VALOR TOTAL DE CADA CONTRATO EN TRES (3) PAGOS, ASÍ: A) UN PRIMER PAGO POR VALOR DE (CUATRO MILLONES DOSCIENTOS VEINTIDÓS MIL OCHOCIENTOS VEINTISIETE) PESOS M/CTE. ($4.222.827), MENOS LOS COSTOS DERIVADOS DE LA EJECUCIÓN DEL CONTRATO, AL 30 DEL MES DE SEPTIEMBRE DE 2024, CONTRA ENTREGA DEL PROGRAMA O SYLLABUS DEL DIPLOMADO CON SUS TEMAS Y SUBTEMAS Y EL DESARROLLO DE LAS UNIDADES UNO Y DOS EN EL FORMATO ESTABLECIDO JUNTO CON LA BATERÍA DE TREINTA PREGUNTAS CORRESPONDIENTES A DICHAS UNIDADES, Y SU CONCERNIENTE DESARROLLO EN EL FORMATO ESTABLECIDO. B) UN (1) PAGO POR VALOR DE (SEIS MILLONES TRESCIENTOS TREINTA Y CUATRO MIL DOSCIENTOS CUARENTA) PESOS M/CTE. ($6.334.240), MENOS LOS COSTOS DERIVADOS DE LA EJECUCIÓN DEL CONTRATO, AL 31 DEL MES DE OCTUBRE DE 2024, CONTRA ENTREGA DEL PROGRAMA O SYLLABUS DEL DIPLOMADO CON SUS TEMAS Y SUBTEMAS Y EL DESARROLLO DE LAS UNIDADES TRES Y CUATRO EN EL FORMATO ESTABLECIDO JUNTO CON LA BATERÍA DE TREINTA PREGUNTAS CORRESPONDIENTES A DICHAS UNIDADES, Y SU CONCERNIENTE DESARROLLO EN EL FORMATO ESTABLECIDO. C) UN (1) PAGO A LA FINALIZACIÓN DEL CONTRATO POR LA SUMA DE (SEIS MILLONES TRESCIENTOS TREINTA Y CUATRO MIL DOSCIENTOS CUARENTA) PESOS M/CTE. ($6.334.240), MENOS LOS COSTOS DERIVADOS DE LA EJECUCIÓN DEL CONTRATO, AL 30 DEL MES DE NOVIEMBRE DE 2024, CONTRA ENTREGA DE LA BATERÍA DE TREINTA PREGUNTAS CORRESPONDIENTES A LAS UNIDADES CINCO Y SEIS, Y EL DESARROLLO DE DICHAS UNIDADES EN LOS FORMATOS ESTABLECIDOS, JUNTO CON LA BATERÍA DE TREINTA PREGUNTAS CORRESPONDIENTES.</t>
  </si>
  <si>
    <t>EL PLAZO DE EJECUCIÓN DEL CONTRATO QUE SE SUSCRIBA SERÁ DE DOS MESES Y MEDIO CONTADOS A PARTIR DEL CUMPLIMIENTO DE LOS REQUISITOS DE PERFECCIONAMIENTO Y EJECUCIÓN DEL CONTRATO, PREVIA EXPEDICIÓN DEL REGISTRO PRESUPUESTAL Y LA CONSTANCIA DE AFILIACIÓN A LA RESPECTIVA ADMINISTRADORA DE RIESGOS LABORALES</t>
  </si>
  <si>
    <t>LUZ DAIFENIS ARANGO</t>
  </si>
  <si>
    <t>DIRECTORA GESTIÓN Y DESEMPEÑO INSTITUCIONAL</t>
  </si>
  <si>
    <t>115-2024</t>
  </si>
  <si>
    <t>MANPOWER COMPAÑIA INTEGRAL DE SERVICIOS SAS</t>
  </si>
  <si>
    <t>PRESTAR LOS SERVICIOS DE FUMIGACIÓN Y CONTROL DE PLAGAS, ROEDORES, INSECTOS RASTREROS Y VOLADORES, ASÍ COMO LA DESINFECCIÓN AMBIENTAL DE AGENTES PATÓGENOS PARA EL EDIFICIO DEL DEPARTAMENTO ADMINISTRATIVO DE LA FUNCIÓN PÚBLICA, UBICADO EN LA CARRERA NO. 6 CALLE 12 62 DE LA CIUDAD DE BOGOTÁ D.C.</t>
  </si>
  <si>
    <t>EL PLAZO DE EJECUCIÓN DEL CONTRATO SERÁ A PARTIR DE LA PUESTA EN EJECUCIÓN DEL CONTRATO EN LA PLATAFORMA SECOP II, PREVIO CUMPLIMIENTO DE LOS REQUISITOS DE PERFECCIONAMIENTO, LEGALIZACIÓN Y EJECUCIÓN, HASTA EL TREINTA Y UNO (31) DE DICIEMBRE DEL 2024.</t>
  </si>
  <si>
    <t>EL DEPARTAMENTO ADMINISTRATIVO DE LA FUNCIÓN PÚBLICA, EN ESTE AÑO 2024, ENVIÓ UNA INVITACIÓN A COTIZAR A SIETE (7) EMPRESAS, RECIBIENDO RESPUESTA DE TRES (3) DE ELLAS, TODAS TÉCNICAS Y ECONÓMICAMENTE COMPARABLES EN CUANTO A LAS CARACTERÍSTICAS TÉCNICAS EXIGIDAS Y PRECIOS OFERTADOS. POR LO TANTO, CON BASE EN EL VALOR PROMEDIO DE CADA UNO DE LOS ÍTEMS DE LOS SERVICIOS QUE SE REQUIEREN CONTRATAR Y LAS PIEZAS QUE SE REQUIERAN, SE LOGRÓ ESTABLECER EL VALOR PROMEDIO TOTAL DEL CONTRATO, DANDO COMORESULTADO EL PRESUPUESTO OFICIAL PARA LA PRESENTE CONTRATACIÓN.</t>
  </si>
  <si>
    <t xml:space="preserve">DIANA PAOLA MOROS SANABRIA </t>
  </si>
  <si>
    <t>CPS-124-2024</t>
  </si>
  <si>
    <t>“PRESTACIÓN DE SERVICIOS DE APOYO A LA GESTIÓN REALIZANDO ACTIVIDADES DE APOYO AL SEGUIMIENTO QUE SE REQUIERA PARA EL CUMPLIMIENTO DE LA ESTRATEGIA DE ASISTENCIA INTEGRAL TERRITORIAL DEL DEPARTAMENTO ADMINISTRATIVO DE LA FUNCIÓN PÚBLICA Y EL FESTIVAL JUNTÉMONOS.A.”</t>
  </si>
  <si>
    <t>PRESTACIÓN DE SERVICIOS DE APOYO A LA GESTIÓN</t>
  </si>
  <si>
    <t>116-2024</t>
  </si>
  <si>
    <t>PRESTACIÓN DE SERVICIOS DE MANTENIMIENTO PREVENTIVO Y/O CORRECTIVO PARA SISTEMA DE PROTECCIÓN CONTRA INCENDIOS CON SUMINISTRO E INSTALACIÓN DE REPUESTOS E INSUMOS Y MANO DE OBRA, PARA EL EDIFICIO SEDE DEL DEPARTAMENTO ADMINISTRATIVO DE LA FUNCIÓN PÚBLICA (DAFP), UBICADO EN CARRERA 6 NO 12 62, CENTRO HISTÓRICO DE BOGOTÁ, D.C, DE ACUERDO CON LAS ESPECIFICACIONES ESTABLECIDAS EN LA FICHA TÉCNICA DEL PRESENTE PROCESO.</t>
  </si>
  <si>
    <t xml:space="preserve">C&amp;M 
SERVICIOSE
INGENIERIA
S.A.S
</t>
  </si>
  <si>
    <t>CPS-111-2024</t>
  </si>
  <si>
    <t>SANDRA  MILENA
RAMIREZ OSORIO</t>
  </si>
  <si>
    <t>PRESTAR SERVICIOS PROFESIONALES PARA APOYAR LA EJECUCIÓN DEL PLAN ANUAL DE AUDITORÍAS Y SEGUIMIENTOS DE LA VIGENCIA 2024 ESTABLECIDO EN LA OFICINA DE CONTROL INTERNO, ESPECÍFICAMENTE EN LA AUDITORIA BASADA EN RIESGOS AL PROCESO DE GESTIÓN CONTRACTUAL Y DEMÁS ACTIVIDADES NECESARIAS PARA EL CUMPLIMIENTO DE LOS ROLES DE LA OFICINA.</t>
  </si>
  <si>
    <t>PRESTACION DE SERVICIOS PROFESIONALES Y APOYO A LA GESTIÓN</t>
  </si>
  <si>
    <t>EL DEPARTAMENTO ADMINISTRATIVO DE LA FUNCIÓN PÚBLICA CANCELARÁ EL VALOR TOTAL DE CADA CONTRATO EN CUATRO (4) PAGOS, ASÍ: A CONTINUACIÓN, SE INCLUYE UN EJEMPLO PARA ESTABLECER LOS PAGOS, SIN EMBARGO, LOS MISMOS DEPENDERÁN DE LAS CONDICIONES ESPECÍFICAS DE CADA CONTRATO: A. TRES (3) PAGOS MENSUALES, POR VALOR DE CINCO MILLONES SETECIENTOS DIECINUEVE MIL QUINIENTOS SIETE PESOS ($5.719.507) M/CTE, INCLUIDOS TODOS LOS COSTOS DERIVADOS DE LA EJECUCIÓN DEL CONTRATO, CON CORTE AL ÚLTIMO DÍA CALENDARIO DEL CORRESPONDIENTE MES. B. UN (1) PAGO A LA FINALIZACIÓN DEL CONTRATO POR LA SUMA DE DOS MILLONES OCHOCIENTOS CINCUENTA Y NUEVE MIL SETECIENTOS CINCUENTA Y CUATRO PESOS ($2.859.754) M/CTE, INCLUIDOS TODOS LOS COSTOS DERIVADOS DE LA EJECUCIÓN DEL CONTRATO.</t>
  </si>
  <si>
    <t>CPS-121-2024</t>
  </si>
  <si>
    <t>NORBERTO CRISTANCHO PRIETO</t>
  </si>
  <si>
    <t>PRESTAR SERVICIOS PROFESIONALES EN LA OFICINA ASESORA DE COMUNICACIONES PARA REALIZAR LA REVISIÓN Y AJUSTE DE LOS DOCUMENTOS DE FUNCIÓN PÚBLICA ADECUÁNDOLOS PARA EL PROCESO EDITORIAL QUE PERMITA SU PUBLICACIÓN Y DIFUSIÓN EN EL MARCO DEL CONVENIO INTERADMINISTRATIVO N° BOG-694-2024 SUSCRITO ENTRE LA ESCUELA SUPERIOR DE ADMINISTRACIÓN PÚBLICA –ESAP- Y EL DEPARTAMENTO ADMINISTRATIVO DE LA FUNCIÓN PÚBLICA– DAFP 037-2024 NUMERACIÓN INTERNA.</t>
  </si>
  <si>
    <t>EL DEPARTAMENTO ADMINISTRATIVO DE LA FUNCIÓN PÚBLICA CANCELARÁ EL VALOR TOTAL DEL CONTRATO EN CUATRO () PAGOS, ASÍ: 1. UN PRIMER PAGO POR VALOR DOS MILLONES TRESCIENTOS OCHENTA Y SIETE MIL QUINIENTOS PESOS ($2.387.500) M/CTE., INCLUIDOS TODOS LOS COSTOS DERIVADOS DE LA EJECUCIÓN DEL CONTRATO, CORTE AL ÚLTIMO DÍA CALENDARIO DEL CORRESPONDIENTE MES. 2. DOS (02) PAGOS IGUALES POR LOS MESES DE OCTUBRE Y NOVIEMBRE DE 2024 CADA UNO POR VALOR DE CUATRO MILLONES SETECIENTOS SETENTA Y CINCO MIL PESOS ($4.775.000) M/CTE., CON CORTE AL ÚLTIMO DÍA CALENDARIO DEL CORRESPONDIENTE MES. 3. UN (1) PAGO A LA FINALIZACIÓN DEL CONTRATO POR LA SUMA DE DOS MILLONES TRESCIENTOS OCHENTA Y SIETE MIL QUINIENTOS PESOS ($2.387.500) M/CTE, INCLUIDOS TODOS LOS COSTOS DERIVADOS DE LA EJECUCIÓN DEL CONTRATO.</t>
  </si>
  <si>
    <t>CPS-123-2024</t>
  </si>
  <si>
    <t>JORGE ANDRES RUEDA CORREDOR</t>
  </si>
  <si>
    <t xml:space="preserve">PRESTAR SERVICIOS PROFESIONALES A LA OFICINA ASESORA DE PLANEACIÓN CON EL PROPÓSITO DE APOYAR EN LA REVISIÓN, ACTUALIZACIÓN, AUTOMATIZACIÓN Y VISUALIZACIÓN DE LA BODEGA DE DATOS Y LA INFORMACIÓN ESTRATÉGICA DEL DEPARTAMENTO ADMINISTRATIVO DE LA FUNCIÓN PÚBLICA (DAFP), AL IGUAL QUE EL INSUMO PARA LA ANALÍTICA DE LOS MISMOS. </t>
  </si>
  <si>
    <t>EL DEPARTAMENTO ADMINISTRATIVO DE LA FUNCIÓN PÚBLICA CANCELARÁ EL VALOR TOTAL DEL CONTRATO EN TRES (3) PAGOS, ASÍ: 1. UN PRIMER PAGO POR VALOR DE SEIS MILLONES DE PESOS ($6.000.000), INCLUIDOS TODOS LOS COSTOS DERIVADOS DE LA EJECUCIÓN DEL CONTRATO, CORRESPONDIENTES AL MES DE OCTUBRE DE 2024. 2. UN SEGUNDO PAGO POR VALOR DE SEIS MILLONES DE PESOS ($6.000.000), INCLUIDOS TODOS LOS COSTOS DERIVADOS DE LA EJECUCIÓN DEL CONTRATO, CORRESPONDIENTES AL MES DE NOVIEMBRE DE 2024. 3. UN TERCER PAGO POR VALOR DE CUATRO MILLONES DE PESOS ($4.000.000), INCLUIDOS TODOS LOS COSTOS DERIVADOS DE LA EJECUCIÓN DEL CONTRATO, CORRESPONDIENTES AL MES DE DICIEMBRE DE 2024.</t>
  </si>
  <si>
    <t>EL PLAZO DE EJECUCIÓN DEL CONTRATO QUE VA HASTA EL DÍA 20 DE DICIEMBRE DE 2024, PREVIA EXPEDICIÓN DEL REGISTRO PRESUPUESTAL, Y CERTIFICACIÓN DE AFILIACIÓN A LA ADMINISTRADORA DE RIESGOS LABORALES.</t>
  </si>
  <si>
    <t>MEGASOFT LTDA,</t>
  </si>
  <si>
    <t>118-2024</t>
  </si>
  <si>
    <t xml:space="preserve">CONTRATAR LA RENOVACIÓN DE LA SUSCRIPCIÓN AL SERVICIO DE SOFTWARE DE GESTIÓN DE BIENES - SISTEMA NEÓN, PARA LA GESTIÓN DE BIENES Y ACTIVOS FIJOS PARA EL DEPARTAMENTO ADMINISTRATIVO DE LA FUNCIÓN PÚBLICA, CON SU RESPECTIVO SOPORTE, CONFORME CON LAS CONDICIONES TÉCNICAS ESTABLECIDAS EN LA FICHA TÉCNICA; ASÍ COMO UNA (1) BOLSA DE TREINTA (30) HORAS DE CAPACITACIÓN. </t>
  </si>
  <si>
    <t>COMPRAVENTA Y/O SUMINISTROS</t>
  </si>
  <si>
    <t>EL PLAZO DE EJECUCIÓN DEL CONTRATO QUE SE SUSCRIBA SERÁ DE UN (1) AÑO A PARTIR DE LA ACTIVACIÓN DE LA SUSCRIPCIÓN AL SOFTWARE DE GESTIÓN DE BIENES - SISTEMA NEÓN, COMO SERVICIO PARA LA GESTIÓN DE BIENES Y ACTIVOS FIJOS PARA FUNCIÓN PÚBLICA, PREVIA AL CUMPLIMIENTO DE REQUISITOS DE PERFECCIONAMIENTO DEL CONTRATO, EXPEDICIÓN DEL REGISTRO PRESUPUESTAL Y EJECUCIÓN PRESUPUESTAL.</t>
  </si>
  <si>
    <t>PANAMERICANA LIBRERIA Y PAPELERIA SA OC-132510</t>
  </si>
  <si>
    <t>VALENTINA OCHOA MAYORGA</t>
  </si>
  <si>
    <t>JORGE IVÁN DE CASTRO</t>
  </si>
  <si>
    <t>JEFE OFICINA DE CONTROL INTERNO</t>
  </si>
  <si>
    <t>19424</t>
  </si>
  <si>
    <t>EL DEPARTAMENTO ADMINISTRATIVO DE LA FUNCIÓN PÚBLICA CANCELARÁ EL VALOR TOTAL DEL CONTRATO EN TRES (3) PAGOS, ASÍ: 1. DOS (2) PAGOS MENSUALES DE CUATRO MILLONES CIENTO CINCUENTA Y TRES MIL SEISCIENTOS PESOS ($4.153.600) M/CTE., INCLUIDOS TODOS LOS COSTOS DERIVADOS DE LA EJECUCIÓN DEL CONTRATO, CON CORTE AL ÚLTIMO DÍA CALENDARIO DE CADA MES VENCIDO DEL 2024. 2. UN PAGO FINAL POR VALOR DE DOS MILLONES SETENTA Y SEIS MIL OCHOCIENTOS PESOS M/CTE ($2.076.160), INCLUIDOS TODOS LOS COSTOS DERIVADOS DE LA EJECUCIÓN DEL CONTRATO, CON CORTE AL ÚLTIMO DÍA DE VIGENCIA DEL CONTRATO.</t>
  </si>
  <si>
    <t>EL VALOR DEL CONTRATO SERÁ PAGADO DE ACUERDO CON LOS SERVICIOS EFECTIVAMENTE PRESTADOS, ENTREGA DE LOS INFORMES, COMO REQUISITO PREVIO PARA AUTORIZAR LOS PAGOS POR PARTE DEL SUPERVISOR, ADEMAS, VERIFICARÁ QUE EL CONTRATISTA SE ENCUENTRE AL DÍA CON LOS APORTES AL SISTEMA INTEGRAL DE SEGURIDAD SOCIAL EN SALUD, PENSIÓN Y RIESGOS LABORALES, ASÍ COMO LOS PROPIOS DEL SENA, ICBF Y CAJAS DE COMPENSACIÓN FAMILIAR, SIEMPRE Y CUANDO NO SE ENCUENTRE EXENTO DE ESTE PAGO, SEGÚN LO ESTABLECIDO EN EL ARTÍCULO 25 DE LA LEY 1607 DE 2012, DE ACUERDO CON LAS OBLIGACIONES QUE POR ESTE CONCEPTO DEBA CUMPLIR Y DEMÁS DOCUMENTOS QUE SEESTABLECEN COMOOBLIGACIÓN ESPECÍFICA PARA EL CONTRATISTA.</t>
  </si>
  <si>
    <t>EL PLAZO DE EJECUCIÓN DEL CONTRATO SERÁ HASTA EL TREINTA Y UNO (31) DE DICIEMBRE DE 2024, CONTADO A PARTIR DEL PERFECCIONAMIENTO DEL MISMO, PREVIO REGISTRO PRESUPUESTAL, APROBACIÓN DE PÓLIZA Y ACTA DE INICIO.</t>
  </si>
  <si>
    <t>18224</t>
  </si>
  <si>
    <t>NOVIEMBRE</t>
  </si>
  <si>
    <t>0599069</t>
  </si>
  <si>
    <t>POR SOLICITAR</t>
  </si>
  <si>
    <t>43233200 
81111500
81112200</t>
  </si>
  <si>
    <t>Servicios de conectividad e internet LINEA PAA No. 157</t>
  </si>
  <si>
    <t>Soporte Oracle LINEA PAA No. 158</t>
  </si>
  <si>
    <t>Certificados SSL LINEA PAA No. 159</t>
  </si>
  <si>
    <t>Prestacion de servicios profesionales LINEA PAA No 150</t>
  </si>
  <si>
    <t>Prestacion de servicios profesionales LINEA PAA No 151</t>
  </si>
  <si>
    <t>Prestación de servicios de apoyo a la gestion Linea PAA 142</t>
  </si>
  <si>
    <t xml:space="preserve">GRUPO DE GESTIÓN CONTRACTUAL </t>
  </si>
  <si>
    <t>DARÍO SANTIAGO CÁRDENAS VARGAS
dscardenas@funcionpublica.gov.co</t>
  </si>
  <si>
    <t xml:space="preserve">JULIO QUINTERO jquintero@funcionpublica.gov,co </t>
  </si>
  <si>
    <t>Lineas nuevas y/o modificadas</t>
  </si>
  <si>
    <t>En revision, ajustes por definir.</t>
  </si>
  <si>
    <t>Lineas contratadas.</t>
  </si>
  <si>
    <t>Publicadas sin contrato.</t>
  </si>
  <si>
    <t>Lineas eliminadas</t>
  </si>
  <si>
    <t>Prestación de servicios profesionales PAA N° 160</t>
  </si>
  <si>
    <t>Prestación de servicios profesionales Línea PAA N° 161</t>
  </si>
  <si>
    <t xml:space="preserve">FUNCIONAMIENTO </t>
  </si>
  <si>
    <t>Prestación de servicios profesionales y/o de apoyo a la gestión Línea PAA N° 162</t>
  </si>
  <si>
    <t>Prestar servicios profesionales y/o de apoyo a la gestion
 Linea PAA No. 163</t>
  </si>
  <si>
    <t>81112200
81111500
81111800</t>
  </si>
  <si>
    <t>Servicio de Información actualizado y operando - Proactivanet Linea PAA No.164</t>
  </si>
  <si>
    <t>´GLOBAL</t>
  </si>
  <si>
    <t>43232700
43231500
81111500
81111800</t>
  </si>
  <si>
    <t>Soporte y Actualización de la Voz IP Línea PAA No.165</t>
  </si>
  <si>
    <t>81111800
81111500
81161700</t>
  </si>
  <si>
    <t>Adecuación del parqueadero para aparcamiento de bicicletas y patinetas Línea PAA No.168</t>
  </si>
  <si>
    <t>Servicios Tecnológicos Infraestructura de la entidad robustecida</t>
  </si>
  <si>
    <t>C-0599-1000-8 MEJORAMIENTO DE LAS TECNOLOGÍAS DE LA INFORMACIÓN Y LAS COMUNICACIONES A NIVEL INSTITUCIONAL PARA DAR CUMPLIMIENTO A LAS POLÍTICAS DE GOBIERNO DIGITAL Y TRANSFORMACIÓN DIGITAL  BOGOTÁ</t>
  </si>
  <si>
    <t>SELECCION ABREVIADA DE SUBASTA INVERSA</t>
  </si>
  <si>
    <t>A-02-02-02-008-004-02 SERVICIOS DE TELECOMUNICACIONES VÍA INTERNET</t>
  </si>
  <si>
    <t>A-02-02-02-008-003-01-3 SERVICIOS DE CONSULTORÍA Y SOPORTE  EN TECNOLOGÍAS DE LA INFORMACIÓN (TI)</t>
  </si>
  <si>
    <t>Licenciamiento y Soporte Técnico Red Hat Línea PAA No.166</t>
  </si>
  <si>
    <t>81111500
81111800
81112200</t>
  </si>
  <si>
    <t>Renovacion suscripcion IPV 6 Línea PAA No. 167</t>
  </si>
  <si>
    <t>A-02-02-02-008-003-01-4 SERVICIOS DE DISEÑO Y DESARROLLO EN TECNOLOGÍAS DE LA INFORMACIÓN (TI)</t>
  </si>
  <si>
    <t>95121646
56101520
39121102
72153600</t>
  </si>
  <si>
    <t>A-02-02-02-005-004-01-2 SERVICIOS GENERALES DE CONSTRUCCIÓN DE EDIFICACIONES NO RESIDENCIALES</t>
  </si>
  <si>
    <t>Adquisicion de mobiliario para las instalaciones de edificio del Departamento Administrativo de la Funcion Publica Línea PAA No.169</t>
  </si>
  <si>
    <t>A-02-01-01-003-008-01-2 MUEBLES, DEL TIPO UTILIZADO EN OFICINAS</t>
  </si>
  <si>
    <t>Julio Castellanos Quintero - Asesor SG - GGA                                                                                 Dario Santiago Cardenas Vargas - Asesor GGC</t>
  </si>
  <si>
    <t>Documentos para la planeación estratégica en TI</t>
  </si>
  <si>
    <t>Prestar servicios profesionales Linea PAA No. 170</t>
  </si>
  <si>
    <t>Servicios del plan de bienestar e incentivos - sistema de estimulos para los servidores de la Funcion Publica LINEA PAA No. 171</t>
  </si>
  <si>
    <t>Servicios de Información</t>
  </si>
  <si>
    <t xml:space="preserve">JULIO QUINTERO CASTELLANOS
COORDINADOR GGA                                                                                                                                                                          </t>
  </si>
  <si>
    <t>DICIMBRE</t>
  </si>
  <si>
    <t xml:space="preserve">JULIO QUINTERO jquintero@funcionpublica.gov.co </t>
  </si>
  <si>
    <t>135-2024</t>
  </si>
  <si>
    <t>ASEGURADORA SOLIDARIA DE COLOMBIA ENTIDAD COOPERATIVA.</t>
  </si>
  <si>
    <t>CONTRATAR CON UNA O VARIAS COMPAÑÍAS DE SEGUROS, LAS PÓLIZAS DE SEGUROS GENERALES QUE AMPAREN LOS INTERESES PATRIMONIALES ACTUALES Y FUTUROS, ASÍ COMO LOS BIENES DE PROPIEDAD DEL DEPARTAMENTO ADMINISTRATIVO DE LA FUNCIÓN PÚBLICA, QUE ESTÉN BAJO SU RESPONSABILIDAD Y CUSTODIA, Y AQUELLOS QUE SEAN ADQUIRIDOS PARA DESARROLLAR LAS FUNCIONES INHERENTES A SU ACTIVIDAD Y CUALQUIER OTRA PÓLIZA DE SEGUROS QUE REQUIERA LA ENTIDAD EN EL DESARROLLO DE SU ACTIVIDAD</t>
  </si>
  <si>
    <t xml:space="preserve">EL DEPARTAMENTO, CANCELARÁ EL VALOR DE LAS PÓLIZAS QUE CONFORMAN EL PROGRAMA DE SEGUROS OBJETO DEL PRESENTE PROCESO DE SELECCIÓN, DENTRO DE UN PLAZO DE TREINTA (30) DIAS CALENDARIO, CONTADOS A PARTIR DEL CUMPLIMIENTO DE LOS SIGUIENTES REQUISITOS: HABER EXPEDIDO TODAS LAS PÓLIZAS DE CONFORMIDAD CON LOS REQUERIMIENTOS TÉCNICOS CONTENIDOS EN LOS DOCUMENTOS QUE CONSTITUYEN EL PRESENTE PROCESO DE SELECCIÓN. 
 PRESENTAR LA CERTIFICACIÓN DE CUMPLIMIENTO A SATISFACCIÓN EXPEDIDA POR EL SUPERVISOR DEL CONTRATO. ACREDITAR EL CORRESPONDIENTE PAGO DE LOS APORTES PARAFISCALES. EL DEPARTAMENTO ADMINISTRATIVO DE LA FUNCIÓN PÚBLICA COMO REQUISITO PREVIO PARA AUTORIZAR LOS PAGOS DEL CONTRATO, VERIFICARÁ EL CUMPLIMIENTO DE LOS REQUISITOS DE ACUERDO CON LA CIRCULAR 002 DE 2024 EXPEDIDA POR EL DAFP.
</t>
  </si>
  <si>
    <t xml:space="preserve">LOS PLAZOS DE LOS CONTRATOS DE SEGUROS SERÁN LOS OFRECIDOS POR EL PROPONENTE QUE RESULTE ADJUDICATARIO DEL PROCESO QUE SE ADELANTE, EL CUAL EN NINGÚN CASO PODRÁ SER INFERIOR A TRESCIENTOS SESENTA Y CINCO (365) DÍAS CONTADOS A PARTIR DEL VENCIMIENTO ACTUAL DE LAS PÓLIZAS Y HASTA LA FECHA PRESENTADA POR EL OFERENTE DENTRO DE SU PROPUESTA. 
SE ACLARA QUE EL PLAZO DE EJECUCIÓN PODRÁ AJUSTARSE TENIENDO EN CUENTA LOS CRITERIOS DE EVALUACIÓN DEFINIDOS POR LA ENTIDAD Y LAS OFERTAS RECIBIDAS.
</t>
  </si>
  <si>
    <t>9 GRUPO DE GESTIÓN ADMINISTRATIVA</t>
  </si>
  <si>
    <t>DAFP-SAMC-004-2024</t>
  </si>
  <si>
    <t>DAFP-MC-014-2024</t>
  </si>
  <si>
    <t>PROCESO DESIERTO</t>
  </si>
  <si>
    <t>DAFP-SAMC-003-2024</t>
  </si>
  <si>
    <t>127-2024</t>
  </si>
  <si>
    <t>SERVICIO AÉREO A TERRITORIOS NACIONALES S.A. - SATENA</t>
  </si>
  <si>
    <r>
      <t xml:space="preserve">PRESTACIÓN DEL SERVICIO DE TRANSPORTE AÉREO DE PASAJEROS CORREO Y CARGA, EN RUTAS OPERADAS POR </t>
    </r>
    <r>
      <rPr>
        <b/>
        <sz val="36"/>
        <color rgb="FF000000"/>
        <rFont val="Arial"/>
        <family val="2"/>
      </rPr>
      <t>SATENA</t>
    </r>
    <r>
      <rPr>
        <sz val="36"/>
        <color rgb="FF000000"/>
        <rFont val="Arial"/>
        <family val="2"/>
      </rPr>
      <t>, PARA EL DESPLAZAMIENTO DE LOS FUNCIONARIOS Y CONTRATISTAS DEL DEPARTAMENTO ADMINISTRATIVO DE LA FUNCIÓN PÚBLICA, EN CUMPLIMIENTO DE LOS COMPROMISOS Y COMPETENCIAS DE LA ENTIDAD. </t>
    </r>
  </si>
  <si>
    <t xml:space="preserve">1 CONTRATACIÓN DIRECTA </t>
  </si>
  <si>
    <t xml:space="preserve">FUNCIÓN PÚBLICA PAGARÁ EL VALOR DEL CONTRATO CON LA OPERACIÓN DE SATENA, MEDIANTE UN PAGO ANTICIPADO DEL 50% DEL VALOR DEL CONTRATO Y UNA VEZ EJECUTADO ESTE VALOR, EFECTUAR EL PAGO DEL SALDO RESTANTE EN LA MISMA CONDICIÓN, CONSECUENTE CON LO SEÑALADO EN LA LEY 80 DE 1993, ASI: 
A) UN PRIMER DESEMBOLSO POR LA SUMA DE TREINTA Y DOS MILLONES OCHOCIENTOS SESENTA Y NUEVE MIL TRESCIENTOS PESOS ($32.869.300,OO) M/CTE., CORRESPONDIENTE AL 50% DEL VALOR DEL CONTRATO, UNA VEZ UNA VEZ SUSCRITO EL CONTRATO Y SE EXPIDA EL CORRESPONDIENTE CERTIFICADO DE REGISTRO PRESUPUESTAL. EL REFERIDO VALOR SERÁ REPORTADO A LA DIRECCIÓN FINANCIERA DE SATENA CORREOS ELECTRÓNICOS CONTRATOS.INTERADMINISTRATIVOS@SATENA.COM, QUIEN CERTIFICARÁ EL INGRESO A LA DIRECCIÓN COMERCIAL A EFECTOS DE SOLICITAR LA ACTIVACIÓN DE ESTE VALOR EN EL SISTEMA E INICIAR LA EJECUCIÓN POR ESTE VALOR. B) UN SEGUNDO PAGO ANTICIPADO POR LA SUMA DE TREINTA Y DOS MILLONES OCHOCIENTOS SESENTA Y NUEVE MIL TRESCIENTOS PESOS ($32.869.300,OO) M/CTE., CORRESPONDIENTE AL 50% DEL VALOR DEL CONTRATO, UNA VEZ SE HAYA EJECUTADO EL 90% DE LOS RECURSOS DESEMBOLSADOS COMO PRIMER PAGO ANTICIPADO O SE REQUIERA EL DESEMBOLSO POR NO ALCANZAR A CUBRIR LA NECESIDAD REQUERIDA CON LOS RECURSOS DEL PRIMER DESEMBOLSO, EL CUAL DEBERÁ CUMPLIR CON LAS MISMAS CONDICIONES DEL LITERAL ANTERIOR PARA ASÍ CONTINUAR LA EJECUCIÓN DEL CONTRATO. SATENA EXPEDIRÁ FACTURACIÓN ELECTRÓNICA DE ACUERDO A LAS ESPECIFICACIONES TÉCNICAS DESCRITAS EN LA NORMA Y REGLAMENTACIÓN VIGENTE EXPEDIDA POR LA DIAN Y SOPORTADA EN LAS RESOLUCIONES 042 DE 2020 Y 085 DE 2022 Y DEBERÁ REFLEJAR: NOMBRE, NIT, DIRECCIÓN Y TELÉFONO DE CONTACTO DE LA EMPRESA, RÉGIMEN TRIBUTARIO, CÓDIGO CUFE, DESCRIPCIÓN DEL SERVICIO, VALOR DEL SERVICIO, IVA DE LA TARIFA DEL TIQUETE O SERVICIO, IVA DE LA TARIFA ADMINISTRATIVA EN LOS CASOS QUE APLIQUE Y COMO OBSERVACIÓN ÚNICA EL CÓDIGO PCI ASIGNADO POR SIIF NACIÓN A LA ENTIDAD CONTRATANTE.
</t>
  </si>
  <si>
    <t>17924-16324</t>
  </si>
  <si>
    <t>EL PLAZO DE EJECUCIÓN DEL CONTRATO SERÁ HASTA EL TREINTA Y UNO (31) DE DICIEMBRE DE 2024 O HASTA AGOTAR LOS RECURSOS, LO PRIMERO QUE OCURRA, CONTADO A PARTIR DEL CUMPLIMIENTO PREVIO CUMPLIMIENTO DE LOS REQUISITOS PERFECCIONAMIENTO Y EJECUCIÓN, ESTO ES PREVIA EXPEDICIÓN DEL REGISTRO PRESUPUESTAL.</t>
  </si>
  <si>
    <t xml:space="preserve">13 GRUPO DE GESTIÓN HUMANA </t>
  </si>
  <si>
    <t xml:space="preserve">4 DIRECCIÓN DE EMPLEO PÚBLICO </t>
  </si>
  <si>
    <t>CPS-132-2024</t>
  </si>
  <si>
    <t>ANA ESTHER QUIÑONES LIZCANO</t>
  </si>
  <si>
    <t>PRESTAR SERVICIOS APOYO A LA GESTIÓN A LA OFICINA ASESORA DE PLANEACIÓN PARA DESARROLLAR TODAS LAS ACTIVIDADES DE SEGUIMIENTO Y APOYO A LA SUPERVISIÓN EN EL MARCO DEL CONVENIO INTERADMINISTRATIVO N° BOG-694-2024 SUSCRITO ENTRE LA ESCUELA SUPERIOR DE ADMINISTRACIÓN PÚBLICA –ESAP- Y EL DEPARTAMENTO ADMINISTRATIVO DE LA FUNCIÓN PÚBLICA– DAFP 037-2024 NUMERACIÓN INTERNA.</t>
  </si>
  <si>
    <t xml:space="preserve">EL DEPARTAMENTO ADMINISTRATIVO DE LA FUNCIÓN PÚBLICA CANCELARÁ EL VALOR TOTAL DEL CONTRATO EN CINCO (3) PAGOS, ASÍ: 
1. UN PRIMER PAGO POR VALOR DE UN MILLÓN SETECIENTOS OCHENTA Y SEIS MIL CUATROCIENTOS SESENTA Y TRES PESOS ($1.786.463), INCLUIDOS TODOS LOS COSTOS DERIVADOS DE LA EJECUCIÓN DEL CONTRATO, CORRESPONDIENTES AL MES DE AGOSTO 2024. 2. UN SEGUNDO PAGO POR VALOR DE DOS MILLONES CUATROCIENTOS TREINTA Y SEIS MIL OCHENTA Y SEIS PESOS M/CTE. ($2.436.086), CON CORTE AL ÚLTIMO DÍA CALENDARIO DEL CORRESPONDIENTE MES. 3. UN ÚLTIMO PAGO A LA FINALIZACIÓN DEL CONTRATO POR LA SUMA DE UN MILLÓN SEISCIENTOS VEINTICUATRO MIL CINCUENTA Y OCHO PESOS ($1.624.058) M/CTE, INCLUIDOS TODOS LOS COSTOS DERIVADOS DE LA EJECUCIÓN DEL CONTRATO. 
</t>
  </si>
  <si>
    <t xml:space="preserve">EL PLAZO DE EJECUCIÓN DEL CONTRATO QUE SE SUSCRIBA SERÁ HASTA EL DÍA 20 DE DICIEMBRE DE 2024, PREVIA EXPEDICIÓN DEL REGISTRO PRESUPUESTAL, Y CERTIFICACIÓN DE AFILIACIÓN A LA ADMINISTRADORA DE RIESGOS LABORALES. POR LO TANTO, SI EL CUMPLIMIENTO DE ESTOS REQUISITOS ES POSTERIOR A LA FECHA DE INICIO ESTABLECIDA EN EL PRESENTE DOCUMENTO, SE ENTENDERÁ QUE LA PRESTACIÓN EFECTIVA DEL SERVICIO 
EMPIEZA A REGIR A PARTIR DE LA CONFIGURACIÓN DE LOS REQUISITOS DE EJECUCIÓN.
</t>
  </si>
  <si>
    <t xml:space="preserve">7 DIRECCIÓN DE GESTIÓN DEL CONOCIMIENTO </t>
  </si>
  <si>
    <t>CPS-133-2024</t>
  </si>
  <si>
    <t>JUAN ESTEBAN ROSALES PALOMEQUE</t>
  </si>
  <si>
    <t>PRESTAR SERVICIOS PROFESIONALES A LA DIRECCIÓN JURÍDICA DEL DEPARTAMENTO ADMINISTRATIVO DE LA FUNCIÓN PÚBLICA PARA DESARROLLAR LAS ACTIVIDADES DE ASESORÍA LEGAL Y APOYO A LA SUPERVISIÓN EN EL MARCO DEL CONVENIO INTERADMINISTRATIVO N° BOG-694-2024 SUSCRITO ENTRE LA ESCUELA SUPERIOR DE ADMINISTRACIÓN PÚBLICA –ESAP- Y EL DEPARTAMENTO ADMINISTRATIVO DE LA FUNCIÓN PÚBLICA– DAFP 037-2024.</t>
  </si>
  <si>
    <t xml:space="preserve">EL DEPARTAMENTO ADMINISTRATIVO DE LA FUNCIÓN PÚBLICA CANCELARÁ EL VALOR TOTAL DEL CONTRATO EN TRES (3) PAGOS, ASÍ: 
1. UN PRIMER PAGO POR VALOR DE TRES MILLONES TRESCIENTOS OCHENTA Y TRES MIL TRESCIENTOS TREINTA Y TRES PESOS ($3.383.333), INCLUIDOS TODOS LOS COSTOS DERIVADOS DE LA EJECUCIÓN DEL CONTRATO, CORRESPONDIENTE A 29 DÍAS A EJECUTAR EN EL MES DE OCTUBRE DE 2024O EL VALOR EQUIVALENTE A LOS DÍAS QUE EFECTIVAMENTE SE EJECUTEN DURANTE EL MES SEÑALADO CON ANTERIORIDAD. 
2. UN (01) PAGO POR EL MES DE NOVIEMBRE POR VALOR DE TRES MILLONES QUINIENTOS MIL PESOS M/CTE. ($3.500.000), CON CORTE AL ÚLTIMO DÍA CALENDARIO DEL CORRESPONDIENTE MES. 
3. UN (1) PAGO A LA FINALIZACIÓN DEL CONTRATO POR LA SUMA DE UN MILLÓN SETECIENTOS CINCUENTA MIL PESOS ($1.750.000) M/CTE, INCLUIDOS TODOS LOS COSTOS DERIVADOS DE LA EJECUCIÓN DEL CONTRATO, CORRESPONDIENTE A LOS DÍAS QUE SE EJECUTARAN DURANTE EL MES DE DICIEMBRE. 
NOTA: EL VALOR MENSUALIZADO DE LOS HONORARIOS, DE CONFORMIDAD CON LA TABLA DE HONORARIOS DE LA ENTIDAD, ASCIENDE A LA SUMA DE TRES MILLONES QUINIENTOS MIL PESOS M/CTE. ($3.500.000), EL CUAL SERVIRÁ DE BASE PARA PAGOS PROPORCIONALES SI ES EL CASO.
</t>
  </si>
  <si>
    <t xml:space="preserve">EL PLAZO DE EJECUCIÓN DEL CONTRATO QUE SE SUSCRIBA SERÁ HASTA EL DÍA 15 DE DICIEMBRE DE 2024, PREVIA EXPEDICIÓN DEL REGISTRO PRESUPUESTAL, Y CERTIFICACIÓN DE AFILIACIÓN A LA ADMINISTRADORA DE RIESGOS LABORALES. 
POR LO TANTO, SI EL CUMPLIMIENTO DE ESTOS REQUISITOS ES POSTERIOR A LA FECHA DE INICIO ESTABLECIDA EN EL PRESENTE DOCUMENTO, SE ENTENDERÁ QUE LA PRESTACIÓN EFECTIVA DEL SERVICIO 
EMPIEZA A REGIR A PARTIR DE LA CONFIGURACIÓN DE LOS REQUISITOS DE EJECUCIÓN.
</t>
  </si>
  <si>
    <t xml:space="preserve">8 DIRECCIÓN JURÍDICA </t>
  </si>
  <si>
    <t>CPS-129-2024</t>
  </si>
  <si>
    <t>CARLOS ANDRES LUNA JIMENEZ</t>
  </si>
  <si>
    <t>PRESTAR SERVICIOS PROFESIONALES A LA DIRECCIÓN DE GESTIÓN DEL CONOCIMIENTO DE LA FUNCIÓN PÚBLICA, PARA LA ELABORACIÓN Y ANÁLISIS DE UN DOCUMENTO TÉCNICO DE POLÍTICA PÚBLICA RELACIONADO CON LA REORGANIZACIÓN DE LAS ADMINISTRACIONES PÚBLICAS, EN EL CONTEXTO DEL CONVENIO INTERADMINISTRATIVO DERIVADO NRO. BOG-694-2024, SEGÚN NUMERACIÓN DE LA ESAP, Y 037-2024, ASIGNADO POR EL DAFP.</t>
  </si>
  <si>
    <t xml:space="preserve">EL VALOR TOTAL DEL PRESENTE CONTRATO ES POR 
$15.000.000 (QUINCE MILLONES DE PESOS M/CTE), Y LOS PAGOS SE REALIZARÁN EN TRES PARTES DE LA SIGUIENTE MANERA: 
A) 
PRIMER 
PAGO 
- 
30% 
DEL 
VALOR 
TOTAL: 
UN 
PRIMER 
DESEMBOLSO 
DEL 
30% 
EQUIVALENTE 
A 
$
5
.500.000, 
SE 
REALIZARÁ 
UNA 
VEZ 
EL 
CONTRATISTA 
HAYA 
COMPLETADO 
Y 
ENTREGADO 
EL 
PRIMER 
AVANCE 
DEL 
PRODUCTO, 
DE 
ACUERDO 
CON 
LAS 
ACTIVIDADES 
ESTABLECIDAS, PREVIA APROBACIÓN DEL SUPERVISOR DEL CONTRATO. 
B) 
SEGUNDO 
PAGO 
- 
30% 
DEL 
VALOR 
TOTAL: 
UN SEGUNDO DESEMBOLSO, TAMBIÉN POR EL 30% EQUIVALENTE A $
5
.500.000, SE EFECTUARÁ TRAS 
LA 
ENTREGA 
DEL 
SEGUNDO 
AVANCE, 
CON 
UN 
PROGRESO 
SIGNIFICATIVO 
EN 
LAS 
ACTIVIDADES 
Y 
PRODUCTOS 
DEL CONTRATO, CONFORME A LAS ESPECIFICACIONES ACORDADAS Y CON LA CORRESPONDIENTE REVISIÓN 
Y CONFORMIDAD DEL SUPERVISOR. 
C) 
PAGO 
FINAL 
- 
40% 
DEL 
VALOR 
TOTAL: 
EL PAGO 
FINAL, CORRESPONDIENTE AL 40% RESTANTE, EQUIVALENTE A $
4
.000.000, SE REALIZARÁ UNA 
VEZ EL CONTRATISTA HAYA ENTREGADO EL 100% DE LOS PRODUCTOS CONTRATADOS, CUMPLIENDO CON 
TODAS LAS OBLIGACIONES DEL CONTRATO, Y TRAS LA APROBACIÓN FINAL DEL SUPERVISOR DEL CONTRATO. 
NOTA: EL 
VALOR 
MENSUALIZADO 
DE 
LOS 
HONORARIOS 
DE 
CONFORMIDAD 
AL 
ANÁLISIS 
DEL 
SECTOR 
PARA 
EL 
CONTRATO 
ASCIENDE 
A 
LA 
SUMA 
DE 
CINCO 
MILLONES 
DE 
PESOS 
M/CTE 
($5.000.000) 
EL 
CUAL 
SERVIRÁ DE BASE PARA PAGOS PROPORCIONALES SI ES EL CASO.
</t>
  </si>
  <si>
    <t>CPS-125-2024</t>
  </si>
  <si>
    <t>BASTO LOPEZ LUISA MARIA</t>
  </si>
  <si>
    <t>PRESTAR SERVICIOS PROFESIONALES EN LA DIRECCIÓN DE GESTIÓN Y DESEMPEÑO INSTITUCIONAL DE LA FUNCIÓN PÚBLICA EN EL MARCO DEL CONVENIO ESTABLECIDO CON LA ESAP, CONCERNIENTE AL COMPONENTE DE CREACIÓN DE CURSOS CON LA DIRECCIÓN DE CAPACITACIÓN, CON EL OBJETIVO DE APOYAR EN EL DESARROLLO Y ESTRUCTURACIÓN DE UN DIPLOMADO DE 120 HORAS SOBRE MODELOS DE GESTIÓN CON ENFOQUE POBLACIONAL, LA REVISIÓN Y VERIFICACIÓN DE SOPORTES Y DOCUMENTACIÓN RELACIONADA CON LA APLICACIÓN DEL MIPG DIRIGIDO A COMUNIDADES INDÍGENAS DE LA AMAZONIA COLOMBIANA Y DEMÁS SISTEMAS MISIONALES QUE LE SEAN ASIGNADOS EN CASO DE REQUERIRSE.</t>
  </si>
  <si>
    <t xml:space="preserve">EL DEPARTAMENTO ADMINISTRATIVO DE LA FUNCIÓN PÚBLICA CANCELARÁ EL VALOR TOTAL DE CADA CONTRATO EN DOS (2) PAGOS, ASÍ: 
 A) UN (1) PRIMER PAGO POR VALOR DE (CINCO MILLONES SEISCIENTOS SIETE MIL TRESCIENTOS SESENTA) PESOS M/CTE. ($5.607.360) AL MES DE PERFECCIONAMIENTO DEL CONTRACTO, MENOS LOS COSTOS DERIVADOS DE LA EJECUCIÓN DEL CONTRATO, CONTRA ENTREGA DEL AVANCE DEL 50% ADICIONAL DE LOS PRODUCTOS CONCERNIENTES AL OBJETO DE ESTE CONTRATO Y CON LOS FORMATOS ESTABLECIDOS. B) UN (1) PAGO A LA FINALIZACIÓN DEL CONTRATO POR VALOR DE (CINCO MILLONES SEISCIENTOS SIETE MIL TRESCIENTOS SESENTA) PESOS M/CTE. ($5.607.360), MENOS LOS COSTOS DERIVADOS DE LA EJECUCIÓN DEL CONTRATO, CONTRA ENTREGA DEL TOTAL DE LOS PRODUCTOS CONCERNIENTES AL OBJETO DE ESTE CONTRATO Y CON LOS FORMATOS ESTABLECIDOS. 
</t>
  </si>
  <si>
    <t>EL PLAZO DE EJECUCIÓN DEL CONTRATO QUE SE SUSCRIBA SERÁ DE DOS MESES CONTADOS A PARTIR DEL CUMPLIMIENTO DE LOS REQUISITOS DE PERFECCIONAMIENTO SIN PASAR DEL 15 DE DICIEMBRE DEL AÑO EN CURSO, PREVIA EXPEDICIÓN DEL REGISTRO PRESUPUESTAL Y LA CONSTANCIA DE AFILIACIÓN A LA RESPECTIVA ADMINISTRADORA DE RIESGOS LABORALES.</t>
  </si>
  <si>
    <t>5 DIRECCIÓN DE GESTIÓN Y DESEMPEÑO INSTITUCIONAL</t>
  </si>
  <si>
    <t>CPS-128-2024</t>
  </si>
  <si>
    <t>PRESTAR SERVICIOS PROFESIONALES PARA APOYAR EL DESARROLLO DE LA OPERACIÓN ESTADÍSTICA “MEDICIÓN DEL DESEMPEÑO INSTITUCIONAL MDI” EN LAS FASES DE DISEÑO, ANÁLISIS Y MEJORA CONTINUA, EN LO CORRESPONDIENTE AL DISEÑO, VALIDACIONES INICIALES Y DOCUMENTACIÓN DEL MODELO ESTADÍSTICO, ASÍ COMO PARA LA IDENTIFICACIÓN DE LOS INSUMOS PARA EL ALISTAMIENTO DEL FORMULARIO ÚNICO DE REPORTE Y AVANCE DE GESTIÓN –FURAG PARA LA MEDICIÓN DEL DESEMPEÑO INSTITUCIONAL VIGENCIA 2024, TENIENDO EN CUENTA LOS LINEAMIENTOS Y ESTÁNDARES ESTABLECIDOS EN LA NORMA TÉCNICA DE CALIDAD ESTADÍSTICA NTCPE 1000: 2017.</t>
  </si>
  <si>
    <t xml:space="preserve">EL DEPARTAMENTO ADMINISTRATIVO DE LA FUNCIÓN PÚBLICA CANCELARÁ EL VALOR TOTAL DEL CONTRATO ENTRES (3) PAGOS, MENSUALES, ASÍ:
UN (1) PRIMER PAGO POR VALOR DE CINCO MILLONES SEISCIENTOS SESENTA Y SEIS MILSEISCIENTOS SESENTA Y SIETE PESOS ($5.666.667) M/CTE, INCLUIDOS TODOS LOS COSTOSDERIVADOS DE LA EJECUCIÓN DEL CONTRATO, CORRESPONDIENTE A 20 DÍAS DEL MES DE OCTUBRE DE2024.UN (1) PAGO, MENSUAL POR VALOR DE OCHO MILLONES QUINIENTOS MIL PESOS($8.500.000), INCLUIDOS TODOS LOS COSTOS DERIVADOS DE LA EJECUCIÓN DEL CONTRATO, CON CORTE ALÚLTIMO DÍA CALENDARIO DEL CORRESPONDIENTE MES.UN (1) ÚLTIMO PAGO POR VALOR DE CINCO MILLONES SEISCIENTOS SESENTA Y SEISMILSEISCIENTOS SESENTA Y SEIS PESOS ($5.666.666) M/CTE, INCLUIDOS TODOS LOS COSTOSDERIVADOS DE LA EJECUCIÓN DEL CONTRATO, CORRESPONDIENTE A 20 DÍAS DEL MES DE DICIEMBRE DE2024.
</t>
  </si>
  <si>
    <t xml:space="preserve">EL PLAZO DE EJECUCIÓN DEL CONTRATO QUE SE SUSCRIBA SERÁ HASTA EL DÍA 20 DE DICIEMBRE DE 2024,PREVIA EXPEDICIÓN DEL REGISTRO PRESUPUESTAL, LA CONSTANCIA DE AFILIACIÓN A LA RESPECTIVAADMINISTRADORA DE RIESGOS LABORALES Y APROBACIÓN DE LA PÓLIZA DE CUMPLIMIENTO.
POR LO TANTO, SI EL CUMPLIMIENTO DE ESTOS REQUISITOS ES POSTERIOR A LA FECHA DE INICIO ESTABLECIDAEN EL PRESENTE DOCUMENTO, SE ENTENDERÁ QUE LA PRESTACIÓN EFECTIVA DEL SERVICIO EMPIEZA AREGIR A PARTIR DE LA CONFIGURACIÓN DE LOS REQUISITOS DE EJECUCIÓN, SIN QUE ESTO IMPLIQUE LA
SUSCRIPCIÓN DE UNA MODIFICACIÓN AL CONTRATO.
</t>
  </si>
  <si>
    <t>CPS-130-2024</t>
  </si>
  <si>
    <t>JUAN SEBASTIAN BEJARANO REYES</t>
  </si>
  <si>
    <t>PRESTAR LOS SERVICIOS PROFESIONALES A LA DIRECCIÓN DE GESTIÓN DEL CONOCIMIENTO DE LA FUNCIÓN PÚBLICA PARA REALIZAR LA SISTEMATIZACIÓN Y CONSOLIDACIÓN DE LABORATORIOS DE INNOVACIÓN PÚBLICA EN EL MARCO DEL CONVENIO INTERADMINISTRATIVO DERIVADO NO.BOG-694-2024 – ESAP Y NO.037-2024 DAFP</t>
  </si>
  <si>
    <t xml:space="preserve">EL VALOR TOTAL DEL PRESENTE CONTRATO ES POR $15.000.000 (QUINCE MILLONES DE PESOS M/CTE),Y LOS PAGOS SE REALIZARÁN EN TRES PARTES DE LA SIGUIENTE MANERA:A) PRIMER PAGO - 30% DEL VALOR TOTAL:UN PRIMER DESEMBOLSO DEL 30% EQUIVALENTE A $5.500.000, SE REALIZARÁ UNA VEZ EL CONTRATISTA HAYA COMPLETADO Y ENTREGADO EL PRIMER AVANCE DEL PROYECTO, DE ACUERDO CON
LAS ACTIVIDADES Y PRODUCTOS ESTABLECIDOS PREVIA APROBACIÓN DEL SUPERVISOR DEL CONTRATO.B) SEGUNDO PAGO - 30% DEL VALOR TOTAL:
EL SEGUNDO DESEMBOLSO, TAMBIÉN POR EL 30% EQUIVALENTE A $5.500.000, SE EFECTUARÁTRAS LA ENTREGA DEL SEGUNDO AVANCE, CON UN PROGRESO SIGNIFICATIVO EN LAS ACTIVIDADES Y PRODUCTOS DEL CONTRATO, CONFORME A LAS ESPECIFICACIONES ACORDADAS Y CON LACORRESPONDIENTE REVISIÓN Y CONFORMIDAD DEL SUPERVISOR.C) PAGO FINAL - 40% DEL VALOR TOTAL:EL PAGO FINAL, CORRESPONDIENTE AL 40% RESTANTE, EQUIVALENTE A $4.000.000, SE REALIZARÁUNA VEZ EL CONTRATISTA HAYA ENTREGADO EL 100% DE LOS PRODUCTOS CONTRATADOS, CUMPLIENDO CON TODAS LAS OBLIGACIONES DEL CONTRATO, Y TRAS LA APROBACIÓN FINAL DEL SUPERVISOR DEL CONTRATO.
</t>
  </si>
  <si>
    <t>El plazo de ejecución del contrato que se suscriba será hasta el 15 de diciembre del 2024,
previa expedición del registro presupuestal, aprobación de la garantía de cumplimiento y
certificación de afiliación a la Administradora de Riesgos Laborales.
Por lo tanto, si el cumplimiento de estos requisitos es posterior a la fecha de inicio
establecida en el presente documento, se entenderá que la prestación efectiva del servicio
empieza a regir a partir de la configuración de los requisitos de ejecución.</t>
  </si>
  <si>
    <t>ALBEIRO TAPIAS SANCHEZ</t>
  </si>
  <si>
    <t>16 OFICINA ASESORA DE PLANEACIÍN</t>
  </si>
  <si>
    <t>CPS-131-2024</t>
  </si>
  <si>
    <t>CAMILO HERNANDO RAMIREZ HERRERA</t>
  </si>
  <si>
    <t>PRESTAR LOS SERVICIOS PROFESIONALES A LA DIRECCIÓN DE GESTIÓN DEL CONOCIMIENTO DE LA FUNCIÓN PÚBLICA, CON EL OBJETIVO DE DISEÑAR, DESARROLLAR Y ESTRUCTURAR DIPLOMADOS, ASÍ COMO LA ELABORACIÓN DE DOCUMENTOS ESTRATÉGICOS, EN EL MARCO DE LAS ACTIVIDADES ESTABLECIDAS EN EL CONVENIO INTERADMINISTRATIVO DERIVADO NO. BOG-694-2024 Y NO. 037-2024, SUSCRITO CON LA ESCUELA SUPERIOR DE ADMINISTRACIÓN PÚBLICA (ESAP).</t>
  </si>
  <si>
    <t xml:space="preserve">EL VALOR TOTAL DEL PRESENTE CONTRATO ES POR $15.000.000 (QUINCE MILLONES DE PESOS M/CTE.), Y LOSPAGOS SE REALIZARÁN DE LA SIGUIENTE MANERA:A) PRIMER PAGO - 30% DEL VALOR TOTAL:
UN PRIMER DESEMBOLSO DEL 30% EQUIVALENTE A $5.500.000, SE REALIZARÁ UNA VEZ EL CONTRATISTA
HAYA COMPLETADO Y ENTREGADO EL PRIMER AVANCE DEL PRODUCTO, DE ACUERDO CON LAS ACTIVIDADESESTABLECIDAS, PREVIA APROBACIÓN DEL SUPERVISOR DEL CONTRATO. B) SEGUNDO PAGO - 30% DEL VALOR TOTAL:UN SEGUNDO DESEMBOLSO, DEL 30% EQUIVALENTE A $5.500.000, SE EFECTUARÁ TRAS LA ENTREGA DELSEGUNDO AVANCE, CON UN PROGRESO SIGNIFICATIVO DEL PRODUCTO DEL CONTRATO, CONFORME A LASESPECIFICACIONES ACORDADAS Y CON LA CORRESPONDIENTE REVISIÓN Y CONFORMIDAD DEL SUPERVISOR.C) PAGO FINAL - 40% DEL VALOR TOTAL:
EL PAGO FINAL, CORRESPONDIENTE AL 40% RESTANTE, EQUIVALENTE A $4.000.000, SE REALIZARÁ UNA VEZ ELCONTRATISTA HAYA ENTREGADO EL 100% DE LOS PRODUCTOS CONTRATADOS, CUMPLIENDO CON TODAS LASOBLIGACIONES DEL CONTRATO, Y TRAS LA APROBACIÓN FINAL DEL SUPERVISOR DEL CONTRATO.
</t>
  </si>
  <si>
    <t xml:space="preserve">EL PLAZO DE EJECUCIÓN DEL CONTRATO QUE SE SUSCRIBA SERÁ HASTA EL DÍA 15 DE DICIEMBRE DE 2024, PREVIAEXPEDICIÓN DEL REGISTRO PRESUPUESTAL Y LA CONSTANCIA DE AFILIACIÓN A LA RESPECTIVA ADMINISTRADORA DERIESGOS LABORALES Y LA APROBACIÓN DE LAS GARANTÍAS.
POR LO TANTO, SI EL CUMPLIMIENTO DE ESTOS REQUISITOS ES POSTERIOR A LA FECHA DE INICIO ESTABLECIDA EN ELPRESENTE DOCUMENTO, SE ENTENDERÁ QUE LA PRESTACIÓN EFECTIVA DEL SERVICIO EMPIEZA A REGIR A PARTIRDE LA CONFIGURACIÓN DE LOS REQUISITOS DE EJECUCIÓN, SIN QUE ESTO IMPLIQUE LA SUSCRIPCIÓN DE UNAMODIFICACIÓN AL CONTRATO.
</t>
  </si>
  <si>
    <t>CPS-126-2024</t>
  </si>
  <si>
    <t>MILAGRO INMACULADA TEJEDA MERCADO</t>
  </si>
  <si>
    <t xml:space="preserve">EL DEPARTAMENTO ADMINISTRATIVO DE LA FUNCIÓN PÚBLICA CANCELARÁ EL VALOR TOTAL DE CADA CONTRATO EN TRES (2) PAGOS, ASÍ: A) UN (1) PAGO POR VALOR DE (DOS MILLONES QUINIENTOS NOVENTA Y SEIS MIL) PESOS M/CTE ($2.596.000) AL PRIMER MES DE PERFECCIONAMIENTO DEL CONTRATO, MENOS LOS COSTOS DERIVADOS DE LA EJECUCIÓN DEL CONTRATO, CONTRA ENTREGA DEL AVANCE DEL 50% DE LOS PRODUCTOS CONCERNIENTES AL OBJETO DE ESTE CONTRATO Y CON LOS FORMATOS ESTABLECIDOS. B) UN (1) PAGO A LA FINALIZACIÓN DEL CONTRATO POR VALOR DE (DOS MILLONES QUINIENTOS NOVENTA Y SEIS MIL) PESOS M/CTE. ($2.596.000), MENOS LOS COSTOS DERIVADOS DE LA EJECUCIÓN DEL CONTRATO, CONTRA ENTREGA DEL TOTAL DE LOS PRODUCTOS CONCERNIENTES AL OBJETO DE ESTE CONTRATO Y CON LOS FORMATOS ESTABLECIDOS. </t>
  </si>
  <si>
    <t>139-2024</t>
  </si>
  <si>
    <t>CAMERFIRMA COLOMBIA SAS</t>
  </si>
  <si>
    <t>ADQUISICIÓN DE CERTIFICADOS DIGITALES DE SITIO SEGURO CONFORME A LOS REQUERIMIENTOS TÉCNICOS MÍNIMOS Y DEMÁS REQUISITOS DEFINIDOS POR FUNCIÓN PÚBLICA EN EL SIMULADOR DEL ACUERDO MARCO PARA LA ADQUISICIÓN DE PRODUCTOS Y SERVICIOS ELECTRÓNICOS Y DIGITALES DE CONFIANZA CCE-309-AMP-2022 DE COLOMBIA COMPRA EFICIENTE.</t>
  </si>
  <si>
    <t xml:space="preserve">FUNCIÓN PÚBLICA PAGARÁ EL VALOR DEL CONTRATO, DE CONFORMIDAD CON LAS CONDICIONES ESTIPULADAS POR COLOMBIA COMPRA EFICIENTE EN EL ACUERDO MARCO DE PRECIOS, PARA LA ADQUISICIÓN DE CERTIFICADO DE SITIO SEGURO EN UN SOLO PAGO, PREVIA PRESENTACIÓN DE LA RESPECTIVA FACTURA Y EXPEDICIÓN DEL CERTIFICADO DE RECIBIDO A SATISFACCIÓN POR PARTE DEL SUPERVISOR DEL CONTRATO, SIN QUE EL MONTO TOTAL DE LOS SERVICIOS SUMINISTRADOS PUEDA EXCEDER LA CUANTÍA TOTAL DEL CONTRATO. 
FUNCIÓN PÚBLICA COMO REQUISITO PREVIO PARA AUTORIZAR LOS PAGOS DEL CONTRATO, VERIFICARÁ QUE EL CONTRATISTA SE ENCUENTRE AL DÍA CON LOS APORTES AL SISTEMA INTEGRAL DE SEGURIDAD SOCIAL EN SALUD, PENSIÓN Y RIESGOS LABORALES, ASÍ COMO LOS PROPIOS DEL SENA, ICBF Y CAJAS DE COMPENSACIÓN FAMILIAR, DE CONFORMIDAD CON LO ESTABLECIDO EN EL INCISO 3º DEL ARTÍCULO 50 DE LA LEY 789 DE 2002. 
TODOS LOS PAGOS ESTARÁN SUJETOS AL PROGRAMA ANUAL MENSUALIZADO DE CAJA P.A.C. Y AL CUMPLIMIENTO DE LOS PROCEDIMIENTOS PRESUPUESTALES
</t>
  </si>
  <si>
    <t>19924</t>
  </si>
  <si>
    <t>EL PLAZO DE EJECUCIÓN DEL CONTRATO SERÁ DE DOS (2) MESES, PREVIA EXPEDICIÓN DEL REGISTRO PRESUPUESTAL, CUMPLIMIENTO DE LOS REQUISITOS DE PERFECCIONAMIENTO Y EJECUCIÓN DE LA ORDEN DE COMPRA. NOTA: LA VIGENCIA DE LA RENOVACIÓN DE LOS CERTIFICADOS SSL SERÁ POR EL TÉRMINO DE DOS (2) AÑOS.</t>
  </si>
  <si>
    <t>CPS-138-2024</t>
  </si>
  <si>
    <t>DIEGO FERNANDO MARIN MONJE</t>
  </si>
  <si>
    <t>PRESTAR SUS SERVICIOS PROFESIONALES APOYANDO JURÍDICAMENTE EN LA REVISIÓN, ESTRUCTURACIÓN Y TRÁMITE DE LOS PROCESOS DE CONTRATACIÓN EN SUS ETAPAS PRECONTRACTUALES, CONTRACTUALES Y POSCONTRACTUALES DERIVADOS DE LAS ACTIVIDADES A CARGO DEL GRUPO DE GESTIÓN CONTRACTUAL DEL DEPARTAMENTO ADMINISTRATIVO DE LA FUNCIÓN PÚBLICA.</t>
  </si>
  <si>
    <t xml:space="preserve">EL DEPARTAMENTO ADMINISTRATIVO DE LA FUNCIÓN PÚBLICA DE CONFORMIDAD CON EL ESTUDIO DEL PERFIL, CANCELARÁ EL VALOR TOTAL DE CADA CONTRATO EN TRES (3) PAGOS, ASÍ:A. UN (1) PRIMER PAGO POR VALOR DE UN MILLÓN DOSCIENTOS SETENTA Y DOS MIL CUARENTAPESOS ($1.272.040), INCLUIDOS TODOS LOS COSTOS DERIVADOS DE LA EJECUCIÓN DEL CONTRATO, CORRESPONDIENTES AL MES DE OCTUBRE 2024. B. UN (1) PAGO MENSUAL, POR VALOR DE SIETE MILLONES SEISCIENTOS TREINTA Y DOS MIL DOSCIENTOS CUARENTA PESOS ($7.632.240) M/CTE, INCLUIDOS TODOS LOS COSTOS DERIVADOS DE LA EJECUCIÓN DEL CONTRATO, CON CORTE AL ÚLTIMO DÍA CALENDARIO DEL CORRESPONDIENTE MES. 
 C. UN (1) PAGO A LA FINALIZACIÓN DEL CONTRATO POR LA SUMA DE CINCO MILLONES OCHENTA Y OCHO MIL CIENTO SESENTA PESOS ($5.088.160) M/CTE, INCLUIDOS TODOS LOS COSTOS DERIVADOS DE LA EJECUCIÓN DEL CONTRATO. 
</t>
  </si>
  <si>
    <t xml:space="preserve"> EL PLAZO DE EJECUCIÓN DEL CONTRATO QUE SE SUSCRIBA SERÁ HASTA EL DÍA 20 DE DICIEMBRE DE 2024, PREVIA EXPEDICIÓN DEL REGISTRO PRESUPUESTAL Y LA CONSTANCIA DE AFILIACIÓN A LA RESPECTIVA ADMINISTRADORA DE RIESGOS LABORALES.</t>
  </si>
  <si>
    <t>DARIO SANTIAGO CARDENAS VARGAS</t>
  </si>
  <si>
    <t xml:space="preserve">10 GRUPO DE GESTIÓN CONTRACTUAL </t>
  </si>
  <si>
    <t>CPS-134-2024</t>
  </si>
  <si>
    <t>MARCELA RAMOS BELLO</t>
  </si>
  <si>
    <t>PRESTAR SERVICIOS PROFESIONALES EN LA DIRECCIÓN DE PARTICIPACIÓN TRASPARENCIA Y SERVICIO AL CIUDADANO, APOYANDO LA IMPLEMENTACIÓN DE LA POLÍTICA DE RACIONALIZACIÓN DE TRAMITES CON LA REALIZACIÓN DE ACTIVIDADES PARA EL DESARROLLO, PRUEBAS Y SOPORTE DE LA HERRAMIENTA DEL SISTEMA ÚNICO DE INFORMACIÓN DE TRÁMITES SUIT.</t>
  </si>
  <si>
    <t xml:space="preserve">I EL DEPARTAMENTO ADMINISTRATIVO DE LA FUNCIÓN PÚBLICA CANCELARÁ EL VALOR TOTAL DE CADA CONTRATO EN TRES (3) PAGOS, ASÍ: 
II A. UN PRIMER PAGO POR VALOR DE TRES MILLONES CUATROCIENTOS VEINTISÉIS MIL SETECIENTOS VEINTE PESOS ($ 3.426.720), INCLUIDOS TODOS LOS COSTOS DERIVADOS DE LA EJECUCIÓN DEL CONTRATO, CORRESPONDIENTES AL MES DE OCTUBRE DE 2024. 
III B. UN (1) PAGO MENSUAL, POR VALOR DE SEIS MILLONES OCHOCIENTOS CINCUENTA Y TRES MIL CUATROCIENTOS CUARENTA PESOS ($6.853.440) M/CTE, INCLUIDOS TODOS LOS COSTOS DERIVADOS DE LA EJECUCIÓN DEL CONTRATO, CON CORTE AL ÚLTIMO DÍA CALENDARIO DEL CORRESPONDIENTE MES. 
IV C. UN (1) PAGO A LA FINALIZACIÓN DEL CONTRATO POR LA SUMA DE TRES MILLONES CUATROCIENTOS VEINTISÉIS MIL SETECIENTOS VEINTE PESOS ($ 3.426.720) M/CTE, INCLUIDOS TODOS LOS COSTOS DERIVADOS DE LA EJECUCIÓN DEL CONTRATO. 
</t>
  </si>
  <si>
    <t xml:space="preserve"> EL PLAZO DE EJECUCIÓN DEL CONTRATO QUE SE SUSCRIBA SERÁ HASTA EL DÍA 15 DE DICIEMBRE DEL 2024, PREVIA EXPEDICIÓN DEL REGISTRO PRESUPUESTAL Y LA CONSTANCIA DE AFILIACIÓN A LA RESPECTIVA ADMINISTRADORA DE RIESGOS LABORALES.  </t>
  </si>
  <si>
    <t xml:space="preserve">6 DIRECCIÓN DE PARTICIPACIÓN, TRANSPARENCIA Y SERVICIO AL CIUDADANO </t>
  </si>
  <si>
    <t>DAFP-SASIE-002-2024</t>
  </si>
  <si>
    <t>142-2024</t>
  </si>
  <si>
    <t>JOTA EVOLUCION SAS</t>
  </si>
  <si>
    <t>PRESTAR LOS SERVICIOS DE ADECUACIÓN DEL PARQUEADERO Y APARCAMIENTO DE BICICLETAS, PATINETAS CONVENCIONALES Y/O ELÉCTRICAS CON ESTACIÓN DE CARGA EN LAS INSTALACIONES DEL EDIFICIO DEL DEPARTAMENTO ADMINISTRATIVO DE LA FUNCIÓN PÚBLICA</t>
  </si>
  <si>
    <t xml:space="preserve">FUNCIÓN PÚBLICA PAGARÁ EL VALOR DEL CONTRATO EN UN (1) ÚNICO PAGO, PREVIA ENTREGA DE LA DOCUMENTACIÓN DEL SOPORTE PARA LA ENTIDAD, DONDE SE ESPECIFIQUEN LAS FECHAS DE INICIO Y DE FIN DEL SOPORTE. </t>
  </si>
  <si>
    <t>EL PLAZO DE EJECUCIÓN DEL CONTRATO SERÁ HASTA EL QUINCE (15) DE DICIEMBRE DE 2024, CONTADO A PARTIR DEL PERFECCIONAMIENTO DEL MISMO, PREVIO REGISTRO PRESUPUESTAL, APROBACIÓN DE PÓLIZA Y ACTA DE INICIO.</t>
  </si>
  <si>
    <t>141-2024</t>
  </si>
  <si>
    <t>MADERTEC LTDA</t>
  </si>
  <si>
    <t xml:space="preserve">ADQUISICIÓN DE MOBILIARIO ESPECÍFICO DEPUESTOS DE TRABAJO PARA LAS INSTALACIONES DE EDIFICIO DEL DEPARTAMENTO ADMINISTRATIVO DE LA FUNCIÓN PÚBLICA UBICADO EN LA CARRERA 6 # 12-62 DE LA CIUDAD DE BOGOTÁ D.C. </t>
  </si>
  <si>
    <t xml:space="preserve">
FUNCIÓN PÚBLICA PAGARÁ EL VALOR DEL CONTRATO EN UN (1) ÚNICO PAGO, INCLUIDO IVA, Y DEMÁS GASTOS ASOCIADOS A LA EJECUCIÓN DEL CONTRATO, DENTRO DE LOS TREINTA (30) DÍAS CALENDARIO SIGUIENTES A LA PRESENTACIÓN DE LA FACTURA Y A LA EXPEDICIÓN DEL CERTIFICADO DE RECIBIDO A SATISFACCIÓN POR PARTE DEL SUPERVISOR DEL CONTRATO, SIN QUE EL MONTO TOTAL DE LA ADQUISICIÓN DEL BIEN Y SU INSTALACIÓN, PUEDA EXCEDER LA CUANTÍA TOTAL DEL MISMO. TENIENDO EN CUENTA QUE SE ESPECIFIQUEN LAS FECHAS DE INICIO Y DE FIN DEL SOPORTE O MANTENIMIENTO POR GARANTÍA DE LAS MESAS-PUESTOS DE TRABAJO.
LO ANTERIOR, PREVIA PRESENTACIÓN DE LA RESPECTIVA FACTURA POR PARTE DEL CONTRATISTA Y EXPEDICIÓN DEL CERTIFICADO DE RECIBIDO A SATISFACCIÓN POR PARTE DEL SUPERVISOR DEL CONTRATO, SIN QUE EL MONTO TOTAL DE LOS SERVICIOS PRESTADOS PUEDA EXCEDER LA CUANTÍA TOTAL DEL CONTRATO.</t>
  </si>
  <si>
    <t>20524</t>
  </si>
  <si>
    <t>EL PLAZO DE EJECUCIÓN DEL CONTRATO SERÁ HASTA EL VEINTE (20) DE DICIEMBRE DE 2024, CONTADO A PARTIR DEL PERFECCIONAMIENTO DEL MISMO, PREVIO REGISTRO PRESUPUESTAL, APROBACIÓN DE PÓLIZA Y ACTA DE INICIO.</t>
  </si>
  <si>
    <t>CPS-143-2024</t>
  </si>
  <si>
    <t>GUILLERMO ANDRÉS GARCÍA MORA</t>
  </si>
  <si>
    <t>PRESTAR SERVICIOS PROFESIONALES EN LA OFICINA DE TECNOLOGÍAS DE LA INFORMACIÓN Y LAS COMUNICACIONES PARA BRINDAR ACOMPAÑAMIENTO, APOYO Y SOPORTE TÉCNICO EN LA GESTIÓN Y EN LA ADMINISTRACIÓN DE LOS SISTEMAS CRÍTICOS DEL CENTRO DE DATOS (DATA CENTER), INCLUYENDO, SISTEMAS DE AIRE ACONDICIONADO, SISTEMA DE DETECCIÓN Y PREVENCIÓN DE INCENDIOS Y CONTROL DE ACCESO BIOMÉTRICO ADEMÁS PROPORCIONARA SOPORTE TÉCNICO DE PRIMER NIVEL A LOS USUARIOS DE LA ENTIDAD.</t>
  </si>
  <si>
    <t>EL DEPARTAMENTO ADMINISTRATIVO DE LA FUNCIÓN PÚBLICA DE CONFORMIDAD CON EL ESTUDIO DEL PERFIL, CANCELARÁ EL VALOR TOTAL DE CADA CONTRATO EN DOS (02) PAGOS, ASÍ: A. UN PRIMER PAGO MENSUALIDAD EJECUTADA VENCIDA A 30 DE NOVIEMBRE DE 2024, POR VALOR DE UN MILLÓN DOSCIENTOS MIL PESOS ($1.200.000) M/CTE, INCLUIDOS TODOS LOS COSTOS DERIVADOS DE LA EJECUCIÓN DEL CONTRATO, CON CORTE AL ÚLTIMO DÍA CALENDARIO DEL CORRESPONDIENTE MES. B. UN SEGUNDO Y ÚLTIMO PAGO A LA FINALIZACIÓN DEL CONTRATO POR LA SUMA DE CUATRO MILLONES QUINIENTOS MIL PESOS ($4.500.000) M/CTE, INCLUIDOS TODOS LOS COSTOS DERIVADOS DE LA EJECUCIÓN DEL CONTRATO.</t>
  </si>
  <si>
    <t>21124</t>
  </si>
  <si>
    <t>EL PLAZO DE EJECUCIÓN DEL CONTRATO QUE SE SUSCRIBA SERÁ A PARTIR DE LA SUSCRIPCIÓN DEL CONTRATO Y HASTA EL QUINCE (15) DE DICIEMBRE DE 2024, PREVIA EXPEDICIÓN DEL REGISTRO PRESUPUESTAL Y CONSTANCIA DE AFILIACIÓN A LA RESPECTIVA ADMINISTRADORA DE RIESGOS LABORALES – ARL.</t>
  </si>
  <si>
    <t>144-2024</t>
  </si>
  <si>
    <t>CAJA DE COMPENSACIÓN FAMILIAR COMPENSAR</t>
  </si>
  <si>
    <t>CONTRATAR LA PRESTACIÓN DE SERVICIOS EN EL DESARROLLO Y EJECUCIÓN DE LAS ACTIVIDADES DEL PLAN DE INCENTIVOS 2024 DEL DEPARTAMENTO ADMINISTRATIVO DE LA FUNCIÓN PÚBLICA, PARA MOTIVAR EL DESEMPEÑO EFICAZ Y EL COMPROMISO DE SUS SERVIDORES PÚBLICOS, CREANDO CONDICIONES FAVORABLES DE TRABAJO Y RECONOCIENDO LOS RESULTADOS DE DESEMPEÑO EN NIVELES DE EXCELENCIA.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</si>
</sst>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4">
    <numFmt numFmtId="42" formatCode="_-&quot;$&quot;\ * #,##0_-;\-&quot;$&quot;\ * #,##0_-;_-&quot;$&quot;\ * &quot;-&quot;_-;_-@_-"/>
    <numFmt numFmtId="41" formatCode="_-* #,##0_-;\-* #,##0_-;_-* &quot;-&quot;_-;_-@_-"/>
    <numFmt numFmtId="44" formatCode="_-&quot;$&quot;\ * #,##0.00_-;\-&quot;$&quot;\ * #,##0.00_-;_-&quot;$&quot;\ * &quot;-&quot;??_-;_-@_-"/>
    <numFmt numFmtId="43" formatCode="_-* #,##0.00_-;\-* #,##0.00_-;_-* &quot;-&quot;??_-;_-@_-"/>
    <numFmt numFmtId="164" formatCode="_-&quot;$&quot;* #,##0_-;\-&quot;$&quot;* #,##0_-;_-&quot;$&quot;* &quot;-&quot;_-;_-@_-"/>
    <numFmt numFmtId="165" formatCode="_-&quot;$&quot;* #,##0.00_-;\-&quot;$&quot;* #,##0.00_-;_-&quot;$&quot;* &quot;-&quot;??_-;_-@_-"/>
    <numFmt numFmtId="166" formatCode="_(* #,##0_);_(* \(#,##0\);_(* &quot;-&quot;_);_(@_)"/>
    <numFmt numFmtId="167" formatCode="_(&quot;$&quot;\ * #,##0.00_);_(&quot;$&quot;\ * \(#,##0.00\);_(&quot;$&quot;\ * &quot;-&quot;??_);_(@_)"/>
    <numFmt numFmtId="168" formatCode="_-&quot;$&quot;* #,##0.00_-;\-&quot;$&quot;* #,##0.00_-;_-&quot;$&quot;* &quot;-&quot;_-;_-@_-"/>
    <numFmt numFmtId="169" formatCode="_(&quot;$&quot;\ * #,##0_);_(&quot;$&quot;\ * \(#,##0\);_(&quot;$&quot;\ * &quot;-&quot;??_);_(@_)"/>
    <numFmt numFmtId="170" formatCode="_([$$-240A]\ * #,##0.00_);_([$$-240A]\ * \(#,##0.00\);_([$$-240A]\ * &quot;-&quot;??_);_(@_)"/>
    <numFmt numFmtId="171" formatCode="&quot;$&quot;\ #,##0.00"/>
    <numFmt numFmtId="172" formatCode="00"/>
    <numFmt numFmtId="173" formatCode="000"/>
  </numFmts>
  <fonts count="112" x14ac:knownFonts="1">
    <font>
      <sz val="16"/>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6"/>
      <color theme="1"/>
      <name val="Calibri"/>
      <family val="2"/>
      <scheme val="minor"/>
    </font>
    <font>
      <b/>
      <sz val="16"/>
      <color theme="1"/>
      <name val="Calibri"/>
      <family val="2"/>
      <scheme val="minor"/>
    </font>
    <font>
      <sz val="16"/>
      <color theme="0"/>
      <name val="Calibri"/>
      <family val="2"/>
      <scheme val="minor"/>
    </font>
    <font>
      <b/>
      <sz val="16"/>
      <color theme="5" tint="-0.499984740745262"/>
      <name val="Calibri"/>
      <family val="2"/>
      <scheme val="minor"/>
    </font>
    <font>
      <sz val="11"/>
      <color theme="1"/>
      <name val="Calibri"/>
      <family val="2"/>
      <scheme val="minor"/>
    </font>
    <font>
      <sz val="11"/>
      <color rgb="FFFF0000"/>
      <name val="Calibri"/>
      <family val="2"/>
      <scheme val="minor"/>
    </font>
    <font>
      <sz val="20"/>
      <color theme="5" tint="-0.499984740745262"/>
      <name val="Calibri"/>
      <family val="2"/>
      <scheme val="minor"/>
    </font>
    <font>
      <b/>
      <sz val="36"/>
      <color theme="1"/>
      <name val="Calibri"/>
      <family val="2"/>
      <scheme val="minor"/>
    </font>
    <font>
      <b/>
      <sz val="20"/>
      <color rgb="FFFF0000"/>
      <name val="Calibri"/>
      <family val="2"/>
      <scheme val="minor"/>
    </font>
    <font>
      <u/>
      <sz val="11"/>
      <color rgb="FF0000FF"/>
      <name val="Calibri"/>
      <family val="2"/>
      <scheme val="minor"/>
    </font>
    <font>
      <b/>
      <sz val="12"/>
      <color theme="1"/>
      <name val="Calibri"/>
      <family val="2"/>
      <scheme val="minor"/>
    </font>
    <font>
      <b/>
      <sz val="22"/>
      <color theme="5" tint="-0.499984740745262"/>
      <name val="Calibri"/>
      <family val="2"/>
      <scheme val="minor"/>
    </font>
    <font>
      <b/>
      <sz val="22"/>
      <color theme="1"/>
      <name val="Calibri"/>
      <family val="2"/>
      <scheme val="minor"/>
    </font>
    <font>
      <b/>
      <sz val="14"/>
      <color rgb="FFFF0000"/>
      <name val="Calibri"/>
      <family val="2"/>
      <scheme val="minor"/>
    </font>
    <font>
      <b/>
      <sz val="20"/>
      <name val="Arial"/>
      <family val="2"/>
    </font>
    <font>
      <sz val="11"/>
      <color rgb="FF000000"/>
      <name val="Calibri"/>
      <family val="2"/>
      <scheme val="minor"/>
    </font>
    <font>
      <b/>
      <sz val="32"/>
      <color theme="1"/>
      <name val="Calibri"/>
      <family val="2"/>
      <scheme val="minor"/>
    </font>
    <font>
      <b/>
      <sz val="36"/>
      <color theme="0"/>
      <name val="Calibri"/>
      <family val="2"/>
      <scheme val="minor"/>
    </font>
    <font>
      <sz val="48"/>
      <name val="Calibri"/>
      <family val="2"/>
      <scheme val="minor"/>
    </font>
    <font>
      <sz val="10"/>
      <name val="Arial Narrow"/>
      <family val="2"/>
    </font>
    <font>
      <b/>
      <sz val="36"/>
      <name val="Arial Narrow"/>
      <family val="2"/>
    </font>
    <font>
      <b/>
      <sz val="48"/>
      <color rgb="FFFF0000"/>
      <name val="Calibri"/>
      <family val="2"/>
      <scheme val="minor"/>
    </font>
    <font>
      <sz val="48"/>
      <color theme="1"/>
      <name val="Calibri"/>
      <family val="2"/>
      <scheme val="minor"/>
    </font>
    <font>
      <sz val="48"/>
      <color rgb="FFFF0000"/>
      <name val="Calibri"/>
      <family val="2"/>
      <scheme val="minor"/>
    </font>
    <font>
      <sz val="48"/>
      <color theme="5" tint="-0.499984740745262"/>
      <name val="Calibri"/>
      <family val="2"/>
      <scheme val="minor"/>
    </font>
    <font>
      <b/>
      <sz val="36"/>
      <color rgb="FF002060"/>
      <name val="Arial Narrow"/>
      <family val="2"/>
    </font>
    <font>
      <sz val="36"/>
      <color theme="1"/>
      <name val="Calibri"/>
      <family val="2"/>
      <scheme val="minor"/>
    </font>
    <font>
      <b/>
      <sz val="36"/>
      <name val="Arial"/>
      <family val="2"/>
    </font>
    <font>
      <b/>
      <sz val="36"/>
      <color theme="1"/>
      <name val="Arial"/>
      <family val="2"/>
    </font>
    <font>
      <sz val="36"/>
      <color theme="1"/>
      <name val="Arial"/>
      <family val="2"/>
    </font>
    <font>
      <sz val="36"/>
      <name val="Arial"/>
      <family val="2"/>
    </font>
    <font>
      <sz val="36"/>
      <name val="Calibri"/>
      <family val="2"/>
      <scheme val="minor"/>
    </font>
    <font>
      <b/>
      <sz val="36"/>
      <name val="Calibri"/>
      <family val="2"/>
      <scheme val="minor"/>
    </font>
    <font>
      <b/>
      <sz val="36"/>
      <color rgb="FFFF0000"/>
      <name val="Calibri"/>
      <family val="2"/>
      <scheme val="minor"/>
    </font>
    <font>
      <b/>
      <sz val="36"/>
      <color theme="5" tint="-0.499984740745262"/>
      <name val="Calibri"/>
      <family val="2"/>
      <scheme val="minor"/>
    </font>
    <font>
      <u/>
      <sz val="36"/>
      <color theme="10"/>
      <name val="Calibri"/>
      <family val="2"/>
      <scheme val="minor"/>
    </font>
    <font>
      <b/>
      <sz val="36"/>
      <color rgb="FF002060"/>
      <name val="Calibri"/>
      <family val="2"/>
      <scheme val="minor"/>
    </font>
    <font>
      <b/>
      <strike/>
      <sz val="36"/>
      <name val="Calibri"/>
      <family val="2"/>
      <scheme val="minor"/>
    </font>
    <font>
      <b/>
      <strike/>
      <sz val="36"/>
      <color theme="1"/>
      <name val="Calibri"/>
      <family val="2"/>
      <scheme val="minor"/>
    </font>
    <font>
      <b/>
      <strike/>
      <sz val="36"/>
      <color theme="1" tint="0.34998626667073579"/>
      <name val="Calibri"/>
      <family val="2"/>
      <scheme val="minor"/>
    </font>
    <font>
      <b/>
      <sz val="36"/>
      <color theme="0"/>
      <name val="Arial"/>
      <family val="2"/>
    </font>
    <font>
      <sz val="36"/>
      <color theme="0"/>
      <name val="Arial"/>
      <family val="2"/>
    </font>
    <font>
      <sz val="36"/>
      <color theme="1"/>
      <name val="Arial Narrow"/>
      <family val="2"/>
    </font>
    <font>
      <sz val="36"/>
      <name val="Arial Rounded MT Bold"/>
      <family val="2"/>
    </font>
    <font>
      <sz val="36"/>
      <name val="Arial Narrow"/>
      <family val="2"/>
    </font>
    <font>
      <b/>
      <sz val="36"/>
      <color rgb="FF000000"/>
      <name val="Arial"/>
      <family val="2"/>
    </font>
    <font>
      <sz val="36"/>
      <color rgb="FF000000"/>
      <name val="Arial"/>
      <family val="2"/>
    </font>
  </fonts>
  <fills count="14">
    <fill>
      <patternFill patternType="none"/>
    </fill>
    <fill>
      <patternFill patternType="gray125"/>
    </fill>
    <fill>
      <patternFill patternType="solid">
        <fgColor theme="4"/>
      </patternFill>
    </fill>
    <fill>
      <patternFill patternType="solid">
        <fgColor theme="0"/>
        <bgColor indexed="64"/>
      </patternFill>
    </fill>
    <fill>
      <patternFill patternType="solid">
        <fgColor rgb="FFFF0000"/>
        <bgColor indexed="64"/>
      </patternFill>
    </fill>
    <fill>
      <patternFill patternType="solid">
        <fgColor rgb="FFFFFF00"/>
        <bgColor indexed="64"/>
      </patternFill>
    </fill>
    <fill>
      <patternFill patternType="solid">
        <fgColor theme="5" tint="-0.249977111117893"/>
        <bgColor indexed="64"/>
      </patternFill>
    </fill>
    <fill>
      <patternFill patternType="solid">
        <fgColor rgb="FF7DF42C"/>
        <bgColor indexed="64"/>
      </patternFill>
    </fill>
    <fill>
      <patternFill patternType="solid">
        <fgColor theme="8" tint="0.59999389629810485"/>
        <bgColor indexed="64"/>
      </patternFill>
    </fill>
    <fill>
      <patternFill patternType="solid">
        <fgColor rgb="FF88F42C"/>
        <bgColor indexed="64"/>
      </patternFill>
    </fill>
    <fill>
      <patternFill patternType="solid">
        <fgColor rgb="FF99FF33"/>
        <bgColor indexed="64"/>
      </patternFill>
    </fill>
    <fill>
      <patternFill patternType="solid">
        <fgColor rgb="FFFF00FF"/>
        <bgColor indexed="64"/>
      </patternFill>
    </fill>
    <fill>
      <patternFill patternType="solid">
        <fgColor rgb="FFEAB8FE"/>
        <bgColor indexed="64"/>
      </patternFill>
    </fill>
    <fill>
      <patternFill patternType="solid">
        <fgColor rgb="FF92D050"/>
        <bgColor indexed="64"/>
      </patternFill>
    </fill>
  </fills>
  <borders count="21">
    <border>
      <left/>
      <right/>
      <top/>
      <bottom/>
      <diagonal/>
    </border>
    <border>
      <left/>
      <right style="thick">
        <color indexed="64"/>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style="thin">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medium">
        <color indexed="64"/>
      </right>
      <top style="thin">
        <color indexed="64"/>
      </top>
      <bottom style="thin">
        <color indexed="64"/>
      </bottom>
      <diagonal/>
    </border>
  </borders>
  <cellStyleXfs count="308">
    <xf numFmtId="0" fontId="0" fillId="0" borderId="0"/>
    <xf numFmtId="0" fontId="67" fillId="2" borderId="0" applyNumberFormat="0" applyBorder="0" applyAlignment="0" applyProtection="0"/>
    <xf numFmtId="41" fontId="69" fillId="0" borderId="0" applyFont="0" applyFill="0" applyBorder="0" applyAlignment="0" applyProtection="0"/>
    <xf numFmtId="0" fontId="74" fillId="0" borderId="0" applyNumberFormat="0" applyFill="0" applyBorder="0" applyAlignment="0" applyProtection="0"/>
    <xf numFmtId="164" fontId="69" fillId="0" borderId="0" applyFont="0" applyFill="0" applyBorder="0" applyAlignment="0" applyProtection="0"/>
    <xf numFmtId="167" fontId="69" fillId="0" borderId="0" applyFont="0" applyFill="0" applyBorder="0" applyAlignment="0" applyProtection="0"/>
    <xf numFmtId="166" fontId="69" fillId="0" borderId="0" applyFont="0" applyFill="0" applyBorder="0" applyAlignment="0" applyProtection="0"/>
    <xf numFmtId="167" fontId="65" fillId="0" borderId="0" applyFont="0" applyFill="0" applyBorder="0" applyAlignment="0" applyProtection="0"/>
    <xf numFmtId="41" fontId="69" fillId="0" borderId="0" applyFont="0" applyFill="0" applyBorder="0" applyAlignment="0" applyProtection="0"/>
    <xf numFmtId="0" fontId="80" fillId="0" borderId="0"/>
    <xf numFmtId="0" fontId="69" fillId="0" borderId="0"/>
    <xf numFmtId="9" fontId="69" fillId="0" borderId="0" applyFont="0" applyFill="0" applyBorder="0" applyAlignment="0" applyProtection="0"/>
    <xf numFmtId="41" fontId="64" fillId="0" borderId="0" applyFont="0" applyFill="0" applyBorder="0" applyAlignment="0" applyProtection="0"/>
    <xf numFmtId="164" fontId="64" fillId="0" borderId="0" applyFont="0" applyFill="0" applyBorder="0" applyAlignment="0" applyProtection="0"/>
    <xf numFmtId="167" fontId="64" fillId="0" borderId="0" applyFont="0" applyFill="0" applyBorder="0" applyAlignment="0" applyProtection="0"/>
    <xf numFmtId="166" fontId="64" fillId="0" borderId="0" applyFont="0" applyFill="0" applyBorder="0" applyAlignment="0" applyProtection="0"/>
    <xf numFmtId="41" fontId="64" fillId="0" borderId="0" applyFont="0" applyFill="0" applyBorder="0" applyAlignment="0" applyProtection="0"/>
    <xf numFmtId="41" fontId="63" fillId="0" borderId="0" applyFont="0" applyFill="0" applyBorder="0" applyAlignment="0" applyProtection="0"/>
    <xf numFmtId="164" fontId="63" fillId="0" borderId="0" applyFont="0" applyFill="0" applyBorder="0" applyAlignment="0" applyProtection="0"/>
    <xf numFmtId="167" fontId="63" fillId="0" borderId="0" applyFont="0" applyFill="0" applyBorder="0" applyAlignment="0" applyProtection="0"/>
    <xf numFmtId="166" fontId="63" fillId="0" borderId="0" applyFont="0" applyFill="0" applyBorder="0" applyAlignment="0" applyProtection="0"/>
    <xf numFmtId="41" fontId="63" fillId="0" borderId="0" applyFont="0" applyFill="0" applyBorder="0" applyAlignment="0" applyProtection="0"/>
    <xf numFmtId="41" fontId="62" fillId="0" borderId="0" applyFont="0" applyFill="0" applyBorder="0" applyAlignment="0" applyProtection="0"/>
    <xf numFmtId="164" fontId="62" fillId="0" borderId="0" applyFont="0" applyFill="0" applyBorder="0" applyAlignment="0" applyProtection="0"/>
    <xf numFmtId="167" fontId="62" fillId="0" borderId="0" applyFont="0" applyFill="0" applyBorder="0" applyAlignment="0" applyProtection="0"/>
    <xf numFmtId="166" fontId="62" fillId="0" borderId="0" applyFont="0" applyFill="0" applyBorder="0" applyAlignment="0" applyProtection="0"/>
    <xf numFmtId="41" fontId="62" fillId="0" borderId="0" applyFont="0" applyFill="0" applyBorder="0" applyAlignment="0" applyProtection="0"/>
    <xf numFmtId="41" fontId="61" fillId="0" borderId="0" applyFont="0" applyFill="0" applyBorder="0" applyAlignment="0" applyProtection="0"/>
    <xf numFmtId="164" fontId="61" fillId="0" borderId="0" applyFont="0" applyFill="0" applyBorder="0" applyAlignment="0" applyProtection="0"/>
    <xf numFmtId="167" fontId="61" fillId="0" borderId="0" applyFont="0" applyFill="0" applyBorder="0" applyAlignment="0" applyProtection="0"/>
    <xf numFmtId="166" fontId="61" fillId="0" borderId="0" applyFont="0" applyFill="0" applyBorder="0" applyAlignment="0" applyProtection="0"/>
    <xf numFmtId="41" fontId="61" fillId="0" borderId="0" applyFont="0" applyFill="0" applyBorder="0" applyAlignment="0" applyProtection="0"/>
    <xf numFmtId="41" fontId="60" fillId="0" borderId="0" applyFont="0" applyFill="0" applyBorder="0" applyAlignment="0" applyProtection="0"/>
    <xf numFmtId="164" fontId="60" fillId="0" borderId="0" applyFont="0" applyFill="0" applyBorder="0" applyAlignment="0" applyProtection="0"/>
    <xf numFmtId="167" fontId="60" fillId="0" borderId="0" applyFont="0" applyFill="0" applyBorder="0" applyAlignment="0" applyProtection="0"/>
    <xf numFmtId="166" fontId="60" fillId="0" borderId="0" applyFont="0" applyFill="0" applyBorder="0" applyAlignment="0" applyProtection="0"/>
    <xf numFmtId="41" fontId="60" fillId="0" borderId="0" applyFont="0" applyFill="0" applyBorder="0" applyAlignment="0" applyProtection="0"/>
    <xf numFmtId="41" fontId="59" fillId="0" borderId="0" applyFont="0" applyFill="0" applyBorder="0" applyAlignment="0" applyProtection="0"/>
    <xf numFmtId="164" fontId="59" fillId="0" borderId="0" applyFont="0" applyFill="0" applyBorder="0" applyAlignment="0" applyProtection="0"/>
    <xf numFmtId="167" fontId="59" fillId="0" borderId="0" applyFont="0" applyFill="0" applyBorder="0" applyAlignment="0" applyProtection="0"/>
    <xf numFmtId="166" fontId="59" fillId="0" borderId="0" applyFont="0" applyFill="0" applyBorder="0" applyAlignment="0" applyProtection="0"/>
    <xf numFmtId="41" fontId="59" fillId="0" borderId="0" applyFont="0" applyFill="0" applyBorder="0" applyAlignment="0" applyProtection="0"/>
    <xf numFmtId="0" fontId="58" fillId="0" borderId="0"/>
    <xf numFmtId="9" fontId="58" fillId="0" borderId="0" applyFont="0" applyFill="0" applyBorder="0" applyAlignment="0" applyProtection="0"/>
    <xf numFmtId="42" fontId="58" fillId="0" borderId="0" applyFont="0" applyFill="0" applyBorder="0" applyAlignment="0" applyProtection="0"/>
    <xf numFmtId="41" fontId="57" fillId="0" borderId="0" applyFont="0" applyFill="0" applyBorder="0" applyAlignment="0" applyProtection="0"/>
    <xf numFmtId="164" fontId="57" fillId="0" borderId="0" applyFont="0" applyFill="0" applyBorder="0" applyAlignment="0" applyProtection="0"/>
    <xf numFmtId="167" fontId="57" fillId="0" borderId="0" applyFont="0" applyFill="0" applyBorder="0" applyAlignment="0" applyProtection="0"/>
    <xf numFmtId="166" fontId="57" fillId="0" borderId="0" applyFont="0" applyFill="0" applyBorder="0" applyAlignment="0" applyProtection="0"/>
    <xf numFmtId="41" fontId="57" fillId="0" borderId="0" applyFont="0" applyFill="0" applyBorder="0" applyAlignment="0" applyProtection="0"/>
    <xf numFmtId="41" fontId="56" fillId="0" borderId="0" applyFont="0" applyFill="0" applyBorder="0" applyAlignment="0" applyProtection="0"/>
    <xf numFmtId="164" fontId="56" fillId="0" borderId="0" applyFont="0" applyFill="0" applyBorder="0" applyAlignment="0" applyProtection="0"/>
    <xf numFmtId="167" fontId="56" fillId="0" borderId="0" applyFont="0" applyFill="0" applyBorder="0" applyAlignment="0" applyProtection="0"/>
    <xf numFmtId="166" fontId="56" fillId="0" borderId="0" applyFont="0" applyFill="0" applyBorder="0" applyAlignment="0" applyProtection="0"/>
    <xf numFmtId="41" fontId="56" fillId="0" borderId="0" applyFont="0" applyFill="0" applyBorder="0" applyAlignment="0" applyProtection="0"/>
    <xf numFmtId="41" fontId="55" fillId="0" borderId="0" applyFont="0" applyFill="0" applyBorder="0" applyAlignment="0" applyProtection="0"/>
    <xf numFmtId="164" fontId="55" fillId="0" borderId="0" applyFont="0" applyFill="0" applyBorder="0" applyAlignment="0" applyProtection="0"/>
    <xf numFmtId="167" fontId="55" fillId="0" borderId="0" applyFont="0" applyFill="0" applyBorder="0" applyAlignment="0" applyProtection="0"/>
    <xf numFmtId="166" fontId="55" fillId="0" borderId="0" applyFont="0" applyFill="0" applyBorder="0" applyAlignment="0" applyProtection="0"/>
    <xf numFmtId="41" fontId="55" fillId="0" borderId="0" applyFont="0" applyFill="0" applyBorder="0" applyAlignment="0" applyProtection="0"/>
    <xf numFmtId="41" fontId="55" fillId="0" borderId="0" applyFont="0" applyFill="0" applyBorder="0" applyAlignment="0" applyProtection="0"/>
    <xf numFmtId="41" fontId="55" fillId="0" borderId="0" applyFont="0" applyFill="0" applyBorder="0" applyAlignment="0" applyProtection="0"/>
    <xf numFmtId="167" fontId="55" fillId="0" borderId="0" applyFont="0" applyFill="0" applyBorder="0" applyAlignment="0" applyProtection="0"/>
    <xf numFmtId="167" fontId="54" fillId="0" borderId="0" applyFont="0" applyFill="0" applyBorder="0" applyAlignment="0" applyProtection="0"/>
    <xf numFmtId="41" fontId="54" fillId="0" borderId="0" applyFont="0" applyFill="0" applyBorder="0" applyAlignment="0" applyProtection="0"/>
    <xf numFmtId="167" fontId="54" fillId="0" borderId="0" applyFont="0" applyFill="0" applyBorder="0" applyAlignment="0" applyProtection="0"/>
    <xf numFmtId="41" fontId="54" fillId="0" borderId="0" applyFont="0" applyFill="0" applyBorder="0" applyAlignment="0" applyProtection="0"/>
    <xf numFmtId="41" fontId="54" fillId="0" borderId="0" applyFont="0" applyFill="0" applyBorder="0" applyAlignment="0" applyProtection="0"/>
    <xf numFmtId="41" fontId="54" fillId="0" borderId="0" applyFont="0" applyFill="0" applyBorder="0" applyAlignment="0" applyProtection="0"/>
    <xf numFmtId="166" fontId="54" fillId="0" borderId="0" applyFont="0" applyFill="0" applyBorder="0" applyAlignment="0" applyProtection="0"/>
    <xf numFmtId="164" fontId="54" fillId="0" borderId="0" applyFont="0" applyFill="0" applyBorder="0" applyAlignment="0" applyProtection="0"/>
    <xf numFmtId="41" fontId="53" fillId="0" borderId="0" applyFont="0" applyFill="0" applyBorder="0" applyAlignment="0" applyProtection="0"/>
    <xf numFmtId="164" fontId="53" fillId="0" borderId="0" applyFont="0" applyFill="0" applyBorder="0" applyAlignment="0" applyProtection="0"/>
    <xf numFmtId="167" fontId="53" fillId="0" borderId="0" applyFont="0" applyFill="0" applyBorder="0" applyAlignment="0" applyProtection="0"/>
    <xf numFmtId="166" fontId="53" fillId="0" borderId="0" applyFont="0" applyFill="0" applyBorder="0" applyAlignment="0" applyProtection="0"/>
    <xf numFmtId="41" fontId="53" fillId="0" borderId="0" applyFont="0" applyFill="0" applyBorder="0" applyAlignment="0" applyProtection="0"/>
    <xf numFmtId="41" fontId="53" fillId="0" borderId="0" applyFont="0" applyFill="0" applyBorder="0" applyAlignment="0" applyProtection="0"/>
    <xf numFmtId="41" fontId="53" fillId="0" borderId="0" applyFont="0" applyFill="0" applyBorder="0" applyAlignment="0" applyProtection="0"/>
    <xf numFmtId="167" fontId="53" fillId="0" borderId="0" applyFont="0" applyFill="0" applyBorder="0" applyAlignment="0" applyProtection="0"/>
    <xf numFmtId="41" fontId="52" fillId="0" borderId="0" applyFont="0" applyFill="0" applyBorder="0" applyAlignment="0" applyProtection="0"/>
    <xf numFmtId="164" fontId="52" fillId="0" borderId="0" applyFont="0" applyFill="0" applyBorder="0" applyAlignment="0" applyProtection="0"/>
    <xf numFmtId="167" fontId="52" fillId="0" borderId="0" applyFont="0" applyFill="0" applyBorder="0" applyAlignment="0" applyProtection="0"/>
    <xf numFmtId="166" fontId="52" fillId="0" borderId="0" applyFont="0" applyFill="0" applyBorder="0" applyAlignment="0" applyProtection="0"/>
    <xf numFmtId="41" fontId="52" fillId="0" borderId="0" applyFont="0" applyFill="0" applyBorder="0" applyAlignment="0" applyProtection="0"/>
    <xf numFmtId="41" fontId="52" fillId="0" borderId="0" applyFont="0" applyFill="0" applyBorder="0" applyAlignment="0" applyProtection="0"/>
    <xf numFmtId="41" fontId="52" fillId="0" borderId="0" applyFont="0" applyFill="0" applyBorder="0" applyAlignment="0" applyProtection="0"/>
    <xf numFmtId="167" fontId="52" fillId="0" borderId="0" applyFont="0" applyFill="0" applyBorder="0" applyAlignment="0" applyProtection="0"/>
    <xf numFmtId="0" fontId="52" fillId="0" borderId="0"/>
    <xf numFmtId="164" fontId="51" fillId="0" borderId="0" applyFont="0" applyFill="0" applyBorder="0" applyAlignment="0" applyProtection="0"/>
    <xf numFmtId="9" fontId="51" fillId="0" borderId="0" applyFont="0" applyFill="0" applyBorder="0" applyAlignment="0" applyProtection="0"/>
    <xf numFmtId="0" fontId="51" fillId="0" borderId="0"/>
    <xf numFmtId="167" fontId="51" fillId="0" borderId="0" applyFont="0" applyFill="0" applyBorder="0" applyAlignment="0" applyProtection="0"/>
    <xf numFmtId="41" fontId="50" fillId="0" borderId="0" applyFont="0" applyFill="0" applyBorder="0" applyAlignment="0" applyProtection="0"/>
    <xf numFmtId="164" fontId="50" fillId="0" borderId="0" applyFont="0" applyFill="0" applyBorder="0" applyAlignment="0" applyProtection="0"/>
    <xf numFmtId="167" fontId="50" fillId="0" borderId="0" applyFont="0" applyFill="0" applyBorder="0" applyAlignment="0" applyProtection="0"/>
    <xf numFmtId="166" fontId="50" fillId="0" borderId="0" applyFont="0" applyFill="0" applyBorder="0" applyAlignment="0" applyProtection="0"/>
    <xf numFmtId="41" fontId="50" fillId="0" borderId="0" applyFont="0" applyFill="0" applyBorder="0" applyAlignment="0" applyProtection="0"/>
    <xf numFmtId="41" fontId="50" fillId="0" borderId="0" applyFont="0" applyFill="0" applyBorder="0" applyAlignment="0" applyProtection="0"/>
    <xf numFmtId="41" fontId="50" fillId="0" borderId="0" applyFont="0" applyFill="0" applyBorder="0" applyAlignment="0" applyProtection="0"/>
    <xf numFmtId="167" fontId="50" fillId="0" borderId="0" applyFont="0" applyFill="0" applyBorder="0" applyAlignment="0" applyProtection="0"/>
    <xf numFmtId="41" fontId="49" fillId="0" borderId="0" applyFont="0" applyFill="0" applyBorder="0" applyAlignment="0" applyProtection="0"/>
    <xf numFmtId="164" fontId="49" fillId="0" borderId="0" applyFont="0" applyFill="0" applyBorder="0" applyAlignment="0" applyProtection="0"/>
    <xf numFmtId="167" fontId="49" fillId="0" borderId="0" applyFont="0" applyFill="0" applyBorder="0" applyAlignment="0" applyProtection="0"/>
    <xf numFmtId="166" fontId="49" fillId="0" borderId="0" applyFont="0" applyFill="0" applyBorder="0" applyAlignment="0" applyProtection="0"/>
    <xf numFmtId="41" fontId="49" fillId="0" borderId="0" applyFont="0" applyFill="0" applyBorder="0" applyAlignment="0" applyProtection="0"/>
    <xf numFmtId="41" fontId="49" fillId="0" borderId="0" applyFont="0" applyFill="0" applyBorder="0" applyAlignment="0" applyProtection="0"/>
    <xf numFmtId="41" fontId="49" fillId="0" borderId="0" applyFont="0" applyFill="0" applyBorder="0" applyAlignment="0" applyProtection="0"/>
    <xf numFmtId="167" fontId="49" fillId="0" borderId="0" applyFont="0" applyFill="0" applyBorder="0" applyAlignment="0" applyProtection="0"/>
    <xf numFmtId="164" fontId="48" fillId="0" borderId="0" applyFont="0" applyFill="0" applyBorder="0" applyAlignment="0" applyProtection="0"/>
    <xf numFmtId="0" fontId="48" fillId="0" borderId="0"/>
    <xf numFmtId="9" fontId="48" fillId="0" borderId="0" applyFont="0" applyFill="0" applyBorder="0" applyAlignment="0" applyProtection="0"/>
    <xf numFmtId="167" fontId="48" fillId="0" borderId="0" applyFont="0" applyFill="0" applyBorder="0" applyAlignment="0" applyProtection="0"/>
    <xf numFmtId="42" fontId="65" fillId="0" borderId="0" applyFont="0" applyFill="0" applyBorder="0" applyAlignment="0" applyProtection="0"/>
    <xf numFmtId="41" fontId="48" fillId="0" borderId="0" applyFont="0" applyFill="0" applyBorder="0" applyAlignment="0" applyProtection="0"/>
    <xf numFmtId="164" fontId="48" fillId="0" borderId="0" applyFont="0" applyFill="0" applyBorder="0" applyAlignment="0" applyProtection="0"/>
    <xf numFmtId="167" fontId="48" fillId="0" borderId="0" applyFont="0" applyFill="0" applyBorder="0" applyAlignment="0" applyProtection="0"/>
    <xf numFmtId="166" fontId="48" fillId="0" borderId="0" applyFont="0" applyFill="0" applyBorder="0" applyAlignment="0" applyProtection="0"/>
    <xf numFmtId="165" fontId="65" fillId="0" borderId="0" applyFont="0" applyFill="0" applyBorder="0" applyAlignment="0" applyProtection="0"/>
    <xf numFmtId="41" fontId="47" fillId="0" borderId="0" applyFont="0" applyFill="0" applyBorder="0" applyAlignment="0" applyProtection="0"/>
    <xf numFmtId="164" fontId="47" fillId="0" borderId="0" applyFont="0" applyFill="0" applyBorder="0" applyAlignment="0" applyProtection="0"/>
    <xf numFmtId="167" fontId="47" fillId="0" borderId="0" applyFont="0" applyFill="0" applyBorder="0" applyAlignment="0" applyProtection="0"/>
    <xf numFmtId="166" fontId="47" fillId="0" borderId="0" applyFont="0" applyFill="0" applyBorder="0" applyAlignment="0" applyProtection="0"/>
    <xf numFmtId="41" fontId="46" fillId="0" borderId="0" applyFont="0" applyFill="0" applyBorder="0" applyAlignment="0" applyProtection="0"/>
    <xf numFmtId="164" fontId="46" fillId="0" borderId="0" applyFont="0" applyFill="0" applyBorder="0" applyAlignment="0" applyProtection="0"/>
    <xf numFmtId="167" fontId="46" fillId="0" borderId="0" applyFont="0" applyFill="0" applyBorder="0" applyAlignment="0" applyProtection="0"/>
    <xf numFmtId="166" fontId="46" fillId="0" borderId="0" applyFont="0" applyFill="0" applyBorder="0" applyAlignment="0" applyProtection="0"/>
    <xf numFmtId="0" fontId="45" fillId="0" borderId="0"/>
    <xf numFmtId="165" fontId="45" fillId="0" borderId="0" applyFont="0" applyFill="0" applyBorder="0" applyAlignment="0" applyProtection="0"/>
    <xf numFmtId="41" fontId="44" fillId="0" borderId="0" applyFont="0" applyFill="0" applyBorder="0" applyAlignment="0" applyProtection="0"/>
    <xf numFmtId="164" fontId="44" fillId="0" borderId="0" applyFont="0" applyFill="0" applyBorder="0" applyAlignment="0" applyProtection="0"/>
    <xf numFmtId="167" fontId="44" fillId="0" borderId="0" applyFont="0" applyFill="0" applyBorder="0" applyAlignment="0" applyProtection="0"/>
    <xf numFmtId="166" fontId="44" fillId="0" borderId="0" applyFont="0" applyFill="0" applyBorder="0" applyAlignment="0" applyProtection="0"/>
    <xf numFmtId="41" fontId="80" fillId="0" borderId="0" applyFont="0" applyFill="0" applyBorder="0" applyAlignment="0" applyProtection="0"/>
    <xf numFmtId="41" fontId="43" fillId="0" borderId="0" applyFont="0" applyFill="0" applyBorder="0" applyAlignment="0" applyProtection="0"/>
    <xf numFmtId="164" fontId="43" fillId="0" borderId="0" applyFont="0" applyFill="0" applyBorder="0" applyAlignment="0" applyProtection="0"/>
    <xf numFmtId="167" fontId="43" fillId="0" borderId="0" applyFont="0" applyFill="0" applyBorder="0" applyAlignment="0" applyProtection="0"/>
    <xf numFmtId="166" fontId="43" fillId="0" borderId="0" applyFont="0" applyFill="0" applyBorder="0" applyAlignment="0" applyProtection="0"/>
    <xf numFmtId="41" fontId="42" fillId="0" borderId="0" applyFont="0" applyFill="0" applyBorder="0" applyAlignment="0" applyProtection="0"/>
    <xf numFmtId="164" fontId="42" fillId="0" borderId="0" applyFont="0" applyFill="0" applyBorder="0" applyAlignment="0" applyProtection="0"/>
    <xf numFmtId="167" fontId="42" fillId="0" borderId="0" applyFont="0" applyFill="0" applyBorder="0" applyAlignment="0" applyProtection="0"/>
    <xf numFmtId="166" fontId="42" fillId="0" borderId="0" applyFont="0" applyFill="0" applyBorder="0" applyAlignment="0" applyProtection="0"/>
    <xf numFmtId="164" fontId="41" fillId="0" borderId="0" applyFont="0" applyFill="0" applyBorder="0" applyAlignment="0" applyProtection="0"/>
    <xf numFmtId="0" fontId="41" fillId="0" borderId="0"/>
    <xf numFmtId="9" fontId="41" fillId="0" borderId="0" applyFont="0" applyFill="0" applyBorder="0" applyAlignment="0" applyProtection="0"/>
    <xf numFmtId="167" fontId="41" fillId="0" borderId="0" applyFont="0" applyFill="0" applyBorder="0" applyAlignment="0" applyProtection="0"/>
    <xf numFmtId="167" fontId="41" fillId="0" borderId="0" applyFont="0" applyFill="0" applyBorder="0" applyAlignment="0" applyProtection="0"/>
    <xf numFmtId="41" fontId="41" fillId="0" borderId="0" applyFont="0" applyFill="0" applyBorder="0" applyAlignment="0" applyProtection="0"/>
    <xf numFmtId="166" fontId="41" fillId="0" borderId="0" applyFont="0" applyFill="0" applyBorder="0" applyAlignment="0" applyProtection="0"/>
    <xf numFmtId="164" fontId="41" fillId="0" borderId="0" applyFont="0" applyFill="0" applyBorder="0" applyAlignment="0" applyProtection="0"/>
    <xf numFmtId="0" fontId="39" fillId="0" borderId="0"/>
    <xf numFmtId="44" fontId="39" fillId="0" borderId="0" applyFont="0" applyFill="0" applyBorder="0" applyAlignment="0" applyProtection="0"/>
    <xf numFmtId="0" fontId="38" fillId="0" borderId="0"/>
    <xf numFmtId="43" fontId="38" fillId="0" borderId="0" applyFont="0" applyFill="0" applyBorder="0" applyAlignment="0" applyProtection="0"/>
    <xf numFmtId="164" fontId="37" fillId="0" borderId="0" applyFont="0" applyFill="0" applyBorder="0" applyAlignment="0" applyProtection="0"/>
    <xf numFmtId="0" fontId="37" fillId="0" borderId="0"/>
    <xf numFmtId="9" fontId="37" fillId="0" borderId="0" applyFont="0" applyFill="0" applyBorder="0" applyAlignment="0" applyProtection="0"/>
    <xf numFmtId="167" fontId="37" fillId="0" borderId="0" applyFont="0" applyFill="0" applyBorder="0" applyAlignment="0" applyProtection="0"/>
    <xf numFmtId="41" fontId="36" fillId="0" borderId="0" applyFont="0" applyFill="0" applyBorder="0" applyAlignment="0" applyProtection="0"/>
    <xf numFmtId="167" fontId="36" fillId="0" borderId="0" applyFont="0" applyFill="0" applyBorder="0" applyAlignment="0" applyProtection="0"/>
    <xf numFmtId="41" fontId="36" fillId="0" borderId="0" applyFont="0" applyFill="0" applyBorder="0" applyAlignment="0" applyProtection="0"/>
    <xf numFmtId="167" fontId="36" fillId="0" borderId="0" applyFont="0" applyFill="0" applyBorder="0" applyAlignment="0" applyProtection="0"/>
    <xf numFmtId="172" fontId="84" fillId="0" borderId="0" applyFill="0">
      <alignment horizontal="center" vertical="center" wrapText="1"/>
    </xf>
    <xf numFmtId="173" fontId="84" fillId="6" borderId="0" applyFill="0" applyProtection="0">
      <alignment horizontal="center" vertical="center"/>
    </xf>
    <xf numFmtId="1" fontId="84" fillId="3" borderId="0" applyFill="0">
      <alignment horizontal="center" vertical="center"/>
    </xf>
    <xf numFmtId="41" fontId="35" fillId="0" borderId="0" applyFont="0" applyFill="0" applyBorder="0" applyAlignment="0" applyProtection="0"/>
    <xf numFmtId="164" fontId="35" fillId="0" borderId="0" applyFont="0" applyFill="0" applyBorder="0" applyAlignment="0" applyProtection="0"/>
    <xf numFmtId="167" fontId="35" fillId="0" borderId="0" applyFont="0" applyFill="0" applyBorder="0" applyAlignment="0" applyProtection="0"/>
    <xf numFmtId="166" fontId="35" fillId="0" borderId="0" applyFont="0" applyFill="0" applyBorder="0" applyAlignment="0" applyProtection="0"/>
    <xf numFmtId="0" fontId="34" fillId="0" borderId="0"/>
    <xf numFmtId="0" fontId="34" fillId="0" borderId="0"/>
    <xf numFmtId="44" fontId="34" fillId="0" borderId="0" applyFont="0" applyFill="0" applyBorder="0" applyAlignment="0" applyProtection="0"/>
    <xf numFmtId="0" fontId="33" fillId="0" borderId="0"/>
    <xf numFmtId="0" fontId="33" fillId="0" borderId="0"/>
    <xf numFmtId="44" fontId="33" fillId="0" borderId="0" applyFont="0" applyFill="0" applyBorder="0" applyAlignment="0" applyProtection="0"/>
    <xf numFmtId="41" fontId="32" fillId="0" borderId="0" applyFont="0" applyFill="0" applyBorder="0" applyAlignment="0" applyProtection="0"/>
    <xf numFmtId="164" fontId="32" fillId="0" borderId="0" applyFont="0" applyFill="0" applyBorder="0" applyAlignment="0" applyProtection="0"/>
    <xf numFmtId="167" fontId="32" fillId="0" borderId="0" applyFont="0" applyFill="0" applyBorder="0" applyAlignment="0" applyProtection="0"/>
    <xf numFmtId="166" fontId="32" fillId="0" borderId="0" applyFont="0" applyFill="0" applyBorder="0" applyAlignment="0" applyProtection="0"/>
    <xf numFmtId="164" fontId="31" fillId="0" borderId="0" applyFont="0" applyFill="0" applyBorder="0" applyAlignment="0" applyProtection="0"/>
    <xf numFmtId="0" fontId="31" fillId="0" borderId="0"/>
    <xf numFmtId="9" fontId="31" fillId="0" borderId="0" applyFont="0" applyFill="0" applyBorder="0" applyAlignment="0" applyProtection="0"/>
    <xf numFmtId="167" fontId="31" fillId="0" borderId="0" applyFont="0" applyFill="0" applyBorder="0" applyAlignment="0" applyProtection="0"/>
    <xf numFmtId="0" fontId="30" fillId="0" borderId="0"/>
    <xf numFmtId="44" fontId="30" fillId="0" borderId="0" applyFont="0" applyFill="0" applyBorder="0" applyAlignment="0" applyProtection="0"/>
    <xf numFmtId="42" fontId="30" fillId="0" borderId="0" applyFont="0" applyFill="0" applyBorder="0" applyAlignment="0" applyProtection="0"/>
    <xf numFmtId="41" fontId="29" fillId="0" borderId="0" applyFont="0" applyFill="0" applyBorder="0" applyAlignment="0" applyProtection="0"/>
    <xf numFmtId="164" fontId="29" fillId="0" borderId="0" applyFont="0" applyFill="0" applyBorder="0" applyAlignment="0" applyProtection="0"/>
    <xf numFmtId="167" fontId="29" fillId="0" borderId="0" applyFont="0" applyFill="0" applyBorder="0" applyAlignment="0" applyProtection="0"/>
    <xf numFmtId="166" fontId="29" fillId="0" borderId="0" applyFont="0" applyFill="0" applyBorder="0" applyAlignment="0" applyProtection="0"/>
    <xf numFmtId="164" fontId="28" fillId="0" borderId="0" applyFont="0" applyFill="0" applyBorder="0" applyAlignment="0" applyProtection="0"/>
    <xf numFmtId="0" fontId="28" fillId="0" borderId="0"/>
    <xf numFmtId="9" fontId="28" fillId="0" borderId="0" applyFont="0" applyFill="0" applyBorder="0" applyAlignment="0" applyProtection="0"/>
    <xf numFmtId="167" fontId="28" fillId="0" borderId="0" applyFont="0" applyFill="0" applyBorder="0" applyAlignment="0" applyProtection="0"/>
    <xf numFmtId="0" fontId="27" fillId="0" borderId="0"/>
    <xf numFmtId="44" fontId="27" fillId="0" borderId="0" applyFont="0" applyFill="0" applyBorder="0" applyAlignment="0" applyProtection="0"/>
    <xf numFmtId="42" fontId="27" fillId="0" borderId="0" applyFont="0" applyFill="0" applyBorder="0" applyAlignment="0" applyProtection="0"/>
    <xf numFmtId="0" fontId="26" fillId="0" borderId="0"/>
    <xf numFmtId="41" fontId="25" fillId="0" borderId="0" applyFont="0" applyFill="0" applyBorder="0" applyAlignment="0" applyProtection="0"/>
    <xf numFmtId="164" fontId="25" fillId="0" borderId="0" applyFont="0" applyFill="0" applyBorder="0" applyAlignment="0" applyProtection="0"/>
    <xf numFmtId="167" fontId="25" fillId="0" borderId="0" applyFont="0" applyFill="0" applyBorder="0" applyAlignment="0" applyProtection="0"/>
    <xf numFmtId="166" fontId="25" fillId="0" borderId="0" applyFont="0" applyFill="0" applyBorder="0" applyAlignment="0" applyProtection="0"/>
    <xf numFmtId="41" fontId="25" fillId="0" borderId="0" applyFont="0" applyFill="0" applyBorder="0" applyAlignment="0" applyProtection="0"/>
    <xf numFmtId="167" fontId="25" fillId="0" borderId="0" applyFont="0" applyFill="0" applyBorder="0" applyAlignment="0" applyProtection="0"/>
    <xf numFmtId="0" fontId="24" fillId="0" borderId="0"/>
    <xf numFmtId="44" fontId="24" fillId="0" borderId="0" applyFont="0" applyFill="0" applyBorder="0" applyAlignment="0" applyProtection="0"/>
    <xf numFmtId="0" fontId="23" fillId="0" borderId="0"/>
    <xf numFmtId="44" fontId="23" fillId="0" borderId="0" applyFont="0" applyFill="0" applyBorder="0" applyAlignment="0" applyProtection="0"/>
    <xf numFmtId="164" fontId="23" fillId="0" borderId="0" applyFont="0" applyFill="0" applyBorder="0" applyAlignment="0" applyProtection="0"/>
    <xf numFmtId="9" fontId="23" fillId="0" borderId="0" applyFont="0" applyFill="0" applyBorder="0" applyAlignment="0" applyProtection="0"/>
    <xf numFmtId="0" fontId="23" fillId="0" borderId="0"/>
    <xf numFmtId="167" fontId="23" fillId="0" borderId="0" applyFont="0" applyFill="0" applyBorder="0" applyAlignment="0" applyProtection="0"/>
    <xf numFmtId="0" fontId="22" fillId="0" borderId="0"/>
    <xf numFmtId="44" fontId="22" fillId="0" borderId="0" applyFont="0" applyFill="0" applyBorder="0" applyAlignment="0" applyProtection="0"/>
    <xf numFmtId="41" fontId="22" fillId="0" borderId="0" applyFont="0" applyFill="0" applyBorder="0" applyAlignment="0" applyProtection="0"/>
    <xf numFmtId="164" fontId="22" fillId="0" borderId="0" applyFont="0" applyFill="0" applyBorder="0" applyAlignment="0" applyProtection="0"/>
    <xf numFmtId="167" fontId="22" fillId="0" borderId="0" applyFont="0" applyFill="0" applyBorder="0" applyAlignment="0" applyProtection="0"/>
    <xf numFmtId="166" fontId="22" fillId="0" borderId="0" applyFont="0" applyFill="0" applyBorder="0" applyAlignment="0" applyProtection="0"/>
    <xf numFmtId="41" fontId="22" fillId="0" borderId="0" applyFont="0" applyFill="0" applyBorder="0" applyAlignment="0" applyProtection="0"/>
    <xf numFmtId="167" fontId="22" fillId="0" borderId="0" applyFont="0" applyFill="0" applyBorder="0" applyAlignment="0" applyProtection="0"/>
    <xf numFmtId="41" fontId="21" fillId="0" borderId="0" applyFont="0" applyFill="0" applyBorder="0" applyAlignment="0" applyProtection="0"/>
    <xf numFmtId="164" fontId="21" fillId="0" borderId="0" applyFont="0" applyFill="0" applyBorder="0" applyAlignment="0" applyProtection="0"/>
    <xf numFmtId="167" fontId="21" fillId="0" borderId="0" applyFont="0" applyFill="0" applyBorder="0" applyAlignment="0" applyProtection="0"/>
    <xf numFmtId="166" fontId="21" fillId="0" borderId="0" applyFont="0" applyFill="0" applyBorder="0" applyAlignment="0" applyProtection="0"/>
    <xf numFmtId="41" fontId="21" fillId="0" borderId="0" applyFont="0" applyFill="0" applyBorder="0" applyAlignment="0" applyProtection="0"/>
    <xf numFmtId="167" fontId="21" fillId="0" borderId="0" applyFont="0" applyFill="0" applyBorder="0" applyAlignment="0" applyProtection="0"/>
    <xf numFmtId="0" fontId="20" fillId="0" borderId="0"/>
    <xf numFmtId="0" fontId="19" fillId="0" borderId="0"/>
    <xf numFmtId="44" fontId="19" fillId="0" borderId="0" applyFont="0" applyFill="0" applyBorder="0" applyAlignment="0" applyProtection="0"/>
    <xf numFmtId="42" fontId="19" fillId="0" borderId="0" applyFont="0" applyFill="0" applyBorder="0" applyAlignment="0" applyProtection="0"/>
    <xf numFmtId="41" fontId="18" fillId="0" borderId="0" applyFont="0" applyFill="0" applyBorder="0" applyAlignment="0" applyProtection="0"/>
    <xf numFmtId="164" fontId="18" fillId="0" borderId="0" applyFont="0" applyFill="0" applyBorder="0" applyAlignment="0" applyProtection="0"/>
    <xf numFmtId="167" fontId="18" fillId="0" borderId="0" applyFont="0" applyFill="0" applyBorder="0" applyAlignment="0" applyProtection="0"/>
    <xf numFmtId="166" fontId="18" fillId="0" borderId="0" applyFont="0" applyFill="0" applyBorder="0" applyAlignment="0" applyProtection="0"/>
    <xf numFmtId="41" fontId="18" fillId="0" borderId="0" applyFont="0" applyFill="0" applyBorder="0" applyAlignment="0" applyProtection="0"/>
    <xf numFmtId="167" fontId="18" fillId="0" borderId="0" applyFont="0" applyFill="0" applyBorder="0" applyAlignment="0" applyProtection="0"/>
    <xf numFmtId="164" fontId="17" fillId="0" borderId="0" applyFont="0" applyFill="0" applyBorder="0" applyAlignment="0" applyProtection="0"/>
    <xf numFmtId="0" fontId="17" fillId="0" borderId="0"/>
    <xf numFmtId="9" fontId="17" fillId="0" borderId="0" applyFont="0" applyFill="0" applyBorder="0" applyAlignment="0" applyProtection="0"/>
    <xf numFmtId="167" fontId="17" fillId="0" borderId="0" applyFont="0" applyFill="0" applyBorder="0" applyAlignment="0" applyProtection="0"/>
    <xf numFmtId="0" fontId="16" fillId="0" borderId="0"/>
    <xf numFmtId="41" fontId="15" fillId="0" borderId="0" applyFont="0" applyFill="0" applyBorder="0" applyAlignment="0" applyProtection="0"/>
    <xf numFmtId="164" fontId="15" fillId="0" borderId="0" applyFont="0" applyFill="0" applyBorder="0" applyAlignment="0" applyProtection="0"/>
    <xf numFmtId="167" fontId="15" fillId="0" borderId="0" applyFont="0" applyFill="0" applyBorder="0" applyAlignment="0" applyProtection="0"/>
    <xf numFmtId="166" fontId="15" fillId="0" borderId="0" applyFont="0" applyFill="0" applyBorder="0" applyAlignment="0" applyProtection="0"/>
    <xf numFmtId="41" fontId="15" fillId="0" borderId="0" applyFont="0" applyFill="0" applyBorder="0" applyAlignment="0" applyProtection="0"/>
    <xf numFmtId="167" fontId="15" fillId="0" borderId="0" applyFont="0" applyFill="0" applyBorder="0" applyAlignment="0" applyProtection="0"/>
    <xf numFmtId="0" fontId="14" fillId="0" borderId="0"/>
    <xf numFmtId="0" fontId="14" fillId="0" borderId="0"/>
    <xf numFmtId="164" fontId="14" fillId="0" borderId="0" applyFont="0" applyFill="0" applyBorder="0" applyAlignment="0" applyProtection="0"/>
    <xf numFmtId="0" fontId="14" fillId="0" borderId="0"/>
    <xf numFmtId="9" fontId="14" fillId="0" borderId="0" applyFont="0" applyFill="0" applyBorder="0" applyAlignment="0" applyProtection="0"/>
    <xf numFmtId="167" fontId="14" fillId="0" borderId="0" applyFont="0" applyFill="0" applyBorder="0" applyAlignment="0" applyProtection="0"/>
    <xf numFmtId="41" fontId="14" fillId="0" borderId="0" applyFont="0" applyFill="0" applyBorder="0" applyAlignment="0" applyProtection="0"/>
    <xf numFmtId="164" fontId="14" fillId="0" borderId="0" applyFont="0" applyFill="0" applyBorder="0" applyAlignment="0" applyProtection="0"/>
    <xf numFmtId="167" fontId="14" fillId="0" borderId="0" applyFont="0" applyFill="0" applyBorder="0" applyAlignment="0" applyProtection="0"/>
    <xf numFmtId="166" fontId="14" fillId="0" borderId="0" applyFont="0" applyFill="0" applyBorder="0" applyAlignment="0" applyProtection="0"/>
    <xf numFmtId="41" fontId="14" fillId="0" borderId="0" applyFont="0" applyFill="0" applyBorder="0" applyAlignment="0" applyProtection="0"/>
    <xf numFmtId="167" fontId="14" fillId="0" borderId="0" applyFont="0" applyFill="0" applyBorder="0" applyAlignment="0" applyProtection="0"/>
    <xf numFmtId="164" fontId="13" fillId="0" borderId="0" applyFont="0" applyFill="0" applyBorder="0" applyAlignment="0" applyProtection="0"/>
    <xf numFmtId="0" fontId="13" fillId="0" borderId="0"/>
    <xf numFmtId="9" fontId="13" fillId="0" borderId="0" applyFont="0" applyFill="0" applyBorder="0" applyAlignment="0" applyProtection="0"/>
    <xf numFmtId="167" fontId="13" fillId="0" borderId="0" applyFont="0" applyFill="0" applyBorder="0" applyAlignment="0" applyProtection="0"/>
    <xf numFmtId="9" fontId="65" fillId="0" borderId="0" applyFont="0" applyFill="0" applyBorder="0" applyAlignment="0" applyProtection="0"/>
    <xf numFmtId="165" fontId="65" fillId="0" borderId="0" applyFont="0" applyFill="0" applyBorder="0" applyAlignment="0" applyProtection="0"/>
    <xf numFmtId="0" fontId="65" fillId="0" borderId="0"/>
    <xf numFmtId="43" fontId="13" fillId="0" borderId="0" applyFont="0" applyFill="0" applyBorder="0" applyAlignment="0" applyProtection="0"/>
    <xf numFmtId="41" fontId="12" fillId="0" borderId="0" applyFont="0" applyFill="0" applyBorder="0" applyAlignment="0" applyProtection="0"/>
    <xf numFmtId="167" fontId="12" fillId="0" borderId="0" applyFont="0" applyFill="0" applyBorder="0" applyAlignment="0" applyProtection="0"/>
    <xf numFmtId="41" fontId="11" fillId="0" borderId="0" applyFont="0" applyFill="0" applyBorder="0" applyAlignment="0" applyProtection="0"/>
    <xf numFmtId="164" fontId="11" fillId="0" borderId="0" applyFont="0" applyFill="0" applyBorder="0" applyAlignment="0" applyProtection="0"/>
    <xf numFmtId="0" fontId="11" fillId="0" borderId="0"/>
    <xf numFmtId="9" fontId="11" fillId="0" borderId="0" applyFont="0" applyFill="0" applyBorder="0" applyAlignment="0" applyProtection="0"/>
    <xf numFmtId="167" fontId="11" fillId="0" borderId="0" applyFont="0" applyFill="0" applyBorder="0" applyAlignment="0" applyProtection="0"/>
    <xf numFmtId="166" fontId="11" fillId="0" borderId="0" applyFont="0" applyFill="0" applyBorder="0" applyAlignment="0" applyProtection="0"/>
    <xf numFmtId="0" fontId="11" fillId="0" borderId="0"/>
    <xf numFmtId="167" fontId="11" fillId="0" borderId="0" applyFont="0" applyFill="0" applyBorder="0" applyAlignment="0" applyProtection="0"/>
    <xf numFmtId="0" fontId="11" fillId="0" borderId="0"/>
    <xf numFmtId="164" fontId="10" fillId="0" borderId="0" applyFont="0" applyFill="0" applyBorder="0" applyAlignment="0" applyProtection="0"/>
    <xf numFmtId="0" fontId="10" fillId="0" borderId="0"/>
    <xf numFmtId="164" fontId="9" fillId="0" borderId="0" applyFont="0" applyFill="0" applyBorder="0" applyAlignment="0" applyProtection="0"/>
    <xf numFmtId="164" fontId="8" fillId="0" borderId="0" applyFont="0" applyFill="0" applyBorder="0" applyAlignment="0" applyProtection="0"/>
    <xf numFmtId="164" fontId="7" fillId="0" borderId="0" applyFont="0" applyFill="0" applyBorder="0" applyAlignment="0" applyProtection="0"/>
    <xf numFmtId="41" fontId="6" fillId="0" borderId="0" applyFont="0" applyFill="0" applyBorder="0" applyAlignment="0" applyProtection="0"/>
    <xf numFmtId="164"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0" fontId="6" fillId="0" borderId="0"/>
    <xf numFmtId="41" fontId="6" fillId="0" borderId="0" applyFont="0" applyFill="0" applyBorder="0" applyAlignment="0" applyProtection="0"/>
    <xf numFmtId="167" fontId="6" fillId="0" borderId="0" applyFont="0" applyFill="0" applyBorder="0" applyAlignment="0" applyProtection="0"/>
    <xf numFmtId="41" fontId="6" fillId="0" borderId="0" applyFont="0" applyFill="0" applyBorder="0" applyAlignment="0" applyProtection="0"/>
    <xf numFmtId="164" fontId="5" fillId="0" borderId="0" applyFont="0" applyFill="0" applyBorder="0" applyAlignment="0" applyProtection="0"/>
    <xf numFmtId="0" fontId="5" fillId="0" borderId="0"/>
    <xf numFmtId="9" fontId="5" fillId="0" borderId="0" applyFont="0" applyFill="0" applyBorder="0" applyAlignment="0" applyProtection="0"/>
    <xf numFmtId="167" fontId="5" fillId="0" borderId="0" applyFont="0" applyFill="0" applyBorder="0" applyAlignment="0" applyProtection="0"/>
    <xf numFmtId="0" fontId="4" fillId="0" borderId="0"/>
    <xf numFmtId="41" fontId="3" fillId="0" borderId="0" applyFont="0" applyFill="0" applyBorder="0" applyAlignment="0" applyProtection="0"/>
    <xf numFmtId="164" fontId="3" fillId="0" borderId="0" applyFont="0" applyFill="0" applyBorder="0" applyAlignment="0" applyProtection="0"/>
    <xf numFmtId="167" fontId="3" fillId="0" borderId="0" applyFont="0" applyFill="0" applyBorder="0" applyAlignment="0" applyProtection="0"/>
    <xf numFmtId="166" fontId="3" fillId="0" borderId="0" applyFont="0" applyFill="0" applyBorder="0" applyAlignment="0" applyProtection="0"/>
    <xf numFmtId="0" fontId="3" fillId="0" borderId="0"/>
    <xf numFmtId="41" fontId="3" fillId="0" borderId="0" applyFont="0" applyFill="0" applyBorder="0" applyAlignment="0" applyProtection="0"/>
    <xf numFmtId="167" fontId="3" fillId="0" borderId="0" applyFont="0" applyFill="0" applyBorder="0" applyAlignment="0" applyProtection="0"/>
    <xf numFmtId="41" fontId="2" fillId="0" borderId="0" applyFont="0" applyFill="0" applyBorder="0" applyAlignment="0" applyProtection="0"/>
    <xf numFmtId="167" fontId="2"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9" fontId="1" fillId="0" borderId="0" applyFont="0" applyFill="0" applyBorder="0" applyAlignment="0" applyProtection="0"/>
  </cellStyleXfs>
  <cellXfs count="361">
    <xf numFmtId="0" fontId="0" fillId="0" borderId="0" xfId="0"/>
    <xf numFmtId="39" fontId="79" fillId="3" borderId="2" xfId="9" applyNumberFormat="1" applyFont="1" applyFill="1" applyBorder="1" applyAlignment="1">
      <alignment horizontal="right" vertical="center" wrapText="1"/>
    </xf>
    <xf numFmtId="0" fontId="0" fillId="3" borderId="0" xfId="0" applyFill="1"/>
    <xf numFmtId="0" fontId="0" fillId="3" borderId="0" xfId="0" applyFont="1" applyFill="1" applyAlignment="1">
      <alignment horizontal="center" vertical="center" wrapText="1"/>
    </xf>
    <xf numFmtId="0" fontId="75" fillId="3" borderId="2" xfId="0" applyFont="1" applyFill="1" applyBorder="1" applyAlignment="1">
      <alignment horizontal="center" vertical="center" wrapText="1"/>
    </xf>
    <xf numFmtId="0" fontId="0" fillId="3" borderId="0" xfId="0" applyFont="1" applyFill="1" applyAlignment="1">
      <alignment wrapText="1"/>
    </xf>
    <xf numFmtId="0" fontId="0" fillId="3" borderId="1" xfId="0" applyFont="1" applyFill="1" applyBorder="1" applyAlignment="1">
      <alignment wrapText="1"/>
    </xf>
    <xf numFmtId="0" fontId="77" fillId="3" borderId="2" xfId="0" applyFont="1" applyFill="1" applyBorder="1" applyAlignment="1">
      <alignment horizontal="center" vertical="center" wrapText="1"/>
    </xf>
    <xf numFmtId="0" fontId="0" fillId="3" borderId="2" xfId="0" applyFont="1" applyFill="1" applyBorder="1" applyAlignment="1">
      <alignment horizontal="center" vertical="center" wrapText="1"/>
    </xf>
    <xf numFmtId="44" fontId="65" fillId="3" borderId="2" xfId="0" applyNumberFormat="1" applyFont="1" applyFill="1" applyBorder="1" applyAlignment="1">
      <alignment wrapText="1"/>
    </xf>
    <xf numFmtId="0" fontId="40" fillId="3" borderId="0" xfId="0" applyFont="1" applyFill="1" applyAlignment="1">
      <alignment wrapText="1"/>
    </xf>
    <xf numFmtId="0" fontId="72" fillId="3" borderId="0" xfId="0" applyFont="1" applyFill="1" applyAlignment="1">
      <alignment wrapText="1"/>
    </xf>
    <xf numFmtId="0" fontId="72" fillId="3" borderId="0" xfId="0" applyFont="1" applyFill="1" applyAlignment="1">
      <alignment horizontal="center" vertical="center" wrapText="1"/>
    </xf>
    <xf numFmtId="167" fontId="72" fillId="3" borderId="0" xfId="0" applyNumberFormat="1" applyFont="1" applyFill="1" applyAlignment="1">
      <alignment wrapText="1"/>
    </xf>
    <xf numFmtId="44" fontId="72" fillId="3" borderId="0" xfId="0" applyNumberFormat="1" applyFont="1" applyFill="1" applyAlignment="1">
      <alignment wrapText="1"/>
    </xf>
    <xf numFmtId="167" fontId="82" fillId="3" borderId="0" xfId="0" applyNumberFormat="1" applyFont="1" applyFill="1" applyAlignment="1">
      <alignment wrapText="1"/>
    </xf>
    <xf numFmtId="171" fontId="72" fillId="3" borderId="0" xfId="0" applyNumberFormat="1" applyFont="1" applyFill="1" applyAlignment="1">
      <alignment wrapText="1"/>
    </xf>
    <xf numFmtId="171" fontId="72" fillId="3" borderId="0" xfId="0" applyNumberFormat="1" applyFont="1" applyFill="1" applyAlignment="1">
      <alignment horizontal="center" vertical="center" wrapText="1"/>
    </xf>
    <xf numFmtId="167" fontId="72" fillId="3" borderId="0" xfId="0" applyNumberFormat="1" applyFont="1" applyFill="1" applyAlignment="1">
      <alignment horizontal="center" vertical="center" wrapText="1"/>
    </xf>
    <xf numFmtId="0" fontId="83" fillId="3" borderId="0" xfId="0" applyFont="1" applyFill="1" applyAlignment="1">
      <alignment horizontal="center" vertical="center"/>
    </xf>
    <xf numFmtId="0" fontId="0" fillId="3" borderId="2" xfId="0" applyFill="1" applyBorder="1"/>
    <xf numFmtId="0" fontId="87" fillId="3" borderId="0" xfId="0" applyFont="1" applyFill="1" applyAlignment="1">
      <alignment horizontal="center" vertical="center" wrapText="1"/>
    </xf>
    <xf numFmtId="0" fontId="87" fillId="3" borderId="0" xfId="0" applyFont="1" applyFill="1" applyAlignment="1">
      <alignment wrapText="1"/>
    </xf>
    <xf numFmtId="168" fontId="76" fillId="3" borderId="2" xfId="296" applyNumberFormat="1" applyFont="1" applyFill="1" applyBorder="1" applyAlignment="1">
      <alignment horizontal="left" wrapText="1"/>
    </xf>
    <xf numFmtId="168" fontId="77" fillId="3" borderId="2" xfId="296" applyNumberFormat="1" applyFont="1" applyFill="1" applyBorder="1" applyAlignment="1">
      <alignment wrapText="1"/>
    </xf>
    <xf numFmtId="0" fontId="71" fillId="3" borderId="2" xfId="295" applyNumberFormat="1" applyFont="1" applyFill="1" applyBorder="1" applyAlignment="1">
      <alignment horizontal="left" wrapText="1"/>
    </xf>
    <xf numFmtId="0" fontId="71" fillId="3" borderId="0" xfId="295" applyNumberFormat="1" applyFont="1" applyFill="1" applyAlignment="1">
      <alignment horizontal="left" wrapText="1"/>
    </xf>
    <xf numFmtId="44" fontId="71" fillId="3" borderId="0" xfId="295" applyNumberFormat="1" applyFont="1" applyFill="1" applyAlignment="1">
      <alignment horizontal="left" wrapText="1"/>
    </xf>
    <xf numFmtId="167" fontId="86" fillId="3" borderId="0" xfId="297" applyFont="1" applyFill="1" applyAlignment="1">
      <alignment horizontal="right" vertical="center" wrapText="1"/>
    </xf>
    <xf numFmtId="0" fontId="89" fillId="3" borderId="0" xfId="295" applyNumberFormat="1" applyFont="1" applyFill="1" applyAlignment="1">
      <alignment horizontal="left" wrapText="1"/>
    </xf>
    <xf numFmtId="167" fontId="78" fillId="3" borderId="0" xfId="297" applyFont="1" applyFill="1" applyAlignment="1">
      <alignment horizontal="right" vertical="center" wrapText="1"/>
    </xf>
    <xf numFmtId="0" fontId="70" fillId="3" borderId="0" xfId="0" applyFont="1" applyFill="1" applyBorder="1" applyAlignment="1">
      <alignment vertical="center" wrapText="1"/>
    </xf>
    <xf numFmtId="0" fontId="73" fillId="3" borderId="0" xfId="0" applyFont="1" applyFill="1" applyBorder="1" applyAlignment="1">
      <alignment horizontal="center" vertical="center" wrapText="1"/>
    </xf>
    <xf numFmtId="0" fontId="70" fillId="3" borderId="0" xfId="0" applyFont="1" applyFill="1" applyAlignment="1">
      <alignment vertical="center" wrapText="1"/>
    </xf>
    <xf numFmtId="0" fontId="66" fillId="3" borderId="2" xfId="0" applyFont="1" applyFill="1" applyBorder="1" applyAlignment="1">
      <alignment horizontal="center" vertical="center" wrapText="1"/>
    </xf>
    <xf numFmtId="0" fontId="68" fillId="3" borderId="2" xfId="295" applyNumberFormat="1" applyFont="1" applyFill="1" applyBorder="1" applyAlignment="1">
      <alignment horizontal="center" vertical="center" wrapText="1"/>
    </xf>
    <xf numFmtId="167" fontId="70" fillId="3" borderId="0" xfId="0" applyNumberFormat="1" applyFont="1" applyFill="1" applyAlignment="1">
      <alignment vertical="center" wrapText="1"/>
    </xf>
    <xf numFmtId="171" fontId="70" fillId="3" borderId="0" xfId="0" applyNumberFormat="1" applyFont="1" applyFill="1" applyAlignment="1">
      <alignment vertical="center" wrapText="1"/>
    </xf>
    <xf numFmtId="0" fontId="88" fillId="3" borderId="0" xfId="0" applyFont="1" applyFill="1" applyAlignment="1">
      <alignment vertical="center" wrapText="1"/>
    </xf>
    <xf numFmtId="0" fontId="72" fillId="3" borderId="2" xfId="0" applyFont="1" applyFill="1" applyBorder="1"/>
    <xf numFmtId="0" fontId="0" fillId="3" borderId="0" xfId="0" applyFill="1" applyAlignment="1">
      <alignment horizontal="center" vertical="center"/>
    </xf>
    <xf numFmtId="49" fontId="0" fillId="3" borderId="0" xfId="0" applyNumberFormat="1" applyFill="1"/>
    <xf numFmtId="0" fontId="72" fillId="3" borderId="0" xfId="0" applyFont="1" applyFill="1"/>
    <xf numFmtId="0" fontId="90" fillId="8" borderId="2" xfId="1" applyFont="1" applyFill="1" applyBorder="1" applyAlignment="1">
      <alignment horizontal="center" vertical="center" wrapText="1"/>
    </xf>
    <xf numFmtId="0" fontId="91" fillId="3" borderId="0" xfId="0" applyFont="1" applyFill="1"/>
    <xf numFmtId="165" fontId="92" fillId="3" borderId="2" xfId="117" applyNumberFormat="1" applyFont="1" applyFill="1" applyBorder="1" applyAlignment="1">
      <alignment horizontal="center" vertical="center"/>
    </xf>
    <xf numFmtId="0" fontId="95" fillId="3" borderId="5" xfId="0" applyFont="1" applyFill="1" applyBorder="1" applyAlignment="1">
      <alignment horizontal="left" vertical="center"/>
    </xf>
    <xf numFmtId="49" fontId="92" fillId="3" borderId="2" xfId="0" applyNumberFormat="1" applyFont="1" applyFill="1" applyBorder="1" applyAlignment="1">
      <alignment horizontal="center" vertical="center"/>
    </xf>
    <xf numFmtId="0" fontId="95" fillId="3" borderId="2" xfId="0" applyFont="1" applyFill="1" applyBorder="1" applyAlignment="1">
      <alignment horizontal="left" vertical="center"/>
    </xf>
    <xf numFmtId="15" fontId="95" fillId="3" borderId="2" xfId="0" applyNumberFormat="1" applyFont="1" applyFill="1" applyBorder="1" applyAlignment="1">
      <alignment horizontal="center" vertical="center"/>
    </xf>
    <xf numFmtId="0" fontId="95" fillId="3" borderId="2" xfId="0" applyFont="1" applyFill="1" applyBorder="1" applyAlignment="1">
      <alignment horizontal="left" vertical="center" wrapText="1"/>
    </xf>
    <xf numFmtId="14" fontId="95" fillId="3" borderId="2" xfId="0" applyNumberFormat="1" applyFont="1" applyFill="1" applyBorder="1" applyAlignment="1">
      <alignment horizontal="center" vertical="center" wrapText="1"/>
    </xf>
    <xf numFmtId="0" fontId="95" fillId="3" borderId="2" xfId="0" applyFont="1" applyFill="1" applyBorder="1" applyAlignment="1">
      <alignment horizontal="center" vertical="center" wrapText="1"/>
    </xf>
    <xf numFmtId="0" fontId="92" fillId="3" borderId="2" xfId="0" applyFont="1" applyFill="1" applyBorder="1" applyAlignment="1">
      <alignment horizontal="center" vertical="center" wrapText="1"/>
    </xf>
    <xf numFmtId="0" fontId="92" fillId="3" borderId="2" xfId="0" applyFont="1" applyFill="1" applyBorder="1" applyAlignment="1">
      <alignment horizontal="center" vertical="center"/>
    </xf>
    <xf numFmtId="14" fontId="95" fillId="3" borderId="2" xfId="0" applyNumberFormat="1" applyFont="1" applyFill="1" applyBorder="1" applyAlignment="1">
      <alignment horizontal="center" vertical="center"/>
    </xf>
    <xf numFmtId="0" fontId="95" fillId="3" borderId="2" xfId="0" applyFont="1" applyFill="1" applyBorder="1" applyAlignment="1">
      <alignment horizontal="center" vertical="center"/>
    </xf>
    <xf numFmtId="0" fontId="92" fillId="3" borderId="2" xfId="0" applyFont="1" applyFill="1" applyBorder="1" applyAlignment="1">
      <alignment horizontal="justify" vertical="center" wrapText="1"/>
    </xf>
    <xf numFmtId="0" fontId="95" fillId="3" borderId="5" xfId="0" applyFont="1" applyFill="1" applyBorder="1" applyAlignment="1">
      <alignment horizontal="left" vertical="center" wrapText="1"/>
    </xf>
    <xf numFmtId="49" fontId="92" fillId="3" borderId="2" xfId="0" applyNumberFormat="1" applyFont="1" applyFill="1" applyBorder="1" applyAlignment="1">
      <alignment horizontal="center" vertical="center" wrapText="1"/>
    </xf>
    <xf numFmtId="15" fontId="95" fillId="3" borderId="2" xfId="0" applyNumberFormat="1" applyFont="1" applyFill="1" applyBorder="1" applyAlignment="1">
      <alignment horizontal="center" vertical="center" wrapText="1"/>
    </xf>
    <xf numFmtId="0" fontId="91" fillId="3" borderId="2" xfId="0" applyFont="1" applyFill="1" applyBorder="1"/>
    <xf numFmtId="165" fontId="81" fillId="3" borderId="0" xfId="117" applyFont="1" applyFill="1"/>
    <xf numFmtId="0" fontId="0" fillId="0" borderId="2" xfId="0" applyFill="1" applyBorder="1"/>
    <xf numFmtId="0" fontId="0" fillId="0" borderId="0" xfId="0" applyFill="1"/>
    <xf numFmtId="0" fontId="0" fillId="3" borderId="0" xfId="0" applyFill="1" applyAlignment="1">
      <alignment horizontal="left" vertical="center"/>
    </xf>
    <xf numFmtId="0" fontId="0" fillId="3" borderId="0" xfId="0" applyFill="1" applyBorder="1"/>
    <xf numFmtId="0" fontId="0" fillId="0" borderId="0" xfId="0" applyFill="1" applyBorder="1"/>
    <xf numFmtId="0" fontId="95" fillId="3" borderId="16" xfId="0" applyFont="1" applyFill="1" applyBorder="1" applyAlignment="1">
      <alignment horizontal="center" vertical="center" wrapText="1"/>
    </xf>
    <xf numFmtId="0" fontId="91" fillId="3" borderId="2" xfId="0" applyFont="1" applyFill="1" applyBorder="1" applyAlignment="1">
      <alignment horizontal="center" vertical="center"/>
    </xf>
    <xf numFmtId="14" fontId="91" fillId="3" borderId="2" xfId="0" applyNumberFormat="1" applyFont="1" applyFill="1" applyBorder="1" applyAlignment="1">
      <alignment horizontal="center" vertical="center"/>
    </xf>
    <xf numFmtId="0" fontId="91" fillId="3" borderId="2" xfId="0" applyFont="1" applyFill="1" applyBorder="1" applyAlignment="1">
      <alignment horizontal="center" vertical="center" wrapText="1"/>
    </xf>
    <xf numFmtId="165" fontId="91" fillId="3" borderId="2" xfId="0" applyNumberFormat="1" applyFont="1" applyFill="1" applyBorder="1"/>
    <xf numFmtId="0" fontId="95" fillId="3" borderId="2" xfId="117" applyNumberFormat="1" applyFont="1" applyFill="1" applyBorder="1" applyAlignment="1">
      <alignment horizontal="center" vertical="center" wrapText="1"/>
    </xf>
    <xf numFmtId="0" fontId="91" fillId="4" borderId="0" xfId="0" applyFont="1" applyFill="1" applyBorder="1"/>
    <xf numFmtId="0" fontId="91" fillId="3" borderId="3" xfId="0" applyFont="1" applyFill="1" applyBorder="1" applyAlignment="1">
      <alignment horizontal="center" vertical="center" wrapText="1"/>
    </xf>
    <xf numFmtId="0" fontId="91" fillId="3" borderId="18" xfId="0" applyFont="1" applyFill="1" applyBorder="1" applyAlignment="1">
      <alignment horizontal="center" vertical="center" wrapText="1"/>
    </xf>
    <xf numFmtId="0" fontId="91" fillId="3" borderId="11" xfId="0" applyFont="1" applyFill="1" applyBorder="1" applyAlignment="1">
      <alignment horizontal="center" vertical="center" wrapText="1"/>
    </xf>
    <xf numFmtId="0" fontId="91" fillId="3" borderId="0" xfId="0" applyFont="1" applyFill="1" applyBorder="1" applyAlignment="1">
      <alignment horizontal="center" vertical="center" wrapText="1"/>
    </xf>
    <xf numFmtId="0" fontId="91" fillId="3" borderId="0" xfId="0" applyFont="1" applyFill="1" applyBorder="1"/>
    <xf numFmtId="0" fontId="91" fillId="3" borderId="2" xfId="0" applyFont="1" applyFill="1" applyBorder="1" applyAlignment="1">
      <alignment vertical="center"/>
    </xf>
    <xf numFmtId="14" fontId="92" fillId="3" borderId="2" xfId="0" applyNumberFormat="1" applyFont="1" applyFill="1" applyBorder="1" applyAlignment="1">
      <alignment horizontal="center" vertical="center" wrapText="1"/>
    </xf>
    <xf numFmtId="0" fontId="95" fillId="3" borderId="4" xfId="0" applyFont="1" applyFill="1" applyBorder="1" applyAlignment="1">
      <alignment horizontal="center" vertical="center" wrapText="1"/>
    </xf>
    <xf numFmtId="14" fontId="95" fillId="3" borderId="2" xfId="0" applyNumberFormat="1" applyFont="1" applyFill="1" applyBorder="1" applyAlignment="1">
      <alignment horizontal="left" vertical="center"/>
    </xf>
    <xf numFmtId="14" fontId="95" fillId="3" borderId="2" xfId="0" applyNumberFormat="1" applyFont="1" applyFill="1" applyBorder="1" applyAlignment="1">
      <alignment horizontal="left" vertical="center" wrapText="1"/>
    </xf>
    <xf numFmtId="49" fontId="95" fillId="3" borderId="2" xfId="0" applyNumberFormat="1" applyFont="1" applyFill="1" applyBorder="1" applyAlignment="1">
      <alignment horizontal="center" vertical="center" wrapText="1"/>
    </xf>
    <xf numFmtId="0" fontId="72" fillId="0" borderId="2" xfId="0" applyFont="1" applyFill="1" applyBorder="1"/>
    <xf numFmtId="0" fontId="0" fillId="0" borderId="16" xfId="0" applyFill="1" applyBorder="1"/>
    <xf numFmtId="44" fontId="95" fillId="3" borderId="2" xfId="0" applyNumberFormat="1" applyFont="1" applyFill="1" applyBorder="1" applyAlignment="1">
      <alignment horizontal="left" vertical="center"/>
    </xf>
    <xf numFmtId="49" fontId="72" fillId="7" borderId="2" xfId="0" applyNumberFormat="1" applyFont="1" applyFill="1" applyBorder="1"/>
    <xf numFmtId="0" fontId="92" fillId="0" borderId="0" xfId="299" applyFont="1" applyFill="1" applyBorder="1" applyAlignment="1">
      <alignment horizontal="center" vertical="center" wrapText="1"/>
    </xf>
    <xf numFmtId="165" fontId="98" fillId="3" borderId="0" xfId="117" applyFont="1" applyFill="1" applyAlignment="1">
      <alignment vertical="center" wrapText="1"/>
    </xf>
    <xf numFmtId="0" fontId="0" fillId="3" borderId="0" xfId="0" applyFill="1" applyAlignment="1">
      <alignment horizontal="center"/>
    </xf>
    <xf numFmtId="0" fontId="91" fillId="0" borderId="0" xfId="0" applyFont="1" applyFill="1"/>
    <xf numFmtId="0" fontId="92" fillId="0" borderId="2" xfId="0" applyFont="1" applyFill="1" applyBorder="1" applyAlignment="1">
      <alignment horizontal="center" vertical="center" wrapText="1"/>
    </xf>
    <xf numFmtId="0" fontId="95" fillId="0" borderId="2" xfId="0" applyFont="1" applyFill="1" applyBorder="1" applyAlignment="1">
      <alignment horizontal="left" vertical="center" wrapText="1"/>
    </xf>
    <xf numFmtId="14" fontId="95" fillId="0" borderId="2" xfId="0" applyNumberFormat="1" applyFont="1" applyFill="1" applyBorder="1" applyAlignment="1">
      <alignment horizontal="center" vertical="center" wrapText="1"/>
    </xf>
    <xf numFmtId="0" fontId="95" fillId="0" borderId="2" xfId="0" applyFont="1" applyFill="1" applyBorder="1" applyAlignment="1">
      <alignment horizontal="center" vertical="center" wrapText="1"/>
    </xf>
    <xf numFmtId="165" fontId="92" fillId="0" borderId="2" xfId="117" applyNumberFormat="1" applyFont="1" applyFill="1" applyBorder="1" applyAlignment="1">
      <alignment horizontal="center" vertical="center"/>
    </xf>
    <xf numFmtId="0" fontId="95" fillId="0" borderId="5" xfId="0" applyFont="1" applyFill="1" applyBorder="1" applyAlignment="1">
      <alignment horizontal="left" vertical="center"/>
    </xf>
    <xf numFmtId="49" fontId="92" fillId="0" borderId="2" xfId="0" applyNumberFormat="1" applyFont="1" applyFill="1" applyBorder="1" applyAlignment="1">
      <alignment horizontal="center" vertical="center"/>
    </xf>
    <xf numFmtId="0" fontId="95" fillId="0" borderId="2" xfId="0" applyFont="1" applyFill="1" applyBorder="1" applyAlignment="1">
      <alignment horizontal="left" vertical="center"/>
    </xf>
    <xf numFmtId="15" fontId="95" fillId="0" borderId="2" xfId="0" applyNumberFormat="1" applyFont="1" applyFill="1" applyBorder="1" applyAlignment="1">
      <alignment horizontal="center" vertical="center"/>
    </xf>
    <xf numFmtId="0" fontId="92" fillId="0" borderId="2" xfId="0" applyFont="1" applyFill="1" applyBorder="1" applyAlignment="1">
      <alignment horizontal="center" vertical="center"/>
    </xf>
    <xf numFmtId="14" fontId="95" fillId="0" borderId="2" xfId="0" applyNumberFormat="1" applyFont="1" applyFill="1" applyBorder="1" applyAlignment="1">
      <alignment horizontal="center" vertical="center"/>
    </xf>
    <xf numFmtId="0" fontId="95" fillId="0" borderId="2" xfId="0" applyFont="1" applyFill="1" applyBorder="1" applyAlignment="1">
      <alignment horizontal="center" vertical="center"/>
    </xf>
    <xf numFmtId="0" fontId="95" fillId="0" borderId="5" xfId="0" applyFont="1" applyFill="1" applyBorder="1" applyAlignment="1">
      <alignment horizontal="left" vertical="center" wrapText="1"/>
    </xf>
    <xf numFmtId="49" fontId="92" fillId="0" borderId="2" xfId="0" applyNumberFormat="1" applyFont="1" applyFill="1" applyBorder="1" applyAlignment="1">
      <alignment horizontal="center" vertical="center" wrapText="1"/>
    </xf>
    <xf numFmtId="15" fontId="95" fillId="0" borderId="2" xfId="0" applyNumberFormat="1" applyFont="1" applyFill="1" applyBorder="1" applyAlignment="1">
      <alignment horizontal="center" vertical="center" wrapText="1"/>
    </xf>
    <xf numFmtId="44" fontId="95" fillId="0" borderId="2" xfId="0" applyNumberFormat="1" applyFont="1" applyFill="1" applyBorder="1" applyAlignment="1">
      <alignment horizontal="left" vertical="center"/>
    </xf>
    <xf numFmtId="14" fontId="95" fillId="0" borderId="2" xfId="0" applyNumberFormat="1" applyFont="1" applyFill="1" applyBorder="1" applyAlignment="1">
      <alignment horizontal="left" vertical="center"/>
    </xf>
    <xf numFmtId="14" fontId="95" fillId="0" borderId="2" xfId="0" applyNumberFormat="1" applyFont="1" applyFill="1" applyBorder="1" applyAlignment="1">
      <alignment horizontal="left" vertical="center" wrapText="1"/>
    </xf>
    <xf numFmtId="0" fontId="91" fillId="4" borderId="0" xfId="0" applyFont="1" applyFill="1" applyBorder="1" applyAlignment="1">
      <alignment horizontal="center" vertical="center"/>
    </xf>
    <xf numFmtId="0" fontId="93" fillId="0" borderId="2" xfId="0" applyFont="1" applyFill="1" applyBorder="1" applyAlignment="1">
      <alignment horizontal="center" vertical="center" wrapText="1"/>
    </xf>
    <xf numFmtId="14" fontId="94" fillId="0" borderId="2" xfId="0" applyNumberFormat="1" applyFont="1" applyFill="1" applyBorder="1" applyAlignment="1">
      <alignment horizontal="center" vertical="center" wrapText="1"/>
    </xf>
    <xf numFmtId="0" fontId="94" fillId="0" borderId="2" xfId="0" applyFont="1" applyFill="1" applyBorder="1" applyAlignment="1">
      <alignment horizontal="left" vertical="center" wrapText="1"/>
    </xf>
    <xf numFmtId="0" fontId="94" fillId="0" borderId="2" xfId="0" applyFont="1" applyFill="1" applyBorder="1" applyAlignment="1">
      <alignment horizontal="center" vertical="center" wrapText="1"/>
    </xf>
    <xf numFmtId="0" fontId="72" fillId="3" borderId="0" xfId="0" applyFont="1" applyFill="1" applyBorder="1" applyAlignment="1">
      <alignment horizontal="center" vertical="center" wrapText="1"/>
    </xf>
    <xf numFmtId="0" fontId="97" fillId="3" borderId="0" xfId="0" applyFont="1" applyFill="1" applyBorder="1" applyAlignment="1">
      <alignment horizontal="center" vertical="center" wrapText="1"/>
    </xf>
    <xf numFmtId="49" fontId="99" fillId="3" borderId="0" xfId="0" applyNumberFormat="1" applyFont="1" applyFill="1" applyBorder="1" applyAlignment="1">
      <alignment horizontal="center" vertical="center" wrapText="1"/>
    </xf>
    <xf numFmtId="0" fontId="91" fillId="3" borderId="0" xfId="0" applyFont="1" applyFill="1" applyBorder="1" applyAlignment="1">
      <alignment horizontal="left" vertical="center" wrapText="1"/>
    </xf>
    <xf numFmtId="165" fontId="72" fillId="3" borderId="0" xfId="117" applyFont="1" applyFill="1" applyBorder="1" applyAlignment="1">
      <alignment horizontal="right" vertical="center" wrapText="1"/>
    </xf>
    <xf numFmtId="0" fontId="97" fillId="3" borderId="0" xfId="0" applyFont="1" applyFill="1" applyAlignment="1">
      <alignment horizontal="center" vertical="center" wrapText="1"/>
    </xf>
    <xf numFmtId="49" fontId="99" fillId="3" borderId="0" xfId="0" applyNumberFormat="1" applyFont="1" applyFill="1" applyAlignment="1">
      <alignment horizontal="center" vertical="center" wrapText="1"/>
    </xf>
    <xf numFmtId="0" fontId="91" fillId="3" borderId="0" xfId="0" applyFont="1" applyFill="1" applyAlignment="1">
      <alignment horizontal="center" vertical="center" wrapText="1"/>
    </xf>
    <xf numFmtId="0" fontId="91" fillId="3" borderId="0" xfId="0" quotePrefix="1" applyFont="1" applyFill="1" applyBorder="1" applyAlignment="1">
      <alignment horizontal="center" vertical="center" wrapText="1"/>
    </xf>
    <xf numFmtId="0" fontId="100" fillId="3" borderId="0" xfId="3" quotePrefix="1" applyFont="1" applyFill="1" applyBorder="1" applyAlignment="1">
      <alignment horizontal="center" vertical="center" wrapText="1"/>
    </xf>
    <xf numFmtId="0" fontId="91" fillId="3" borderId="0" xfId="0" applyFont="1" applyFill="1" applyAlignment="1">
      <alignment horizontal="left" vertical="center" wrapText="1"/>
    </xf>
    <xf numFmtId="165" fontId="72" fillId="3" borderId="0" xfId="117" applyFont="1" applyFill="1" applyAlignment="1">
      <alignment horizontal="right" vertical="center" wrapText="1"/>
    </xf>
    <xf numFmtId="169" fontId="91" fillId="3" borderId="0" xfId="0" applyNumberFormat="1" applyFont="1" applyFill="1" applyBorder="1" applyAlignment="1">
      <alignment horizontal="center" vertical="center" wrapText="1"/>
    </xf>
    <xf numFmtId="170" fontId="91" fillId="3" borderId="0" xfId="0" applyNumberFormat="1" applyFont="1" applyFill="1" applyBorder="1" applyAlignment="1">
      <alignment horizontal="center" vertical="center" wrapText="1"/>
    </xf>
    <xf numFmtId="14" fontId="96" fillId="3" borderId="0" xfId="0" applyNumberFormat="1" applyFont="1" applyFill="1" applyBorder="1" applyAlignment="1">
      <alignment horizontal="center" vertical="center" wrapText="1"/>
    </xf>
    <xf numFmtId="44" fontId="91" fillId="3" borderId="0" xfId="0" applyNumberFormat="1" applyFont="1" applyFill="1" applyAlignment="1">
      <alignment horizontal="center" vertical="center" wrapText="1"/>
    </xf>
    <xf numFmtId="14" fontId="91" fillId="3" borderId="0" xfId="0" applyNumberFormat="1" applyFont="1" applyFill="1" applyBorder="1" applyAlignment="1">
      <alignment horizontal="center" vertical="center" wrapText="1"/>
    </xf>
    <xf numFmtId="171" fontId="91" fillId="3" borderId="0" xfId="0" applyNumberFormat="1" applyFont="1" applyFill="1" applyBorder="1" applyAlignment="1">
      <alignment horizontal="center" vertical="center" wrapText="1"/>
    </xf>
    <xf numFmtId="167" fontId="91" fillId="3" borderId="0" xfId="0" applyNumberFormat="1" applyFont="1" applyFill="1" applyAlignment="1">
      <alignment horizontal="center" vertical="center" wrapText="1"/>
    </xf>
    <xf numFmtId="164" fontId="91" fillId="3" borderId="0" xfId="296" applyFont="1" applyFill="1" applyBorder="1" applyAlignment="1">
      <alignment horizontal="left" vertical="center" wrapText="1"/>
    </xf>
    <xf numFmtId="165" fontId="72" fillId="3" borderId="0" xfId="117" applyFont="1" applyFill="1" applyAlignment="1">
      <alignment horizontal="center" vertical="center" wrapText="1"/>
    </xf>
    <xf numFmtId="171" fontId="91" fillId="3" borderId="0" xfId="0" applyNumberFormat="1" applyFont="1" applyFill="1" applyAlignment="1">
      <alignment horizontal="center" vertical="center" wrapText="1"/>
    </xf>
    <xf numFmtId="167" fontId="98" fillId="3" borderId="0" xfId="297" applyFont="1" applyFill="1" applyAlignment="1">
      <alignment horizontal="right" vertical="center" wrapText="1"/>
    </xf>
    <xf numFmtId="49" fontId="101" fillId="8" borderId="2" xfId="1" applyNumberFormat="1" applyFont="1" applyFill="1" applyBorder="1" applyAlignment="1">
      <alignment horizontal="center" vertical="center" wrapText="1"/>
    </xf>
    <xf numFmtId="0" fontId="101" fillId="8" borderId="2" xfId="1" applyFont="1" applyFill="1" applyBorder="1" applyAlignment="1">
      <alignment horizontal="center" vertical="center" wrapText="1"/>
    </xf>
    <xf numFmtId="0" fontId="101" fillId="8" borderId="2" xfId="1" applyFont="1" applyFill="1" applyBorder="1" applyAlignment="1">
      <alignment horizontal="center" vertical="center" textRotation="90" wrapText="1"/>
    </xf>
    <xf numFmtId="0" fontId="101" fillId="8" borderId="2" xfId="1" applyFont="1" applyFill="1" applyBorder="1" applyAlignment="1">
      <alignment horizontal="left" vertical="center" wrapText="1"/>
    </xf>
    <xf numFmtId="165" fontId="101" fillId="8" borderId="2" xfId="117" applyFont="1" applyFill="1" applyBorder="1" applyAlignment="1">
      <alignment horizontal="center" vertical="center" wrapText="1"/>
    </xf>
    <xf numFmtId="0" fontId="72" fillId="0" borderId="0" xfId="299" applyFont="1" applyFill="1" applyBorder="1" applyAlignment="1">
      <alignment horizontal="center" vertical="center" wrapText="1"/>
    </xf>
    <xf numFmtId="0" fontId="96" fillId="3" borderId="0" xfId="0" applyFont="1" applyFill="1" applyAlignment="1">
      <alignment horizontal="center" vertical="center"/>
    </xf>
    <xf numFmtId="49" fontId="91" fillId="3" borderId="0" xfId="0" applyNumberFormat="1" applyFont="1" applyFill="1"/>
    <xf numFmtId="0" fontId="91" fillId="3" borderId="0" xfId="0" applyFont="1" applyFill="1" applyAlignment="1">
      <alignment horizontal="center"/>
    </xf>
    <xf numFmtId="0" fontId="91" fillId="0" borderId="0" xfId="0" applyFont="1"/>
    <xf numFmtId="165" fontId="72" fillId="3" borderId="0" xfId="117" applyFont="1" applyFill="1"/>
    <xf numFmtId="0" fontId="97" fillId="7" borderId="2" xfId="299" applyFont="1" applyFill="1" applyBorder="1" applyAlignment="1">
      <alignment horizontal="center" vertical="center" wrapText="1"/>
    </xf>
    <xf numFmtId="0" fontId="97" fillId="7" borderId="17" xfId="299" applyFont="1" applyFill="1" applyBorder="1" applyAlignment="1">
      <alignment horizontal="center" vertical="center" wrapText="1"/>
    </xf>
    <xf numFmtId="0" fontId="72" fillId="7" borderId="2" xfId="0" applyFont="1" applyFill="1" applyBorder="1" applyAlignment="1">
      <alignment horizontal="center" vertical="center" wrapText="1"/>
    </xf>
    <xf numFmtId="0" fontId="97" fillId="7" borderId="17" xfId="299" applyFont="1" applyFill="1" applyBorder="1" applyAlignment="1">
      <alignment horizontal="left" vertical="center" wrapText="1"/>
    </xf>
    <xf numFmtId="165" fontId="97" fillId="7" borderId="17" xfId="117" applyFont="1" applyFill="1" applyBorder="1" applyAlignment="1">
      <alignment vertical="center" wrapText="1"/>
    </xf>
    <xf numFmtId="0" fontId="102" fillId="4" borderId="2" xfId="299" applyFont="1" applyFill="1" applyBorder="1" applyAlignment="1">
      <alignment horizontal="center" vertical="center" wrapText="1"/>
    </xf>
    <xf numFmtId="0" fontId="102" fillId="4" borderId="17" xfId="299" applyFont="1" applyFill="1" applyBorder="1" applyAlignment="1">
      <alignment horizontal="center" vertical="center" wrapText="1"/>
    </xf>
    <xf numFmtId="0" fontId="102" fillId="4" borderId="17" xfId="299" applyFont="1" applyFill="1" applyBorder="1" applyAlignment="1">
      <alignment horizontal="left" vertical="center" wrapText="1"/>
    </xf>
    <xf numFmtId="165" fontId="102" fillId="4" borderId="17" xfId="117" applyFont="1" applyFill="1" applyBorder="1" applyAlignment="1">
      <alignment vertical="center" wrapText="1"/>
    </xf>
    <xf numFmtId="0" fontId="72" fillId="4" borderId="2" xfId="299" applyFont="1" applyFill="1" applyBorder="1" applyAlignment="1">
      <alignment horizontal="center" vertical="center" wrapText="1"/>
    </xf>
    <xf numFmtId="0" fontId="103" fillId="4" borderId="2" xfId="0" applyFont="1" applyFill="1" applyBorder="1" applyAlignment="1">
      <alignment horizontal="center" vertical="center" wrapText="1"/>
    </xf>
    <xf numFmtId="0" fontId="97" fillId="4" borderId="2" xfId="299" applyFont="1" applyFill="1" applyBorder="1" applyAlignment="1">
      <alignment horizontal="center" vertical="center" wrapText="1"/>
    </xf>
    <xf numFmtId="0" fontId="97" fillId="7" borderId="16" xfId="299" applyFont="1" applyFill="1" applyBorder="1" applyAlignment="1">
      <alignment horizontal="center" vertical="center" wrapText="1"/>
    </xf>
    <xf numFmtId="0" fontId="102" fillId="7" borderId="2" xfId="299" applyFont="1" applyFill="1" applyBorder="1" applyAlignment="1">
      <alignment vertical="center" wrapText="1"/>
    </xf>
    <xf numFmtId="0" fontId="102" fillId="7" borderId="17" xfId="299" applyFont="1" applyFill="1" applyBorder="1" applyAlignment="1">
      <alignment horizontal="center" vertical="center" wrapText="1"/>
    </xf>
    <xf numFmtId="0" fontId="97" fillId="7" borderId="17" xfId="299" applyFont="1" applyFill="1" applyBorder="1" applyAlignment="1">
      <alignment vertical="center" wrapText="1"/>
    </xf>
    <xf numFmtId="0" fontId="97" fillId="7" borderId="2" xfId="264" applyFont="1" applyFill="1" applyBorder="1" applyAlignment="1">
      <alignment horizontal="center" vertical="center" wrapText="1"/>
    </xf>
    <xf numFmtId="0" fontId="102" fillId="4" borderId="5" xfId="299" applyFont="1" applyFill="1" applyBorder="1" applyAlignment="1">
      <alignment horizontal="center" vertical="center" wrapText="1"/>
    </xf>
    <xf numFmtId="0" fontId="104" fillId="4" borderId="2" xfId="264" applyFont="1" applyFill="1" applyBorder="1" applyAlignment="1">
      <alignment horizontal="center" vertical="center" wrapText="1"/>
    </xf>
    <xf numFmtId="49" fontId="97" fillId="7" borderId="17" xfId="299" applyNumberFormat="1" applyFont="1" applyFill="1" applyBorder="1" applyAlignment="1">
      <alignment horizontal="center" vertical="center" wrapText="1"/>
    </xf>
    <xf numFmtId="0" fontId="72" fillId="7" borderId="2" xfId="299" applyFont="1" applyFill="1" applyBorder="1" applyAlignment="1">
      <alignment horizontal="center" vertical="center" wrapText="1"/>
    </xf>
    <xf numFmtId="0" fontId="72" fillId="7" borderId="2" xfId="0" applyFont="1" applyFill="1" applyBorder="1" applyAlignment="1">
      <alignment horizontal="center" vertical="center"/>
    </xf>
    <xf numFmtId="0" fontId="72" fillId="7" borderId="2" xfId="0" applyFont="1" applyFill="1" applyBorder="1" applyAlignment="1">
      <alignment vertical="center" wrapText="1"/>
    </xf>
    <xf numFmtId="0" fontId="72" fillId="7" borderId="2" xfId="0" applyFont="1" applyFill="1" applyBorder="1"/>
    <xf numFmtId="165" fontId="72" fillId="7" borderId="2" xfId="117" applyFont="1" applyFill="1" applyBorder="1" applyAlignment="1">
      <alignment vertical="center"/>
    </xf>
    <xf numFmtId="0" fontId="72" fillId="7" borderId="17" xfId="299" applyFont="1" applyFill="1" applyBorder="1" applyAlignment="1">
      <alignment horizontal="center" vertical="center" wrapText="1"/>
    </xf>
    <xf numFmtId="165" fontId="97" fillId="7" borderId="2" xfId="117" applyFont="1" applyFill="1" applyBorder="1" applyAlignment="1">
      <alignment vertical="center" wrapText="1"/>
    </xf>
    <xf numFmtId="0" fontId="103" fillId="4" borderId="2" xfId="299" applyFont="1" applyFill="1" applyBorder="1" applyAlignment="1">
      <alignment horizontal="center" vertical="center" wrapText="1"/>
    </xf>
    <xf numFmtId="0" fontId="102" fillId="4" borderId="2" xfId="299" applyFont="1" applyFill="1" applyBorder="1" applyAlignment="1">
      <alignment horizontal="left" vertical="center" wrapText="1"/>
    </xf>
    <xf numFmtId="165" fontId="102" fillId="4" borderId="2" xfId="117" applyFont="1" applyFill="1" applyBorder="1" applyAlignment="1">
      <alignment vertical="center" wrapText="1"/>
    </xf>
    <xf numFmtId="0" fontId="97" fillId="7" borderId="19" xfId="299" applyFont="1" applyFill="1" applyBorder="1" applyAlignment="1">
      <alignment horizontal="center" vertical="center" wrapText="1"/>
    </xf>
    <xf numFmtId="165" fontId="97" fillId="7" borderId="16" xfId="117" applyFont="1" applyFill="1" applyBorder="1" applyAlignment="1">
      <alignment vertical="center" wrapText="1"/>
    </xf>
    <xf numFmtId="49" fontId="97" fillId="7" borderId="2" xfId="299" applyNumberFormat="1" applyFont="1" applyFill="1" applyBorder="1" applyAlignment="1">
      <alignment horizontal="center" vertical="center" wrapText="1"/>
    </xf>
    <xf numFmtId="49" fontId="102" fillId="4" borderId="2" xfId="299" applyNumberFormat="1" applyFont="1" applyFill="1" applyBorder="1" applyAlignment="1">
      <alignment horizontal="center" vertical="center" wrapText="1"/>
    </xf>
    <xf numFmtId="165" fontId="72" fillId="7" borderId="2" xfId="117" applyFont="1" applyFill="1" applyBorder="1" applyAlignment="1">
      <alignment vertical="center" wrapText="1"/>
    </xf>
    <xf numFmtId="165" fontId="97" fillId="7" borderId="2" xfId="117" applyFont="1" applyFill="1" applyBorder="1" applyAlignment="1">
      <alignment horizontal="center" vertical="center" wrapText="1"/>
    </xf>
    <xf numFmtId="49" fontId="103" fillId="4" borderId="2" xfId="0" applyNumberFormat="1" applyFont="1" applyFill="1" applyBorder="1"/>
    <xf numFmtId="49" fontId="102" fillId="4" borderId="17" xfId="299" applyNumberFormat="1" applyFont="1" applyFill="1" applyBorder="1" applyAlignment="1">
      <alignment horizontal="center" vertical="center" wrapText="1"/>
    </xf>
    <xf numFmtId="165" fontId="102" fillId="4" borderId="2" xfId="117" applyFont="1" applyFill="1" applyBorder="1" applyAlignment="1">
      <alignment horizontal="center" vertical="center" wrapText="1"/>
    </xf>
    <xf numFmtId="0" fontId="72" fillId="7" borderId="17" xfId="0" applyFont="1" applyFill="1" applyBorder="1" applyAlignment="1">
      <alignment horizontal="center" vertical="center" wrapText="1"/>
    </xf>
    <xf numFmtId="0" fontId="72" fillId="7" borderId="17" xfId="0" applyFont="1" applyFill="1" applyBorder="1" applyAlignment="1">
      <alignment horizontal="center" vertical="center"/>
    </xf>
    <xf numFmtId="0" fontId="103" fillId="4" borderId="17" xfId="0" applyFont="1" applyFill="1" applyBorder="1" applyAlignment="1">
      <alignment horizontal="center" vertical="center" wrapText="1"/>
    </xf>
    <xf numFmtId="0" fontId="103" fillId="4" borderId="17" xfId="0" applyFont="1" applyFill="1" applyBorder="1" applyAlignment="1">
      <alignment horizontal="left" vertical="center" wrapText="1"/>
    </xf>
    <xf numFmtId="0" fontId="97" fillId="7" borderId="2" xfId="299" applyFont="1" applyFill="1" applyBorder="1" applyAlignment="1">
      <alignment horizontal="left" vertical="center" wrapText="1"/>
    </xf>
    <xf numFmtId="0" fontId="72" fillId="7" borderId="17" xfId="299" applyFont="1" applyFill="1" applyBorder="1" applyAlignment="1">
      <alignment vertical="center" wrapText="1"/>
    </xf>
    <xf numFmtId="165" fontId="72" fillId="7" borderId="17" xfId="117" applyFont="1" applyFill="1" applyBorder="1" applyAlignment="1">
      <alignment vertical="center" wrapText="1"/>
    </xf>
    <xf numFmtId="0" fontId="92" fillId="3" borderId="0" xfId="0" applyFont="1" applyFill="1" applyBorder="1" applyAlignment="1">
      <alignment horizontal="center" vertical="center"/>
    </xf>
    <xf numFmtId="49" fontId="72" fillId="4" borderId="2" xfId="299" applyNumberFormat="1" applyFont="1" applyFill="1" applyBorder="1"/>
    <xf numFmtId="49" fontId="103" fillId="4" borderId="2" xfId="299" applyNumberFormat="1" applyFont="1" applyFill="1" applyBorder="1" applyAlignment="1">
      <alignment horizontal="center" vertical="center" wrapText="1"/>
    </xf>
    <xf numFmtId="165" fontId="103" fillId="4" borderId="2" xfId="117" applyFont="1" applyFill="1" applyBorder="1" applyAlignment="1">
      <alignment horizontal="center" vertical="center" wrapText="1"/>
    </xf>
    <xf numFmtId="165" fontId="92" fillId="7" borderId="2" xfId="117" applyFont="1" applyFill="1" applyBorder="1" applyAlignment="1">
      <alignment horizontal="center" vertical="center" wrapText="1"/>
    </xf>
    <xf numFmtId="165" fontId="105" fillId="3" borderId="2" xfId="117" applyFont="1" applyFill="1" applyBorder="1" applyAlignment="1">
      <alignment horizontal="center" vertical="center" wrapText="1"/>
    </xf>
    <xf numFmtId="165" fontId="93" fillId="7" borderId="2" xfId="117" applyFont="1" applyFill="1" applyBorder="1" applyAlignment="1">
      <alignment horizontal="center" vertical="center" wrapText="1"/>
    </xf>
    <xf numFmtId="0" fontId="95" fillId="3" borderId="2" xfId="0" applyNumberFormat="1" applyFont="1" applyFill="1" applyBorder="1" applyAlignment="1">
      <alignment horizontal="center" vertical="center" wrapText="1"/>
    </xf>
    <xf numFmtId="14" fontId="95" fillId="3" borderId="2" xfId="0" applyNumberFormat="1" applyFont="1" applyFill="1" applyBorder="1" applyAlignment="1">
      <alignment horizontal="left" vertical="top" wrapText="1"/>
    </xf>
    <xf numFmtId="0" fontId="95" fillId="3" borderId="2" xfId="0" applyFont="1" applyFill="1" applyBorder="1" applyAlignment="1">
      <alignment horizontal="justify" vertical="top" wrapText="1"/>
    </xf>
    <xf numFmtId="0" fontId="95" fillId="3" borderId="2" xfId="0" applyFont="1" applyFill="1" applyBorder="1" applyAlignment="1">
      <alignment horizontal="left" vertical="top" wrapText="1"/>
    </xf>
    <xf numFmtId="0" fontId="106" fillId="3" borderId="2" xfId="0" applyFont="1" applyFill="1" applyBorder="1" applyAlignment="1">
      <alignment horizontal="left" vertical="center" wrapText="1"/>
    </xf>
    <xf numFmtId="49" fontId="105" fillId="3" borderId="2" xfId="0" applyNumberFormat="1" applyFont="1" applyFill="1" applyBorder="1" applyAlignment="1">
      <alignment horizontal="center" vertical="center" wrapText="1"/>
    </xf>
    <xf numFmtId="15" fontId="106" fillId="3" borderId="2" xfId="0" applyNumberFormat="1" applyFont="1" applyFill="1" applyBorder="1" applyAlignment="1">
      <alignment horizontal="center" vertical="center" wrapText="1"/>
    </xf>
    <xf numFmtId="165" fontId="92" fillId="7" borderId="2" xfId="117" applyNumberFormat="1" applyFont="1" applyFill="1" applyBorder="1" applyAlignment="1">
      <alignment horizontal="center" vertical="center"/>
    </xf>
    <xf numFmtId="165" fontId="82" fillId="3" borderId="2" xfId="0" applyNumberFormat="1" applyFont="1" applyFill="1" applyBorder="1" applyAlignment="1">
      <alignment wrapText="1"/>
    </xf>
    <xf numFmtId="0" fontId="95" fillId="3" borderId="2" xfId="0" applyFont="1" applyFill="1" applyBorder="1" applyAlignment="1">
      <alignment horizontal="left" wrapText="1"/>
    </xf>
    <xf numFmtId="165" fontId="93" fillId="9" borderId="2" xfId="117" applyFont="1" applyFill="1" applyBorder="1" applyAlignment="1">
      <alignment horizontal="center" vertical="center" wrapText="1"/>
    </xf>
    <xf numFmtId="0" fontId="91" fillId="3" borderId="2" xfId="0" applyFont="1" applyFill="1" applyBorder="1" applyAlignment="1">
      <alignment wrapText="1"/>
    </xf>
    <xf numFmtId="165" fontId="72" fillId="9" borderId="2" xfId="0" applyNumberFormat="1" applyFont="1" applyFill="1" applyBorder="1" applyAlignment="1">
      <alignment vertical="center" wrapText="1"/>
    </xf>
    <xf numFmtId="165" fontId="72" fillId="7" borderId="2" xfId="0" applyNumberFormat="1" applyFont="1" applyFill="1" applyBorder="1" applyAlignment="1">
      <alignment vertical="center" wrapText="1"/>
    </xf>
    <xf numFmtId="165" fontId="72" fillId="7" borderId="2" xfId="0" applyNumberFormat="1" applyFont="1" applyFill="1" applyBorder="1" applyAlignment="1">
      <alignment horizontal="center" vertical="center" wrapText="1"/>
    </xf>
    <xf numFmtId="0" fontId="91" fillId="3" borderId="2" xfId="0" applyFont="1" applyFill="1" applyBorder="1" applyAlignment="1">
      <alignment horizontal="center" vertical="top" wrapText="1"/>
    </xf>
    <xf numFmtId="165" fontId="93" fillId="7" borderId="2" xfId="0" applyNumberFormat="1" applyFont="1" applyFill="1" applyBorder="1" applyAlignment="1">
      <alignment horizontal="center" vertical="center" wrapText="1"/>
    </xf>
    <xf numFmtId="0" fontId="91" fillId="3" borderId="2" xfId="0" applyFont="1" applyFill="1" applyBorder="1" applyAlignment="1">
      <alignment horizontal="left" vertical="top" wrapText="1"/>
    </xf>
    <xf numFmtId="165" fontId="93" fillId="7" borderId="2" xfId="0" applyNumberFormat="1" applyFont="1" applyFill="1" applyBorder="1" applyAlignment="1">
      <alignment vertical="center" wrapText="1"/>
    </xf>
    <xf numFmtId="165" fontId="92" fillId="9" borderId="2" xfId="117" applyFont="1" applyFill="1" applyBorder="1" applyAlignment="1">
      <alignment horizontal="center" vertical="center" wrapText="1"/>
    </xf>
    <xf numFmtId="165" fontId="82" fillId="3" borderId="2" xfId="0" applyNumberFormat="1" applyFont="1" applyFill="1" applyBorder="1" applyAlignment="1">
      <alignment horizontal="center" vertical="center" wrapText="1"/>
    </xf>
    <xf numFmtId="165" fontId="72" fillId="9" borderId="2" xfId="0" applyNumberFormat="1" applyFont="1" applyFill="1" applyBorder="1" applyAlignment="1">
      <alignment horizontal="center" vertical="center" wrapText="1"/>
    </xf>
    <xf numFmtId="0" fontId="95" fillId="3" borderId="2" xfId="0" applyFont="1" applyFill="1" applyBorder="1" applyAlignment="1">
      <alignment horizontal="center" vertical="top" wrapText="1"/>
    </xf>
    <xf numFmtId="165" fontId="92" fillId="7" borderId="2" xfId="117" applyFont="1" applyFill="1" applyBorder="1" applyAlignment="1">
      <alignment vertical="center" wrapText="1"/>
    </xf>
    <xf numFmtId="0" fontId="85" fillId="3" borderId="2" xfId="1" applyFont="1" applyFill="1" applyBorder="1" applyAlignment="1">
      <alignment horizontal="center" vertical="center" wrapText="1"/>
    </xf>
    <xf numFmtId="44" fontId="93" fillId="7" borderId="2" xfId="0" applyNumberFormat="1" applyFont="1" applyFill="1" applyBorder="1" applyAlignment="1">
      <alignment horizontal="left" vertical="center" wrapText="1"/>
    </xf>
    <xf numFmtId="49" fontId="95" fillId="3" borderId="2" xfId="0" applyNumberFormat="1" applyFont="1" applyFill="1" applyBorder="1" applyAlignment="1">
      <alignment horizontal="center" vertical="top" wrapText="1"/>
    </xf>
    <xf numFmtId="15" fontId="95" fillId="3" borderId="2" xfId="0" applyNumberFormat="1" applyFont="1" applyFill="1" applyBorder="1" applyAlignment="1">
      <alignment horizontal="left" vertical="top" wrapText="1"/>
    </xf>
    <xf numFmtId="165" fontId="92" fillId="10" borderId="2" xfId="117" applyFont="1" applyFill="1" applyBorder="1" applyAlignment="1">
      <alignment horizontal="center" vertical="center" wrapText="1"/>
    </xf>
    <xf numFmtId="15" fontId="95" fillId="3" borderId="2" xfId="0" applyNumberFormat="1" applyFont="1" applyFill="1" applyBorder="1" applyAlignment="1">
      <alignment horizontal="center" vertical="top" wrapText="1"/>
    </xf>
    <xf numFmtId="44" fontId="93" fillId="9" borderId="2" xfId="0" applyNumberFormat="1" applyFont="1" applyFill="1" applyBorder="1" applyAlignment="1">
      <alignment horizontal="left" vertical="center" wrapText="1"/>
    </xf>
    <xf numFmtId="14" fontId="95" fillId="3" borderId="2" xfId="0" applyNumberFormat="1" applyFont="1" applyFill="1" applyBorder="1" applyAlignment="1">
      <alignment horizontal="center" vertical="top" wrapText="1"/>
    </xf>
    <xf numFmtId="165" fontId="106" fillId="3" borderId="2" xfId="117" applyFont="1" applyFill="1" applyBorder="1" applyAlignment="1">
      <alignment horizontal="center" vertical="center" wrapText="1"/>
    </xf>
    <xf numFmtId="165" fontId="92" fillId="9" borderId="2" xfId="117" applyNumberFormat="1" applyFont="1" applyFill="1" applyBorder="1" applyAlignment="1">
      <alignment horizontal="center" vertical="center"/>
    </xf>
    <xf numFmtId="0" fontId="82" fillId="3" borderId="2" xfId="0" applyFont="1" applyFill="1" applyBorder="1" applyAlignment="1">
      <alignment wrapText="1"/>
    </xf>
    <xf numFmtId="44" fontId="93" fillId="7" borderId="2" xfId="0" applyNumberFormat="1" applyFont="1" applyFill="1" applyBorder="1" applyAlignment="1">
      <alignment vertical="center" wrapText="1"/>
    </xf>
    <xf numFmtId="165" fontId="93" fillId="7" borderId="2" xfId="117" applyFont="1" applyFill="1" applyBorder="1" applyAlignment="1">
      <alignment vertical="center" wrapText="1"/>
    </xf>
    <xf numFmtId="0" fontId="107" fillId="3" borderId="2" xfId="0" applyFont="1" applyFill="1" applyBorder="1" applyAlignment="1">
      <alignment horizontal="center" vertical="center" wrapText="1"/>
    </xf>
    <xf numFmtId="0" fontId="108" fillId="3" borderId="2" xfId="0" applyFont="1" applyFill="1" applyBorder="1" applyAlignment="1">
      <alignment horizontal="center" vertical="center" wrapText="1"/>
    </xf>
    <xf numFmtId="0" fontId="109" fillId="3" borderId="2" xfId="0" applyFont="1" applyFill="1" applyBorder="1" applyAlignment="1">
      <alignment horizontal="center" vertical="center" wrapText="1"/>
    </xf>
    <xf numFmtId="44" fontId="72" fillId="7" borderId="2" xfId="0" applyNumberFormat="1" applyFont="1" applyFill="1" applyBorder="1" applyAlignment="1">
      <alignment vertical="center" wrapText="1"/>
    </xf>
    <xf numFmtId="49" fontId="109" fillId="3" borderId="2" xfId="0" applyNumberFormat="1" applyFont="1" applyFill="1" applyBorder="1" applyAlignment="1">
      <alignment horizontal="center" vertical="top" wrapText="1"/>
    </xf>
    <xf numFmtId="15" fontId="109" fillId="3" borderId="2" xfId="0" applyNumberFormat="1" applyFont="1" applyFill="1" applyBorder="1" applyAlignment="1">
      <alignment horizontal="center" vertical="top" wrapText="1"/>
    </xf>
    <xf numFmtId="15" fontId="109" fillId="3" borderId="2" xfId="0" applyNumberFormat="1" applyFont="1" applyFill="1" applyBorder="1" applyAlignment="1">
      <alignment horizontal="center" vertical="center" wrapText="1"/>
    </xf>
    <xf numFmtId="44" fontId="93" fillId="7" borderId="2" xfId="0" applyNumberFormat="1" applyFont="1" applyFill="1" applyBorder="1" applyAlignment="1">
      <alignment horizontal="center" vertical="center" wrapText="1"/>
    </xf>
    <xf numFmtId="44" fontId="93" fillId="7" borderId="2" xfId="0" applyNumberFormat="1" applyFont="1" applyFill="1" applyBorder="1" applyAlignment="1">
      <alignment vertical="center"/>
    </xf>
    <xf numFmtId="49" fontId="95" fillId="5" borderId="2" xfId="0" applyNumberFormat="1" applyFont="1" applyFill="1" applyBorder="1" applyAlignment="1">
      <alignment horizontal="center" vertical="center" wrapText="1"/>
    </xf>
    <xf numFmtId="15" fontId="95" fillId="5" borderId="2" xfId="0" applyNumberFormat="1" applyFont="1" applyFill="1" applyBorder="1" applyAlignment="1">
      <alignment horizontal="center" vertical="center" wrapText="1"/>
    </xf>
    <xf numFmtId="0" fontId="91" fillId="3" borderId="2" xfId="0" applyFont="1" applyFill="1" applyBorder="1" applyAlignment="1">
      <alignment horizontal="center" vertical="center" wrapText="1"/>
    </xf>
    <xf numFmtId="49" fontId="72" fillId="7" borderId="2" xfId="299" applyNumberFormat="1" applyFont="1" applyFill="1" applyBorder="1" applyAlignment="1">
      <alignment horizontal="center" vertical="center" wrapText="1"/>
    </xf>
    <xf numFmtId="165" fontId="72" fillId="7" borderId="2" xfId="117" applyFont="1" applyFill="1" applyBorder="1" applyAlignment="1">
      <alignment horizontal="center" vertical="center" wrapText="1"/>
    </xf>
    <xf numFmtId="0" fontId="72" fillId="7" borderId="2" xfId="299" applyFont="1" applyFill="1" applyBorder="1" applyAlignment="1">
      <alignment horizontal="left" vertical="center" wrapText="1"/>
    </xf>
    <xf numFmtId="165" fontId="97" fillId="7" borderId="17" xfId="117" applyFont="1" applyFill="1" applyBorder="1" applyAlignment="1">
      <alignment horizontal="center" vertical="center" wrapText="1"/>
    </xf>
    <xf numFmtId="0" fontId="102" fillId="4" borderId="2" xfId="264" applyFont="1" applyFill="1" applyBorder="1" applyAlignment="1">
      <alignment horizontal="center" vertical="center" wrapText="1"/>
    </xf>
    <xf numFmtId="165" fontId="102" fillId="4" borderId="17" xfId="117" applyFont="1" applyFill="1" applyBorder="1" applyAlignment="1">
      <alignment horizontal="center" vertical="center" wrapText="1"/>
    </xf>
    <xf numFmtId="0" fontId="97" fillId="5" borderId="17" xfId="299" applyFont="1" applyFill="1" applyBorder="1" applyAlignment="1">
      <alignment horizontal="center" vertical="center" wrapText="1"/>
    </xf>
    <xf numFmtId="0" fontId="72" fillId="5" borderId="2" xfId="299" applyFont="1" applyFill="1" applyBorder="1" applyAlignment="1">
      <alignment horizontal="center" vertical="center" wrapText="1"/>
    </xf>
    <xf numFmtId="0" fontId="95" fillId="3" borderId="5" xfId="0" applyFont="1" applyFill="1" applyBorder="1" applyAlignment="1">
      <alignment horizontal="left" vertical="top" wrapText="1"/>
    </xf>
    <xf numFmtId="0" fontId="97" fillId="7" borderId="5" xfId="299" applyFont="1" applyFill="1" applyBorder="1" applyAlignment="1">
      <alignment horizontal="center" vertical="center" wrapText="1"/>
    </xf>
    <xf numFmtId="0" fontId="102" fillId="7" borderId="17" xfId="299" applyFont="1" applyFill="1" applyBorder="1" applyAlignment="1">
      <alignment vertical="center" wrapText="1"/>
    </xf>
    <xf numFmtId="0" fontId="103" fillId="4" borderId="17" xfId="0" applyFont="1" applyFill="1" applyBorder="1" applyAlignment="1">
      <alignment horizontal="center" vertical="center"/>
    </xf>
    <xf numFmtId="0" fontId="103" fillId="4" borderId="17" xfId="0" applyFont="1" applyFill="1" applyBorder="1" applyAlignment="1">
      <alignment vertical="center" wrapText="1"/>
    </xf>
    <xf numFmtId="0" fontId="97" fillId="7" borderId="2" xfId="299" applyFont="1" applyFill="1" applyBorder="1" applyAlignment="1">
      <alignment vertical="center" wrapText="1"/>
    </xf>
    <xf numFmtId="0" fontId="103" fillId="4" borderId="17" xfId="0" applyFont="1" applyFill="1" applyBorder="1"/>
    <xf numFmtId="0" fontId="102" fillId="4" borderId="17" xfId="299" applyFont="1" applyFill="1" applyBorder="1" applyAlignment="1">
      <alignment vertical="center" wrapText="1"/>
    </xf>
    <xf numFmtId="0" fontId="72" fillId="7" borderId="2" xfId="0" applyFont="1" applyFill="1" applyBorder="1" applyAlignment="1">
      <alignment horizontal="left" vertical="center" wrapText="1"/>
    </xf>
    <xf numFmtId="165" fontId="103" fillId="4" borderId="17" xfId="117" applyFont="1" applyFill="1" applyBorder="1" applyAlignment="1">
      <alignment vertical="center"/>
    </xf>
    <xf numFmtId="0" fontId="91" fillId="0" borderId="2" xfId="0" applyFont="1" applyFill="1" applyBorder="1"/>
    <xf numFmtId="0" fontId="0" fillId="0" borderId="12" xfId="0" applyFill="1" applyBorder="1"/>
    <xf numFmtId="0" fontId="72" fillId="3" borderId="0" xfId="0" applyFont="1" applyFill="1" applyBorder="1"/>
    <xf numFmtId="0" fontId="91" fillId="0" borderId="6" xfId="0" applyFont="1" applyFill="1" applyBorder="1"/>
    <xf numFmtId="0" fontId="0" fillId="3" borderId="0" xfId="0" applyFill="1" applyBorder="1" applyAlignment="1">
      <alignment horizontal="center" vertical="center"/>
    </xf>
    <xf numFmtId="14" fontId="95" fillId="3" borderId="16" xfId="0" applyNumberFormat="1" applyFont="1" applyFill="1" applyBorder="1" applyAlignment="1">
      <alignment horizontal="center" vertical="center" wrapText="1"/>
    </xf>
    <xf numFmtId="0" fontId="95" fillId="3" borderId="16" xfId="0" applyFont="1" applyFill="1" applyBorder="1" applyAlignment="1">
      <alignment horizontal="justify" vertical="center" wrapText="1"/>
    </xf>
    <xf numFmtId="0" fontId="95" fillId="0" borderId="4" xfId="0" applyFont="1" applyFill="1" applyBorder="1" applyAlignment="1">
      <alignment horizontal="center" vertical="center" wrapText="1"/>
    </xf>
    <xf numFmtId="0" fontId="95" fillId="3" borderId="4" xfId="0" applyFont="1" applyFill="1" applyBorder="1" applyAlignment="1">
      <alignment horizontal="center" vertical="center"/>
    </xf>
    <xf numFmtId="0" fontId="92" fillId="3" borderId="16" xfId="0" applyFont="1" applyFill="1" applyBorder="1" applyAlignment="1">
      <alignment horizontal="center" vertical="center" wrapText="1"/>
    </xf>
    <xf numFmtId="165" fontId="92" fillId="3" borderId="16" xfId="117" applyNumberFormat="1" applyFont="1" applyFill="1" applyBorder="1" applyAlignment="1">
      <alignment horizontal="center" vertical="center"/>
    </xf>
    <xf numFmtId="165" fontId="85" fillId="7" borderId="2" xfId="117" applyFont="1" applyFill="1" applyBorder="1" applyAlignment="1">
      <alignment vertical="center" wrapText="1"/>
    </xf>
    <xf numFmtId="0" fontId="72" fillId="3" borderId="0" xfId="0" applyFont="1" applyFill="1" applyBorder="1" applyAlignment="1">
      <alignment horizontal="center" vertical="center"/>
    </xf>
    <xf numFmtId="0" fontId="95" fillId="3" borderId="20" xfId="0" applyFont="1" applyFill="1" applyBorder="1" applyAlignment="1">
      <alignment horizontal="center" vertical="center" wrapText="1"/>
    </xf>
    <xf numFmtId="0" fontId="0" fillId="0" borderId="8" xfId="0" applyFill="1" applyBorder="1"/>
    <xf numFmtId="0" fontId="72" fillId="0" borderId="0" xfId="0" applyFont="1" applyFill="1" applyBorder="1" applyAlignment="1">
      <alignment horizontal="center" vertical="top" wrapText="1"/>
    </xf>
    <xf numFmtId="0" fontId="72" fillId="3" borderId="0" xfId="0" applyFont="1" applyFill="1" applyBorder="1" applyAlignment="1">
      <alignment horizontal="center" vertical="top" wrapText="1"/>
    </xf>
    <xf numFmtId="49" fontId="91" fillId="11" borderId="2" xfId="0" applyNumberFormat="1" applyFont="1" applyFill="1" applyBorder="1"/>
    <xf numFmtId="49" fontId="91" fillId="5" borderId="2" xfId="0" applyNumberFormat="1" applyFont="1" applyFill="1" applyBorder="1"/>
    <xf numFmtId="49" fontId="91" fillId="12" borderId="2" xfId="0" applyNumberFormat="1" applyFont="1" applyFill="1" applyBorder="1"/>
    <xf numFmtId="49" fontId="91" fillId="7" borderId="2" xfId="0" applyNumberFormat="1" applyFont="1" applyFill="1" applyBorder="1"/>
    <xf numFmtId="49" fontId="0" fillId="4" borderId="2" xfId="0" applyNumberFormat="1" applyFill="1" applyBorder="1"/>
    <xf numFmtId="0" fontId="83" fillId="0" borderId="0" xfId="0" applyFont="1" applyFill="1" applyAlignment="1">
      <alignment horizontal="center" vertical="center"/>
    </xf>
    <xf numFmtId="49" fontId="0" fillId="0" borderId="0" xfId="0" applyNumberFormat="1" applyFill="1" applyBorder="1"/>
    <xf numFmtId="0" fontId="91" fillId="0" borderId="0" xfId="0" applyFont="1" applyFill="1" applyBorder="1" applyAlignment="1">
      <alignment horizontal="center" vertical="center"/>
    </xf>
    <xf numFmtId="0" fontId="0" fillId="0" borderId="0" xfId="0" applyFill="1" applyAlignment="1">
      <alignment horizontal="center"/>
    </xf>
    <xf numFmtId="0" fontId="0" fillId="0" borderId="0" xfId="0" applyFill="1" applyAlignment="1">
      <alignment horizontal="center" vertical="center"/>
    </xf>
    <xf numFmtId="0" fontId="0" fillId="0" borderId="0" xfId="0" applyFill="1" applyAlignment="1">
      <alignment horizontal="left" vertical="center"/>
    </xf>
    <xf numFmtId="165" fontId="81" fillId="0" borderId="0" xfId="117" applyFont="1" applyFill="1"/>
    <xf numFmtId="0" fontId="72" fillId="0" borderId="0" xfId="0" applyFont="1" applyFill="1"/>
    <xf numFmtId="165" fontId="72" fillId="0" borderId="0" xfId="117" applyFont="1" applyFill="1" applyBorder="1" applyAlignment="1">
      <alignment horizontal="center" vertical="center" wrapText="1"/>
    </xf>
    <xf numFmtId="0" fontId="72" fillId="0" borderId="0" xfId="299" applyFont="1" applyFill="1" applyBorder="1" applyAlignment="1">
      <alignment horizontal="left" vertical="center" wrapText="1"/>
    </xf>
    <xf numFmtId="0" fontId="72" fillId="7" borderId="17" xfId="299" applyFont="1" applyFill="1" applyBorder="1" applyAlignment="1">
      <alignment horizontal="left" vertical="center" wrapText="1"/>
    </xf>
    <xf numFmtId="0" fontId="103" fillId="4" borderId="2" xfId="299" applyFont="1" applyFill="1" applyBorder="1" applyAlignment="1">
      <alignment horizontal="left" vertical="center" wrapText="1"/>
    </xf>
    <xf numFmtId="49" fontId="72" fillId="4" borderId="2" xfId="0" applyNumberFormat="1" applyFont="1" applyFill="1" applyBorder="1"/>
    <xf numFmtId="0" fontId="103" fillId="4" borderId="2" xfId="0" applyFont="1" applyFill="1" applyBorder="1" applyAlignment="1">
      <alignment horizontal="left" vertical="center" wrapText="1"/>
    </xf>
    <xf numFmtId="165" fontId="103" fillId="4" borderId="2" xfId="117" applyFont="1" applyFill="1" applyBorder="1" applyAlignment="1">
      <alignment vertical="center"/>
    </xf>
    <xf numFmtId="165" fontId="97" fillId="5" borderId="17" xfId="117" applyFont="1" applyFill="1" applyBorder="1" applyAlignment="1">
      <alignment vertical="center" wrapText="1"/>
    </xf>
    <xf numFmtId="0" fontId="72" fillId="4" borderId="2" xfId="299" applyFont="1" applyFill="1" applyBorder="1" applyAlignment="1">
      <alignment horizontal="left" vertical="center" wrapText="1"/>
    </xf>
    <xf numFmtId="165" fontId="72" fillId="4" borderId="2" xfId="117" applyFont="1" applyFill="1" applyBorder="1" applyAlignment="1">
      <alignment horizontal="center" vertical="center" wrapText="1"/>
    </xf>
    <xf numFmtId="0" fontId="97" fillId="3" borderId="2" xfId="299" applyFont="1" applyFill="1" applyBorder="1" applyAlignment="1">
      <alignment horizontal="center" vertical="center" wrapText="1"/>
    </xf>
    <xf numFmtId="0" fontId="97" fillId="3" borderId="17" xfId="299" applyFont="1" applyFill="1" applyBorder="1" applyAlignment="1">
      <alignment horizontal="center" vertical="center" wrapText="1"/>
    </xf>
    <xf numFmtId="0" fontId="97" fillId="3" borderId="17" xfId="299" applyFont="1" applyFill="1" applyBorder="1" applyAlignment="1">
      <alignment horizontal="left" vertical="center" wrapText="1"/>
    </xf>
    <xf numFmtId="165" fontId="97" fillId="3" borderId="17" xfId="117" applyFont="1" applyFill="1" applyBorder="1" applyAlignment="1">
      <alignment vertical="center" wrapText="1"/>
    </xf>
    <xf numFmtId="0" fontId="72" fillId="3" borderId="2" xfId="299" applyFont="1" applyFill="1" applyBorder="1" applyAlignment="1">
      <alignment horizontal="center" vertical="center" wrapText="1"/>
    </xf>
    <xf numFmtId="0" fontId="72" fillId="3" borderId="2" xfId="299" applyFont="1" applyFill="1" applyBorder="1" applyAlignment="1">
      <alignment horizontal="left" vertical="center" wrapText="1"/>
    </xf>
    <xf numFmtId="165" fontId="72" fillId="3" borderId="2" xfId="117" applyFont="1" applyFill="1" applyBorder="1" applyAlignment="1">
      <alignment horizontal="center" vertical="center" wrapText="1"/>
    </xf>
    <xf numFmtId="49" fontId="97" fillId="3" borderId="17" xfId="299" applyNumberFormat="1" applyFont="1" applyFill="1" applyBorder="1" applyAlignment="1">
      <alignment horizontal="center" vertical="center" wrapText="1"/>
    </xf>
    <xf numFmtId="49" fontId="72" fillId="3" borderId="2" xfId="299" applyNumberFormat="1" applyFont="1" applyFill="1" applyBorder="1" applyAlignment="1">
      <alignment horizontal="center" vertical="center" wrapText="1"/>
    </xf>
    <xf numFmtId="49" fontId="72" fillId="3" borderId="2" xfId="0" applyNumberFormat="1" applyFont="1" applyFill="1" applyBorder="1"/>
    <xf numFmtId="0" fontId="72" fillId="3" borderId="2" xfId="0" applyFont="1" applyFill="1" applyBorder="1" applyAlignment="1">
      <alignment horizontal="center" vertical="center" wrapText="1"/>
    </xf>
    <xf numFmtId="0" fontId="72" fillId="3" borderId="2" xfId="0" applyFont="1" applyFill="1" applyBorder="1" applyAlignment="1">
      <alignment horizontal="left" vertical="center" wrapText="1"/>
    </xf>
    <xf numFmtId="165" fontId="72" fillId="3" borderId="2" xfId="117" applyFont="1" applyFill="1" applyBorder="1" applyAlignment="1">
      <alignment vertical="center"/>
    </xf>
    <xf numFmtId="0" fontId="97" fillId="3" borderId="17" xfId="299" applyFont="1" applyFill="1" applyBorder="1" applyAlignment="1">
      <alignment vertical="center" wrapText="1"/>
    </xf>
    <xf numFmtId="165" fontId="97" fillId="3" borderId="17" xfId="117" applyFont="1" applyFill="1" applyBorder="1" applyAlignment="1">
      <alignment horizontal="center" vertical="center" wrapText="1"/>
    </xf>
    <xf numFmtId="0" fontId="91" fillId="3" borderId="2" xfId="0" applyFont="1" applyFill="1" applyBorder="1" applyAlignment="1">
      <alignment horizontal="center" vertical="center" wrapText="1"/>
    </xf>
    <xf numFmtId="0" fontId="72" fillId="3" borderId="0" xfId="0" applyFont="1" applyFill="1" applyBorder="1" applyAlignment="1">
      <alignment horizontal="center" vertical="center" wrapText="1"/>
    </xf>
    <xf numFmtId="0" fontId="72" fillId="3" borderId="0" xfId="0" applyFont="1" applyFill="1" applyBorder="1" applyAlignment="1">
      <alignment horizontal="left" vertical="center" wrapText="1"/>
    </xf>
    <xf numFmtId="0" fontId="96" fillId="3" borderId="2" xfId="0" applyFont="1" applyFill="1" applyBorder="1" applyAlignment="1">
      <alignment horizontal="center" vertical="center" wrapText="1"/>
    </xf>
    <xf numFmtId="0" fontId="91" fillId="3" borderId="2" xfId="0" applyFont="1" applyFill="1" applyBorder="1" applyAlignment="1">
      <alignment horizontal="center" vertical="center" wrapText="1"/>
    </xf>
    <xf numFmtId="0" fontId="96" fillId="3" borderId="16" xfId="0" quotePrefix="1" applyFont="1" applyFill="1" applyBorder="1" applyAlignment="1">
      <alignment horizontal="center" vertical="center" wrapText="1"/>
    </xf>
    <xf numFmtId="0" fontId="96" fillId="3" borderId="2" xfId="0" quotePrefix="1" applyFont="1" applyFill="1" applyBorder="1" applyAlignment="1">
      <alignment horizontal="center" vertical="center" wrapText="1"/>
    </xf>
    <xf numFmtId="0" fontId="96" fillId="3" borderId="17" xfId="0" applyFont="1" applyFill="1" applyBorder="1" applyAlignment="1">
      <alignment horizontal="left" vertical="center" wrapText="1"/>
    </xf>
    <xf numFmtId="0" fontId="96" fillId="3" borderId="2" xfId="0" applyFont="1" applyFill="1" applyBorder="1" applyAlignment="1">
      <alignment horizontal="left" vertical="center" wrapText="1"/>
    </xf>
    <xf numFmtId="0" fontId="96" fillId="0" borderId="4" xfId="0" applyFont="1" applyFill="1" applyBorder="1" applyAlignment="1">
      <alignment horizontal="left" vertical="center" wrapText="1"/>
    </xf>
    <xf numFmtId="0" fontId="96" fillId="0" borderId="5" xfId="0" applyFont="1" applyFill="1" applyBorder="1" applyAlignment="1">
      <alignment horizontal="left" vertical="center" wrapText="1"/>
    </xf>
    <xf numFmtId="0" fontId="91" fillId="3" borderId="6" xfId="0" applyFont="1" applyFill="1" applyBorder="1" applyAlignment="1">
      <alignment horizontal="center" vertical="center" wrapText="1"/>
    </xf>
    <xf numFmtId="0" fontId="91" fillId="3" borderId="7" xfId="0" applyFont="1" applyFill="1" applyBorder="1" applyAlignment="1">
      <alignment horizontal="center" vertical="center" wrapText="1"/>
    </xf>
    <xf numFmtId="0" fontId="91" fillId="3" borderId="8" xfId="0" applyFont="1" applyFill="1" applyBorder="1" applyAlignment="1">
      <alignment horizontal="center" vertical="center" wrapText="1"/>
    </xf>
    <xf numFmtId="0" fontId="91" fillId="3" borderId="9" xfId="0" applyFont="1" applyFill="1" applyBorder="1" applyAlignment="1">
      <alignment horizontal="center" vertical="center" wrapText="1"/>
    </xf>
    <xf numFmtId="0" fontId="91" fillId="3" borderId="0" xfId="0" applyFont="1" applyFill="1" applyBorder="1" applyAlignment="1">
      <alignment horizontal="center" vertical="center" wrapText="1"/>
    </xf>
    <xf numFmtId="0" fontId="91" fillId="3" borderId="10" xfId="0" applyFont="1" applyFill="1" applyBorder="1" applyAlignment="1">
      <alignment horizontal="center" vertical="center" wrapText="1"/>
    </xf>
    <xf numFmtId="0" fontId="91" fillId="3" borderId="12" xfId="0" applyFont="1" applyFill="1" applyBorder="1" applyAlignment="1">
      <alignment horizontal="center" vertical="center" wrapText="1"/>
    </xf>
    <xf numFmtId="0" fontId="91" fillId="3" borderId="13" xfId="0" applyFont="1" applyFill="1" applyBorder="1" applyAlignment="1">
      <alignment horizontal="center" vertical="center" wrapText="1"/>
    </xf>
    <xf numFmtId="0" fontId="91" fillId="3" borderId="14" xfId="0" applyFont="1" applyFill="1" applyBorder="1" applyAlignment="1">
      <alignment horizontal="center" vertical="center" wrapText="1"/>
    </xf>
    <xf numFmtId="167" fontId="97" fillId="3" borderId="4" xfId="0" applyNumberFormat="1" applyFont="1" applyFill="1" applyBorder="1" applyAlignment="1">
      <alignment horizontal="right" vertical="center" wrapText="1"/>
    </xf>
    <xf numFmtId="167" fontId="97" fillId="3" borderId="5" xfId="0" applyNumberFormat="1" applyFont="1" applyFill="1" applyBorder="1" applyAlignment="1">
      <alignment horizontal="right" vertical="center" wrapText="1"/>
    </xf>
    <xf numFmtId="170" fontId="72" fillId="3" borderId="2" xfId="0" applyNumberFormat="1" applyFont="1" applyFill="1" applyBorder="1" applyAlignment="1">
      <alignment horizontal="right" vertical="center" wrapText="1"/>
    </xf>
    <xf numFmtId="164" fontId="72" fillId="3" borderId="2" xfId="296" applyFont="1" applyFill="1" applyBorder="1" applyAlignment="1">
      <alignment horizontal="right" vertical="center" wrapText="1"/>
    </xf>
    <xf numFmtId="14" fontId="97" fillId="5" borderId="4" xfId="0" applyNumberFormat="1" applyFont="1" applyFill="1" applyBorder="1" applyAlignment="1">
      <alignment horizontal="right" vertical="center" wrapText="1"/>
    </xf>
    <xf numFmtId="14" fontId="97" fillId="5" borderId="5" xfId="0" applyNumberFormat="1" applyFont="1" applyFill="1" applyBorder="1" applyAlignment="1">
      <alignment horizontal="right" vertical="center" wrapText="1"/>
    </xf>
    <xf numFmtId="0" fontId="72" fillId="0" borderId="7" xfId="0" applyFont="1" applyFill="1" applyBorder="1" applyAlignment="1">
      <alignment horizontal="center" vertical="top" wrapText="1"/>
    </xf>
    <xf numFmtId="0" fontId="72" fillId="3" borderId="7" xfId="0" applyFont="1" applyFill="1" applyBorder="1" applyAlignment="1">
      <alignment horizontal="center" vertical="top" wrapText="1"/>
    </xf>
    <xf numFmtId="0" fontId="72" fillId="3" borderId="15" xfId="0" applyFont="1" applyFill="1" applyBorder="1" applyAlignment="1">
      <alignment horizontal="left" vertical="center" wrapText="1"/>
    </xf>
    <xf numFmtId="164" fontId="91" fillId="3" borderId="0" xfId="296" applyFont="1" applyFill="1" applyBorder="1" applyAlignment="1">
      <alignment horizontal="center" wrapText="1"/>
    </xf>
    <xf numFmtId="164" fontId="91" fillId="3" borderId="0" xfId="296" applyFont="1" applyFill="1" applyBorder="1" applyAlignment="1">
      <alignment horizontal="center" vertical="center" wrapText="1"/>
    </xf>
    <xf numFmtId="0" fontId="95" fillId="13" borderId="2" xfId="0" applyFont="1" applyFill="1" applyBorder="1" applyAlignment="1">
      <alignment horizontal="center" vertical="center"/>
    </xf>
    <xf numFmtId="0" fontId="72" fillId="13" borderId="2" xfId="0" applyFont="1" applyFill="1" applyBorder="1"/>
    <xf numFmtId="165" fontId="92" fillId="3" borderId="2" xfId="117" applyFont="1" applyFill="1" applyBorder="1" applyAlignment="1">
      <alignment horizontal="center" vertical="center" wrapText="1"/>
    </xf>
    <xf numFmtId="49" fontId="95" fillId="5" borderId="2" xfId="0" applyNumberFormat="1" applyFont="1" applyFill="1" applyBorder="1" applyAlignment="1">
      <alignment horizontal="center" vertical="top" wrapText="1"/>
    </xf>
  </cellXfs>
  <cellStyles count="308">
    <cellStyle name="Énfasis1" xfId="1" builtinId="29"/>
    <cellStyle name="Hipervínculo" xfId="3" builtinId="8"/>
    <cellStyle name="Millares [0] 2" xfId="2"/>
    <cellStyle name="Millares [0] 2 2" xfId="8"/>
    <cellStyle name="Millares [0] 2 2 2" xfId="16"/>
    <cellStyle name="Millares [0] 2 2 2 2" xfId="21"/>
    <cellStyle name="Millares [0] 2 2 2 2 2" xfId="26"/>
    <cellStyle name="Millares [0] 2 2 2 2 2 2" xfId="31"/>
    <cellStyle name="Millares [0] 2 2 2 2 2 3" xfId="36"/>
    <cellStyle name="Millares [0] 2 2 2 2 2 4" xfId="41"/>
    <cellStyle name="Millares [0] 2 2 2 2 2 4 2" xfId="49"/>
    <cellStyle name="Millares [0] 2 2 2 2 2 4 2 2" xfId="61"/>
    <cellStyle name="Millares [0] 2 2 2 2 2 4 2 2 2" xfId="66"/>
    <cellStyle name="Millares [0] 2 2 2 2 2 4 2 3" xfId="77"/>
    <cellStyle name="Millares [0] 2 2 2 2 2 4 2 4" xfId="85"/>
    <cellStyle name="Millares [0] 2 2 2 2 2 4 2 4 2" xfId="98"/>
    <cellStyle name="Millares [0] 2 2 2 2 2 4 2 4 2 2" xfId="106"/>
    <cellStyle name="Millares [0] 2 2 2 2 2 4 3" xfId="54"/>
    <cellStyle name="Millares [0] 2 2 2 2 2 4 3 2" xfId="60"/>
    <cellStyle name="Millares [0] 2 2 2 2 2 4 3 2 2" xfId="67"/>
    <cellStyle name="Millares [0] 2 2 2 2 2 4 3 3" xfId="76"/>
    <cellStyle name="Millares [0] 2 2 2 2 2 4 3 4" xfId="84"/>
    <cellStyle name="Millares [0] 2 2 2 2 2 4 3 4 2" xfId="97"/>
    <cellStyle name="Millares [0] 2 2 2 2 2 4 3 4 2 2" xfId="105"/>
    <cellStyle name="Millares [0] 2 3" xfId="12"/>
    <cellStyle name="Millares [0] 2 3 2" xfId="17"/>
    <cellStyle name="Millares [0] 2 3 2 2" xfId="22"/>
    <cellStyle name="Millares [0] 2 3 2 2 2" xfId="27"/>
    <cellStyle name="Millares [0] 2 3 2 2 3" xfId="32"/>
    <cellStyle name="Millares [0] 2 3 2 2 4" xfId="37"/>
    <cellStyle name="Millares [0] 2 3 2 2 4 2" xfId="45"/>
    <cellStyle name="Millares [0] 2 3 2 2 4 2 2" xfId="59"/>
    <cellStyle name="Millares [0] 2 3 2 2 4 2 2 2" xfId="68"/>
    <cellStyle name="Millares [0] 2 3 2 2 4 2 3" xfId="75"/>
    <cellStyle name="Millares [0] 2 3 2 2 4 2 4" xfId="83"/>
    <cellStyle name="Millares [0] 2 3 2 2 4 2 4 2" xfId="96"/>
    <cellStyle name="Millares [0] 2 3 2 2 4 2 4 2 2" xfId="104"/>
    <cellStyle name="Millares [0] 2 3 2 2 4 3" xfId="50"/>
    <cellStyle name="Millares [0] 2 3 2 2 4 3 2" xfId="55"/>
    <cellStyle name="Millares [0] 2 3 2 2 4 3 2 2" xfId="64"/>
    <cellStyle name="Millares [0] 2 3 2 2 4 3 3" xfId="71"/>
    <cellStyle name="Millares [0] 2 3 2 2 4 3 4" xfId="79"/>
    <cellStyle name="Millares [0] 2 3 2 2 4 3 4 2" xfId="92"/>
    <cellStyle name="Millares [0] 2 3 2 2 4 3 4 2 2" xfId="100"/>
    <cellStyle name="Millares [0] 2 3 2 2 4 3 4 2 2 2" xfId="113"/>
    <cellStyle name="Millares [0] 2 3 2 2 4 3 4 2 2 2 2" xfId="118"/>
    <cellStyle name="Millares [0] 2 3 2 2 4 3 4 2 2 2 2 2" xfId="122"/>
    <cellStyle name="Millares [0] 2 3 2 2 4 3 4 2 2 2 2 2 2" xfId="128"/>
    <cellStyle name="Millares [0] 2 3 2 2 4 3 4 2 2 2 2 2 2 2" xfId="133"/>
    <cellStyle name="Millares [0] 2 3 2 2 4 3 4 2 2 2 2 2 2 2 2" xfId="137"/>
    <cellStyle name="Millares [0] 2 3 2 2 4 3 4 2 2 2 2 2 2 2 2 2" xfId="146"/>
    <cellStyle name="Millares [0] 2 3 2 2 4 3 4 2 2 2 2 2 2 2 2 2 2" xfId="157"/>
    <cellStyle name="Millares [0] 2 3 2 2 4 3 4 2 2 2 2 2 2 2 2 2 3" xfId="164"/>
    <cellStyle name="Millares [0] 2 3 2 2 4 3 4 2 2 2 2 2 2 2 2 2 3 2" xfId="174"/>
    <cellStyle name="Millares [0] 2 3 2 2 4 3 4 2 2 2 2 2 2 2 2 2 3 2 2" xfId="185"/>
    <cellStyle name="Millares [0] 2 3 2 2 4 3 4 2 2 2 2 2 2 2 2 2 3 2 2 2" xfId="197"/>
    <cellStyle name="Millares [0] 2 3 2 2 4 3 4 2 2 2 2 2 2 2 2 2 3 2 2 2 2" xfId="213"/>
    <cellStyle name="Millares [0] 2 3 2 2 4 3 4 2 2 2 2 2 2 2 2 2 3 2 2 2 2 2" xfId="219"/>
    <cellStyle name="Millares [0] 2 3 2 2 4 3 4 2 2 2 2 2 2 2 2 2 3 2 2 2 2 2 2" xfId="229"/>
    <cellStyle name="Millares [0] 2 3 2 2 4 3 4 2 2 2 2 2 2 2 2 2 3 2 2 2 2 2 2 2" xfId="240"/>
    <cellStyle name="Millares [0] 2 3 2 2 4 3 4 2 2 2 2 2 2 2 2 2 3 2 2 2 2 2 2 3" xfId="252"/>
    <cellStyle name="Millares [0] 2 3 2 2 4 3 4 2 2 2 2 2 2 2 2 2 3 2 2 2 2 2 2 3 2" xfId="266"/>
    <cellStyle name="Millares [0] 2 3 2 2 4 3 4 2 2 2 2 2 2 2 2 2 3 2 2 2 2 2 2 3 2 2" xfId="268"/>
    <cellStyle name="Millares [0] 2 3 2 2 4 3 4 2 2 2 2 2 2 2 2 2 3 2 2 2 2 2 2 3 2 2 2" xfId="289"/>
    <cellStyle name="Millares [0] 2 3 2 2 4 3 4 2 2 2 2 2 2 2 2 2 3 2 2 2 2 2 2 3 2 3" xfId="282"/>
    <cellStyle name="Millares [0] 2 3 2 2 4 3 4 2 2 2 2 2 2 2 2 2 3 2 2 2 2 2 2 3 2 3 2" xfId="295"/>
    <cellStyle name="Millares [0] 2 3 2 2 4 3 4 2 2 2 2 2 2 2 2 2 3 2 2 2 2 2 2 4" xfId="302"/>
    <cellStyle name="Millares [0] 2 3 2 2 4 3 4 2 3" xfId="159"/>
    <cellStyle name="Millares [0] 2 3 2 2 4 3 4 2 3 2" xfId="201"/>
    <cellStyle name="Millares [0] 2 3 2 2 4 3 4 2 3 2 2" xfId="217"/>
    <cellStyle name="Millares [0] 2 3 2 2 4 3 4 2 3 2 2 2" xfId="223"/>
    <cellStyle name="Millares [0] 2 3 2 2 4 3 4 2 3 2 2 2 2" xfId="233"/>
    <cellStyle name="Millares [0] 2 3 2 2 4 3 4 2 3 2 2 2 2 2" xfId="244"/>
    <cellStyle name="Millares [0] 2 3 2 2 4 3 4 2 3 2 2 2 2 3" xfId="256"/>
    <cellStyle name="Millares [0] 2 3 2 2 4 3 4 2 3 3" xfId="287"/>
    <cellStyle name="Millares [0] 2 3 2 2 4 3 4 2 3 3 2" xfId="300"/>
    <cellStyle name="Millares [0] 3" xfId="6"/>
    <cellStyle name="Millares [0] 3 2" xfId="15"/>
    <cellStyle name="Millares [0] 3 2 2" xfId="20"/>
    <cellStyle name="Millares [0] 3 2 2 2" xfId="25"/>
    <cellStyle name="Millares [0] 3 2 2 2 2" xfId="30"/>
    <cellStyle name="Millares [0] 3 2 2 2 3" xfId="35"/>
    <cellStyle name="Millares [0] 3 2 2 2 4" xfId="40"/>
    <cellStyle name="Millares [0] 3 2 2 2 4 2" xfId="48"/>
    <cellStyle name="Millares [0] 3 2 2 2 4 3" xfId="53"/>
    <cellStyle name="Millares [0] 3 2 2 2 4 3 2" xfId="58"/>
    <cellStyle name="Millares [0] 3 2 2 2 4 3 2 2" xfId="69"/>
    <cellStyle name="Millares [0] 3 2 2 2 4 3 3" xfId="74"/>
    <cellStyle name="Millares [0] 3 2 2 2 4 3 4" xfId="82"/>
    <cellStyle name="Millares [0] 3 2 2 2 4 3 4 2" xfId="95"/>
    <cellStyle name="Millares [0] 3 2 2 2 4 3 4 2 2" xfId="103"/>
    <cellStyle name="Millares [0] 3 2 2 2 4 3 4 2 2 2" xfId="116"/>
    <cellStyle name="Millares [0] 3 2 2 2 4 3 4 2 2 2 2" xfId="121"/>
    <cellStyle name="Millares [0] 3 2 2 2 4 3 4 2 2 2 2 2" xfId="125"/>
    <cellStyle name="Millares [0] 3 2 2 2 4 3 4 2 2 2 2 2 2" xfId="131"/>
    <cellStyle name="Millares [0] 3 2 2 2 4 3 4 2 2 2 2 2 2 2" xfId="136"/>
    <cellStyle name="Millares [0] 3 2 2 2 4 3 4 2 2 2 2 2 2 2 2" xfId="140"/>
    <cellStyle name="Millares [0] 3 2 2 2 4 3 4 2 2 2 2 2 2 2 2 2" xfId="147"/>
    <cellStyle name="Millares [0] 3 2 2 2 4 3 4 2 2 2 2 2 2 2 2 2 2" xfId="167"/>
    <cellStyle name="Millares [0] 3 2 2 2 4 3 4 2 2 2 2 2 2 2 2 2 2 2" xfId="177"/>
    <cellStyle name="Millares [0] 3 2 2 2 4 3 4 2 2 2 2 2 2 2 2 2 2 2 2" xfId="188"/>
    <cellStyle name="Millares [0] 3 2 2 2 4 3 4 2 2 2 2 2 2 2 2 2 2 2 2 2" xfId="200"/>
    <cellStyle name="Millares [0] 3 2 2 2 4 3 4 2 2 2 2 2 2 2 2 2 2 2 2 2 2" xfId="216"/>
    <cellStyle name="Millares [0] 3 2 2 2 4 3 4 2 2 2 2 2 2 2 2 2 2 2 2 2 2 2" xfId="222"/>
    <cellStyle name="Millares [0] 3 2 2 2 4 3 4 2 2 2 2 2 2 2 2 2 2 2 2 2 2 2 2" xfId="232"/>
    <cellStyle name="Millares [0] 3 2 2 2 4 3 4 2 2 2 2 2 2 2 2 2 2 2 2 2 2 2 2 2" xfId="243"/>
    <cellStyle name="Millares [0] 3 2 2 2 4 3 4 2 2 2 2 2 2 2 2 2 2 2 2 2 2 2 2 3" xfId="255"/>
    <cellStyle name="Millares [0] 3 2 2 2 4 3 4 2 2 2 2 2 2 2 2 2 2 2 2 2 2 2 2 3 2" xfId="273"/>
    <cellStyle name="Millares [0] 3 2 2 2 4 3 4 2 2 2 2 2 2 2 2 2 2 2 2 2 2 2 2 3 3" xfId="285"/>
    <cellStyle name="Millares [0] 3 2 2 2 4 3 4 2 2 2 2 2 2 2 2 2 2 2 2 2 2 2 2 3 3 2" xfId="298"/>
    <cellStyle name="Millares [0] 4" xfId="132"/>
    <cellStyle name="Millares 2" xfId="152"/>
    <cellStyle name="Millares 3" xfId="265"/>
    <cellStyle name="Moneda" xfId="117" builtinId="4"/>
    <cellStyle name="Moneda [0] 2" xfId="44"/>
    <cellStyle name="Moneda [0] 2 2" xfId="4"/>
    <cellStyle name="Moneda [0] 2 2 2" xfId="13"/>
    <cellStyle name="Moneda [0] 2 2 2 2" xfId="18"/>
    <cellStyle name="Moneda [0] 2 2 2 2 2" xfId="23"/>
    <cellStyle name="Moneda [0] 2 2 2 2 2 2" xfId="28"/>
    <cellStyle name="Moneda [0] 2 2 2 2 2 3" xfId="33"/>
    <cellStyle name="Moneda [0] 2 2 2 2 2 4" xfId="38"/>
    <cellStyle name="Moneda [0] 2 2 2 2 2 4 2" xfId="46"/>
    <cellStyle name="Moneda [0] 2 2 2 2 2 4 3" xfId="51"/>
    <cellStyle name="Moneda [0] 2 2 2 2 2 4 3 2" xfId="56"/>
    <cellStyle name="Moneda [0] 2 2 2 2 2 4 3 2 2" xfId="70"/>
    <cellStyle name="Moneda [0] 2 2 2 2 2 4 3 3" xfId="72"/>
    <cellStyle name="Moneda [0] 2 2 2 2 2 4 3 4" xfId="80"/>
    <cellStyle name="Moneda [0] 2 2 2 2 2 4 3 4 2" xfId="93"/>
    <cellStyle name="Moneda [0] 2 2 2 2 2 4 3 4 2 2" xfId="101"/>
    <cellStyle name="Moneda [0] 2 2 2 2 2 4 3 4 2 2 2" xfId="114"/>
    <cellStyle name="Moneda [0] 2 2 2 2 2 4 3 4 2 2 2 2" xfId="119"/>
    <cellStyle name="Moneda [0] 2 2 2 2 2 4 3 4 2 2 2 2 2" xfId="123"/>
    <cellStyle name="Moneda [0] 2 2 2 2 2 4 3 4 2 2 2 2 2 2" xfId="129"/>
    <cellStyle name="Moneda [0] 2 2 2 2 2 4 3 4 2 2 2 2 2 2 2" xfId="134"/>
    <cellStyle name="Moneda [0] 2 2 2 2 2 4 3 4 2 2 2 2 2 2 2 2" xfId="138"/>
    <cellStyle name="Moneda [0] 2 2 2 2 2 4 3 4 2 2 2 2 2 2 2 2 2" xfId="148"/>
    <cellStyle name="Moneda [0] 2 2 2 2 2 4 3 4 2 2 2 2 2 2 2 2 2 2" xfId="165"/>
    <cellStyle name="Moneda [0] 2 2 2 2 2 4 3 4 2 2 2 2 2 2 2 2 2 2 2" xfId="175"/>
    <cellStyle name="Moneda [0] 2 2 2 2 2 4 3 4 2 2 2 2 2 2 2 2 2 2 2 2" xfId="186"/>
    <cellStyle name="Moneda [0] 2 2 2 2 2 4 3 4 2 2 2 2 2 2 2 2 2 2 2 2 2" xfId="198"/>
    <cellStyle name="Moneda [0] 2 2 2 2 2 4 3 4 2 2 2 2 2 2 2 2 2 2 2 2 2 2" xfId="214"/>
    <cellStyle name="Moneda [0] 2 2 2 2 2 4 3 4 2 2 2 2 2 2 2 2 2 2 2 2 2 2 2" xfId="220"/>
    <cellStyle name="Moneda [0] 2 2 2 2 2 4 3 4 2 2 2 2 2 2 2 2 2 2 2 2 2 2 2 2" xfId="230"/>
    <cellStyle name="Moneda [0] 2 2 2 2 2 4 3 4 2 2 2 2 2 2 2 2 2 2 2 2 2 2 2 2 2" xfId="241"/>
    <cellStyle name="Moneda [0] 2 2 2 2 2 4 3 4 2 2 2 2 2 2 2 2 2 2 2 2 2 2 2 2 3" xfId="253"/>
    <cellStyle name="Moneda [0] 2 2 2 2 2 4 3 4 2 2 2 2 2 2 2 2 2 2 2 2 2 2 2 2 3 2" xfId="283"/>
    <cellStyle name="Moneda [0] 2 2 2 2 2 4 3 4 2 2 2 2 2 2 2 2 2 2 2 2 2 2 2 2 3 2 2" xfId="296"/>
    <cellStyle name="Moneda [0] 2 2 3" xfId="88"/>
    <cellStyle name="Moneda [0] 2 2 3 2" xfId="108"/>
    <cellStyle name="Moneda [0] 2 2 3 2 2" xfId="141"/>
    <cellStyle name="Moneda [0] 2 2 3 2 2 2" xfId="153"/>
    <cellStyle name="Moneda [0] 2 2 3 2 2 3" xfId="178"/>
    <cellStyle name="Moneda [0] 2 2 3 2 2 3 2" xfId="189"/>
    <cellStyle name="Moneda [0] 2 2 3 2 2 3 2 2" xfId="207"/>
    <cellStyle name="Moneda [0] 2 2 3 2 2 3 2 3" xfId="235"/>
    <cellStyle name="Moneda [0] 2 2 3 2 2 3 2 3 2" xfId="248"/>
    <cellStyle name="Moneda [0] 2 2 3 2 2 3 2 3 3" xfId="258"/>
    <cellStyle name="Moneda [0] 2 2 3 2 2 3 2 3 3 2" xfId="269"/>
    <cellStyle name="Moneda [0] 2 2 3 2 2 3 2 3 3 2 2" xfId="277"/>
    <cellStyle name="Moneda [0] 2 2 3 2 2 3 2 3 3 2 2 2" xfId="279"/>
    <cellStyle name="Moneda [0] 2 2 3 2 2 3 2 3 3 2 2 3" xfId="280"/>
    <cellStyle name="Moneda [0] 2 2 3 2 2 3 2 3 3 2 2 4" xfId="281"/>
    <cellStyle name="Moneda [0] 2 2 3 2 2 3 2 3 3 2 3" xfId="290"/>
    <cellStyle name="Moneda [0] 2 3" xfId="112"/>
    <cellStyle name="Moneda [0] 3" xfId="184"/>
    <cellStyle name="Moneda [0] 4" xfId="195"/>
    <cellStyle name="Moneda [0] 5" xfId="228"/>
    <cellStyle name="Moneda 10" xfId="305"/>
    <cellStyle name="Moneda 2" xfId="7"/>
    <cellStyle name="Moneda 2 2" xfId="5"/>
    <cellStyle name="Moneda 2 2 2" xfId="14"/>
    <cellStyle name="Moneda 2 2 2 2" xfId="19"/>
    <cellStyle name="Moneda 2 2 2 2 2" xfId="24"/>
    <cellStyle name="Moneda 2 2 2 2 2 2" xfId="29"/>
    <cellStyle name="Moneda 2 2 2 2 2 3" xfId="34"/>
    <cellStyle name="Moneda 2 2 2 2 2 4" xfId="39"/>
    <cellStyle name="Moneda 2 2 2 2 2 4 2" xfId="47"/>
    <cellStyle name="Moneda 2 2 2 2 2 4 2 2" xfId="62"/>
    <cellStyle name="Moneda 2 2 2 2 2 4 2 2 2" xfId="65"/>
    <cellStyle name="Moneda 2 2 2 2 2 4 2 3" xfId="78"/>
    <cellStyle name="Moneda 2 2 2 2 2 4 2 4" xfId="86"/>
    <cellStyle name="Moneda 2 2 2 2 2 4 2 4 2" xfId="99"/>
    <cellStyle name="Moneda 2 2 2 2 2 4 2 4 2 2" xfId="107"/>
    <cellStyle name="Moneda 2 2 2 2 2 4 3" xfId="52"/>
    <cellStyle name="Moneda 2 2 2 2 2 4 3 2" xfId="57"/>
    <cellStyle name="Moneda 2 2 2 2 2 4 3 2 2" xfId="63"/>
    <cellStyle name="Moneda 2 2 2 2 2 4 3 3" xfId="73"/>
    <cellStyle name="Moneda 2 2 2 2 2 4 3 4" xfId="81"/>
    <cellStyle name="Moneda 2 2 2 2 2 4 3 4 2" xfId="94"/>
    <cellStyle name="Moneda 2 2 2 2 2 4 3 4 2 2" xfId="102"/>
    <cellStyle name="Moneda 2 2 2 2 2 4 3 4 2 2 2" xfId="115"/>
    <cellStyle name="Moneda 2 2 2 2 2 4 3 4 2 2 2 2" xfId="120"/>
    <cellStyle name="Moneda 2 2 2 2 2 4 3 4 2 2 2 2 2" xfId="124"/>
    <cellStyle name="Moneda 2 2 2 2 2 4 3 4 2 2 2 2 2 2" xfId="130"/>
    <cellStyle name="Moneda 2 2 2 2 2 4 3 4 2 2 2 2 2 2 2" xfId="135"/>
    <cellStyle name="Moneda 2 2 2 2 2 4 3 4 2 2 2 2 2 2 2 2" xfId="139"/>
    <cellStyle name="Moneda 2 2 2 2 2 4 3 4 2 2 2 2 2 2 2 2 2" xfId="145"/>
    <cellStyle name="Moneda 2 2 2 2 2 4 3 4 2 2 2 2 2 2 2 2 2 2" xfId="158"/>
    <cellStyle name="Moneda 2 2 2 2 2 4 3 4 2 2 2 2 2 2 2 2 2 3" xfId="166"/>
    <cellStyle name="Moneda 2 2 2 2 2 4 3 4 2 2 2 2 2 2 2 2 2 3 2" xfId="176"/>
    <cellStyle name="Moneda 2 2 2 2 2 4 3 4 2 2 2 2 2 2 2 2 2 3 2 2" xfId="187"/>
    <cellStyle name="Moneda 2 2 2 2 2 4 3 4 2 2 2 2 2 2 2 2 2 3 2 2 2" xfId="199"/>
    <cellStyle name="Moneda 2 2 2 2 2 4 3 4 2 2 2 2 2 2 2 2 2 3 2 2 2 2" xfId="215"/>
    <cellStyle name="Moneda 2 2 2 2 2 4 3 4 2 2 2 2 2 2 2 2 2 3 2 2 2 2 2" xfId="221"/>
    <cellStyle name="Moneda 2 2 2 2 2 4 3 4 2 2 2 2 2 2 2 2 2 3 2 2 2 2 2 2" xfId="231"/>
    <cellStyle name="Moneda 2 2 2 2 2 4 3 4 2 2 2 2 2 2 2 2 2 3 2 2 2 2 2 2 2" xfId="242"/>
    <cellStyle name="Moneda 2 2 2 2 2 4 3 4 2 2 2 2 2 2 2 2 2 3 2 2 2 2 2 2 3" xfId="254"/>
    <cellStyle name="Moneda 2 2 2 2 2 4 3 4 2 2 2 2 2 2 2 2 2 3 2 2 2 2 2 2 3 2" xfId="267"/>
    <cellStyle name="Moneda 2 2 2 2 2 4 3 4 2 2 2 2 2 2 2 2 2 3 2 2 2 2 2 2 3 2 2" xfId="284"/>
    <cellStyle name="Moneda 2 2 2 2 2 4 3 4 2 2 2 2 2 2 2 2 2 3 2 2 2 2 2 2 3 2 2 2" xfId="297"/>
    <cellStyle name="Moneda 2 2 2 2 2 4 3 4 2 2 2 2 2 2 2 2 2 3 2 2 2 2 2 2 4" xfId="303"/>
    <cellStyle name="Moneda 2 2 2 2 2 4 3 4 2 2 2 2 2 2 2 2 2 3 2 2 3" xfId="275"/>
    <cellStyle name="Moneda 2 2 2 2 2 4 3 4 2 3" xfId="160"/>
    <cellStyle name="Moneda 2 2 2 2 2 4 3 4 2 3 2" xfId="202"/>
    <cellStyle name="Moneda 2 2 2 2 2 4 3 4 2 3 2 2" xfId="218"/>
    <cellStyle name="Moneda 2 2 2 2 2 4 3 4 2 3 2 2 2" xfId="224"/>
    <cellStyle name="Moneda 2 2 2 2 2 4 3 4 2 3 2 2 2 2" xfId="234"/>
    <cellStyle name="Moneda 2 2 2 2 2 4 3 4 2 3 2 2 2 2 2" xfId="245"/>
    <cellStyle name="Moneda 2 2 2 2 2 4 3 4 2 3 2 2 2 2 3" xfId="257"/>
    <cellStyle name="Moneda 2 2 2 2 2 4 3 4 2 3 3" xfId="288"/>
    <cellStyle name="Moneda 2 2 2 2 2 4 3 4 2 3 3 2" xfId="301"/>
    <cellStyle name="Moneda 2 2 3" xfId="91"/>
    <cellStyle name="Moneda 2 2 3 2" xfId="111"/>
    <cellStyle name="Moneda 2 2 3 2 2" xfId="144"/>
    <cellStyle name="Moneda 2 2 3 2 2 2" xfId="156"/>
    <cellStyle name="Moneda 2 2 3 2 2 3" xfId="181"/>
    <cellStyle name="Moneda 2 2 3 2 2 3 2" xfId="192"/>
    <cellStyle name="Moneda 2 2 3 2 2 3 2 2" xfId="210"/>
    <cellStyle name="Moneda 2 2 3 2 2 3 2 3" xfId="238"/>
    <cellStyle name="Moneda 2 2 3 2 2 3 2 3 2" xfId="251"/>
    <cellStyle name="Moneda 2 2 3 2 2 3 2 3 3" xfId="261"/>
    <cellStyle name="Moneda 2 2 3 2 2 3 2 3 3 2" xfId="272"/>
    <cellStyle name="Moneda 2 2 3 2 2 3 2 3 3 2 2" xfId="293"/>
    <cellStyle name="Moneda 3" xfId="127"/>
    <cellStyle name="Moneda 3 2" xfId="263"/>
    <cellStyle name="Moneda 4" xfId="150"/>
    <cellStyle name="Moneda 5" xfId="170"/>
    <cellStyle name="Moneda 5 2" xfId="173"/>
    <cellStyle name="Moneda 6" xfId="183"/>
    <cellStyle name="Moneda 7" xfId="194"/>
    <cellStyle name="Moneda 8" xfId="204"/>
    <cellStyle name="Moneda 8 2" xfId="206"/>
    <cellStyle name="Moneda 8 2 2" xfId="212"/>
    <cellStyle name="Moneda 9" xfId="227"/>
    <cellStyle name="Nivel 1,2.3,5,6,9" xfId="161"/>
    <cellStyle name="Nivel 4" xfId="162"/>
    <cellStyle name="Nivel 7" xfId="163"/>
    <cellStyle name="Normal" xfId="0" builtinId="0"/>
    <cellStyle name="Normal 10" xfId="193"/>
    <cellStyle name="Normal 11" xfId="226"/>
    <cellStyle name="Normal 12" xfId="276"/>
    <cellStyle name="Normal 13" xfId="278"/>
    <cellStyle name="Normal 14" xfId="304"/>
    <cellStyle name="Normal 2" xfId="9"/>
    <cellStyle name="Normal 3" xfId="10"/>
    <cellStyle name="Normal 3 2" xfId="87"/>
    <cellStyle name="Normal 3 3" xfId="90"/>
    <cellStyle name="Normal 3 3 2" xfId="109"/>
    <cellStyle name="Normal 3 3 2 2" xfId="142"/>
    <cellStyle name="Normal 3 3 2 2 2" xfId="154"/>
    <cellStyle name="Normal 3 3 2 2 3" xfId="179"/>
    <cellStyle name="Normal 3 3 2 2 3 2" xfId="190"/>
    <cellStyle name="Normal 3 3 2 2 3 2 2" xfId="209"/>
    <cellStyle name="Normal 3 3 2 2 3 2 3" xfId="236"/>
    <cellStyle name="Normal 3 3 2 2 3 2 3 2" xfId="249"/>
    <cellStyle name="Normal 3 3 2 2 3 2 3 3" xfId="259"/>
    <cellStyle name="Normal 3 3 2 2 3 2 3 3 2" xfId="270"/>
    <cellStyle name="Normal 3 3 2 2 3 2 3 3 2 2" xfId="291"/>
    <cellStyle name="Normal 3 3 2 2 3 2 3 3 2 2 2" xfId="306"/>
    <cellStyle name="Normal 3 3 2 2 3 2 3 3 2 3" xfId="294"/>
    <cellStyle name="Normal 4" xfId="42"/>
    <cellStyle name="Normal 4 2" xfId="169"/>
    <cellStyle name="Normal 4 2 2" xfId="172"/>
    <cellStyle name="Normal 4 3" xfId="264"/>
    <cellStyle name="Normal 4 4" xfId="274"/>
    <cellStyle name="Normal 4 5" xfId="286"/>
    <cellStyle name="Normal 4 5 2" xfId="299"/>
    <cellStyle name="Normal 5" xfId="126"/>
    <cellStyle name="Normal 6" xfId="149"/>
    <cellStyle name="Normal 7" xfId="151"/>
    <cellStyle name="Normal 8" xfId="168"/>
    <cellStyle name="Normal 8 2" xfId="171"/>
    <cellStyle name="Normal 8 2 2" xfId="196"/>
    <cellStyle name="Normal 8 2 2 2" xfId="203"/>
    <cellStyle name="Normal 8 2 2 2 2" xfId="205"/>
    <cellStyle name="Normal 8 2 2 2 2 2" xfId="211"/>
    <cellStyle name="Normal 8 2 2 2 2 2 2" xfId="225"/>
    <cellStyle name="Normal 8 2 2 2 2 2 2 2" xfId="239"/>
    <cellStyle name="Normal 8 2 2 2 2 2 2 2 2" xfId="247"/>
    <cellStyle name="Normal 8 2 2 2 2 2 2 3" xfId="246"/>
    <cellStyle name="Normal 9" xfId="182"/>
    <cellStyle name="Porcentaje 2" xfId="11"/>
    <cellStyle name="Porcentaje 2 2" xfId="89"/>
    <cellStyle name="Porcentaje 2 2 2" xfId="110"/>
    <cellStyle name="Porcentaje 2 2 2 2" xfId="143"/>
    <cellStyle name="Porcentaje 2 2 2 2 2" xfId="155"/>
    <cellStyle name="Porcentaje 2 2 2 2 3" xfId="180"/>
    <cellStyle name="Porcentaje 2 2 2 2 3 2" xfId="191"/>
    <cellStyle name="Porcentaje 2 2 2 2 3 2 2" xfId="208"/>
    <cellStyle name="Porcentaje 2 2 2 2 3 2 3" xfId="237"/>
    <cellStyle name="Porcentaje 2 2 2 2 3 2 3 2" xfId="250"/>
    <cellStyle name="Porcentaje 2 2 2 2 3 2 3 3" xfId="260"/>
    <cellStyle name="Porcentaje 2 2 2 2 3 2 3 3 2" xfId="271"/>
    <cellStyle name="Porcentaje 2 2 2 2 3 2 3 3 2 2" xfId="292"/>
    <cellStyle name="Porcentaje 2 2 2 2 3 2 3 3 2 2 2" xfId="307"/>
    <cellStyle name="Porcentaje 2 3" xfId="262"/>
    <cellStyle name="Porcentaje 3" xfId="43"/>
  </cellStyles>
  <dxfs count="0"/>
  <tableStyles count="0" defaultTableStyle="TableStyleMedium2" defaultPivotStyle="PivotStyleLight16"/>
  <colors>
    <mruColors>
      <color rgb="FF7DF42C"/>
      <color rgb="FFEAB8FE"/>
      <color rgb="FFFF00FF"/>
      <color rgb="FFCC6600"/>
      <color rgb="FFE5B7BA"/>
      <color rgb="FF669900"/>
      <color rgb="FFF1D7D9"/>
      <color rgb="FFBCBCBC"/>
      <color rgb="FF663300"/>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externalLink" Target="externalLinks/externalLink2.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customXml" Target="../customXml/item1.xml"/><Relationship Id="rId5" Type="http://schemas.openxmlformats.org/officeDocument/2006/relationships/externalLink" Target="externalLinks/externalLink4.xml"/><Relationship Id="rId10" Type="http://schemas.openxmlformats.org/officeDocument/2006/relationships/calcChain" Target="calcChain.xml"/><Relationship Id="rId4" Type="http://schemas.openxmlformats.org/officeDocument/2006/relationships/externalLink" Target="externalLinks/externalLink3.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1656521</xdr:colOff>
      <xdr:row>1</xdr:row>
      <xdr:rowOff>1159564</xdr:rowOff>
    </xdr:from>
    <xdr:to>
      <xdr:col>2</xdr:col>
      <xdr:colOff>2774674</xdr:colOff>
      <xdr:row>6</xdr:row>
      <xdr:rowOff>289890</xdr:rowOff>
    </xdr:to>
    <xdr:pic>
      <xdr:nvPicPr>
        <xdr:cNvPr id="3" name="Imagen 2" descr="Escudo de armas de Colombia con texto de Función Pública " title="Logo de Función Pública">
          <a:extLst>
            <a:ext uri="{FF2B5EF4-FFF2-40B4-BE49-F238E27FC236}">
              <a16:creationId xmlns:a16="http://schemas.microsoft.com/office/drawing/2014/main" id="{9FFC8D55-7BBA-47F9-A818-9D8DC21C2F5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56521" y="2857499"/>
          <a:ext cx="8158370" cy="426554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funcionpublicagovco-my.sharepoint.com/PLAN%20COMPRAS/PLAN%202003/plan_sice200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funcionpublicagovco-my.sharepoint.com/PLAN%20COMPRAS/PLAN%202003/MAO&#180;S/Plan%20de%20compras%202002%20formato%20sice_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giraldo\planes\PLAN%20COMPRAS\PLAN%202004\Plan_Compras_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2019/DOCUMENTOS_APOYO/PLAN_ANUAL_ADQUISICIONES_2019/BASE%20DE%20DATOS%20CONTRATOS/BASES%20CONTRATOS/CUADRO%20DE%20REPARTO%20GGC%20Y%20CUADRO%20DE%20SEGUIMIENTO%20A%20LOS%20CONTRATOS%202019.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PLAN%20COMPRAS\PLAN%202003\plan_sice200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 val="EJECUCION INICIAL (3)"/>
      <sheetName val="ORIGINAL (2)"/>
      <sheetName val="BASE_DATOS"/>
      <sheetName val="PLAN COMPRAS_2003"/>
    </sheetNames>
    <sheetDataSet>
      <sheetData sheetId="0" refreshError="1"/>
      <sheetData sheetId="1"/>
      <sheetData sheetId="2"/>
      <sheetData sheetId="3">
        <row r="1">
          <cell r="A1" t="str">
            <v>Nombre del Articulo</v>
          </cell>
          <cell r="B1" t="str">
            <v>Código CUBS</v>
          </cell>
          <cell r="C1" t="str">
            <v>Descripción - SISE</v>
          </cell>
        </row>
        <row r="2">
          <cell r="A2" t="str">
            <v>Fólder AZ Oficio</v>
          </cell>
          <cell r="B2" t="str">
            <v>1.52.1</v>
          </cell>
          <cell r="C2" t="str">
            <v>Suministros De Oficina</v>
          </cell>
        </row>
        <row r="3">
          <cell r="A3" t="str">
            <v>Alcohol antiséptico</v>
          </cell>
          <cell r="B3" t="str">
            <v>1.42.5</v>
          </cell>
          <cell r="C3" t="str">
            <v>Material de curacion.</v>
          </cell>
        </row>
        <row r="4">
          <cell r="A4" t="str">
            <v>Alcohol isopropílico</v>
          </cell>
          <cell r="B4" t="str">
            <v>1.45.1</v>
          </cell>
          <cell r="C4" t="str">
            <v>Quimicos.</v>
          </cell>
        </row>
        <row r="5">
          <cell r="A5" t="str">
            <v>Cinta para Backup 4mm DAT de 125</v>
          </cell>
          <cell r="B5" t="str">
            <v>1.52.1</v>
          </cell>
          <cell r="C5" t="str">
            <v>Suministros De Oficina</v>
          </cell>
        </row>
        <row r="6">
          <cell r="A6" t="str">
            <v>Tinta 500 cc para duplicadora digital</v>
          </cell>
          <cell r="B6" t="str">
            <v>1.52.1</v>
          </cell>
          <cell r="C6" t="str">
            <v>Suministros De Oficina</v>
          </cell>
        </row>
        <row r="7">
          <cell r="A7" t="str">
            <v>Toner negro CT-55 TBLKG - Gestetner 2751</v>
          </cell>
          <cell r="B7" t="str">
            <v>1.52.1</v>
          </cell>
          <cell r="C7" t="str">
            <v>Suministros De Oficina</v>
          </cell>
        </row>
        <row r="8">
          <cell r="A8" t="str">
            <v>Toner para fotocopiadora NP 1010/1020 CANON</v>
          </cell>
          <cell r="B8" t="str">
            <v>1.52.1</v>
          </cell>
          <cell r="C8" t="str">
            <v>Suministros De Oficina</v>
          </cell>
        </row>
        <row r="9">
          <cell r="A9" t="str">
            <v xml:space="preserve">Cajas de CDWRITER marca Sony </v>
          </cell>
          <cell r="B9" t="str">
            <v>1.52.1</v>
          </cell>
          <cell r="C9" t="str">
            <v>Suministros De Oficina</v>
          </cell>
        </row>
        <row r="10">
          <cell r="A10" t="str">
            <v>Vasos desechables 6 onzas</v>
          </cell>
          <cell r="B10" t="str">
            <v>1.50.5</v>
          </cell>
          <cell r="C10" t="str">
            <v>Articulos para la mesa</v>
          </cell>
        </row>
        <row r="11">
          <cell r="A11" t="str">
            <v>Acetatos para fotocopiadora e impr. laser</v>
          </cell>
          <cell r="B11" t="str">
            <v>1.52.1</v>
          </cell>
          <cell r="C11" t="str">
            <v>Suministros De Oficina</v>
          </cell>
        </row>
        <row r="12">
          <cell r="A12" t="str">
            <v>Adhesivos post-it</v>
          </cell>
          <cell r="B12" t="str">
            <v>1.52.1</v>
          </cell>
          <cell r="C12" t="str">
            <v>Suministros De Oficina</v>
          </cell>
        </row>
        <row r="13">
          <cell r="A13" t="str">
            <v>Borrador de nata</v>
          </cell>
          <cell r="B13" t="str">
            <v>1.52.1</v>
          </cell>
          <cell r="C13" t="str">
            <v>Suministros De Oficina</v>
          </cell>
        </row>
        <row r="14">
          <cell r="A14" t="str">
            <v>Borrador para tablero acrílico</v>
          </cell>
          <cell r="B14" t="str">
            <v>1.52.1</v>
          </cell>
          <cell r="C14" t="str">
            <v>Suministros De Oficina</v>
          </cell>
        </row>
        <row r="15">
          <cell r="A15" t="str">
            <v>Cartulina plastificada carta</v>
          </cell>
          <cell r="B15" t="str">
            <v>1.52.1</v>
          </cell>
          <cell r="C15" t="str">
            <v>Suministros De Oficina</v>
          </cell>
        </row>
        <row r="16">
          <cell r="A16" t="str">
            <v>Cartulina plastificada oficio</v>
          </cell>
          <cell r="B16" t="str">
            <v>1.52.1</v>
          </cell>
          <cell r="C16" t="str">
            <v>Suministros De Oficina</v>
          </cell>
        </row>
        <row r="17">
          <cell r="A17" t="str">
            <v>Cartulina tamaño carta</v>
          </cell>
          <cell r="B17" t="str">
            <v>1.52.1</v>
          </cell>
          <cell r="C17" t="str">
            <v>Suministros De Oficina</v>
          </cell>
        </row>
        <row r="18">
          <cell r="A18" t="str">
            <v>Cinta de enmascarar angosta</v>
          </cell>
          <cell r="B18" t="str">
            <v>1.52.1</v>
          </cell>
          <cell r="C18" t="str">
            <v>Suministros De Oficina</v>
          </cell>
        </row>
        <row r="19">
          <cell r="A19" t="str">
            <v>Cinta mágica 3/4" X 36 YARDAS</v>
          </cell>
          <cell r="B19" t="str">
            <v>1.52.1</v>
          </cell>
          <cell r="C19" t="str">
            <v>Suministros De Oficina</v>
          </cell>
        </row>
        <row r="20">
          <cell r="A20" t="str">
            <v>Cinta pegante para empaque</v>
          </cell>
          <cell r="B20" t="str">
            <v>1.52.1</v>
          </cell>
          <cell r="C20" t="str">
            <v>Suministros De Oficina</v>
          </cell>
        </row>
        <row r="21">
          <cell r="A21" t="str">
            <v>Cinta pegante transparente</v>
          </cell>
          <cell r="B21" t="str">
            <v>1.52.1</v>
          </cell>
          <cell r="C21" t="str">
            <v>Suministros De Oficina</v>
          </cell>
        </row>
        <row r="22">
          <cell r="A22" t="str">
            <v>Corrector líquido X 30 Grms</v>
          </cell>
          <cell r="B22" t="str">
            <v>1.52.1</v>
          </cell>
          <cell r="C22" t="str">
            <v>Suministros De Oficina</v>
          </cell>
        </row>
        <row r="23">
          <cell r="A23" t="str">
            <v>Cortador para papel L-200</v>
          </cell>
          <cell r="B23" t="str">
            <v>1.52.1</v>
          </cell>
          <cell r="C23" t="str">
            <v>Suministros De Oficina</v>
          </cell>
        </row>
        <row r="24">
          <cell r="A24" t="str">
            <v>Cuchilla para cortador L-200</v>
          </cell>
          <cell r="B24" t="str">
            <v>1.52.1</v>
          </cell>
          <cell r="C24" t="str">
            <v>Suministros De Oficina</v>
          </cell>
        </row>
        <row r="25">
          <cell r="A25" t="str">
            <v>Esfero  negro</v>
          </cell>
          <cell r="B25" t="str">
            <v>1.52.1</v>
          </cell>
          <cell r="C25" t="str">
            <v>Suministros De Oficina</v>
          </cell>
        </row>
        <row r="26">
          <cell r="A26" t="str">
            <v>Esfero rojo</v>
          </cell>
          <cell r="B26" t="str">
            <v>1.52.1</v>
          </cell>
          <cell r="C26" t="str">
            <v>Suministros De Oficina</v>
          </cell>
        </row>
        <row r="27">
          <cell r="A27" t="str">
            <v>Fólder celuguía horizontal oficio</v>
          </cell>
          <cell r="B27" t="str">
            <v>1.52.1</v>
          </cell>
          <cell r="C27" t="str">
            <v>Suministros De Oficina</v>
          </cell>
        </row>
        <row r="28">
          <cell r="A28" t="str">
            <v>Fólder celuguía horizontal oficio</v>
          </cell>
          <cell r="B28" t="str">
            <v>1.52.1</v>
          </cell>
          <cell r="C28" t="str">
            <v>Suministros De Oficina</v>
          </cell>
        </row>
        <row r="29">
          <cell r="A29" t="str">
            <v>Ganchos clips  Ref C2 X 100</v>
          </cell>
          <cell r="B29" t="str">
            <v>1.52.1</v>
          </cell>
          <cell r="C29" t="str">
            <v>Suministros De Oficina</v>
          </cell>
        </row>
        <row r="30">
          <cell r="A30" t="str">
            <v>Ganchos para legajar 20 JGOS X 3 PCS.</v>
          </cell>
          <cell r="B30" t="str">
            <v>1.52.1</v>
          </cell>
          <cell r="C30" t="str">
            <v>Suministros De Oficina</v>
          </cell>
        </row>
        <row r="31">
          <cell r="A31" t="str">
            <v>Lápices negros</v>
          </cell>
          <cell r="B31" t="str">
            <v>1.52.1</v>
          </cell>
          <cell r="C31" t="str">
            <v>Suministros De Oficina</v>
          </cell>
        </row>
        <row r="32">
          <cell r="A32" t="str">
            <v>Libreta amarilla rayada</v>
          </cell>
          <cell r="B32" t="str">
            <v>1.52.1</v>
          </cell>
          <cell r="C32" t="str">
            <v>Suministros De Oficina</v>
          </cell>
        </row>
        <row r="33">
          <cell r="A33" t="str">
            <v>Libreta borrador oficio</v>
          </cell>
          <cell r="B33" t="str">
            <v>1.52.1</v>
          </cell>
          <cell r="C33" t="str">
            <v>Suministros De Oficina</v>
          </cell>
        </row>
        <row r="34">
          <cell r="A34" t="str">
            <v>Cartulina tamaño carta</v>
          </cell>
          <cell r="B34" t="str">
            <v>1.52.1</v>
          </cell>
          <cell r="C34" t="str">
            <v>Suministros De Oficina</v>
          </cell>
        </row>
        <row r="35">
          <cell r="A35" t="str">
            <v>Minas para portaminas  0.5 EST. X 12</v>
          </cell>
          <cell r="B35" t="str">
            <v>1.52.1</v>
          </cell>
          <cell r="C35" t="str">
            <v>Suministros De Oficina</v>
          </cell>
        </row>
        <row r="36">
          <cell r="A36" t="str">
            <v>Papel contac x 20 metros</v>
          </cell>
          <cell r="B36" t="str">
            <v>1.52.1</v>
          </cell>
          <cell r="C36" t="str">
            <v>Suministros De Oficina</v>
          </cell>
        </row>
        <row r="37">
          <cell r="A37" t="str">
            <v>Papel periódico 70 x 100</v>
          </cell>
          <cell r="B37" t="str">
            <v>1.52.1</v>
          </cell>
          <cell r="C37" t="str">
            <v>Suministros De Oficina</v>
          </cell>
        </row>
        <row r="38">
          <cell r="A38" t="str">
            <v>Papel térmico fax</v>
          </cell>
          <cell r="B38" t="str">
            <v>1.52.1</v>
          </cell>
          <cell r="C38" t="str">
            <v>Suministros De Oficina</v>
          </cell>
        </row>
        <row r="39">
          <cell r="A39" t="str">
            <v>Pegante colbón 245 gramos</v>
          </cell>
          <cell r="B39" t="str">
            <v>1.52.1</v>
          </cell>
          <cell r="C39" t="str">
            <v>Suministros De Oficina</v>
          </cell>
        </row>
        <row r="40">
          <cell r="A40" t="str">
            <v>Libreta borrador oficio</v>
          </cell>
          <cell r="B40" t="str">
            <v>1.52.1</v>
          </cell>
          <cell r="C40" t="str">
            <v>Suministros De Oficina</v>
          </cell>
        </row>
        <row r="41">
          <cell r="A41" t="str">
            <v>Refuerzos autoadhesivos engomados X 100</v>
          </cell>
          <cell r="B41" t="str">
            <v>1.52.1</v>
          </cell>
          <cell r="C41" t="str">
            <v>Suministros De Oficina</v>
          </cell>
        </row>
        <row r="42">
          <cell r="A42" t="str">
            <v>Regla plastica 30 cm.</v>
          </cell>
          <cell r="B42" t="str">
            <v>1.52.1</v>
          </cell>
          <cell r="C42" t="str">
            <v>Suministros De Oficina</v>
          </cell>
        </row>
        <row r="43">
          <cell r="A43" t="str">
            <v>Resaltadores</v>
          </cell>
          <cell r="B43" t="str">
            <v>1.52.1</v>
          </cell>
          <cell r="C43" t="str">
            <v>Suministros De Oficina</v>
          </cell>
        </row>
        <row r="44">
          <cell r="A44" t="str">
            <v>Sobres bond blanco oficio</v>
          </cell>
          <cell r="B44" t="str">
            <v>1.52.1</v>
          </cell>
          <cell r="C44" t="str">
            <v>Suministros De Oficina</v>
          </cell>
        </row>
        <row r="45">
          <cell r="A45" t="str">
            <v>Esfero  negro</v>
          </cell>
          <cell r="B45" t="str">
            <v>1.52.1</v>
          </cell>
          <cell r="C45" t="str">
            <v>Suministros De Oficina</v>
          </cell>
        </row>
        <row r="46">
          <cell r="A46" t="str">
            <v>Sobres de manila extraoficio</v>
          </cell>
          <cell r="B46" t="str">
            <v>1.52.1</v>
          </cell>
          <cell r="C46" t="str">
            <v>Suministros De Oficina</v>
          </cell>
        </row>
        <row r="47">
          <cell r="A47" t="str">
            <v>Sobres de manila gigante</v>
          </cell>
          <cell r="B47" t="str">
            <v>1.52.1</v>
          </cell>
          <cell r="C47" t="str">
            <v>Suministros De Oficina</v>
          </cell>
        </row>
        <row r="48">
          <cell r="A48" t="str">
            <v>Sobres de manila oficio</v>
          </cell>
          <cell r="B48" t="str">
            <v>1.52.1</v>
          </cell>
          <cell r="C48" t="str">
            <v>Suministros De Oficina</v>
          </cell>
        </row>
        <row r="49">
          <cell r="A49" t="str">
            <v>Stiker adhesivo a 1 columna</v>
          </cell>
          <cell r="B49" t="str">
            <v>1.52.1</v>
          </cell>
          <cell r="C49" t="str">
            <v>Suministros De Oficina</v>
          </cell>
        </row>
        <row r="50">
          <cell r="A50" t="str">
            <v>Tinta para Protector de Cheques marca UCHIDA color rojo</v>
          </cell>
          <cell r="B50" t="str">
            <v>1.52.1</v>
          </cell>
          <cell r="C50" t="str">
            <v>Suministros De Oficina</v>
          </cell>
        </row>
        <row r="51">
          <cell r="A51" t="str">
            <v>Toner BC-02</v>
          </cell>
          <cell r="B51" t="str">
            <v>1.52.1</v>
          </cell>
          <cell r="C51" t="str">
            <v>Suministros De Oficina</v>
          </cell>
        </row>
        <row r="52">
          <cell r="A52" t="str">
            <v>Toner BC-20 Faxphone modelo CFXB 3801F</v>
          </cell>
          <cell r="B52" t="str">
            <v>1.52.1</v>
          </cell>
          <cell r="C52" t="str">
            <v>Suministros De Oficina</v>
          </cell>
        </row>
        <row r="53">
          <cell r="A53" t="str">
            <v>Toner Canon BJI-642  (BJ-330) Negro</v>
          </cell>
          <cell r="B53" t="str">
            <v>1.52.1</v>
          </cell>
          <cell r="C53" t="str">
            <v>Suministros De Oficina</v>
          </cell>
        </row>
        <row r="54">
          <cell r="A54" t="str">
            <v>Toner HP 92275A Laser Jet II plus</v>
          </cell>
          <cell r="B54" t="str">
            <v>1.52.1</v>
          </cell>
          <cell r="C54" t="str">
            <v>Suministros De Oficina</v>
          </cell>
        </row>
        <row r="55">
          <cell r="A55" t="str">
            <v>Toner Laser Writer 16/600 macintoch</v>
          </cell>
          <cell r="B55" t="str">
            <v>1.52.1</v>
          </cell>
          <cell r="C55" t="str">
            <v>Suministros De Oficina</v>
          </cell>
        </row>
        <row r="56">
          <cell r="A56" t="str">
            <v>Toner para fax Canon BX-3</v>
          </cell>
          <cell r="B56" t="str">
            <v>1.52.1</v>
          </cell>
          <cell r="C56" t="str">
            <v>Suministros De Oficina</v>
          </cell>
        </row>
        <row r="57">
          <cell r="A57" t="str">
            <v>Toner para impresora HP Laser Jet 6P C-3903A</v>
          </cell>
          <cell r="B57" t="str">
            <v>1.52.1</v>
          </cell>
          <cell r="C57" t="str">
            <v>Suministros De Oficina</v>
          </cell>
        </row>
        <row r="58">
          <cell r="A58" t="str">
            <v>Transparecias  marca Epson</v>
          </cell>
          <cell r="B58" t="str">
            <v>1.52.1</v>
          </cell>
          <cell r="C58" t="str">
            <v>Suministros De Oficina</v>
          </cell>
        </row>
        <row r="59">
          <cell r="A59" t="str">
            <v xml:space="preserve">Cosedora </v>
          </cell>
          <cell r="B59" t="str">
            <v>1.52.2</v>
          </cell>
          <cell r="C59" t="str">
            <v>Elementos Y Accesorios De Oficina</v>
          </cell>
        </row>
        <row r="60">
          <cell r="A60" t="str">
            <v>Folder para legajar 3 argollas 1 pulg.</v>
          </cell>
          <cell r="B60" t="str">
            <v>1.52.1</v>
          </cell>
          <cell r="C60" t="str">
            <v>Suministros De Oficina</v>
          </cell>
        </row>
        <row r="61">
          <cell r="A61" t="str">
            <v>Ganchos para cosedora standar</v>
          </cell>
          <cell r="B61" t="str">
            <v>1.52.1</v>
          </cell>
          <cell r="C61" t="str">
            <v>Suministros De Oficina</v>
          </cell>
        </row>
        <row r="62">
          <cell r="A62" t="str">
            <v xml:space="preserve">Pasta Normadata 10 ALP </v>
          </cell>
          <cell r="B62" t="str">
            <v>1.52.1</v>
          </cell>
          <cell r="C62" t="str">
            <v>Suministros De Oficina</v>
          </cell>
        </row>
        <row r="63">
          <cell r="A63" t="str">
            <v>Pasta Normadata 14 AP azul</v>
          </cell>
          <cell r="B63" t="str">
            <v>1.52.1</v>
          </cell>
          <cell r="C63" t="str">
            <v>Suministros De Oficina</v>
          </cell>
        </row>
        <row r="64">
          <cell r="A64" t="str">
            <v>Perforadora</v>
          </cell>
          <cell r="B64" t="str">
            <v>1.52.2</v>
          </cell>
          <cell r="C64" t="str">
            <v>Elementos Y Accesorios De Oficina</v>
          </cell>
        </row>
        <row r="65">
          <cell r="A65" t="str">
            <v>Sacaganchos</v>
          </cell>
          <cell r="B65" t="str">
            <v>1.52.2</v>
          </cell>
          <cell r="C65" t="str">
            <v>Elementos Y Accesorios De Oficina</v>
          </cell>
        </row>
        <row r="66">
          <cell r="A66" t="str">
            <v>Bayetilla Roja</v>
          </cell>
          <cell r="B66" t="str">
            <v>1.56.2</v>
          </cell>
          <cell r="C66" t="str">
            <v>Escobas, Cepillos, Trapeadores Y Esponja</v>
          </cell>
        </row>
        <row r="67">
          <cell r="A67" t="str">
            <v>Alcohol isopropílico</v>
          </cell>
          <cell r="B67" t="str">
            <v>1.56.2</v>
          </cell>
          <cell r="C67" t="str">
            <v>Escobas, Cepillos, Trapeadores Y Esponja</v>
          </cell>
        </row>
        <row r="68">
          <cell r="A68" t="str">
            <v>Escobas de nylon</v>
          </cell>
          <cell r="B68" t="str">
            <v>1.56.2</v>
          </cell>
          <cell r="C68" t="str">
            <v>Escobas, Cepillos, Trapeadores Y Esponja</v>
          </cell>
        </row>
        <row r="69">
          <cell r="A69" t="str">
            <v>Esponja sintética sabra</v>
          </cell>
          <cell r="B69" t="str">
            <v>1.56.2</v>
          </cell>
          <cell r="C69" t="str">
            <v>Escobas, Cepillos, Trapeadores Y Esponja</v>
          </cell>
        </row>
        <row r="70">
          <cell r="A70" t="str">
            <v>Guantes de caucho calibre 25 Duralón</v>
          </cell>
          <cell r="B70" t="str">
            <v>1.56.2</v>
          </cell>
          <cell r="C70" t="str">
            <v>Escobas, Cepillos, Trapeadores Y Esponja</v>
          </cell>
        </row>
        <row r="71">
          <cell r="A71" t="str">
            <v xml:space="preserve">Limpiones en tela toalla </v>
          </cell>
          <cell r="B71" t="str">
            <v>1.56.2</v>
          </cell>
          <cell r="C71" t="str">
            <v>Escobas, Cepillos, Trapeadores Y Esponja</v>
          </cell>
        </row>
        <row r="72">
          <cell r="A72" t="str">
            <v>Mechas para trapero</v>
          </cell>
          <cell r="B72" t="str">
            <v>1.56.2</v>
          </cell>
          <cell r="C72" t="str">
            <v>Escobas, Cepillos, Trapeadores Y Esponja</v>
          </cell>
        </row>
        <row r="73">
          <cell r="A73" t="str">
            <v>Cresopinol</v>
          </cell>
          <cell r="B73" t="str">
            <v>1.56.3</v>
          </cell>
          <cell r="C73" t="str">
            <v>Compuestos Preparados Para Limpieza Y Pu</v>
          </cell>
        </row>
        <row r="74">
          <cell r="A74" t="str">
            <v>Detergente en polvo x 1000 gramos</v>
          </cell>
          <cell r="B74" t="str">
            <v>1.56.3</v>
          </cell>
          <cell r="C74" t="str">
            <v>Compuestos Preparados Para Limpieza Y Pu</v>
          </cell>
        </row>
        <row r="75">
          <cell r="A75" t="str">
            <v>Jabón lavaplatos</v>
          </cell>
          <cell r="B75" t="str">
            <v>1.56.3</v>
          </cell>
          <cell r="C75" t="str">
            <v>Compuestos Preparados Para Limpieza Y Pu</v>
          </cell>
        </row>
        <row r="76">
          <cell r="A76" t="str">
            <v>Jabón líquido para manos X GALÓN</v>
          </cell>
          <cell r="B76" t="str">
            <v>1.56.3</v>
          </cell>
          <cell r="C76" t="str">
            <v>Compuestos Preparados Para Limpieza Y Pu</v>
          </cell>
        </row>
        <row r="77">
          <cell r="A77" t="str">
            <v>Lustramuebles  X 500 cc poliflor</v>
          </cell>
          <cell r="B77" t="str">
            <v>1.56.3</v>
          </cell>
          <cell r="C77" t="str">
            <v>Compuestos Preparados Para Limpieza Y Pu</v>
          </cell>
        </row>
        <row r="78">
          <cell r="A78" t="str">
            <v xml:space="preserve">Bolsas para la basura </v>
          </cell>
          <cell r="B78" t="str">
            <v>1.52.1</v>
          </cell>
          <cell r="C78" t="str">
            <v>Suministros De Oficina</v>
          </cell>
        </row>
        <row r="79">
          <cell r="A79" t="str">
            <v>OVEROLES DRIL</v>
          </cell>
          <cell r="B79" t="str">
            <v>1.60.1</v>
          </cell>
          <cell r="C79" t="str">
            <v>Ropa de uso exterior para hombres.</v>
          </cell>
        </row>
        <row r="80">
          <cell r="A80" t="str">
            <v>BLUSAS DE DRIL</v>
          </cell>
          <cell r="B80" t="str">
            <v>1.60.1</v>
          </cell>
          <cell r="C80" t="str">
            <v>Ropa de uso exterior para hombres.</v>
          </cell>
        </row>
        <row r="81">
          <cell r="A81" t="str">
            <v xml:space="preserve">Gafas Protectoras </v>
          </cell>
          <cell r="B81" t="str">
            <v>1.60.15</v>
          </cell>
          <cell r="C81" t="str">
            <v>Ropa ligera especializada y accesorios.</v>
          </cell>
        </row>
        <row r="82">
          <cell r="A82" t="str">
            <v>Papel higiénico</v>
          </cell>
          <cell r="B82" t="str">
            <v>1.61.4</v>
          </cell>
          <cell r="C82" t="str">
            <v>Productos de papel para tocador.</v>
          </cell>
        </row>
        <row r="83">
          <cell r="A83" t="str">
            <v xml:space="preserve">Toalla manos para dispensador </v>
          </cell>
          <cell r="B83" t="str">
            <v>1.61.4</v>
          </cell>
          <cell r="C83" t="str">
            <v>Productos de papel para tocador.</v>
          </cell>
        </row>
        <row r="84">
          <cell r="A84" t="str">
            <v>Cinta para impresora Epson LQ-1070 / 1170</v>
          </cell>
          <cell r="B84" t="str">
            <v>1.52.1</v>
          </cell>
          <cell r="C84" t="str">
            <v>Suministros De Oficina</v>
          </cell>
        </row>
        <row r="85">
          <cell r="A85" t="str">
            <v>Cinta para impresora Epson LQ- 2170 / 2070</v>
          </cell>
          <cell r="B85" t="str">
            <v>1.52.1</v>
          </cell>
          <cell r="C85" t="str">
            <v>Suministros De Oficina</v>
          </cell>
        </row>
        <row r="86">
          <cell r="A86" t="str">
            <v>Papel bond 75 grs. carta</v>
          </cell>
          <cell r="B86" t="str">
            <v>1.52.1</v>
          </cell>
          <cell r="C86" t="str">
            <v>Suministros De Oficina</v>
          </cell>
        </row>
        <row r="87">
          <cell r="A87" t="str">
            <v>Papel bond 75 grs. oficio</v>
          </cell>
          <cell r="B87" t="str">
            <v>1.52.1</v>
          </cell>
          <cell r="C87" t="str">
            <v>Suministros De Oficina</v>
          </cell>
        </row>
        <row r="88">
          <cell r="A88" t="str">
            <v>Diskette 3.5 HD 1.44 Mb (CAJA X 10 )</v>
          </cell>
          <cell r="B88" t="str">
            <v>1.52.1</v>
          </cell>
          <cell r="C88" t="str">
            <v>Suministros De Oficina</v>
          </cell>
        </row>
        <row r="89">
          <cell r="A89" t="str">
            <v>Mezclador para tinto paquete x 1000 unid.</v>
          </cell>
          <cell r="B89" t="str">
            <v>1.50.5</v>
          </cell>
          <cell r="C89" t="str">
            <v>Articulos para la mesa.</v>
          </cell>
        </row>
        <row r="90">
          <cell r="A90" t="str">
            <v>Toner para cartridge C4092A -HP. 1100A</v>
          </cell>
          <cell r="B90" t="str">
            <v>1.52.1</v>
          </cell>
          <cell r="C90" t="str">
            <v>Suministros De Oficina</v>
          </cell>
        </row>
        <row r="91">
          <cell r="A91" t="str">
            <v>Toner HP ref 51645a 720 C</v>
          </cell>
          <cell r="B91" t="str">
            <v>1.52.1</v>
          </cell>
          <cell r="C91" t="str">
            <v>Suministros De Oficina</v>
          </cell>
        </row>
        <row r="92">
          <cell r="A92" t="str">
            <v>Papel F.C. 9 1/2 * 11, 2 partes blanco</v>
          </cell>
          <cell r="B92" t="str">
            <v>1.52.3</v>
          </cell>
          <cell r="C92" t="str">
            <v>Formas Y Sobres</v>
          </cell>
        </row>
        <row r="93">
          <cell r="A93" t="str">
            <v>Café</v>
          </cell>
          <cell r="B93" t="str">
            <v>1.64.11</v>
          </cell>
          <cell r="C93" t="str">
            <v>Cafe, te, chocolate y aromatica</v>
          </cell>
        </row>
        <row r="94">
          <cell r="A94" t="str">
            <v>Azúcar (caja x 560 cubos)</v>
          </cell>
          <cell r="B94" t="str">
            <v>1.64.5</v>
          </cell>
          <cell r="C94" t="str">
            <v>Azucar, confiteria y nueces.</v>
          </cell>
        </row>
        <row r="95">
          <cell r="A95" t="str">
            <v>Telefax</v>
          </cell>
          <cell r="B95" t="str">
            <v>1.52.2</v>
          </cell>
          <cell r="C95" t="str">
            <v>Elementos Y Accesorios De Oficina</v>
          </cell>
        </row>
        <row r="96">
          <cell r="A96" t="str">
            <v>Remachadora con remaches diversos tamaños</v>
          </cell>
          <cell r="B96" t="str">
            <v>1.14.29</v>
          </cell>
          <cell r="C96" t="str">
            <v>Maquinas remachadoras.</v>
          </cell>
        </row>
        <row r="97">
          <cell r="A97" t="str">
            <v>Kit destornilladores diferentes longitudes y calibres</v>
          </cell>
          <cell r="B97" t="str">
            <v>1.30.1</v>
          </cell>
          <cell r="C97" t="str">
            <v>Herramientas manuales afiladas y sin fuerza motriz.</v>
          </cell>
        </row>
        <row r="98">
          <cell r="A98" t="str">
            <v>Taladro percutor Bosch</v>
          </cell>
          <cell r="B98" t="str">
            <v>1.30.3</v>
          </cell>
          <cell r="C98" t="str">
            <v>Herramientas manuales y con fuerza motriz.</v>
          </cell>
        </row>
        <row r="99">
          <cell r="A99" t="str">
            <v>Kit herramienta vehicular</v>
          </cell>
          <cell r="B99" t="str">
            <v>1.30.6</v>
          </cell>
          <cell r="C99" t="str">
            <v>Cajas de herramientas y ferreteria</v>
          </cell>
        </row>
        <row r="100">
          <cell r="A100" t="str">
            <v>Pilas para camara fotográfica  Ref. Lithium 3V</v>
          </cell>
          <cell r="B100" t="str">
            <v>1.39.9</v>
          </cell>
          <cell r="C100" t="str">
            <v>Baterias o pilas</v>
          </cell>
        </row>
        <row r="101">
          <cell r="A101" t="str">
            <v>Disco Duro de 20 Gb</v>
          </cell>
          <cell r="B101" t="str">
            <v>1.47.3</v>
          </cell>
          <cell r="C101" t="str">
            <v>Hardware</v>
          </cell>
        </row>
        <row r="102">
          <cell r="A102" t="str">
            <v>Impresora para Sticker</v>
          </cell>
          <cell r="B102" t="str">
            <v>1.47.3</v>
          </cell>
          <cell r="C102" t="str">
            <v>Hardware</v>
          </cell>
        </row>
        <row r="103">
          <cell r="A103" t="str">
            <v>Teclado para computador</v>
          </cell>
          <cell r="B103" t="str">
            <v>1.47.2</v>
          </cell>
          <cell r="C103" t="str">
            <v>Periferico</v>
          </cell>
        </row>
        <row r="104">
          <cell r="A104" t="str">
            <v>Disco Optico marca Sony de 640 MB</v>
          </cell>
          <cell r="B104" t="str">
            <v>1.47.2</v>
          </cell>
          <cell r="C104" t="str">
            <v>Periferico</v>
          </cell>
        </row>
        <row r="105">
          <cell r="A105" t="str">
            <v>Cajas de cartón para archivo Ref. L-200</v>
          </cell>
          <cell r="B105" t="str">
            <v>1.52.1</v>
          </cell>
          <cell r="C105" t="str">
            <v>Suministros De Oficina</v>
          </cell>
        </row>
        <row r="106">
          <cell r="A106" t="str">
            <v>Toner Epson Stylus 3000 Ref: S020122</v>
          </cell>
          <cell r="B106" t="str">
            <v>1.52.1</v>
          </cell>
          <cell r="C106" t="str">
            <v>Suministros De Oficina</v>
          </cell>
        </row>
        <row r="107">
          <cell r="A107" t="str">
            <v>Toner Epson Stylus 3000 Ref: S020126</v>
          </cell>
          <cell r="B107" t="str">
            <v>1.52.1</v>
          </cell>
          <cell r="C107" t="str">
            <v>Suministros De Oficina</v>
          </cell>
        </row>
        <row r="108">
          <cell r="A108" t="str">
            <v>Toner Epson Stylus 3000 Ref: S020130</v>
          </cell>
          <cell r="B108" t="str">
            <v>1.52.1</v>
          </cell>
          <cell r="C108" t="str">
            <v>Suministros De Oficina</v>
          </cell>
        </row>
        <row r="109">
          <cell r="A109" t="str">
            <v>Toner Epson Stylus 3000 Ref: S020118</v>
          </cell>
          <cell r="B109" t="str">
            <v>1.52.1</v>
          </cell>
          <cell r="C109" t="str">
            <v>Suministros De Oficina</v>
          </cell>
        </row>
        <row r="110">
          <cell r="A110" t="str">
            <v>Toner para impresora Lexmar E-310</v>
          </cell>
          <cell r="B110" t="str">
            <v>1.52.1</v>
          </cell>
          <cell r="C110" t="str">
            <v>Suministros De Oficina</v>
          </cell>
        </row>
        <row r="111">
          <cell r="A111" t="str">
            <v>Cosedora Semindustrial</v>
          </cell>
          <cell r="B111" t="str">
            <v>1.52.2</v>
          </cell>
          <cell r="C111" t="str">
            <v>Elementos Y Accesorios De Oficina</v>
          </cell>
        </row>
        <row r="112">
          <cell r="A112" t="str">
            <v>Cosedora Semindustrial</v>
          </cell>
          <cell r="B112" t="str">
            <v>1.52.2</v>
          </cell>
          <cell r="C112" t="str">
            <v>Elementos Y Accesorios De Oficina</v>
          </cell>
        </row>
        <row r="113">
          <cell r="A113" t="str">
            <v>Filtros ozono</v>
          </cell>
          <cell r="B113" t="str">
            <v>1.26.1</v>
          </cell>
          <cell r="C113" t="str">
            <v>Equipo purificador de agua</v>
          </cell>
        </row>
        <row r="114">
          <cell r="A114" t="str">
            <v>Bombilla de 26 w doble twin - Halógena de 4 pines</v>
          </cell>
          <cell r="B114" t="str">
            <v>1.40.1</v>
          </cell>
          <cell r="C114" t="str">
            <v>Dispositivos de iluminacion electrica para interiores y exteriores</v>
          </cell>
        </row>
        <row r="115">
          <cell r="A115" t="str">
            <v>Bombilla de 60 x 120 voltios</v>
          </cell>
          <cell r="B115" t="str">
            <v>1.40.1</v>
          </cell>
          <cell r="C115" t="str">
            <v>Dispositivos de iluminacion electrica para interiores y exteriores</v>
          </cell>
        </row>
        <row r="116">
          <cell r="A116" t="str">
            <v>Bombilla dicróica 12 V x 50 W sin campana, ref. G6.35</v>
          </cell>
          <cell r="B116" t="str">
            <v>1.40.1</v>
          </cell>
          <cell r="C116" t="str">
            <v>Dispositivos de iluminacion electrica para interiores y exteriores</v>
          </cell>
        </row>
        <row r="117">
          <cell r="A117" t="str">
            <v>Bombilla halógena 12 x 50 EXN Realite</v>
          </cell>
          <cell r="B117" t="str">
            <v>1.40.1</v>
          </cell>
          <cell r="C117" t="str">
            <v>Dispositivos de iluminacion electrica para interiores y exteriores</v>
          </cell>
        </row>
        <row r="118">
          <cell r="A118" t="str">
            <v>Bombilla PLC 26w 2 pines Halógena doble twin 624d-3</v>
          </cell>
          <cell r="B118" t="str">
            <v>1.40.1</v>
          </cell>
          <cell r="C118" t="str">
            <v>Dispositivos de iluminacion electrica para interiores y exteriores</v>
          </cell>
        </row>
        <row r="119">
          <cell r="A119" t="str">
            <v>Bombilla VLI 70 w, marca Venture</v>
          </cell>
          <cell r="B119" t="str">
            <v>1.40.1</v>
          </cell>
          <cell r="C119" t="str">
            <v>Dispositivos de iluminacion electrica para interiores y exteriores</v>
          </cell>
        </row>
        <row r="120">
          <cell r="A120" t="str">
            <v>Bombillo de 70 w sodio sin arrancador E-27</v>
          </cell>
          <cell r="B120" t="str">
            <v>1.40.1</v>
          </cell>
          <cell r="C120" t="str">
            <v>Dispositivos de iluminacion electrica para interiores y exteriores</v>
          </cell>
        </row>
        <row r="121">
          <cell r="A121" t="str">
            <v>Bombillo mercurio de 250 w.</v>
          </cell>
          <cell r="B121" t="str">
            <v>1.40.1</v>
          </cell>
          <cell r="C121" t="str">
            <v>Dispositivos de iluminacion electrica para interiores y exteriores</v>
          </cell>
        </row>
        <row r="122">
          <cell r="A122" t="str">
            <v>Revelador 3135</v>
          </cell>
          <cell r="B122" t="str">
            <v>1.44.4</v>
          </cell>
          <cell r="C122" t="str">
            <v>Equipo fotografico para revelado y acabado.</v>
          </cell>
        </row>
        <row r="123">
          <cell r="A123" t="str">
            <v>Revelador negro Ref. CD-55 para fotocopiadora 2751</v>
          </cell>
          <cell r="B123" t="str">
            <v>1.44.4</v>
          </cell>
          <cell r="C123" t="str">
            <v>Equipo fotografico para revelado y acabado.</v>
          </cell>
        </row>
        <row r="124">
          <cell r="A124" t="str">
            <v>Cinta Impresora Unisys LP-800</v>
          </cell>
          <cell r="B124" t="str">
            <v>1.52.1</v>
          </cell>
          <cell r="C124" t="str">
            <v>Suministros De Oficina</v>
          </cell>
        </row>
        <row r="125">
          <cell r="A125" t="str">
            <v>ZIP marca IOMEGA de 250 MB</v>
          </cell>
          <cell r="B125" t="str">
            <v>1.47.2</v>
          </cell>
          <cell r="C125" t="str">
            <v>Periferico</v>
          </cell>
        </row>
        <row r="126">
          <cell r="A126" t="str">
            <v>Pliegos de papel canson en colores surtidos</v>
          </cell>
          <cell r="B126" t="str">
            <v>1.52.1</v>
          </cell>
          <cell r="C126" t="str">
            <v>Suministros De Oficina</v>
          </cell>
        </row>
        <row r="127">
          <cell r="A127" t="str">
            <v>Toner UDS 15</v>
          </cell>
          <cell r="B127" t="str">
            <v>1.52.1</v>
          </cell>
          <cell r="C127" t="str">
            <v>Suministros De Oficina</v>
          </cell>
        </row>
        <row r="128">
          <cell r="A128" t="str">
            <v xml:space="preserve">Multivoltiamperimetro digital </v>
          </cell>
          <cell r="B128" t="str">
            <v>1.31.3</v>
          </cell>
          <cell r="C128" t="str">
            <v>Grupos y paquetes de herramientas de medicion</v>
          </cell>
        </row>
        <row r="129">
          <cell r="A129" t="str">
            <v>Escalera de extension</v>
          </cell>
          <cell r="B129" t="str">
            <v>1.30.2</v>
          </cell>
          <cell r="C129" t="str">
            <v>Herramientas manuales, sin filo y sin fuerza motriz</v>
          </cell>
        </row>
        <row r="130">
          <cell r="A130" t="str">
            <v xml:space="preserve">Multivoltiamperimetro digital </v>
          </cell>
          <cell r="B130" t="str">
            <v>1.31.3</v>
          </cell>
          <cell r="C130" t="str">
            <v>Grupos y paquetes de herramientas de medicion</v>
          </cell>
        </row>
        <row r="131">
          <cell r="A131" t="str">
            <v xml:space="preserve">Multivoltiamperimetro digital </v>
          </cell>
          <cell r="B131" t="str">
            <v>1.31.3</v>
          </cell>
          <cell r="C131" t="str">
            <v>Grupos y paquetes de herramientas de medicion</v>
          </cell>
        </row>
        <row r="132">
          <cell r="A132" t="str">
            <v>Toner para fotocopiadora CANON NP-6012</v>
          </cell>
          <cell r="B132" t="str">
            <v>1.52.1</v>
          </cell>
          <cell r="C132" t="str">
            <v>Suministros De Oficina</v>
          </cell>
        </row>
        <row r="133">
          <cell r="A133" t="str">
            <v>Mouse Apple Ref: PROMOUSE</v>
          </cell>
          <cell r="B133" t="str">
            <v>1.47.2</v>
          </cell>
          <cell r="C133" t="str">
            <v>Periferico</v>
          </cell>
        </row>
        <row r="134">
          <cell r="A134" t="str">
            <v>Papel marca Epson Glossy</v>
          </cell>
          <cell r="B134" t="str">
            <v>1.52.1</v>
          </cell>
          <cell r="C134" t="str">
            <v>Suministros De Oficina</v>
          </cell>
        </row>
        <row r="135">
          <cell r="A135" t="str">
            <v>Papel marca Epson Ref. S04106</v>
          </cell>
          <cell r="B135" t="str">
            <v>1.52.1</v>
          </cell>
          <cell r="C135" t="str">
            <v>Suministros De Oficina</v>
          </cell>
        </row>
        <row r="136">
          <cell r="A136" t="str">
            <v>Papel marca Epson Ref. S041062</v>
          </cell>
          <cell r="B136" t="str">
            <v>1.52.1</v>
          </cell>
          <cell r="C136" t="str">
            <v>Suministros De Oficina</v>
          </cell>
        </row>
        <row r="137">
          <cell r="A137" t="str">
            <v>Papel marca Epson Referencia A2 SO41079</v>
          </cell>
          <cell r="B137" t="str">
            <v>1.52.1</v>
          </cell>
          <cell r="C137" t="str">
            <v>Suministros De Oficina</v>
          </cell>
        </row>
        <row r="138">
          <cell r="A138" t="str">
            <v>Toner HP KIT HPC 3964A color laser 5M</v>
          </cell>
          <cell r="B138" t="str">
            <v>1.52.1</v>
          </cell>
          <cell r="C138" t="str">
            <v>Suministros De Oficina</v>
          </cell>
        </row>
        <row r="139">
          <cell r="A139" t="str">
            <v>Mouse</v>
          </cell>
          <cell r="B139" t="str">
            <v>1.47.2</v>
          </cell>
          <cell r="C139" t="str">
            <v>Periferico</v>
          </cell>
        </row>
        <row r="140">
          <cell r="A140" t="str">
            <v>Toner HP ref 51641a 720 C COLOR</v>
          </cell>
          <cell r="B140" t="str">
            <v>1.52.1</v>
          </cell>
          <cell r="C140" t="str">
            <v>Suministros De Oficina</v>
          </cell>
        </row>
        <row r="141">
          <cell r="A141" t="str">
            <v>Toner HP ref: C3102A</v>
          </cell>
          <cell r="B141" t="str">
            <v>1.52.1</v>
          </cell>
          <cell r="C141" t="str">
            <v>Suministros De Oficina</v>
          </cell>
        </row>
        <row r="142">
          <cell r="A142" t="str">
            <v>Toner HP ref: C3103A</v>
          </cell>
          <cell r="B142" t="str">
            <v>1.52.1</v>
          </cell>
          <cell r="C142" t="str">
            <v>Suministros De Oficina</v>
          </cell>
        </row>
        <row r="143">
          <cell r="A143" t="str">
            <v>Toner HP ref: C3104A</v>
          </cell>
          <cell r="B143" t="str">
            <v>1.52.1</v>
          </cell>
          <cell r="C143" t="str">
            <v>Suministros De Oficina</v>
          </cell>
        </row>
        <row r="144">
          <cell r="A144" t="str">
            <v>Toner HP ref: C3105A</v>
          </cell>
          <cell r="B144" t="str">
            <v>1.52.1</v>
          </cell>
          <cell r="C144" t="str">
            <v>Suministros De Oficina</v>
          </cell>
        </row>
        <row r="145">
          <cell r="A145" t="str">
            <v>Chinches X 50 unidades</v>
          </cell>
          <cell r="B145" t="str">
            <v>1.52.1</v>
          </cell>
          <cell r="C145" t="str">
            <v>Suministros De Oficina</v>
          </cell>
        </row>
        <row r="146">
          <cell r="A146" t="str">
            <v>Blanqueador de 20 litros</v>
          </cell>
          <cell r="B146" t="str">
            <v>1.56.3</v>
          </cell>
          <cell r="C146" t="str">
            <v>Compuestos Preparados Para Limpieza Y Pu</v>
          </cell>
        </row>
        <row r="147">
          <cell r="A147" t="str">
            <v>DOTACION</v>
          </cell>
          <cell r="B147" t="str">
            <v>1.60.1</v>
          </cell>
          <cell r="C147" t="str">
            <v>Ropa de uso exterior para hombres.</v>
          </cell>
        </row>
      </sheetData>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RIGINAL"/>
      <sheetName val="ORIGINAL (2)"/>
      <sheetName val="ORIGINAL (3)"/>
      <sheetName val="Hoja2"/>
      <sheetName val="Hoja3"/>
    </sheetNames>
    <sheetDataSet>
      <sheetData sheetId="0"/>
      <sheetData sheetId="1"/>
      <sheetData sheetId="2"/>
      <sheetData sheetId="3">
        <row r="1">
          <cell r="A1">
            <v>3968.36</v>
          </cell>
          <cell r="B1" t="str">
            <v>Alcohol antiséptico</v>
          </cell>
          <cell r="C1" t="str">
            <v>BOTELLA</v>
          </cell>
        </row>
        <row r="2">
          <cell r="A2">
            <v>7656</v>
          </cell>
          <cell r="B2" t="str">
            <v>Alcohol isopropílico</v>
          </cell>
          <cell r="C2" t="str">
            <v>BOTELLA</v>
          </cell>
        </row>
        <row r="3">
          <cell r="A3">
            <v>98890</v>
          </cell>
          <cell r="B3" t="str">
            <v>Bayetilla Roja</v>
          </cell>
          <cell r="C3" t="str">
            <v>METRO</v>
          </cell>
        </row>
        <row r="4">
          <cell r="A4">
            <v>39556</v>
          </cell>
          <cell r="B4" t="str">
            <v>Blanqueador de 20 litros</v>
          </cell>
          <cell r="C4" t="str">
            <v>GARRAFA 20 Lt</v>
          </cell>
        </row>
        <row r="5">
          <cell r="A5">
            <v>331760</v>
          </cell>
          <cell r="B5" t="str">
            <v xml:space="preserve">Bolsas para la basura </v>
          </cell>
          <cell r="C5" t="str">
            <v>UNIDAD</v>
          </cell>
        </row>
        <row r="6">
          <cell r="A6">
            <v>7656</v>
          </cell>
          <cell r="B6" t="str">
            <v>Churruscos para baño</v>
          </cell>
          <cell r="C6" t="str">
            <v>UNIDAD</v>
          </cell>
        </row>
        <row r="7">
          <cell r="A7">
            <v>66511.5</v>
          </cell>
          <cell r="B7" t="str">
            <v>Cresopinol</v>
          </cell>
          <cell r="C7" t="str">
            <v>GALON</v>
          </cell>
        </row>
        <row r="8">
          <cell r="A8">
            <v>91106.4</v>
          </cell>
          <cell r="B8" t="str">
            <v>Detergente en polvo x 1000 gramos</v>
          </cell>
          <cell r="C8" t="str">
            <v>UNIDAD</v>
          </cell>
        </row>
        <row r="9">
          <cell r="A9">
            <v>6647.96</v>
          </cell>
          <cell r="B9" t="str">
            <v>Escobas de nylon</v>
          </cell>
          <cell r="C9" t="str">
            <v>UNIDAD</v>
          </cell>
        </row>
        <row r="10">
          <cell r="A10">
            <v>7145.6</v>
          </cell>
          <cell r="B10" t="str">
            <v>Esponja sintética sabra</v>
          </cell>
          <cell r="C10" t="str">
            <v>UNIDAD</v>
          </cell>
        </row>
        <row r="11">
          <cell r="A11">
            <v>6496</v>
          </cell>
          <cell r="B11" t="str">
            <v xml:space="preserve">Gafas Protectoras </v>
          </cell>
          <cell r="C11" t="str">
            <v>UNIDAD</v>
          </cell>
        </row>
        <row r="12">
          <cell r="A12">
            <v>21436.799999999999</v>
          </cell>
          <cell r="B12" t="str">
            <v>Guantes de caucho calibre 25 Duralón</v>
          </cell>
          <cell r="C12" t="str">
            <v>UNIDAD</v>
          </cell>
        </row>
        <row r="13">
          <cell r="A13">
            <v>20000</v>
          </cell>
          <cell r="B13" t="str">
            <v>Guantes de Seguridad Industrial</v>
          </cell>
          <cell r="C13" t="str">
            <v>UNIDAD</v>
          </cell>
        </row>
        <row r="14">
          <cell r="A14">
            <v>100485</v>
          </cell>
          <cell r="B14" t="str">
            <v>Jabón lavaplatos</v>
          </cell>
          <cell r="C14" t="str">
            <v>UNIDAD</v>
          </cell>
        </row>
        <row r="15">
          <cell r="A15">
            <v>220110</v>
          </cell>
          <cell r="B15" t="str">
            <v>Jabón líquido para manos X GALÓN</v>
          </cell>
          <cell r="C15" t="str">
            <v>GALON</v>
          </cell>
        </row>
        <row r="16">
          <cell r="A16">
            <v>36748.800000000003</v>
          </cell>
          <cell r="B16" t="str">
            <v xml:space="preserve">Limpiones en tela toalla </v>
          </cell>
          <cell r="C16" t="str">
            <v>UNIDAD</v>
          </cell>
        </row>
        <row r="17">
          <cell r="A17">
            <v>43868.88</v>
          </cell>
          <cell r="B17" t="str">
            <v>Lustramuebles  X 500 cc poliflor</v>
          </cell>
          <cell r="C17" t="str">
            <v>UNIDAD</v>
          </cell>
        </row>
        <row r="18">
          <cell r="A18">
            <v>34196.800000000003</v>
          </cell>
          <cell r="B18" t="str">
            <v>Mechas para trapero</v>
          </cell>
          <cell r="C18" t="str">
            <v>UNIDAD</v>
          </cell>
        </row>
        <row r="19">
          <cell r="A19">
            <v>3552384</v>
          </cell>
          <cell r="B19" t="str">
            <v>Papel higiénico</v>
          </cell>
          <cell r="C19" t="str">
            <v>ROLLO</v>
          </cell>
        </row>
        <row r="20">
          <cell r="A20">
            <v>251372</v>
          </cell>
          <cell r="B20" t="str">
            <v xml:space="preserve">Toalla manos para dispensador </v>
          </cell>
          <cell r="C20" t="str">
            <v>PAQUETE</v>
          </cell>
        </row>
        <row r="21">
          <cell r="A21">
            <v>4947996.0999999996</v>
          </cell>
        </row>
        <row r="23">
          <cell r="B23" t="str">
            <v xml:space="preserve">PRODUCTOS DE CAFETERIA     </v>
          </cell>
        </row>
        <row r="24">
          <cell r="A24">
            <v>1452000</v>
          </cell>
          <cell r="B24" t="str">
            <v>Azúcar (caja x 560 cubos)</v>
          </cell>
          <cell r="C24" t="str">
            <v>CAJA</v>
          </cell>
        </row>
        <row r="25">
          <cell r="A25">
            <v>5214000</v>
          </cell>
          <cell r="B25" t="str">
            <v>Café</v>
          </cell>
          <cell r="C25" t="str">
            <v>LIBRAS</v>
          </cell>
        </row>
        <row r="26">
          <cell r="A26">
            <v>673728</v>
          </cell>
          <cell r="B26" t="str">
            <v>Cajas de cartón para archivo Ref. L-200</v>
          </cell>
          <cell r="C26" t="str">
            <v>UNIDAD</v>
          </cell>
        </row>
        <row r="27">
          <cell r="A27">
            <v>22330</v>
          </cell>
          <cell r="B27" t="str">
            <v>Mezclador para tinto paquete x 1000 unid.</v>
          </cell>
          <cell r="C27" t="str">
            <v>PAQUETE</v>
          </cell>
        </row>
        <row r="28">
          <cell r="A28">
            <v>89320</v>
          </cell>
          <cell r="B28" t="str">
            <v>Vasos desechables 6 onzas</v>
          </cell>
          <cell r="C28" t="str">
            <v>UNIDAD</v>
          </cell>
        </row>
        <row r="29">
          <cell r="A29">
            <v>7451378</v>
          </cell>
        </row>
        <row r="31">
          <cell r="B31" t="str">
            <v>PAPELERIA, UTILES DE ESCRITORIO Y OFICINA</v>
          </cell>
        </row>
        <row r="32">
          <cell r="A32">
            <v>204542.8</v>
          </cell>
          <cell r="B32" t="str">
            <v>Acetatos para fotocopiadora e impr. laser</v>
          </cell>
          <cell r="C32" t="str">
            <v>UNIDAD</v>
          </cell>
        </row>
        <row r="33">
          <cell r="A33">
            <v>273064</v>
          </cell>
          <cell r="B33" t="str">
            <v>Adhesivos post-it</v>
          </cell>
          <cell r="C33" t="str">
            <v>TACO</v>
          </cell>
        </row>
        <row r="34">
          <cell r="A34">
            <v>15312</v>
          </cell>
          <cell r="B34" t="str">
            <v>Borrador de nata</v>
          </cell>
          <cell r="C34" t="str">
            <v>UNIDAD</v>
          </cell>
        </row>
        <row r="35">
          <cell r="A35">
            <v>5423</v>
          </cell>
          <cell r="B35" t="str">
            <v>Borrador para tablero acrílico</v>
          </cell>
          <cell r="C35" t="str">
            <v>UNIDAD</v>
          </cell>
        </row>
        <row r="36">
          <cell r="A36">
            <v>185020</v>
          </cell>
          <cell r="B36" t="str">
            <v xml:space="preserve">Cajas de CDWRITER marca Sony </v>
          </cell>
          <cell r="C36" t="str">
            <v>CAJA</v>
          </cell>
        </row>
        <row r="37">
          <cell r="A37">
            <v>574200</v>
          </cell>
          <cell r="B37" t="str">
            <v>Cartulina plastificada carta</v>
          </cell>
          <cell r="C37" t="str">
            <v>UNIDAD</v>
          </cell>
        </row>
        <row r="38">
          <cell r="A38">
            <v>459360</v>
          </cell>
          <cell r="B38" t="str">
            <v>Cartulina plastificada oficio</v>
          </cell>
          <cell r="C38" t="str">
            <v>UNIDAD</v>
          </cell>
        </row>
        <row r="39">
          <cell r="A39">
            <v>61248</v>
          </cell>
          <cell r="B39" t="str">
            <v>Cartulina tamaño carta</v>
          </cell>
          <cell r="C39" t="str">
            <v>UNIDAD</v>
          </cell>
        </row>
        <row r="40">
          <cell r="A40">
            <v>186296</v>
          </cell>
          <cell r="B40" t="str">
            <v>Cassete para video Hi8 filmadora P6-120MP NTSC 106m</v>
          </cell>
          <cell r="C40" t="str">
            <v>UNIDAD</v>
          </cell>
        </row>
        <row r="41">
          <cell r="A41">
            <v>1526989.2</v>
          </cell>
          <cell r="B41" t="str">
            <v>Cassette Betacam 30 minutos</v>
          </cell>
          <cell r="C41" t="str">
            <v>UNIDAD</v>
          </cell>
        </row>
        <row r="42">
          <cell r="A42">
            <v>2488200</v>
          </cell>
          <cell r="B42" t="str">
            <v>Cassette Betacam 60 minutos</v>
          </cell>
          <cell r="C42" t="str">
            <v>UNIDAD</v>
          </cell>
        </row>
        <row r="43">
          <cell r="A43">
            <v>125941.2</v>
          </cell>
          <cell r="B43" t="str">
            <v xml:space="preserve">Cassettes para VHS SONY T-120 </v>
          </cell>
          <cell r="C43" t="str">
            <v>UNIDAD</v>
          </cell>
        </row>
        <row r="44">
          <cell r="A44">
            <v>7528.4</v>
          </cell>
          <cell r="B44" t="str">
            <v>Chinches X 50 unidades</v>
          </cell>
          <cell r="C44" t="str">
            <v>CAJA</v>
          </cell>
        </row>
        <row r="45">
          <cell r="A45">
            <v>45680.800000000003</v>
          </cell>
          <cell r="B45" t="str">
            <v>Cinta de enmascarar angosta</v>
          </cell>
          <cell r="C45" t="str">
            <v>ROLLO</v>
          </cell>
        </row>
        <row r="46">
          <cell r="A46">
            <v>114666</v>
          </cell>
          <cell r="B46" t="str">
            <v>Cinta Impresora Unisys LP-800</v>
          </cell>
          <cell r="C46" t="str">
            <v>UNIDAD</v>
          </cell>
        </row>
        <row r="47">
          <cell r="A47">
            <v>347710</v>
          </cell>
          <cell r="B47" t="str">
            <v>Cinta mágica 3/4" X 36 YARDAS</v>
          </cell>
          <cell r="C47" t="str">
            <v>ROLLO</v>
          </cell>
        </row>
        <row r="48">
          <cell r="A48">
            <v>6873173.9999999991</v>
          </cell>
          <cell r="B48" t="str">
            <v>Cinta para Backup 4mm DAT de 125</v>
          </cell>
          <cell r="C48" t="str">
            <v>UNIDAD</v>
          </cell>
        </row>
        <row r="49">
          <cell r="A49">
            <v>22620000</v>
          </cell>
          <cell r="B49" t="str">
            <v>Cinta para impresora Epson LQ- 2170 / 2070</v>
          </cell>
          <cell r="C49" t="str">
            <v>UNIDAD</v>
          </cell>
        </row>
        <row r="50">
          <cell r="A50">
            <v>4350000</v>
          </cell>
          <cell r="B50" t="str">
            <v>Cinta para impresora Epson LQ-1070 / 1170</v>
          </cell>
          <cell r="C50" t="str">
            <v>UNIDAD</v>
          </cell>
        </row>
        <row r="51">
          <cell r="A51">
            <v>28072</v>
          </cell>
          <cell r="B51" t="str">
            <v>Cinta pegante para empaque</v>
          </cell>
          <cell r="C51" t="str">
            <v>ROLLO</v>
          </cell>
        </row>
        <row r="52">
          <cell r="A52">
            <v>15790.5</v>
          </cell>
          <cell r="B52" t="str">
            <v>Cinta pegante transparente</v>
          </cell>
          <cell r="C52" t="str">
            <v>ROLLO</v>
          </cell>
        </row>
        <row r="53">
          <cell r="A53">
            <v>10463.200000000001</v>
          </cell>
          <cell r="B53" t="str">
            <v>Corrector líquido X 30 Grms</v>
          </cell>
          <cell r="C53" t="str">
            <v>FRASCO</v>
          </cell>
        </row>
        <row r="54">
          <cell r="A54">
            <v>10080.4</v>
          </cell>
          <cell r="B54" t="str">
            <v>Cortador para papel L-200</v>
          </cell>
          <cell r="C54" t="str">
            <v>UNIDAD</v>
          </cell>
        </row>
        <row r="55">
          <cell r="A55">
            <v>116000</v>
          </cell>
          <cell r="B55" t="str">
            <v xml:space="preserve">Cosedora </v>
          </cell>
          <cell r="C55" t="str">
            <v>UNIDAD</v>
          </cell>
        </row>
        <row r="56">
          <cell r="A56">
            <v>16588</v>
          </cell>
          <cell r="B56" t="str">
            <v>Cuchilla para cortador L-200</v>
          </cell>
          <cell r="C56" t="str">
            <v>UNIDAD</v>
          </cell>
        </row>
        <row r="57">
          <cell r="A57">
            <v>1438945.2</v>
          </cell>
          <cell r="B57" t="str">
            <v>Disco Optico marca Sony de 640 MB</v>
          </cell>
          <cell r="C57" t="str">
            <v>CARTUC</v>
          </cell>
        </row>
        <row r="58">
          <cell r="A58">
            <v>6635200.0000000009</v>
          </cell>
          <cell r="B58" t="str">
            <v>Diskette 3.5 HD 1.44 Mb (CAJA X 10 )</v>
          </cell>
          <cell r="C58" t="str">
            <v>CAJA</v>
          </cell>
        </row>
        <row r="59">
          <cell r="A59">
            <v>248820</v>
          </cell>
          <cell r="B59" t="str">
            <v>Esfero  negro</v>
          </cell>
          <cell r="C59" t="str">
            <v>UNIDAD</v>
          </cell>
        </row>
        <row r="60">
          <cell r="A60">
            <v>20735</v>
          </cell>
          <cell r="B60" t="str">
            <v>Esfero rojo</v>
          </cell>
          <cell r="C60" t="str">
            <v>UNIDAD</v>
          </cell>
        </row>
        <row r="61">
          <cell r="A61">
            <v>147378</v>
          </cell>
          <cell r="B61" t="str">
            <v>Fólder AZ Oficio</v>
          </cell>
          <cell r="C61" t="str">
            <v>UNIDAD</v>
          </cell>
        </row>
        <row r="62">
          <cell r="A62">
            <v>127600</v>
          </cell>
          <cell r="B62" t="str">
            <v>Fólder celuguía horizontal oficio</v>
          </cell>
          <cell r="C62" t="str">
            <v>UNIDAD</v>
          </cell>
        </row>
        <row r="63">
          <cell r="A63">
            <v>127600</v>
          </cell>
          <cell r="B63" t="str">
            <v>Fólder celuguía vertical oficio</v>
          </cell>
          <cell r="C63" t="str">
            <v>UNIDAD</v>
          </cell>
        </row>
        <row r="64">
          <cell r="A64">
            <v>26100</v>
          </cell>
          <cell r="B64" t="str">
            <v>Folder para legajar 3 argollas 1 pulg.</v>
          </cell>
          <cell r="C64" t="str">
            <v>UNIDAD</v>
          </cell>
        </row>
        <row r="65">
          <cell r="A65">
            <v>66990</v>
          </cell>
          <cell r="B65" t="str">
            <v>Ganchos clips  Ref C2 X 100</v>
          </cell>
          <cell r="C65" t="str">
            <v>CAJA</v>
          </cell>
        </row>
        <row r="66">
          <cell r="A66">
            <v>81664</v>
          </cell>
          <cell r="B66" t="str">
            <v>Ganchos para cosedora standar</v>
          </cell>
          <cell r="C66" t="str">
            <v>CAJA</v>
          </cell>
        </row>
        <row r="67">
          <cell r="A67">
            <v>239250</v>
          </cell>
          <cell r="B67" t="str">
            <v>Ganchos para legajar 20 JGOS X 3 PCS.</v>
          </cell>
          <cell r="C67" t="str">
            <v>CAJA</v>
          </cell>
        </row>
        <row r="68">
          <cell r="A68">
            <v>56144</v>
          </cell>
          <cell r="B68" t="str">
            <v>Lápices negros</v>
          </cell>
          <cell r="C68" t="str">
            <v>UNIDAD</v>
          </cell>
        </row>
        <row r="69">
          <cell r="A69">
            <v>403216</v>
          </cell>
          <cell r="B69" t="str">
            <v>Libreta amarilla rayada</v>
          </cell>
          <cell r="C69" t="str">
            <v>UNIDAD</v>
          </cell>
        </row>
        <row r="70">
          <cell r="A70">
            <v>191400</v>
          </cell>
          <cell r="B70" t="str">
            <v>Libreta borrador oficio</v>
          </cell>
          <cell r="C70" t="str">
            <v>UNIDAD</v>
          </cell>
        </row>
        <row r="71">
          <cell r="A71">
            <v>61248</v>
          </cell>
          <cell r="B71" t="str">
            <v xml:space="preserve">Marcadores indelebles </v>
          </cell>
          <cell r="C71" t="str">
            <v>UNIDAD</v>
          </cell>
        </row>
        <row r="72">
          <cell r="A72">
            <v>55680</v>
          </cell>
          <cell r="B72" t="str">
            <v>Microcassette Sony MC60</v>
          </cell>
          <cell r="C72" t="str">
            <v>UNIDAD</v>
          </cell>
        </row>
        <row r="73">
          <cell r="A73">
            <v>325380</v>
          </cell>
          <cell r="B73" t="str">
            <v>Minas para portaminas  0.5 EST. X 12</v>
          </cell>
          <cell r="C73" t="str">
            <v>ESTUCHE</v>
          </cell>
        </row>
        <row r="74">
          <cell r="A74">
            <v>23765499.999999996</v>
          </cell>
          <cell r="B74" t="str">
            <v>Papel bond 75 grs. carta</v>
          </cell>
          <cell r="C74" t="str">
            <v>RESMA</v>
          </cell>
        </row>
        <row r="75">
          <cell r="A75">
            <v>14779908</v>
          </cell>
          <cell r="B75" t="str">
            <v>Papel bond 75 grs. oficio</v>
          </cell>
          <cell r="C75" t="str">
            <v>RESMA</v>
          </cell>
        </row>
        <row r="76">
          <cell r="A76">
            <v>121730.24000000001</v>
          </cell>
          <cell r="B76" t="str">
            <v>Papel contac x 20 metros</v>
          </cell>
          <cell r="C76" t="str">
            <v>ROLLO</v>
          </cell>
        </row>
        <row r="77">
          <cell r="A77">
            <v>1290000</v>
          </cell>
          <cell r="B77" t="str">
            <v>Papel F.C. 9 1/2 * 11, 2 partes blanco</v>
          </cell>
          <cell r="C77" t="str">
            <v>CAJA</v>
          </cell>
        </row>
        <row r="78">
          <cell r="A78">
            <v>243600</v>
          </cell>
          <cell r="B78" t="str">
            <v>Papel marca Epson Glossy</v>
          </cell>
          <cell r="C78" t="str">
            <v>PAQUETE</v>
          </cell>
        </row>
        <row r="79">
          <cell r="A79">
            <v>446600</v>
          </cell>
          <cell r="B79" t="str">
            <v>Papel marca Epson Ref. S04106</v>
          </cell>
          <cell r="C79" t="str">
            <v>PAQUETE</v>
          </cell>
        </row>
        <row r="80">
          <cell r="A80">
            <v>1670400</v>
          </cell>
          <cell r="B80" t="str">
            <v>Papel marca Epson Ref. S041062</v>
          </cell>
          <cell r="C80" t="str">
            <v>PAQUETE</v>
          </cell>
        </row>
        <row r="81">
          <cell r="A81">
            <v>645656</v>
          </cell>
          <cell r="B81" t="str">
            <v>Papel marca Epson Referencia A2 SO41079</v>
          </cell>
          <cell r="C81" t="str">
            <v>PAQUETE</v>
          </cell>
        </row>
        <row r="82">
          <cell r="A82">
            <v>25009.599999999999</v>
          </cell>
          <cell r="B82" t="str">
            <v>Papel periódico 70 x 100</v>
          </cell>
          <cell r="C82" t="str">
            <v>PLIEGO</v>
          </cell>
        </row>
        <row r="83">
          <cell r="A83">
            <v>526350</v>
          </cell>
          <cell r="B83" t="str">
            <v>Papel térmico fax</v>
          </cell>
          <cell r="C83" t="str">
            <v>ROLLO</v>
          </cell>
        </row>
        <row r="84">
          <cell r="A84">
            <v>271788</v>
          </cell>
          <cell r="B84" t="str">
            <v xml:space="preserve">Pasta Normadata 10 ALP </v>
          </cell>
          <cell r="C84" t="str">
            <v>UNIDAD</v>
          </cell>
        </row>
        <row r="85">
          <cell r="A85">
            <v>206456.8</v>
          </cell>
          <cell r="B85" t="str">
            <v>Pasta Normadata 14 AP azul</v>
          </cell>
          <cell r="C85" t="str">
            <v>UNIDAD</v>
          </cell>
        </row>
        <row r="86">
          <cell r="A86">
            <v>75922</v>
          </cell>
          <cell r="B86" t="str">
            <v>Pegante colbón 245 gramos</v>
          </cell>
          <cell r="C86" t="str">
            <v>FRASCO</v>
          </cell>
        </row>
        <row r="87">
          <cell r="A87">
            <v>81200</v>
          </cell>
          <cell r="B87" t="str">
            <v>Perforadora</v>
          </cell>
          <cell r="C87" t="str">
            <v>UNIDAD</v>
          </cell>
        </row>
        <row r="88">
          <cell r="A88">
            <v>48720</v>
          </cell>
          <cell r="B88" t="str">
            <v>Pilas para camara fotográfica  Ref. Lithium 3V</v>
          </cell>
          <cell r="C88" t="str">
            <v>UNIDAD</v>
          </cell>
        </row>
        <row r="89">
          <cell r="A89">
            <v>158688</v>
          </cell>
          <cell r="B89" t="str">
            <v>Pliegos de papel canson en colores surtidos</v>
          </cell>
          <cell r="C89" t="str">
            <v>UNIDAD</v>
          </cell>
        </row>
        <row r="90">
          <cell r="A90">
            <v>191400</v>
          </cell>
          <cell r="B90" t="str">
            <v>Portaminas de 0.5 mm</v>
          </cell>
          <cell r="C90" t="str">
            <v>UNIDAD</v>
          </cell>
        </row>
        <row r="91">
          <cell r="A91">
            <v>15950</v>
          </cell>
          <cell r="B91" t="str">
            <v>Refuerzos autoadhesivos engomados X 100</v>
          </cell>
          <cell r="C91" t="str">
            <v>CAJA</v>
          </cell>
        </row>
        <row r="92">
          <cell r="A92">
            <v>2615.8000000000002</v>
          </cell>
          <cell r="B92" t="str">
            <v>Regla plastica 30 cm.</v>
          </cell>
          <cell r="C92" t="str">
            <v>UNIDAD</v>
          </cell>
        </row>
        <row r="93">
          <cell r="A93">
            <v>472120</v>
          </cell>
          <cell r="B93" t="str">
            <v>Resaltadores</v>
          </cell>
          <cell r="C93" t="str">
            <v>UNIDAD</v>
          </cell>
        </row>
        <row r="94">
          <cell r="A94">
            <v>21692</v>
          </cell>
          <cell r="B94" t="str">
            <v>Sacaganchos</v>
          </cell>
          <cell r="C94" t="str">
            <v>UNIDAD</v>
          </cell>
        </row>
        <row r="95">
          <cell r="A95">
            <v>1827000</v>
          </cell>
          <cell r="B95" t="str">
            <v>Sobres bond blanco oficio</v>
          </cell>
          <cell r="C95" t="str">
            <v>UNIDAD</v>
          </cell>
        </row>
        <row r="96">
          <cell r="A96">
            <v>248820</v>
          </cell>
          <cell r="B96" t="str">
            <v>Sobres de manila carta</v>
          </cell>
          <cell r="C96" t="str">
            <v>UNIDAD</v>
          </cell>
        </row>
        <row r="97">
          <cell r="A97">
            <v>160776</v>
          </cell>
          <cell r="B97" t="str">
            <v>Sobres de manila extraoficio</v>
          </cell>
          <cell r="C97" t="str">
            <v>UNIDAD</v>
          </cell>
        </row>
        <row r="98">
          <cell r="A98">
            <v>47850</v>
          </cell>
          <cell r="B98" t="str">
            <v>Sobres de manila gigante</v>
          </cell>
          <cell r="C98" t="str">
            <v>UNIDAD</v>
          </cell>
        </row>
        <row r="99">
          <cell r="A99">
            <v>187572</v>
          </cell>
          <cell r="B99" t="str">
            <v>Sobres de manila oficio</v>
          </cell>
          <cell r="C99" t="str">
            <v>UNIDAD</v>
          </cell>
        </row>
        <row r="100">
          <cell r="A100">
            <v>370620</v>
          </cell>
          <cell r="B100" t="str">
            <v>Stiker adhesivo a 1 columna</v>
          </cell>
          <cell r="C100" t="str">
            <v>CAJA</v>
          </cell>
        </row>
        <row r="101">
          <cell r="A101">
            <v>223300</v>
          </cell>
          <cell r="B101" t="str">
            <v>Tinta 500 cc para duplicadora digital</v>
          </cell>
          <cell r="C101" t="str">
            <v>FRASCO</v>
          </cell>
        </row>
        <row r="102">
          <cell r="A102">
            <v>10208</v>
          </cell>
          <cell r="B102" t="str">
            <v>Tinta para Protector de Cheques marca UCHIDA color rojo</v>
          </cell>
          <cell r="C102" t="str">
            <v>UNIDAD</v>
          </cell>
        </row>
        <row r="103">
          <cell r="A103">
            <v>1908258</v>
          </cell>
          <cell r="B103" t="str">
            <v>Toner BC-02</v>
          </cell>
          <cell r="C103" t="str">
            <v>UNIDAD</v>
          </cell>
        </row>
        <row r="104">
          <cell r="A104">
            <v>822892.4</v>
          </cell>
          <cell r="B104" t="str">
            <v>Toner BC-20 Faxphone modelo CFXB 3801F</v>
          </cell>
          <cell r="C104" t="str">
            <v>UNIDAD</v>
          </cell>
        </row>
        <row r="105">
          <cell r="A105">
            <v>150006.56</v>
          </cell>
          <cell r="B105" t="str">
            <v>Toner Canon BJI-642  (BJ-330) Negro</v>
          </cell>
          <cell r="C105" t="str">
            <v>UNIDAD</v>
          </cell>
        </row>
        <row r="106">
          <cell r="A106">
            <v>1089448.8</v>
          </cell>
          <cell r="B106" t="str">
            <v>Toner Epson Stylus 3000 Ref: S020122</v>
          </cell>
          <cell r="C106" t="str">
            <v>UNIDAD</v>
          </cell>
        </row>
        <row r="107">
          <cell r="A107">
            <v>1089448.8</v>
          </cell>
          <cell r="B107" t="str">
            <v>Toner Epson Stylus 3000 Ref: S020126</v>
          </cell>
          <cell r="C107" t="str">
            <v>UNIDAD</v>
          </cell>
        </row>
        <row r="108">
          <cell r="A108">
            <v>1089448.8</v>
          </cell>
          <cell r="B108" t="str">
            <v>Toner Epson Stylus 3000 Ref: S020130</v>
          </cell>
          <cell r="C108" t="str">
            <v>UNIDAD</v>
          </cell>
        </row>
        <row r="109">
          <cell r="A109">
            <v>1089448.8</v>
          </cell>
          <cell r="B109" t="str">
            <v>Toner Epson Stylus 3000 Ref: S020118</v>
          </cell>
          <cell r="C109" t="str">
            <v>UNIDAD</v>
          </cell>
        </row>
        <row r="110">
          <cell r="A110">
            <v>1708053.6</v>
          </cell>
          <cell r="B110" t="str">
            <v>Toner HP ref 51645a 720 C</v>
          </cell>
          <cell r="C110" t="str">
            <v>UNIDAD</v>
          </cell>
        </row>
        <row r="111">
          <cell r="A111">
            <v>372336.8</v>
          </cell>
          <cell r="B111" t="str">
            <v>Toner HP ref 51641a 720 C COLOR</v>
          </cell>
          <cell r="C111" t="str">
            <v>UNIDAD</v>
          </cell>
        </row>
        <row r="112">
          <cell r="A112">
            <v>764440</v>
          </cell>
          <cell r="B112" t="str">
            <v>Toner HP KIT HPC 3964A color laser 5M</v>
          </cell>
          <cell r="C112" t="str">
            <v>UNIDAD</v>
          </cell>
        </row>
        <row r="113">
          <cell r="A113">
            <v>366913.8</v>
          </cell>
          <cell r="B113" t="str">
            <v>Toner HP ref: C3102A</v>
          </cell>
          <cell r="C113" t="str">
            <v>UNIDAD</v>
          </cell>
        </row>
        <row r="114">
          <cell r="A114">
            <v>366913.8</v>
          </cell>
          <cell r="B114" t="str">
            <v>Toner HP ref: C3103A</v>
          </cell>
          <cell r="C114" t="str">
            <v>UNIDAD</v>
          </cell>
        </row>
        <row r="115">
          <cell r="A115">
            <v>366913.8</v>
          </cell>
          <cell r="B115" t="str">
            <v>Toner HP ref: C3104A</v>
          </cell>
          <cell r="C115" t="str">
            <v>UNIDAD</v>
          </cell>
        </row>
        <row r="116">
          <cell r="A116">
            <v>63997.2</v>
          </cell>
          <cell r="B116" t="str">
            <v>Toner HP ref: C3105A</v>
          </cell>
          <cell r="C116" t="str">
            <v>UNIDAD</v>
          </cell>
        </row>
        <row r="117">
          <cell r="A117">
            <v>1155151.2</v>
          </cell>
          <cell r="B117" t="str">
            <v>Toner HP 92275A Laser Jet II plus</v>
          </cell>
          <cell r="C117" t="str">
            <v>UNIDAD</v>
          </cell>
        </row>
        <row r="118">
          <cell r="A118">
            <v>1171600</v>
          </cell>
          <cell r="B118" t="str">
            <v>Toner Laser Writer 16/600 macintoch</v>
          </cell>
          <cell r="C118" t="str">
            <v>UNIDAD</v>
          </cell>
        </row>
        <row r="119">
          <cell r="A119">
            <v>4180176</v>
          </cell>
          <cell r="B119" t="str">
            <v>Toner negro CT-55 TBLKG - Gestetner 2751</v>
          </cell>
          <cell r="C119" t="str">
            <v>UNIDAD</v>
          </cell>
        </row>
        <row r="120">
          <cell r="A120">
            <v>3943420</v>
          </cell>
          <cell r="B120" t="str">
            <v>Toner para cartridge C4092A -HP. 1100A</v>
          </cell>
          <cell r="C120" t="str">
            <v>UNIDAD</v>
          </cell>
        </row>
        <row r="121">
          <cell r="A121">
            <v>365284</v>
          </cell>
          <cell r="B121" t="str">
            <v>Toner para fax Canon BX-3</v>
          </cell>
          <cell r="C121" t="str">
            <v>UNIDAD</v>
          </cell>
        </row>
        <row r="122">
          <cell r="A122">
            <v>749216.16</v>
          </cell>
          <cell r="B122" t="str">
            <v>Toner para fotocopiadora CANON NP-6012</v>
          </cell>
          <cell r="C122" t="str">
            <v>UNIDAD</v>
          </cell>
        </row>
        <row r="123">
          <cell r="A123">
            <v>1050211.8</v>
          </cell>
          <cell r="B123" t="str">
            <v>Toner para fotocopiadora NP 1010/1020 CANON</v>
          </cell>
          <cell r="C123" t="str">
            <v>UNIDAD</v>
          </cell>
        </row>
        <row r="124">
          <cell r="A124">
            <v>2196924</v>
          </cell>
          <cell r="B124" t="str">
            <v>Toner para impresora HP Laser Jet 6P C-3903A</v>
          </cell>
          <cell r="C124" t="str">
            <v>UNIDAD</v>
          </cell>
        </row>
        <row r="125">
          <cell r="A125">
            <v>8536439.9999999981</v>
          </cell>
          <cell r="B125" t="str">
            <v>Toner para impresora Lexmar E-310</v>
          </cell>
          <cell r="C125" t="str">
            <v>UNIDAD</v>
          </cell>
        </row>
        <row r="126">
          <cell r="A126">
            <v>9266080</v>
          </cell>
          <cell r="B126" t="str">
            <v>Toner UDS 15</v>
          </cell>
          <cell r="C126" t="str">
            <v>UNIDAD</v>
          </cell>
        </row>
        <row r="127">
          <cell r="A127">
            <v>29348</v>
          </cell>
          <cell r="B127" t="str">
            <v>Transparecias  marca Epson</v>
          </cell>
          <cell r="C127" t="str">
            <v>PAQUETE</v>
          </cell>
        </row>
        <row r="128">
          <cell r="A128">
            <v>1403600</v>
          </cell>
          <cell r="B128" t="str">
            <v>ZIP marca IOMEGA de 250 MB</v>
          </cell>
          <cell r="C128" t="str">
            <v>CARTUC</v>
          </cell>
        </row>
        <row r="129">
          <cell r="A129">
            <v>144348124.45999998</v>
          </cell>
        </row>
        <row r="131">
          <cell r="B131" t="str">
            <v>REPUESTOS</v>
          </cell>
        </row>
        <row r="132">
          <cell r="A132">
            <v>233954.6</v>
          </cell>
          <cell r="B132" t="str">
            <v>Bombilla de 26 w doble twin - Halógena de 4 pines</v>
          </cell>
          <cell r="C132" t="str">
            <v>UNIDAD</v>
          </cell>
        </row>
        <row r="133">
          <cell r="A133">
            <v>168942.4</v>
          </cell>
          <cell r="B133" t="str">
            <v>Bombilla de 60 x 120 voltios</v>
          </cell>
          <cell r="C133" t="str">
            <v>UNIDAD</v>
          </cell>
        </row>
        <row r="134">
          <cell r="A134">
            <v>214074.52</v>
          </cell>
          <cell r="B134" t="str">
            <v>Bombilla dicróica 12 V x 50 W sin campana, ref. G6.35</v>
          </cell>
          <cell r="C134" t="str">
            <v>UNIDAD</v>
          </cell>
        </row>
        <row r="135">
          <cell r="A135">
            <v>14099.8</v>
          </cell>
          <cell r="B135" t="str">
            <v>Bombilla halógena 12 x 50 EXN Realite</v>
          </cell>
          <cell r="C135" t="str">
            <v>UNIDAD</v>
          </cell>
        </row>
        <row r="136">
          <cell r="A136">
            <v>327676.79999999999</v>
          </cell>
          <cell r="B136" t="str">
            <v>Bombilla PLC 26w 2 pines Halógena doble twin 624d-3</v>
          </cell>
          <cell r="C136" t="str">
            <v>UNIDAD</v>
          </cell>
        </row>
        <row r="137">
          <cell r="A137">
            <v>529182.71999999997</v>
          </cell>
          <cell r="B137" t="str">
            <v>Bombilla VLI 70 w, marca Venture</v>
          </cell>
          <cell r="C137" t="str">
            <v>UNIDAD</v>
          </cell>
        </row>
        <row r="138">
          <cell r="A138">
            <v>303208.22399999999</v>
          </cell>
          <cell r="B138" t="str">
            <v>Bombillo de 70 w sodio sin arrancador E-27</v>
          </cell>
          <cell r="C138" t="str">
            <v>UNIDAD</v>
          </cell>
        </row>
        <row r="139">
          <cell r="A139">
            <v>120781.056</v>
          </cell>
          <cell r="B139" t="str">
            <v>Bombillo mercurio de 250 w.</v>
          </cell>
          <cell r="C139" t="str">
            <v>UNIDAD</v>
          </cell>
        </row>
        <row r="140">
          <cell r="A140">
            <v>1670400</v>
          </cell>
          <cell r="B140" t="str">
            <v>Cabezas para impresora epson LQ 1070</v>
          </cell>
          <cell r="C140" t="str">
            <v>UNIDAD</v>
          </cell>
        </row>
        <row r="141">
          <cell r="A141">
            <v>1670400</v>
          </cell>
          <cell r="B141" t="str">
            <v>Cabezas para impresora epson LQ 2170</v>
          </cell>
          <cell r="C141" t="str">
            <v>UNIDAD</v>
          </cell>
        </row>
        <row r="142">
          <cell r="A142">
            <v>2934.8</v>
          </cell>
          <cell r="B142" t="str">
            <v>Cinta  Teflon</v>
          </cell>
          <cell r="C142" t="str">
            <v>ROLLO</v>
          </cell>
        </row>
        <row r="143">
          <cell r="A143">
            <v>137195.51999999999</v>
          </cell>
          <cell r="B143" t="str">
            <v>Cinta aislante (rollo x 20 metros)</v>
          </cell>
          <cell r="C143" t="str">
            <v>ROLLO</v>
          </cell>
        </row>
        <row r="144">
          <cell r="A144">
            <v>106720</v>
          </cell>
          <cell r="B144" t="str">
            <v>Filtros ozono</v>
          </cell>
          <cell r="C144" t="str">
            <v>UNIDAD</v>
          </cell>
        </row>
        <row r="145">
          <cell r="A145">
            <v>5104</v>
          </cell>
          <cell r="B145" t="str">
            <v>Pluff RJ 11</v>
          </cell>
          <cell r="C145" t="str">
            <v>UNIDAD</v>
          </cell>
        </row>
        <row r="146">
          <cell r="A146">
            <v>22330</v>
          </cell>
          <cell r="B146" t="str">
            <v>Pluff RJ 45</v>
          </cell>
          <cell r="C146" t="str">
            <v>UNIDAD</v>
          </cell>
        </row>
        <row r="147">
          <cell r="A147">
            <v>823600</v>
          </cell>
          <cell r="B147" t="str">
            <v>Revelador 3135</v>
          </cell>
          <cell r="C147" t="str">
            <v>UNIDAD</v>
          </cell>
        </row>
        <row r="148">
          <cell r="A148">
            <v>508080</v>
          </cell>
          <cell r="B148" t="str">
            <v>Revelador negro Ref. CD-55 para fotocopiadora 2751</v>
          </cell>
          <cell r="C148" t="str">
            <v>UNIDAD</v>
          </cell>
        </row>
        <row r="149">
          <cell r="A149">
            <v>6858684.4399999995</v>
          </cell>
        </row>
        <row r="151">
          <cell r="A151">
            <v>1125000</v>
          </cell>
          <cell r="B151" t="str">
            <v>DOTACION</v>
          </cell>
          <cell r="C151" t="str">
            <v>DOTACION</v>
          </cell>
        </row>
        <row r="152">
          <cell r="A152">
            <v>150800</v>
          </cell>
          <cell r="B152" t="str">
            <v>OVEROLES DRIL</v>
          </cell>
          <cell r="C152" t="str">
            <v>UNIDAD</v>
          </cell>
        </row>
        <row r="153">
          <cell r="A153">
            <v>111360</v>
          </cell>
          <cell r="B153" t="str">
            <v>BLUSAS DE DRIL</v>
          </cell>
          <cell r="C153" t="str">
            <v>UNIDAD</v>
          </cell>
        </row>
        <row r="155">
          <cell r="A155">
            <v>21000000</v>
          </cell>
          <cell r="B155" t="str">
            <v>COMBUSTIBLE</v>
          </cell>
          <cell r="C155" t="str">
            <v>GLOBAL</v>
          </cell>
        </row>
        <row r="158">
          <cell r="A158">
            <v>7726014</v>
          </cell>
          <cell r="B158" t="str">
            <v>EVENTUALES</v>
          </cell>
        </row>
        <row r="164">
          <cell r="A164">
            <v>193719356.99999997</v>
          </cell>
          <cell r="B164" t="str">
            <v>TOTAL MATERIALES Y SUMINISTROS</v>
          </cell>
        </row>
        <row r="167">
          <cell r="B167" t="str">
            <v>COMPRA DE EQUIPO</v>
          </cell>
        </row>
        <row r="169">
          <cell r="B169" t="str">
            <v>EQUIPO DE SISTEMAS</v>
          </cell>
        </row>
        <row r="170">
          <cell r="A170">
            <v>50000000</v>
          </cell>
          <cell r="B170" t="str">
            <v>Computadores e Impresoras</v>
          </cell>
          <cell r="C170" t="str">
            <v>GLOBAL</v>
          </cell>
        </row>
        <row r="171">
          <cell r="A171">
            <v>548100</v>
          </cell>
          <cell r="B171" t="str">
            <v>Disco Duro de 20 Gb</v>
          </cell>
          <cell r="C171" t="str">
            <v>UNIDAD</v>
          </cell>
        </row>
        <row r="172">
          <cell r="A172">
            <v>2286592</v>
          </cell>
          <cell r="B172" t="str">
            <v>Impresora para Sticker</v>
          </cell>
          <cell r="C172" t="str">
            <v>UNIDAD</v>
          </cell>
        </row>
        <row r="173">
          <cell r="A173">
            <v>382800</v>
          </cell>
          <cell r="B173" t="str">
            <v>Mouse</v>
          </cell>
          <cell r="C173" t="str">
            <v>UNIDAD</v>
          </cell>
        </row>
        <row r="174">
          <cell r="A174">
            <v>267960</v>
          </cell>
          <cell r="B174" t="str">
            <v>Mouse Apple Ref: PROMOUSE</v>
          </cell>
          <cell r="C174" t="str">
            <v>UNIDAD</v>
          </cell>
        </row>
        <row r="175">
          <cell r="A175">
            <v>176900</v>
          </cell>
          <cell r="B175" t="str">
            <v>Teclado para computador</v>
          </cell>
          <cell r="C175" t="str">
            <v>UNIDAD</v>
          </cell>
        </row>
        <row r="176">
          <cell r="A176">
            <v>53662352</v>
          </cell>
        </row>
        <row r="178">
          <cell r="B178" t="str">
            <v>EQUIPOS Y MAQUINA PARA OFICINA</v>
          </cell>
        </row>
        <row r="179">
          <cell r="A179">
            <v>121220</v>
          </cell>
          <cell r="B179" t="str">
            <v>Cosedora Semindustrial</v>
          </cell>
          <cell r="C179" t="str">
            <v>UNIDAD</v>
          </cell>
        </row>
        <row r="180">
          <cell r="A180">
            <v>121220</v>
          </cell>
          <cell r="B180" t="str">
            <v>Perforadora Semindustrial</v>
          </cell>
          <cell r="C180" t="str">
            <v>UNIDAD</v>
          </cell>
        </row>
        <row r="181">
          <cell r="A181">
            <v>242440</v>
          </cell>
        </row>
        <row r="183">
          <cell r="B183" t="str">
            <v>OTROS EQUIPOS DE COMUNICACIÓN</v>
          </cell>
        </row>
        <row r="184">
          <cell r="A184">
            <v>1020800</v>
          </cell>
          <cell r="B184" t="str">
            <v>Telefax</v>
          </cell>
          <cell r="C184" t="str">
            <v>UNIDAD</v>
          </cell>
        </row>
        <row r="185">
          <cell r="A185">
            <v>17400000</v>
          </cell>
          <cell r="B185" t="str">
            <v>Sistemas de procesamiento de voz conmutador</v>
          </cell>
          <cell r="C185" t="str">
            <v>UNIDAD</v>
          </cell>
        </row>
        <row r="186">
          <cell r="A186">
            <v>18420800</v>
          </cell>
        </row>
        <row r="188">
          <cell r="B188" t="str">
            <v>HERRAMIENTAS</v>
          </cell>
        </row>
        <row r="189">
          <cell r="A189">
            <v>80000</v>
          </cell>
          <cell r="B189" t="str">
            <v>Escalera de extension</v>
          </cell>
          <cell r="C189" t="str">
            <v>UNIDAD</v>
          </cell>
        </row>
        <row r="190">
          <cell r="A190">
            <v>63800</v>
          </cell>
          <cell r="B190" t="str">
            <v>Kit destornilladores diferentes longitudes y calibres</v>
          </cell>
          <cell r="C190" t="str">
            <v>KIT</v>
          </cell>
        </row>
        <row r="191">
          <cell r="A191">
            <v>284200</v>
          </cell>
          <cell r="B191" t="str">
            <v>Kit herramienta vehicular</v>
          </cell>
          <cell r="C191" t="str">
            <v>UNIDAD</v>
          </cell>
        </row>
        <row r="192">
          <cell r="A192">
            <v>300000</v>
          </cell>
          <cell r="B192" t="str">
            <v xml:space="preserve">Multivoltiamperimetro digital </v>
          </cell>
          <cell r="C192" t="str">
            <v>UNIDAD</v>
          </cell>
        </row>
        <row r="193">
          <cell r="A193">
            <v>300000</v>
          </cell>
          <cell r="B193" t="str">
            <v>Ponchadora de Golpe o Impacto</v>
          </cell>
          <cell r="C193" t="str">
            <v>UNIDAD</v>
          </cell>
        </row>
        <row r="194">
          <cell r="A194">
            <v>300000</v>
          </cell>
          <cell r="B194" t="str">
            <v>Probador y detector de daños cableado telefonico</v>
          </cell>
          <cell r="C194" t="str">
            <v>UNIDAD</v>
          </cell>
        </row>
        <row r="195">
          <cell r="A195">
            <v>27051</v>
          </cell>
          <cell r="B195" t="str">
            <v>Remachadora con remaches diversos tamaños</v>
          </cell>
          <cell r="C195" t="str">
            <v>UNIDAD</v>
          </cell>
        </row>
        <row r="196">
          <cell r="A196">
            <v>100000</v>
          </cell>
          <cell r="B196" t="str">
            <v>Taladro percutor Bosch</v>
          </cell>
          <cell r="C196" t="str">
            <v>UNIDAD</v>
          </cell>
        </row>
        <row r="197">
          <cell r="A197">
            <v>1455051</v>
          </cell>
        </row>
        <row r="198">
          <cell r="B198" t="str">
            <v>BIENES MUEBLES (CENTROS VACACIONALES)</v>
          </cell>
        </row>
        <row r="199">
          <cell r="A199">
            <v>4200000</v>
          </cell>
          <cell r="B199" t="str">
            <v>Mesas de noche</v>
          </cell>
          <cell r="C199" t="str">
            <v>UNIDAD</v>
          </cell>
        </row>
        <row r="200">
          <cell r="A200">
            <v>4200000</v>
          </cell>
        </row>
        <row r="205">
          <cell r="A205">
            <v>77980643</v>
          </cell>
          <cell r="B205" t="str">
            <v>TOTAL COMPRA DE EQUIPO</v>
          </cell>
        </row>
        <row r="207">
          <cell r="A207">
            <v>271700000</v>
          </cell>
          <cell r="B207" t="str">
            <v>TOTAL PLAN ANUAL DE COMPRAS</v>
          </cell>
        </row>
      </sheetData>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olidado almacén"/>
      <sheetName val="Aprobado Comité de L y A 2004"/>
      <sheetName val="Aprob Comité 2004"/>
      <sheetName val="PLAN COMPRAS_2003"/>
      <sheetName val="Hoja2"/>
      <sheetName val="Hoja3"/>
      <sheetName val="Aprob Comité 2004 (2)"/>
    </sheetNames>
    <sheetDataSet>
      <sheetData sheetId="0"/>
      <sheetData sheetId="1"/>
      <sheetData sheetId="2"/>
      <sheetData sheetId="3">
        <row r="4">
          <cell r="A4" t="str">
            <v>ELEMENTOS DE ASEO</v>
          </cell>
          <cell r="C4" t="str">
            <v>Cod SICE</v>
          </cell>
          <cell r="D4" t="str">
            <v>Descripción SICE</v>
          </cell>
        </row>
        <row r="5">
          <cell r="A5" t="str">
            <v>Alcohol antiséptico</v>
          </cell>
          <cell r="B5" t="str">
            <v>BOTELLA</v>
          </cell>
          <cell r="C5" t="str">
            <v>1.42.5</v>
          </cell>
          <cell r="D5" t="str">
            <v>Material de curacion.</v>
          </cell>
        </row>
        <row r="6">
          <cell r="A6" t="str">
            <v>Alcohol isopropílico</v>
          </cell>
          <cell r="B6" t="str">
            <v>BOTELLA</v>
          </cell>
          <cell r="C6" t="str">
            <v>1.45.1</v>
          </cell>
          <cell r="D6" t="str">
            <v>Quimicos.</v>
          </cell>
        </row>
        <row r="7">
          <cell r="A7" t="str">
            <v>Bayetilla Roja</v>
          </cell>
          <cell r="B7" t="str">
            <v>METRO</v>
          </cell>
          <cell r="C7" t="str">
            <v>1.56.2</v>
          </cell>
          <cell r="D7" t="str">
            <v>Escobas, Cepillos, Trapeadores Y Esponja</v>
          </cell>
        </row>
        <row r="8">
          <cell r="A8" t="str">
            <v>Blanqueador de 20 litros</v>
          </cell>
          <cell r="B8" t="str">
            <v>GARRAFA 20 Lt</v>
          </cell>
          <cell r="C8" t="str">
            <v>1.56.3</v>
          </cell>
          <cell r="D8" t="str">
            <v>Compuestos Preparados Para Limpieza Y Pu</v>
          </cell>
        </row>
        <row r="9">
          <cell r="A9" t="str">
            <v xml:space="preserve">Bolsas para la basura </v>
          </cell>
          <cell r="B9" t="str">
            <v>UNIDAD</v>
          </cell>
          <cell r="C9" t="str">
            <v>1.56.2</v>
          </cell>
          <cell r="D9" t="str">
            <v>Escobas, Cepillos, Trapeadores Y Esponja</v>
          </cell>
        </row>
        <row r="10">
          <cell r="A10" t="str">
            <v>Churruscos para baño</v>
          </cell>
          <cell r="B10" t="str">
            <v>UNIDAD</v>
          </cell>
          <cell r="C10" t="str">
            <v>1.56.2</v>
          </cell>
          <cell r="D10" t="str">
            <v>Escobas, Cepillos, Trapeadores Y Esponja</v>
          </cell>
        </row>
        <row r="11">
          <cell r="A11" t="str">
            <v>Cresopinol</v>
          </cell>
          <cell r="B11" t="str">
            <v>GALON</v>
          </cell>
          <cell r="C11" t="str">
            <v>1.56.3</v>
          </cell>
          <cell r="D11" t="str">
            <v>Compuestos Preparados Para Limpieza Y Pu</v>
          </cell>
        </row>
        <row r="12">
          <cell r="A12" t="str">
            <v>Detergente en polvo x 1000 gramos</v>
          </cell>
          <cell r="B12" t="str">
            <v>paquete x 500 gr</v>
          </cell>
          <cell r="C12" t="str">
            <v>1.56.3</v>
          </cell>
          <cell r="D12" t="str">
            <v>Compuestos Preparados Para Limpieza Y Pu</v>
          </cell>
        </row>
        <row r="13">
          <cell r="A13" t="str">
            <v>Escobas de nylon</v>
          </cell>
          <cell r="B13" t="str">
            <v>Unidad</v>
          </cell>
          <cell r="C13" t="str">
            <v>1.56.2</v>
          </cell>
          <cell r="D13" t="str">
            <v>Escobas, Cepillos, Trapeadores Y Esponja</v>
          </cell>
        </row>
        <row r="14">
          <cell r="A14" t="str">
            <v>Abrasivo bombril</v>
          </cell>
          <cell r="B14" t="str">
            <v>Unidad</v>
          </cell>
          <cell r="C14" t="str">
            <v>1.56.2</v>
          </cell>
          <cell r="D14" t="str">
            <v>Escobas, Cepillos, Trapeadores Y Esponja</v>
          </cell>
        </row>
        <row r="15">
          <cell r="A15" t="str">
            <v xml:space="preserve">Gafas Protectoras </v>
          </cell>
          <cell r="B15" t="str">
            <v>Unidad</v>
          </cell>
          <cell r="C15" t="str">
            <v>1.60.15</v>
          </cell>
          <cell r="D15" t="str">
            <v>Ropa ligera especializada y accesorios.</v>
          </cell>
        </row>
        <row r="16">
          <cell r="A16" t="str">
            <v>Guantes de caucho calibre 25 Duralón</v>
          </cell>
          <cell r="B16" t="str">
            <v>par</v>
          </cell>
          <cell r="C16" t="str">
            <v>1.56.2</v>
          </cell>
          <cell r="D16" t="str">
            <v>Escobas, Cepillos, Trapeadores Y Esponja</v>
          </cell>
        </row>
        <row r="17">
          <cell r="A17" t="str">
            <v>Guantes de cirujia No 8</v>
          </cell>
          <cell r="B17" t="str">
            <v>CAJA</v>
          </cell>
          <cell r="C17" t="str">
            <v>1.56.2</v>
          </cell>
          <cell r="D17" t="str">
            <v>Escobas, Cepillos, Trapeadores Y Esponja</v>
          </cell>
        </row>
        <row r="18">
          <cell r="A18" t="str">
            <v>Guantes de Seguridad Industrial</v>
          </cell>
          <cell r="B18" t="str">
            <v>Unidad</v>
          </cell>
          <cell r="C18" t="str">
            <v>1.56.2</v>
          </cell>
          <cell r="D18" t="str">
            <v>Escobas, Cepillos, Trapeadores Y Esponja</v>
          </cell>
        </row>
        <row r="19">
          <cell r="A19" t="str">
            <v>Axion crema gigante</v>
          </cell>
          <cell r="B19" t="str">
            <v>COCA X 500 GR</v>
          </cell>
          <cell r="C19" t="str">
            <v>1.56.3</v>
          </cell>
          <cell r="D19" t="str">
            <v>Compuestos Preparados Para Limpieza Y Pu</v>
          </cell>
        </row>
        <row r="20">
          <cell r="A20" t="str">
            <v>Jabón líquido para manos X GALÓN</v>
          </cell>
          <cell r="B20" t="str">
            <v>GALON</v>
          </cell>
          <cell r="C20" t="str">
            <v>1.56.3</v>
          </cell>
          <cell r="D20" t="str">
            <v>Compuestos Preparados Para Limpieza Y Pu</v>
          </cell>
        </row>
        <row r="21">
          <cell r="A21" t="str">
            <v>kankio</v>
          </cell>
          <cell r="B21" t="str">
            <v>Unidad</v>
          </cell>
          <cell r="C21" t="str">
            <v>1.56.3</v>
          </cell>
          <cell r="D21" t="str">
            <v>Compuestos Preparados Para Limpieza Y Pu</v>
          </cell>
        </row>
        <row r="22">
          <cell r="A22" t="str">
            <v xml:space="preserve">Limpiones en tela toalla </v>
          </cell>
          <cell r="B22" t="str">
            <v>und</v>
          </cell>
          <cell r="C22" t="str">
            <v>1.56.2</v>
          </cell>
          <cell r="D22" t="str">
            <v>Escobas, Cepillos, Trapeadores Y Esponja</v>
          </cell>
        </row>
        <row r="23">
          <cell r="A23" t="str">
            <v>Lustramuebles  X 500 cc poliflor</v>
          </cell>
          <cell r="B23" t="str">
            <v>FRASCO X 150 GR</v>
          </cell>
          <cell r="C23" t="str">
            <v>1.56.3</v>
          </cell>
          <cell r="D23" t="str">
            <v>Compuestos Preparados Para Limpieza Y Pu</v>
          </cell>
        </row>
        <row r="24">
          <cell r="A24" t="str">
            <v>Mechas para trapero</v>
          </cell>
          <cell r="B24" t="str">
            <v>Unidad</v>
          </cell>
          <cell r="C24" t="str">
            <v>1.56.2</v>
          </cell>
          <cell r="D24" t="str">
            <v>Escobas, Cepillos, Trapeadores Y Esponja</v>
          </cell>
        </row>
        <row r="25">
          <cell r="A25" t="str">
            <v>Papel higiénico</v>
          </cell>
          <cell r="B25" t="str">
            <v>rollo x 50 mts</v>
          </cell>
          <cell r="C25" t="str">
            <v>1.61.4</v>
          </cell>
          <cell r="D25" t="str">
            <v>Productos de papel para tocador.</v>
          </cell>
        </row>
        <row r="26">
          <cell r="A26" t="str">
            <v>Papeleras Plasticas</v>
          </cell>
          <cell r="B26" t="str">
            <v>Unidad</v>
          </cell>
          <cell r="C26" t="str">
            <v>1.49.4</v>
          </cell>
          <cell r="D26" t="str">
            <v>Recipientes</v>
          </cell>
        </row>
        <row r="27">
          <cell r="A27" t="str">
            <v>Tapabocas</v>
          </cell>
          <cell r="B27" t="str">
            <v>Unidad</v>
          </cell>
          <cell r="C27" t="str">
            <v>1.56.2</v>
          </cell>
          <cell r="D27" t="str">
            <v>Escobas, Cepillos, Trapeadores Y Esponja</v>
          </cell>
        </row>
        <row r="28">
          <cell r="A28" t="str">
            <v xml:space="preserve">Toalla manos para dispensador </v>
          </cell>
          <cell r="B28" t="str">
            <v>paquete x 150 und</v>
          </cell>
          <cell r="C28" t="str">
            <v>1.61.4</v>
          </cell>
          <cell r="D28" t="str">
            <v>Productos de papel para tocador.</v>
          </cell>
        </row>
        <row r="31">
          <cell r="A31" t="str">
            <v xml:space="preserve">PRODUCTOS DE CAFETERIA     </v>
          </cell>
        </row>
        <row r="32">
          <cell r="A32" t="str">
            <v>Azúcar (caja x 560 cubos)</v>
          </cell>
          <cell r="B32" t="str">
            <v>caja x 560 cubos</v>
          </cell>
          <cell r="C32" t="str">
            <v>1.64.5</v>
          </cell>
          <cell r="D32" t="str">
            <v>Azucar, confiteria y nueces.</v>
          </cell>
        </row>
        <row r="33">
          <cell r="A33" t="str">
            <v>Café</v>
          </cell>
          <cell r="B33" t="str">
            <v>LIBRAS</v>
          </cell>
          <cell r="C33" t="str">
            <v>1.64.11</v>
          </cell>
          <cell r="D33" t="str">
            <v>Cafe, te, chocolate y aromatica</v>
          </cell>
        </row>
        <row r="34">
          <cell r="A34" t="str">
            <v>Caja para archivo l-200</v>
          </cell>
          <cell r="B34" t="str">
            <v>Unidad</v>
          </cell>
          <cell r="C34" t="str">
            <v>1.52.1</v>
          </cell>
          <cell r="D34" t="str">
            <v>Suministros De Oficina</v>
          </cell>
        </row>
        <row r="35">
          <cell r="A35" t="str">
            <v>Mezclador para tinto paquete x 1000 unid.</v>
          </cell>
          <cell r="B35" t="str">
            <v>PAQUETE</v>
          </cell>
          <cell r="C35" t="str">
            <v>1.50.5</v>
          </cell>
          <cell r="D35" t="str">
            <v>Articulos para la mesa.</v>
          </cell>
        </row>
        <row r="36">
          <cell r="A36" t="str">
            <v>Vasos desechables 6 onzas</v>
          </cell>
          <cell r="B36" t="str">
            <v>Unidad</v>
          </cell>
          <cell r="C36" t="str">
            <v>1.50.5</v>
          </cell>
          <cell r="D36" t="str">
            <v>Articulos para la mesa</v>
          </cell>
        </row>
        <row r="39">
          <cell r="A39" t="str">
            <v>PAPELERIA, UTILES DE ESCRITORIO Y OFICINA</v>
          </cell>
        </row>
        <row r="40">
          <cell r="A40" t="str">
            <v>Acetatos para fotocopiadora e impr. laser</v>
          </cell>
          <cell r="B40" t="str">
            <v>Unidad</v>
          </cell>
          <cell r="C40" t="str">
            <v>1.52.1</v>
          </cell>
          <cell r="D40" t="str">
            <v>Suministros De Oficina</v>
          </cell>
        </row>
        <row r="41">
          <cell r="A41" t="str">
            <v>Adhesivos post-it</v>
          </cell>
          <cell r="B41" t="str">
            <v>Taco x 100 hojas</v>
          </cell>
          <cell r="C41" t="str">
            <v>1.52.1</v>
          </cell>
          <cell r="D41" t="str">
            <v>Suministros De Oficina</v>
          </cell>
        </row>
        <row r="42">
          <cell r="A42" t="str">
            <v>Anillo plastico de 18 mm</v>
          </cell>
          <cell r="B42" t="str">
            <v>Paquete x 10 und</v>
          </cell>
          <cell r="C42" t="str">
            <v>1.52.1</v>
          </cell>
          <cell r="D42" t="str">
            <v>Suministros De Oficina</v>
          </cell>
        </row>
        <row r="43">
          <cell r="A43" t="str">
            <v>Anillo plastico de 28 mm</v>
          </cell>
          <cell r="B43" t="str">
            <v>Paquete x 10 und</v>
          </cell>
          <cell r="C43" t="str">
            <v>1.52.1</v>
          </cell>
          <cell r="D43" t="str">
            <v>Suministros De Oficina</v>
          </cell>
        </row>
        <row r="44">
          <cell r="A44" t="str">
            <v>anillo plastico de 15 mm</v>
          </cell>
          <cell r="B44" t="str">
            <v>Paquete x 10 und</v>
          </cell>
          <cell r="C44" t="str">
            <v>1.52.1</v>
          </cell>
          <cell r="D44" t="str">
            <v>Suministros De Oficina</v>
          </cell>
        </row>
        <row r="45">
          <cell r="A45" t="str">
            <v>Anillo plastico de 32 mm</v>
          </cell>
          <cell r="B45" t="str">
            <v>Paquete x 10 und</v>
          </cell>
          <cell r="C45" t="str">
            <v>1.52.1</v>
          </cell>
          <cell r="D45" t="str">
            <v>Suministros De Oficina</v>
          </cell>
        </row>
        <row r="46">
          <cell r="A46" t="str">
            <v>Bandas de caucho</v>
          </cell>
          <cell r="B46" t="str">
            <v>caja x 25 und</v>
          </cell>
          <cell r="C46" t="str">
            <v>1.52.1</v>
          </cell>
          <cell r="D46" t="str">
            <v>Suministros De Oficina</v>
          </cell>
        </row>
        <row r="47">
          <cell r="A47" t="str">
            <v>Borrador lápiz escobilla</v>
          </cell>
          <cell r="B47" t="str">
            <v>Unidad</v>
          </cell>
          <cell r="C47" t="str">
            <v>1.52.1</v>
          </cell>
          <cell r="D47" t="str">
            <v>Suministros De Oficina</v>
          </cell>
        </row>
        <row r="48">
          <cell r="A48" t="str">
            <v>Borrador de nata</v>
          </cell>
          <cell r="B48" t="str">
            <v>UNIDAD</v>
          </cell>
          <cell r="C48" t="str">
            <v>1.52.1</v>
          </cell>
          <cell r="D48" t="str">
            <v>Suministros De Oficina</v>
          </cell>
        </row>
        <row r="49">
          <cell r="A49" t="str">
            <v>Borrador para tablero acrílico</v>
          </cell>
          <cell r="B49" t="str">
            <v>Unidad</v>
          </cell>
          <cell r="C49" t="str">
            <v>1.52.1</v>
          </cell>
          <cell r="D49" t="str">
            <v>Suministros De Oficina</v>
          </cell>
        </row>
        <row r="50">
          <cell r="A50" t="str">
            <v>Cabuya delgada</v>
          </cell>
          <cell r="B50" t="str">
            <v>Unidad</v>
          </cell>
        </row>
        <row r="51">
          <cell r="A51" t="str">
            <v xml:space="preserve">Cajas de CDWRITER marca Sony </v>
          </cell>
          <cell r="B51" t="str">
            <v>CAJA</v>
          </cell>
          <cell r="C51" t="str">
            <v>1.52.1</v>
          </cell>
          <cell r="D51" t="str">
            <v>Suministros De Oficina</v>
          </cell>
        </row>
        <row r="52">
          <cell r="A52" t="str">
            <v>Carnet Tipo Tarjeta de credito y portacarnet</v>
          </cell>
          <cell r="B52" t="str">
            <v>Unidad</v>
          </cell>
          <cell r="C52" t="str">
            <v>1.52.1</v>
          </cell>
          <cell r="D52" t="str">
            <v>Suministros De Oficina</v>
          </cell>
        </row>
        <row r="53">
          <cell r="A53" t="str">
            <v>Cartulina Opalina</v>
          </cell>
          <cell r="B53" t="str">
            <v>Unidad</v>
          </cell>
          <cell r="C53" t="str">
            <v>1.52.1</v>
          </cell>
          <cell r="D53" t="str">
            <v>Suministros De Oficina</v>
          </cell>
        </row>
        <row r="54">
          <cell r="A54" t="str">
            <v>Cartulina plastificada carta</v>
          </cell>
          <cell r="B54" t="str">
            <v>Unidad</v>
          </cell>
          <cell r="C54" t="str">
            <v>1.52.1</v>
          </cell>
          <cell r="D54" t="str">
            <v>Suministros De Oficina</v>
          </cell>
        </row>
        <row r="55">
          <cell r="A55" t="str">
            <v>Cartulina plastificada oficio</v>
          </cell>
          <cell r="B55" t="str">
            <v>Unidad</v>
          </cell>
          <cell r="C55" t="str">
            <v>1.52.1</v>
          </cell>
          <cell r="D55" t="str">
            <v>Suministros De Oficina</v>
          </cell>
        </row>
        <row r="56">
          <cell r="A56" t="str">
            <v>Cartulina tamaño carta</v>
          </cell>
          <cell r="B56" t="str">
            <v>Unidad</v>
          </cell>
          <cell r="C56" t="str">
            <v>1.52.1</v>
          </cell>
          <cell r="D56" t="str">
            <v>Suministros De Oficina</v>
          </cell>
        </row>
        <row r="57">
          <cell r="A57" t="str">
            <v>Cartulina tamaño oficio</v>
          </cell>
          <cell r="B57" t="str">
            <v>Unidad</v>
          </cell>
        </row>
        <row r="58">
          <cell r="A58" t="str">
            <v>Cassete para video Hi8 filmadora P6-120MP NTSC 106m</v>
          </cell>
          <cell r="B58" t="str">
            <v>Unidad</v>
          </cell>
          <cell r="C58" t="str">
            <v>1.52.1</v>
          </cell>
          <cell r="D58" t="str">
            <v>Suministros De Oficina</v>
          </cell>
        </row>
        <row r="59">
          <cell r="A59" t="str">
            <v>Cassette Betacam 30 minutos</v>
          </cell>
          <cell r="B59" t="str">
            <v>Unidad</v>
          </cell>
          <cell r="C59" t="str">
            <v>1.52.1</v>
          </cell>
          <cell r="D59" t="str">
            <v>Suministros De Oficina</v>
          </cell>
        </row>
        <row r="60">
          <cell r="A60" t="str">
            <v>Cassette Betacam 60 minutos</v>
          </cell>
          <cell r="B60" t="str">
            <v>Unidad</v>
          </cell>
          <cell r="C60" t="str">
            <v>1.52.1</v>
          </cell>
          <cell r="D60" t="str">
            <v>Suministros De Oficina</v>
          </cell>
        </row>
        <row r="61">
          <cell r="A61" t="str">
            <v xml:space="preserve">Cassettes para VHS SONY T-120 </v>
          </cell>
          <cell r="B61" t="str">
            <v>Unidad</v>
          </cell>
          <cell r="C61" t="str">
            <v>1.52.1</v>
          </cell>
          <cell r="D61" t="str">
            <v>Suministros De Oficina</v>
          </cell>
        </row>
        <row r="62">
          <cell r="A62" t="str">
            <v>Cassette grabadora 60 minutos</v>
          </cell>
          <cell r="B62" t="str">
            <v>Unidad</v>
          </cell>
          <cell r="C62" t="str">
            <v>1.52.1</v>
          </cell>
          <cell r="D62" t="str">
            <v>Suministros De Oficina</v>
          </cell>
        </row>
        <row r="63">
          <cell r="A63" t="str">
            <v>Cds</v>
          </cell>
          <cell r="B63" t="str">
            <v>caja</v>
          </cell>
          <cell r="C63" t="str">
            <v>1.52.1</v>
          </cell>
          <cell r="D63" t="str">
            <v>Suministros De Oficina</v>
          </cell>
        </row>
        <row r="64">
          <cell r="A64" t="str">
            <v>CD-R</v>
          </cell>
          <cell r="B64" t="str">
            <v>Unidad</v>
          </cell>
          <cell r="C64" t="str">
            <v>1.52.1</v>
          </cell>
          <cell r="D64" t="str">
            <v>Suministros De Oficina</v>
          </cell>
        </row>
        <row r="65">
          <cell r="A65" t="str">
            <v>CD-RW para backup</v>
          </cell>
          <cell r="B65" t="str">
            <v>Unidad</v>
          </cell>
          <cell r="C65" t="str">
            <v>1.52.1</v>
          </cell>
          <cell r="D65" t="str">
            <v>Suministros De Oficina</v>
          </cell>
        </row>
        <row r="66">
          <cell r="A66" t="str">
            <v>Chinches X 50 unidades</v>
          </cell>
          <cell r="B66" t="str">
            <v>CAJA</v>
          </cell>
          <cell r="C66" t="str">
            <v>1.52.1</v>
          </cell>
          <cell r="D66" t="str">
            <v>Suministros De Oficina</v>
          </cell>
        </row>
        <row r="67">
          <cell r="A67" t="str">
            <v>Cinta de enmascarar angosta</v>
          </cell>
          <cell r="B67" t="str">
            <v>ROLLO DE 1/2"X 32 MTS</v>
          </cell>
          <cell r="C67" t="str">
            <v>1.52.1</v>
          </cell>
          <cell r="D67" t="str">
            <v>Suministros De Oficina</v>
          </cell>
        </row>
        <row r="68">
          <cell r="A68" t="str">
            <v>Cinta de enmascarar ancha</v>
          </cell>
          <cell r="B68" t="str">
            <v>ROLLO DE 1"X 32 MTS</v>
          </cell>
          <cell r="C68" t="str">
            <v>1.52.1</v>
          </cell>
          <cell r="D68" t="str">
            <v>Suministros De Oficina</v>
          </cell>
        </row>
        <row r="69">
          <cell r="A69" t="str">
            <v xml:space="preserve">Cinta de transparencias c3968a </v>
          </cell>
          <cell r="B69" t="str">
            <v>Unidad</v>
          </cell>
          <cell r="C69" t="str">
            <v>1.52.1</v>
          </cell>
          <cell r="D69" t="str">
            <v>Suministros De Oficina</v>
          </cell>
        </row>
        <row r="70">
          <cell r="A70" t="str">
            <v>Cinta Impresora Unisys LP-800</v>
          </cell>
          <cell r="B70" t="str">
            <v>UNIDAD</v>
          </cell>
          <cell r="C70" t="str">
            <v>1.52.1</v>
          </cell>
          <cell r="D70" t="str">
            <v>Suministros De Oficina</v>
          </cell>
        </row>
        <row r="71">
          <cell r="A71" t="str">
            <v>Cinta mágica 3/4" X 36 YARDAS</v>
          </cell>
          <cell r="B71" t="str">
            <v>ROLLO DE 1/2"X 32 MTS</v>
          </cell>
          <cell r="C71" t="str">
            <v>1.52.1</v>
          </cell>
          <cell r="D71" t="str">
            <v>Suministros De Oficina</v>
          </cell>
        </row>
        <row r="72">
          <cell r="A72" t="str">
            <v>Cinta Olivetti et 2300/2700</v>
          </cell>
          <cell r="B72" t="str">
            <v>Unidad</v>
          </cell>
          <cell r="C72" t="str">
            <v>1.52.1</v>
          </cell>
          <cell r="D72" t="str">
            <v>Suministros De Oficina</v>
          </cell>
        </row>
        <row r="73">
          <cell r="A73" t="str">
            <v>Cinta para calculadora</v>
          </cell>
          <cell r="B73" t="str">
            <v>rollo x 50 mts</v>
          </cell>
          <cell r="C73" t="str">
            <v>1.52.1</v>
          </cell>
          <cell r="D73" t="str">
            <v>Suministros De Oficina</v>
          </cell>
        </row>
        <row r="74">
          <cell r="A74" t="str">
            <v>Cinta para Backup 4mm DAT de 125</v>
          </cell>
          <cell r="B74" t="str">
            <v>Unidad</v>
          </cell>
          <cell r="C74" t="str">
            <v>1.52.1</v>
          </cell>
          <cell r="D74" t="str">
            <v>Suministros De Oficina</v>
          </cell>
        </row>
        <row r="75">
          <cell r="A75" t="str">
            <v>Cinta para impresora Epson LQ- 2170 / 2070</v>
          </cell>
          <cell r="B75" t="str">
            <v>Unidad</v>
          </cell>
          <cell r="C75" t="str">
            <v>1.52.1</v>
          </cell>
          <cell r="D75" t="str">
            <v>Suministros De Oficina</v>
          </cell>
        </row>
        <row r="76">
          <cell r="A76" t="str">
            <v>Cinta para impresora Epson LQ-1070 / 1170</v>
          </cell>
          <cell r="B76" t="str">
            <v>Unidad</v>
          </cell>
          <cell r="C76" t="str">
            <v>1.52.1</v>
          </cell>
          <cell r="D76" t="str">
            <v>Suministros De Oficina</v>
          </cell>
        </row>
        <row r="77">
          <cell r="A77" t="str">
            <v>Cinta pegante para empaque</v>
          </cell>
          <cell r="B77" t="str">
            <v>ROLLO DE 2"X 32 MTS</v>
          </cell>
          <cell r="C77" t="str">
            <v>1.52.1</v>
          </cell>
          <cell r="D77" t="str">
            <v>Suministros De Oficina</v>
          </cell>
        </row>
        <row r="78">
          <cell r="A78" t="str">
            <v>Cinta pegante transparente</v>
          </cell>
          <cell r="B78" t="str">
            <v>ROLLO</v>
          </cell>
          <cell r="C78" t="str">
            <v>1.52.1</v>
          </cell>
          <cell r="D78" t="str">
            <v>Suministros De Oficina</v>
          </cell>
        </row>
        <row r="79">
          <cell r="A79" t="str">
            <v>Corrector líquido X 30 Grms</v>
          </cell>
          <cell r="B79" t="str">
            <v>FRASCO X 22 ML</v>
          </cell>
          <cell r="C79" t="str">
            <v>1.52.1</v>
          </cell>
          <cell r="D79" t="str">
            <v>Suministros De Oficina</v>
          </cell>
        </row>
        <row r="80">
          <cell r="A80" t="str">
            <v>Cortador para papel L-200</v>
          </cell>
          <cell r="B80" t="str">
            <v>UNIDAD</v>
          </cell>
          <cell r="C80" t="str">
            <v>1.52.1</v>
          </cell>
          <cell r="D80" t="str">
            <v>Suministros De Oficina</v>
          </cell>
        </row>
        <row r="81">
          <cell r="A81" t="str">
            <v xml:space="preserve">Cosedora </v>
          </cell>
          <cell r="B81" t="str">
            <v>UNIDAD</v>
          </cell>
          <cell r="C81" t="str">
            <v>1.52.2</v>
          </cell>
          <cell r="D81" t="str">
            <v>Elementos Y Accesorios De Oficina</v>
          </cell>
        </row>
        <row r="82">
          <cell r="A82" t="str">
            <v>Cuchilla para cortador L-100</v>
          </cell>
          <cell r="B82" t="str">
            <v>Unidad</v>
          </cell>
          <cell r="C82" t="str">
            <v>1.52.1</v>
          </cell>
          <cell r="D82" t="str">
            <v>Suministros De Oficina</v>
          </cell>
        </row>
        <row r="83">
          <cell r="A83" t="str">
            <v>Cuchilla para cortador L-200</v>
          </cell>
          <cell r="B83" t="str">
            <v>UNIDAD</v>
          </cell>
          <cell r="C83" t="str">
            <v>1.52.1</v>
          </cell>
          <cell r="D83" t="str">
            <v>Suministros De Oficina</v>
          </cell>
        </row>
        <row r="84">
          <cell r="A84" t="str">
            <v>Disco Optico marca Sony de 640 MB</v>
          </cell>
          <cell r="B84" t="str">
            <v>Unidad</v>
          </cell>
          <cell r="C84" t="str">
            <v>1.47.2</v>
          </cell>
          <cell r="D84" t="str">
            <v>Periferico</v>
          </cell>
        </row>
        <row r="85">
          <cell r="A85" t="str">
            <v>Diskette 3.5 HD 1.44 Mb (CAJA X 10 )</v>
          </cell>
          <cell r="B85" t="str">
            <v>caja x 10 und</v>
          </cell>
          <cell r="C85" t="str">
            <v>1.52.1</v>
          </cell>
          <cell r="D85" t="str">
            <v>Suministros De Oficina</v>
          </cell>
        </row>
        <row r="86">
          <cell r="A86" t="str">
            <v>Disolvente para corrector</v>
          </cell>
          <cell r="B86" t="str">
            <v>FRASCO X 22 ML</v>
          </cell>
        </row>
        <row r="87">
          <cell r="A87" t="str">
            <v>Escuadras Biseladas</v>
          </cell>
          <cell r="B87" t="str">
            <v>Unidad</v>
          </cell>
        </row>
        <row r="88">
          <cell r="A88" t="str">
            <v>Esfero  negro</v>
          </cell>
          <cell r="B88" t="str">
            <v>Unidad</v>
          </cell>
          <cell r="C88" t="str">
            <v>1.52.1</v>
          </cell>
          <cell r="D88" t="str">
            <v>Suministros De Oficina</v>
          </cell>
        </row>
        <row r="89">
          <cell r="A89" t="str">
            <v>Esfero rojo</v>
          </cell>
          <cell r="B89" t="str">
            <v>UNIDAD</v>
          </cell>
          <cell r="C89" t="str">
            <v>1.52.1</v>
          </cell>
          <cell r="D89" t="str">
            <v>Suministros De Oficina</v>
          </cell>
        </row>
        <row r="90">
          <cell r="A90" t="str">
            <v>Fibra de naylon polipropileno</v>
          </cell>
          <cell r="B90" t="str">
            <v>Unidad</v>
          </cell>
        </row>
        <row r="91">
          <cell r="A91" t="str">
            <v>Fechador</v>
          </cell>
          <cell r="B91" t="str">
            <v>Unidad</v>
          </cell>
        </row>
        <row r="92">
          <cell r="A92" t="str">
            <v>Fólder AZ Oficio</v>
          </cell>
          <cell r="B92" t="str">
            <v>Unidad</v>
          </cell>
          <cell r="C92" t="str">
            <v>1.52.1</v>
          </cell>
          <cell r="D92" t="str">
            <v>Suministros De Oficina</v>
          </cell>
        </row>
        <row r="93">
          <cell r="A93" t="str">
            <v>Fólder celuguía horizontal oficio</v>
          </cell>
          <cell r="B93" t="str">
            <v>Unidad</v>
          </cell>
          <cell r="C93" t="str">
            <v>1.52.1</v>
          </cell>
          <cell r="D93" t="str">
            <v>Suministros De Oficina</v>
          </cell>
        </row>
        <row r="94">
          <cell r="A94" t="str">
            <v>Fólder celuguía vertical oficio</v>
          </cell>
          <cell r="B94" t="str">
            <v>Unidad</v>
          </cell>
          <cell r="C94" t="str">
            <v>1.52.1</v>
          </cell>
          <cell r="D94" t="str">
            <v>Suministros De Oficina</v>
          </cell>
        </row>
        <row r="95">
          <cell r="A95" t="str">
            <v xml:space="preserve">Fólder colgante </v>
          </cell>
          <cell r="B95" t="str">
            <v>Unidad</v>
          </cell>
          <cell r="C95" t="str">
            <v>1.52.1</v>
          </cell>
          <cell r="D95" t="str">
            <v>Suministros De Oficina</v>
          </cell>
        </row>
        <row r="96">
          <cell r="A96" t="str">
            <v>Fólder en cartón yute de 900 grs. con fuelle</v>
          </cell>
          <cell r="B96" t="str">
            <v>Unidad</v>
          </cell>
          <cell r="C96" t="str">
            <v>1.52.1</v>
          </cell>
          <cell r="D96" t="str">
            <v>Suministros De Oficina</v>
          </cell>
        </row>
        <row r="97">
          <cell r="A97" t="str">
            <v>Formulario de declaracion de impuestos sobre vehiculos</v>
          </cell>
          <cell r="B97" t="str">
            <v>Unidad</v>
          </cell>
          <cell r="C97" t="str">
            <v>1.52.1</v>
          </cell>
          <cell r="D97" t="str">
            <v>Suministros De Oficina</v>
          </cell>
        </row>
        <row r="98">
          <cell r="A98" t="str">
            <v>Formulario retefuente</v>
          </cell>
          <cell r="B98" t="str">
            <v>Unidad</v>
          </cell>
          <cell r="C98" t="str">
            <v>1.52.1</v>
          </cell>
          <cell r="D98" t="str">
            <v>Suministros De Oficina</v>
          </cell>
        </row>
        <row r="99">
          <cell r="A99" t="str">
            <v>Formulario unico nal de transporte</v>
          </cell>
          <cell r="B99" t="str">
            <v>Unidad</v>
          </cell>
          <cell r="C99" t="str">
            <v>1.52.1</v>
          </cell>
          <cell r="D99" t="str">
            <v>Suministros De Oficina</v>
          </cell>
        </row>
        <row r="100">
          <cell r="A100" t="str">
            <v>Formulario Predial Unificado</v>
          </cell>
          <cell r="B100" t="str">
            <v>Unidad</v>
          </cell>
          <cell r="C100" t="str">
            <v>1.52.2</v>
          </cell>
          <cell r="D100" t="str">
            <v>Suministros De Oficina</v>
          </cell>
        </row>
        <row r="101">
          <cell r="A101" t="str">
            <v>Formulario retefuente</v>
          </cell>
          <cell r="B101" t="str">
            <v>Unidad</v>
          </cell>
          <cell r="C101" t="str">
            <v>1.52.1</v>
          </cell>
          <cell r="D101" t="str">
            <v>Suministros De Oficina</v>
          </cell>
        </row>
        <row r="102">
          <cell r="A102" t="str">
            <v>Formulario Certificado Ingresos y retenciones</v>
          </cell>
          <cell r="B102" t="str">
            <v>Unidad</v>
          </cell>
          <cell r="C102" t="str">
            <v>1.52.1</v>
          </cell>
          <cell r="D102" t="str">
            <v>Suministros De Oficina</v>
          </cell>
        </row>
        <row r="103">
          <cell r="A103" t="str">
            <v xml:space="preserve">Formulario impuestos de vehiculos </v>
          </cell>
          <cell r="B103" t="str">
            <v>Unidad</v>
          </cell>
          <cell r="C103" t="str">
            <v>1.52.1</v>
          </cell>
          <cell r="D103" t="str">
            <v>Suministros De Oficina</v>
          </cell>
        </row>
        <row r="104">
          <cell r="A104" t="str">
            <v>Certificados</v>
          </cell>
          <cell r="B104" t="str">
            <v>Unidad</v>
          </cell>
          <cell r="C104" t="str">
            <v>1.52.1</v>
          </cell>
          <cell r="D104" t="str">
            <v>Suministros De Oficina</v>
          </cell>
        </row>
        <row r="105">
          <cell r="A105" t="str">
            <v>Ganchos velobind</v>
          </cell>
          <cell r="B105" t="str">
            <v>caja x 100 und</v>
          </cell>
          <cell r="C105" t="str">
            <v>1.52.1</v>
          </cell>
          <cell r="D105" t="str">
            <v>Suministros De Oficina</v>
          </cell>
        </row>
        <row r="106">
          <cell r="A106" t="str">
            <v>Folder para legajar 3 argollas 1 pulg.</v>
          </cell>
          <cell r="B106" t="str">
            <v>UNIDAD</v>
          </cell>
          <cell r="C106" t="str">
            <v>1.52.1</v>
          </cell>
          <cell r="D106" t="str">
            <v>Suministros De Oficina</v>
          </cell>
        </row>
        <row r="107">
          <cell r="A107" t="str">
            <v>Ganchos clips  Ref C2 X 100</v>
          </cell>
          <cell r="B107" t="str">
            <v>caja x 100 und</v>
          </cell>
          <cell r="C107" t="str">
            <v>1.52.1</v>
          </cell>
          <cell r="D107" t="str">
            <v>Suministros De Oficina</v>
          </cell>
        </row>
        <row r="108">
          <cell r="A108" t="str">
            <v>Ganchos mariposa</v>
          </cell>
          <cell r="B108" t="str">
            <v>caja x 50 und</v>
          </cell>
        </row>
        <row r="109">
          <cell r="A109" t="str">
            <v>Ganchos para cosedora semi-industrial</v>
          </cell>
          <cell r="B109" t="str">
            <v>caja x 1000 und</v>
          </cell>
        </row>
        <row r="110">
          <cell r="A110" t="str">
            <v>Ganchos para cosedora standar</v>
          </cell>
          <cell r="B110" t="str">
            <v>caja x 1000 und</v>
          </cell>
          <cell r="C110" t="str">
            <v>1.52.1</v>
          </cell>
          <cell r="D110" t="str">
            <v>Suministros De Oficina</v>
          </cell>
        </row>
        <row r="111">
          <cell r="A111" t="str">
            <v>Ganchos para legajar 20 JGOS X 3 PCS.</v>
          </cell>
          <cell r="B111" t="str">
            <v>caja x 20 pares</v>
          </cell>
          <cell r="C111" t="str">
            <v>1.52.1</v>
          </cell>
          <cell r="D111" t="str">
            <v>Suministros De Oficina</v>
          </cell>
        </row>
        <row r="112">
          <cell r="A112" t="str">
            <v>Guías alfabéticas plastificadas</v>
          </cell>
          <cell r="B112" t="str">
            <v>Unidad</v>
          </cell>
          <cell r="C112" t="str">
            <v>1.52.1</v>
          </cell>
          <cell r="D112" t="str">
            <v>Suministros De Oficina</v>
          </cell>
        </row>
        <row r="113">
          <cell r="A113" t="str">
            <v>Lápices negros</v>
          </cell>
          <cell r="B113" t="str">
            <v>Unidad</v>
          </cell>
          <cell r="C113" t="str">
            <v>1.52.1</v>
          </cell>
          <cell r="D113" t="str">
            <v>Suministros De Oficina</v>
          </cell>
        </row>
        <row r="114">
          <cell r="A114" t="str">
            <v>Lápices azules</v>
          </cell>
          <cell r="B114" t="str">
            <v>Unidad</v>
          </cell>
          <cell r="C114" t="str">
            <v>1.52.1</v>
          </cell>
          <cell r="D114" t="str">
            <v>Suministros De Oficina</v>
          </cell>
        </row>
        <row r="115">
          <cell r="A115" t="str">
            <v>Lápices rojos</v>
          </cell>
          <cell r="B115" t="str">
            <v>Unidad</v>
          </cell>
          <cell r="C115" t="str">
            <v>1.52.1</v>
          </cell>
          <cell r="D115" t="str">
            <v>Suministros De Oficina</v>
          </cell>
        </row>
        <row r="116">
          <cell r="A116" t="str">
            <v>Lápices verdes</v>
          </cell>
          <cell r="B116" t="str">
            <v>Unidad</v>
          </cell>
          <cell r="C116" t="str">
            <v>1.52.1</v>
          </cell>
          <cell r="D116" t="str">
            <v>Suministros De Oficina</v>
          </cell>
        </row>
        <row r="117">
          <cell r="A117" t="str">
            <v>Libreta amarilla rayada</v>
          </cell>
          <cell r="B117" t="str">
            <v>Unidad</v>
          </cell>
          <cell r="C117" t="str">
            <v>1.52.1</v>
          </cell>
          <cell r="D117" t="str">
            <v>Suministros De Oficina</v>
          </cell>
        </row>
        <row r="118">
          <cell r="A118" t="str">
            <v>Libreta bond oficio</v>
          </cell>
          <cell r="B118" t="str">
            <v>Unidad</v>
          </cell>
          <cell r="C118" t="str">
            <v>1.52.1</v>
          </cell>
          <cell r="D118" t="str">
            <v>Suministros De Oficina</v>
          </cell>
        </row>
        <row r="119">
          <cell r="A119" t="str">
            <v>Libreta borrador carta</v>
          </cell>
          <cell r="B119" t="str">
            <v>Unidad</v>
          </cell>
          <cell r="C119" t="str">
            <v>1.52.1</v>
          </cell>
          <cell r="D119" t="str">
            <v>Suministros De Oficina</v>
          </cell>
        </row>
        <row r="120">
          <cell r="A120" t="str">
            <v>Libreta borrador oficio</v>
          </cell>
          <cell r="B120" t="str">
            <v>Unidad</v>
          </cell>
          <cell r="C120" t="str">
            <v>1.52.1</v>
          </cell>
          <cell r="D120" t="str">
            <v>Suministros De Oficina</v>
          </cell>
        </row>
        <row r="121">
          <cell r="A121" t="str">
            <v>Libreta taquigrafía</v>
          </cell>
          <cell r="B121" t="str">
            <v>Unidad</v>
          </cell>
          <cell r="C121" t="str">
            <v>1.52.1</v>
          </cell>
          <cell r="D121" t="str">
            <v>Suministros De Oficina</v>
          </cell>
        </row>
        <row r="122">
          <cell r="A122" t="str">
            <v>Libretas de análisis contabilidad 7 y 3 columnas</v>
          </cell>
          <cell r="B122" t="str">
            <v>Unidad</v>
          </cell>
          <cell r="C122" t="str">
            <v>1.52.1</v>
          </cell>
          <cell r="D122" t="str">
            <v>Suministros De Oficina</v>
          </cell>
        </row>
        <row r="123">
          <cell r="A123" t="str">
            <v>Libro auxiliar contabilidad 3 columnas</v>
          </cell>
          <cell r="B123" t="str">
            <v>Unidad</v>
          </cell>
          <cell r="C123" t="str">
            <v>1.52.1</v>
          </cell>
          <cell r="D123" t="str">
            <v>Suministros De Oficina</v>
          </cell>
        </row>
        <row r="124">
          <cell r="A124" t="str">
            <v>Libro para radicar correspondencia</v>
          </cell>
          <cell r="B124" t="str">
            <v>Unidad</v>
          </cell>
          <cell r="C124" t="str">
            <v>1.52.1</v>
          </cell>
          <cell r="D124" t="str">
            <v>Suministros De Oficina</v>
          </cell>
        </row>
        <row r="125">
          <cell r="A125" t="str">
            <v>Marbetes</v>
          </cell>
          <cell r="B125" t="str">
            <v>paquete x 10 und</v>
          </cell>
          <cell r="C125" t="str">
            <v>1.52.1</v>
          </cell>
          <cell r="D125" t="str">
            <v>Suministros De Oficina</v>
          </cell>
        </row>
        <row r="126">
          <cell r="A126" t="str">
            <v>Marcadores borrables</v>
          </cell>
          <cell r="B126" t="str">
            <v>Unidad</v>
          </cell>
          <cell r="C126" t="str">
            <v>1.52.1</v>
          </cell>
          <cell r="D126" t="str">
            <v>Suministros De Oficina</v>
          </cell>
        </row>
        <row r="127">
          <cell r="A127" t="str">
            <v xml:space="preserve">Marcadores indelebles </v>
          </cell>
          <cell r="B127" t="str">
            <v>Unidad</v>
          </cell>
          <cell r="C127" t="str">
            <v>1.52.1</v>
          </cell>
          <cell r="D127" t="str">
            <v>Suministros De Oficina</v>
          </cell>
        </row>
        <row r="128">
          <cell r="A128" t="str">
            <v>Microcassette Sony MC60</v>
          </cell>
          <cell r="B128" t="str">
            <v>Unidad</v>
          </cell>
          <cell r="C128" t="str">
            <v>1.52.1</v>
          </cell>
          <cell r="D128" t="str">
            <v>Suministros De Oficina</v>
          </cell>
        </row>
        <row r="129">
          <cell r="A129" t="str">
            <v>Minas para portaminas  0.5 EST. X 12</v>
          </cell>
          <cell r="B129" t="str">
            <v>estuche x 10 und</v>
          </cell>
          <cell r="C129" t="str">
            <v>1.52.1</v>
          </cell>
          <cell r="D129" t="str">
            <v>Suministros De Oficina</v>
          </cell>
        </row>
        <row r="130">
          <cell r="A130" t="str">
            <v>Memorando 2003 semanal</v>
          </cell>
          <cell r="B130" t="str">
            <v>Unidad</v>
          </cell>
          <cell r="C130" t="str">
            <v>1.52.1</v>
          </cell>
          <cell r="D130" t="str">
            <v>Suministros De Oficina</v>
          </cell>
        </row>
        <row r="131">
          <cell r="A131" t="str">
            <v>Pad mouse</v>
          </cell>
          <cell r="B131" t="str">
            <v>Unidad</v>
          </cell>
          <cell r="C131" t="str">
            <v>1.52.1</v>
          </cell>
          <cell r="D131" t="str">
            <v>Suministros De Oficina</v>
          </cell>
        </row>
        <row r="132">
          <cell r="A132" t="str">
            <v>Papel bond 75 grs. carta</v>
          </cell>
          <cell r="B132" t="str">
            <v>resma x 500 hojas</v>
          </cell>
          <cell r="C132" t="str">
            <v>1.52.1</v>
          </cell>
          <cell r="D132" t="str">
            <v>Suministros De Oficina</v>
          </cell>
        </row>
        <row r="133">
          <cell r="A133" t="str">
            <v>Papel bond 75 grs. oficio</v>
          </cell>
          <cell r="B133" t="str">
            <v>resma x 500 hojas</v>
          </cell>
          <cell r="C133" t="str">
            <v>1.52.1</v>
          </cell>
          <cell r="D133" t="str">
            <v>Suministros De Oficina</v>
          </cell>
        </row>
        <row r="134">
          <cell r="A134" t="str">
            <v>Papel contac x 20 metros</v>
          </cell>
          <cell r="B134" t="str">
            <v>rollo x 50 mts</v>
          </cell>
          <cell r="C134" t="str">
            <v>1.52.1</v>
          </cell>
          <cell r="D134" t="str">
            <v>Suministros De Oficina</v>
          </cell>
        </row>
        <row r="135">
          <cell r="A135" t="str">
            <v xml:space="preserve">Papel autoadhesivos fotografico epson </v>
          </cell>
          <cell r="B135" t="str">
            <v>Unidad</v>
          </cell>
          <cell r="C135" t="str">
            <v>1.52.1</v>
          </cell>
          <cell r="D135" t="str">
            <v>Suministros De Oficina</v>
          </cell>
        </row>
        <row r="136">
          <cell r="A136" t="str">
            <v>Photopaper calcio tamaño tabloide</v>
          </cell>
          <cell r="B136" t="str">
            <v>Unidad</v>
          </cell>
        </row>
        <row r="137">
          <cell r="A137" t="str">
            <v>Papel cuadriculado doble oficio</v>
          </cell>
          <cell r="B137" t="str">
            <v>paquete x 100 hojas</v>
          </cell>
          <cell r="C137" t="str">
            <v>1.52.1</v>
          </cell>
          <cell r="D137" t="str">
            <v>Suministros De Oficina</v>
          </cell>
        </row>
        <row r="138">
          <cell r="A138" t="str">
            <v>papel kimberly</v>
          </cell>
          <cell r="B138" t="str">
            <v>HOJA</v>
          </cell>
          <cell r="C138" t="str">
            <v>1.52.1</v>
          </cell>
          <cell r="D138" t="str">
            <v>Suministros De Oficina</v>
          </cell>
        </row>
        <row r="139">
          <cell r="A139" t="str">
            <v>Papel Kimberly</v>
          </cell>
          <cell r="B139" t="str">
            <v>resma x 500 hojas</v>
          </cell>
          <cell r="C139" t="str">
            <v>1.52.1</v>
          </cell>
          <cell r="D139" t="str">
            <v>Suministros De Oficina</v>
          </cell>
        </row>
        <row r="140">
          <cell r="A140" t="str">
            <v>Papel F.C. 14 7/8 x 11, 1 parte logo</v>
          </cell>
          <cell r="B140" t="str">
            <v>caja  x 1500 formas</v>
          </cell>
          <cell r="C140" t="str">
            <v>1.52.3</v>
          </cell>
          <cell r="D140" t="str">
            <v>Formas Y Sobres</v>
          </cell>
        </row>
        <row r="141">
          <cell r="A141" t="str">
            <v>Papel F.C. 10 5/8 X 11 a una parte blanco</v>
          </cell>
          <cell r="B141" t="str">
            <v>caja  x 1500 formas</v>
          </cell>
          <cell r="C141" t="str">
            <v>1.52.3</v>
          </cell>
          <cell r="D141" t="str">
            <v>Formas Y Sobres</v>
          </cell>
        </row>
        <row r="142">
          <cell r="A142" t="str">
            <v>Papel F.C. 10 5/8 X 11 a una parte rayado verde</v>
          </cell>
          <cell r="B142" t="str">
            <v>caja  x 1500 formas</v>
          </cell>
          <cell r="C142" t="str">
            <v>1.52.3</v>
          </cell>
          <cell r="D142" t="str">
            <v>Formas Y Sobres</v>
          </cell>
        </row>
        <row r="143">
          <cell r="A143" t="str">
            <v>Papel F.C. 10 5/8 X 11 a dos partes blanco</v>
          </cell>
          <cell r="B143" t="str">
            <v>caja  x 1500 formas</v>
          </cell>
          <cell r="C143" t="str">
            <v>1.52.3</v>
          </cell>
          <cell r="D143" t="str">
            <v>Formas Y Sobres</v>
          </cell>
        </row>
        <row r="144">
          <cell r="A144" t="str">
            <v>Papel F.C. 10 5/8 X 11 a dos partes logo</v>
          </cell>
          <cell r="B144" t="str">
            <v>caja  x 1500 formas</v>
          </cell>
          <cell r="C144" t="str">
            <v>1.52.3</v>
          </cell>
          <cell r="D144" t="str">
            <v>Formas Y Sobres</v>
          </cell>
        </row>
        <row r="145">
          <cell r="A145" t="str">
            <v>Papel F.C. 10 5/8 X 11 a tres partes blanco</v>
          </cell>
          <cell r="B145" t="str">
            <v>caja  x 1500 formas</v>
          </cell>
          <cell r="C145" t="str">
            <v>1.52.3</v>
          </cell>
          <cell r="D145" t="str">
            <v>Formas Y Sobres</v>
          </cell>
        </row>
        <row r="146">
          <cell r="A146" t="str">
            <v>Papel F.C. 10/5/8 X 11 a tres partes logo</v>
          </cell>
          <cell r="B146" t="str">
            <v>caja  x 1500 formas</v>
          </cell>
          <cell r="C146" t="str">
            <v>1.52.3</v>
          </cell>
          <cell r="D146" t="str">
            <v>Formas Y Sobres</v>
          </cell>
        </row>
        <row r="147">
          <cell r="A147" t="str">
            <v>Papel F.C. 10/5/8 X 11 a tres partes logo</v>
          </cell>
          <cell r="B147" t="str">
            <v>caja  x 1500 formas</v>
          </cell>
          <cell r="C147" t="str">
            <v>1.52.3</v>
          </cell>
          <cell r="D147" t="str">
            <v>Formas Y Sobres</v>
          </cell>
        </row>
        <row r="148">
          <cell r="A148" t="str">
            <v>Papel F.C. 14 7/8 X 11 a una parte blanco</v>
          </cell>
          <cell r="B148" t="str">
            <v>caja  x 1500 formas</v>
          </cell>
          <cell r="C148" t="str">
            <v>1.52.3</v>
          </cell>
          <cell r="D148" t="str">
            <v>Formas Y Sobres</v>
          </cell>
        </row>
        <row r="149">
          <cell r="A149" t="str">
            <v>Papel F.C. 14 7/8 X 11 a una parte rayado</v>
          </cell>
          <cell r="B149" t="str">
            <v>caja  x 1500 formas</v>
          </cell>
          <cell r="C149" t="str">
            <v>1.52.3</v>
          </cell>
          <cell r="D149" t="str">
            <v>Formas Y Sobres</v>
          </cell>
        </row>
        <row r="150">
          <cell r="A150" t="str">
            <v>Papel F.C. 14 7/8 X 11 a dos partes blanco</v>
          </cell>
          <cell r="B150" t="str">
            <v>caja  x 1500 formas</v>
          </cell>
          <cell r="C150" t="str">
            <v>1.52.3</v>
          </cell>
          <cell r="D150" t="str">
            <v>Formas Y Sobres</v>
          </cell>
        </row>
        <row r="151">
          <cell r="A151" t="str">
            <v>Papel F.C. 14 7/8 X 11 a tres partes blanco</v>
          </cell>
          <cell r="B151" t="str">
            <v>caja  x 1500 formas</v>
          </cell>
          <cell r="C151" t="str">
            <v>1.52.3</v>
          </cell>
          <cell r="D151" t="str">
            <v>Formas Y Sobres</v>
          </cell>
        </row>
        <row r="152">
          <cell r="A152" t="str">
            <v>Papel F.C. 10/5/8 X 11 a dos  partes logo troquelado a la mitad</v>
          </cell>
          <cell r="B152" t="str">
            <v>caja  x 1500 formas</v>
          </cell>
          <cell r="C152" t="str">
            <v>1.52.3</v>
          </cell>
          <cell r="D152" t="str">
            <v>Formas Y Sobres</v>
          </cell>
        </row>
        <row r="153">
          <cell r="A153" t="str">
            <v>Papel F.C. 9 1/2 X 11, 4 partes blanco</v>
          </cell>
          <cell r="B153" t="str">
            <v>caja  x 1500 formas</v>
          </cell>
          <cell r="C153" t="str">
            <v>1.52.3</v>
          </cell>
          <cell r="D153" t="str">
            <v>Formas Y Sobres</v>
          </cell>
        </row>
        <row r="154">
          <cell r="A154" t="str">
            <v>Papel F.C. 9 1/2 X 11, 3 partes blanco</v>
          </cell>
          <cell r="B154" t="str">
            <v>caja  x 1500 formas</v>
          </cell>
          <cell r="C154" t="str">
            <v>1.52.3</v>
          </cell>
          <cell r="D154" t="str">
            <v>Formas Y Sobres</v>
          </cell>
        </row>
        <row r="155">
          <cell r="A155" t="str">
            <v>Papel F.C. 9 1/2 x 11 a una parte blanco</v>
          </cell>
          <cell r="B155" t="str">
            <v>caja  x 1500 formas</v>
          </cell>
          <cell r="C155" t="str">
            <v>1.52.3</v>
          </cell>
          <cell r="D155" t="str">
            <v>Formas Y Sobres</v>
          </cell>
        </row>
        <row r="156">
          <cell r="A156" t="str">
            <v>Papel F.C. 9 1/2 * 11, 2 partes blanco</v>
          </cell>
          <cell r="B156" t="str">
            <v>caja  x 1500 formas</v>
          </cell>
          <cell r="C156" t="str">
            <v>1.52.3</v>
          </cell>
          <cell r="D156" t="str">
            <v>Formas Y Sobres</v>
          </cell>
        </row>
        <row r="157">
          <cell r="A157" t="str">
            <v>Papel F.C. 9 1/2 X 11, 2 partes con logo</v>
          </cell>
          <cell r="B157" t="str">
            <v>caja  x 1500 formas</v>
          </cell>
          <cell r="C157" t="str">
            <v>1.52.3</v>
          </cell>
          <cell r="D157" t="str">
            <v>Formas Y Sobres</v>
          </cell>
        </row>
        <row r="158">
          <cell r="A158" t="str">
            <v>Papel F.C. 9 1/2 X 13, 1 parte logo</v>
          </cell>
          <cell r="B158" t="str">
            <v>caja  x 1500 formas</v>
          </cell>
          <cell r="C158" t="str">
            <v>1.52.3</v>
          </cell>
          <cell r="D158" t="str">
            <v>Formas Y Sobres</v>
          </cell>
        </row>
        <row r="159">
          <cell r="A159" t="str">
            <v>Papel F.C. 9 1/2 X 13, 4 partes blanco</v>
          </cell>
          <cell r="B159" t="str">
            <v>caja  x 1500 formas</v>
          </cell>
          <cell r="C159" t="str">
            <v>1.52.3</v>
          </cell>
          <cell r="D159" t="str">
            <v>Formas Y Sobres</v>
          </cell>
        </row>
        <row r="160">
          <cell r="A160" t="str">
            <v>Papel marca Epson Glossy</v>
          </cell>
          <cell r="C160" t="str">
            <v>1.52.1</v>
          </cell>
          <cell r="D160" t="str">
            <v>Suministros De Oficina</v>
          </cell>
        </row>
        <row r="161">
          <cell r="A161" t="str">
            <v>Papel marca Epson Ref. S04106</v>
          </cell>
          <cell r="B161" t="str">
            <v>PAQUETE</v>
          </cell>
          <cell r="C161" t="str">
            <v>1.52.1</v>
          </cell>
          <cell r="D161" t="str">
            <v>Suministros De Oficina</v>
          </cell>
        </row>
        <row r="162">
          <cell r="A162" t="str">
            <v>Papel marca Epson Ref. S041062</v>
          </cell>
          <cell r="B162" t="str">
            <v>Unidad</v>
          </cell>
          <cell r="C162" t="str">
            <v>1.52.1</v>
          </cell>
          <cell r="D162" t="str">
            <v>Suministros De Oficina</v>
          </cell>
        </row>
        <row r="163">
          <cell r="A163" t="str">
            <v>Papel marca Epson Referencia A2 SO41079</v>
          </cell>
          <cell r="B163" t="str">
            <v>PAQUETE</v>
          </cell>
          <cell r="C163" t="str">
            <v>1.52.1</v>
          </cell>
          <cell r="D163" t="str">
            <v>Suministros De Oficina</v>
          </cell>
        </row>
        <row r="164">
          <cell r="A164" t="str">
            <v>Papel periódico 70 x 100</v>
          </cell>
          <cell r="B164" t="str">
            <v>PLIEGO</v>
          </cell>
          <cell r="C164" t="str">
            <v>1.52.1</v>
          </cell>
          <cell r="D164" t="str">
            <v>Suministros De Oficina</v>
          </cell>
        </row>
        <row r="165">
          <cell r="A165" t="str">
            <v>Papel para Sumadora</v>
          </cell>
          <cell r="B165" t="str">
            <v>rollo x 50 mts</v>
          </cell>
          <cell r="C165" t="str">
            <v>1.52.1</v>
          </cell>
          <cell r="D165" t="str">
            <v>Suministros De Oficina</v>
          </cell>
        </row>
        <row r="166">
          <cell r="A166" t="str">
            <v xml:space="preserve">Pasta de argolla convert </v>
          </cell>
          <cell r="B166" t="str">
            <v>Unidad</v>
          </cell>
          <cell r="C166" t="str">
            <v>1.52.1</v>
          </cell>
          <cell r="D166" t="str">
            <v>Suministros De Oficina</v>
          </cell>
        </row>
        <row r="167">
          <cell r="A167" t="str">
            <v>Papel térmico fax</v>
          </cell>
          <cell r="B167" t="str">
            <v>rollo x 50 mts</v>
          </cell>
          <cell r="C167" t="str">
            <v>1.52.1</v>
          </cell>
          <cell r="D167" t="str">
            <v>Suministros De Oficina</v>
          </cell>
        </row>
        <row r="168">
          <cell r="A168" t="str">
            <v xml:space="preserve">Pasta Normadata 10 ALP </v>
          </cell>
          <cell r="B168" t="str">
            <v>Unidad</v>
          </cell>
          <cell r="C168" t="str">
            <v>1.52.1</v>
          </cell>
          <cell r="D168" t="str">
            <v>Suministros De Oficina</v>
          </cell>
        </row>
        <row r="169">
          <cell r="A169" t="str">
            <v>Pasta Normadata 14 AP azul</v>
          </cell>
          <cell r="B169" t="str">
            <v>UNIDAD</v>
          </cell>
          <cell r="C169" t="str">
            <v>1.52.1</v>
          </cell>
          <cell r="D169" t="str">
            <v>Suministros De Oficina</v>
          </cell>
        </row>
        <row r="170">
          <cell r="A170" t="str">
            <v>Pegante colbón 245 gramos</v>
          </cell>
          <cell r="B170" t="str">
            <v>FRASCO X 245 GR</v>
          </cell>
          <cell r="C170" t="str">
            <v>1.52.1</v>
          </cell>
          <cell r="D170" t="str">
            <v>Suministros De Oficina</v>
          </cell>
        </row>
        <row r="171">
          <cell r="A171" t="str">
            <v>Pegante en barra</v>
          </cell>
          <cell r="B171" t="str">
            <v>BARRA X 21 GR</v>
          </cell>
          <cell r="C171" t="str">
            <v>1.52.1</v>
          </cell>
          <cell r="D171" t="str">
            <v>Suministros De Oficina</v>
          </cell>
        </row>
        <row r="172">
          <cell r="A172" t="str">
            <v>Perforadora</v>
          </cell>
          <cell r="B172" t="str">
            <v>Unidad</v>
          </cell>
          <cell r="C172" t="str">
            <v>1.52.2</v>
          </cell>
          <cell r="D172" t="str">
            <v>Elementos Y Accesorios De Oficina</v>
          </cell>
        </row>
        <row r="173">
          <cell r="A173" t="str">
            <v>Plastilina limpiatipos</v>
          </cell>
          <cell r="B173" t="str">
            <v>Unidad</v>
          </cell>
          <cell r="C173" t="str">
            <v>1.52.1</v>
          </cell>
          <cell r="D173" t="str">
            <v>Suministros De Oficina</v>
          </cell>
        </row>
        <row r="174">
          <cell r="A174" t="str">
            <v>Papel calcio xerox</v>
          </cell>
          <cell r="B174" t="str">
            <v>Unidad</v>
          </cell>
          <cell r="C174" t="str">
            <v>1.52.1</v>
          </cell>
          <cell r="D174" t="str">
            <v>Suministros De Oficina</v>
          </cell>
        </row>
        <row r="175">
          <cell r="A175" t="str">
            <v>Papel opalina 170 gr</v>
          </cell>
          <cell r="B175" t="str">
            <v>Unidad</v>
          </cell>
          <cell r="C175" t="str">
            <v>1.52.1</v>
          </cell>
          <cell r="D175" t="str">
            <v>Suministros De Oficina</v>
          </cell>
        </row>
        <row r="176">
          <cell r="A176" t="str">
            <v>Sobre carta blanco granito</v>
          </cell>
          <cell r="B176" t="str">
            <v>Unidad</v>
          </cell>
          <cell r="C176" t="str">
            <v>1.52.3</v>
          </cell>
          <cell r="D176" t="str">
            <v>Formas Y Sobres</v>
          </cell>
        </row>
        <row r="177">
          <cell r="A177" t="str">
            <v>Carpeta carta blanco Granito</v>
          </cell>
          <cell r="B177" t="str">
            <v>Unidad</v>
          </cell>
          <cell r="C177" t="str">
            <v>1.52.1</v>
          </cell>
          <cell r="D177" t="str">
            <v>Suministros De Oficina</v>
          </cell>
        </row>
        <row r="178">
          <cell r="A178" t="str">
            <v>Tablero acrilico</v>
          </cell>
          <cell r="B178" t="str">
            <v>Unidad</v>
          </cell>
          <cell r="C178" t="str">
            <v>1.52.1</v>
          </cell>
          <cell r="D178" t="str">
            <v>Suministros De Oficina</v>
          </cell>
        </row>
        <row r="179">
          <cell r="A179" t="str">
            <v>Tablero programador para proyectos</v>
          </cell>
          <cell r="B179" t="str">
            <v>Unidad</v>
          </cell>
          <cell r="C179" t="str">
            <v>1.52.2</v>
          </cell>
          <cell r="D179" t="str">
            <v>Suministros De Oficina</v>
          </cell>
        </row>
        <row r="180">
          <cell r="A180" t="str">
            <v>Pasta catalogo 3.0 color blanco</v>
          </cell>
          <cell r="B180" t="str">
            <v>Unidad</v>
          </cell>
          <cell r="C180" t="str">
            <v>1.52.1</v>
          </cell>
          <cell r="D180" t="str">
            <v>Suministros De Oficina</v>
          </cell>
        </row>
        <row r="181">
          <cell r="A181" t="str">
            <v>Pila alcalina cuadriculada</v>
          </cell>
          <cell r="B181" t="str">
            <v>Unidad</v>
          </cell>
          <cell r="C181" t="str">
            <v>1.39.9</v>
          </cell>
          <cell r="D181" t="str">
            <v>Baterias o pilas</v>
          </cell>
        </row>
        <row r="182">
          <cell r="A182" t="str">
            <v>Pilas para camara fotográfica  Ref. Lithium 3V</v>
          </cell>
          <cell r="B182" t="str">
            <v>Unidad</v>
          </cell>
          <cell r="C182" t="str">
            <v>1.39.9</v>
          </cell>
          <cell r="D182" t="str">
            <v>Baterias o pilas</v>
          </cell>
        </row>
        <row r="183">
          <cell r="A183" t="str">
            <v>Pliegos de papel canson en colores surtidos</v>
          </cell>
          <cell r="B183" t="str">
            <v>UNIDAD</v>
          </cell>
          <cell r="C183" t="str">
            <v>1.52.1</v>
          </cell>
          <cell r="D183" t="str">
            <v>Suministros De Oficina</v>
          </cell>
        </row>
        <row r="184">
          <cell r="A184" t="str">
            <v>Portaminas de 0.5 mm</v>
          </cell>
          <cell r="B184" t="str">
            <v>Unidad</v>
          </cell>
          <cell r="C184" t="str">
            <v>1.52.1</v>
          </cell>
          <cell r="D184" t="str">
            <v>Suministros De Oficina</v>
          </cell>
        </row>
        <row r="185">
          <cell r="A185" t="str">
            <v>Portadiskette 3.5 x 100</v>
          </cell>
          <cell r="B185" t="str">
            <v>Unidad</v>
          </cell>
          <cell r="C185" t="str">
            <v>1.52.1</v>
          </cell>
          <cell r="D185" t="str">
            <v>Suministros De Oficina</v>
          </cell>
        </row>
        <row r="186">
          <cell r="A186" t="str">
            <v>Refuerzos autoadhesivos engomados X 100</v>
          </cell>
          <cell r="B186" t="str">
            <v>sobre x 100 und</v>
          </cell>
          <cell r="C186" t="str">
            <v>1.52.1</v>
          </cell>
          <cell r="D186" t="str">
            <v>Suministros De Oficina</v>
          </cell>
        </row>
        <row r="187">
          <cell r="A187" t="str">
            <v>Regla plastica 30 cm.</v>
          </cell>
          <cell r="B187" t="str">
            <v>Unidad</v>
          </cell>
          <cell r="C187" t="str">
            <v>1.52.1</v>
          </cell>
          <cell r="D187" t="str">
            <v>Suministros De Oficina</v>
          </cell>
        </row>
        <row r="188">
          <cell r="A188" t="str">
            <v>Resaltadores</v>
          </cell>
          <cell r="B188" t="str">
            <v>Unidad</v>
          </cell>
          <cell r="C188" t="str">
            <v>1.52.1</v>
          </cell>
          <cell r="D188" t="str">
            <v>Suministros De Oficina</v>
          </cell>
        </row>
        <row r="189">
          <cell r="A189" t="str">
            <v>Sacaganchos</v>
          </cell>
          <cell r="B189" t="str">
            <v>UNIDAD</v>
          </cell>
          <cell r="C189" t="str">
            <v>1.52.2</v>
          </cell>
          <cell r="D189" t="str">
            <v>Elementos Y Accesorios De Oficina</v>
          </cell>
        </row>
        <row r="190">
          <cell r="A190" t="str">
            <v>Señalador laser</v>
          </cell>
          <cell r="B190" t="str">
            <v>Unidad</v>
          </cell>
          <cell r="C190" t="str">
            <v>1.52.1</v>
          </cell>
          <cell r="D190" t="str">
            <v>Suministros De Oficina</v>
          </cell>
        </row>
        <row r="191">
          <cell r="A191" t="str">
            <v>Separador 105 x 5 bolsa</v>
          </cell>
          <cell r="B191" t="str">
            <v>Unidad</v>
          </cell>
          <cell r="C191" t="str">
            <v>1.52.1</v>
          </cell>
          <cell r="D191" t="str">
            <v>Suministros De Oficina</v>
          </cell>
        </row>
        <row r="192">
          <cell r="A192" t="str">
            <v>Sobres bond oficio blanco</v>
          </cell>
          <cell r="B192" t="str">
            <v>Unidad</v>
          </cell>
          <cell r="C192" t="str">
            <v>1.52.3</v>
          </cell>
          <cell r="D192" t="str">
            <v>Formas Y Sobres</v>
          </cell>
        </row>
        <row r="193">
          <cell r="A193" t="str">
            <v>Sobres bond tamaño carta</v>
          </cell>
          <cell r="B193" t="str">
            <v>Unidad</v>
          </cell>
          <cell r="C193" t="str">
            <v>1.52.3</v>
          </cell>
          <cell r="D193" t="str">
            <v>Formas Y Sobres</v>
          </cell>
        </row>
        <row r="194">
          <cell r="A194" t="str">
            <v>Sobre  lord</v>
          </cell>
          <cell r="B194" t="str">
            <v>Unidad</v>
          </cell>
          <cell r="C194" t="str">
            <v>1.52.3</v>
          </cell>
          <cell r="D194" t="str">
            <v>Formas Y Sobres</v>
          </cell>
        </row>
        <row r="195">
          <cell r="A195" t="str">
            <v>Sobres kimberly</v>
          </cell>
          <cell r="B195" t="str">
            <v>Unidad</v>
          </cell>
          <cell r="C195" t="str">
            <v>1.52.3</v>
          </cell>
          <cell r="D195" t="str">
            <v>Formas Y Sobres</v>
          </cell>
        </row>
        <row r="196">
          <cell r="A196" t="str">
            <v>Sobres de manila carta</v>
          </cell>
          <cell r="B196" t="str">
            <v>Unidad</v>
          </cell>
          <cell r="C196" t="str">
            <v>1.52.3</v>
          </cell>
          <cell r="D196" t="str">
            <v>Formas Y Sobres</v>
          </cell>
        </row>
        <row r="197">
          <cell r="A197" t="str">
            <v>Sobres de manila extraoficio</v>
          </cell>
          <cell r="B197" t="str">
            <v>Unidad</v>
          </cell>
          <cell r="C197" t="str">
            <v>1.52.1</v>
          </cell>
          <cell r="D197" t="str">
            <v>Formas Y Sobres</v>
          </cell>
        </row>
        <row r="198">
          <cell r="A198" t="str">
            <v>Sobres de manila gigante</v>
          </cell>
          <cell r="B198" t="str">
            <v>Unidad</v>
          </cell>
          <cell r="C198" t="str">
            <v>1.52.1</v>
          </cell>
          <cell r="D198" t="str">
            <v>Formas Y Sobres</v>
          </cell>
        </row>
        <row r="199">
          <cell r="A199" t="str">
            <v>Sobres de manila Oficio</v>
          </cell>
          <cell r="B199" t="str">
            <v>Unidad</v>
          </cell>
          <cell r="C199" t="str">
            <v>1.52.1</v>
          </cell>
          <cell r="D199" t="str">
            <v>Formas Y Sobres</v>
          </cell>
        </row>
        <row r="200">
          <cell r="A200" t="str">
            <v>Sobres de manila medio oficio</v>
          </cell>
          <cell r="B200" t="str">
            <v>Unidad</v>
          </cell>
          <cell r="C200" t="str">
            <v>1.52.3</v>
          </cell>
          <cell r="D200" t="str">
            <v>Formas Y Sobres</v>
          </cell>
        </row>
        <row r="201">
          <cell r="A201" t="str">
            <v>Solucion pegacaucho</v>
          </cell>
          <cell r="B201" t="str">
            <v>FRASCO X 245 GR</v>
          </cell>
          <cell r="C201" t="str">
            <v>1.52.3</v>
          </cell>
          <cell r="D201" t="str">
            <v>Formas Y Sobres</v>
          </cell>
        </row>
        <row r="202">
          <cell r="A202" t="str">
            <v xml:space="preserve">Stiker adhesivo </v>
          </cell>
          <cell r="B202" t="str">
            <v>caja x 5000 und</v>
          </cell>
          <cell r="C202" t="str">
            <v>1.52.1</v>
          </cell>
          <cell r="D202" t="str">
            <v>Suministros De Oficina</v>
          </cell>
        </row>
        <row r="203">
          <cell r="A203" t="str">
            <v>Talonarios Formas minerva</v>
          </cell>
          <cell r="B203" t="str">
            <v>Unidad</v>
          </cell>
          <cell r="C203" t="str">
            <v>1.52.3</v>
          </cell>
          <cell r="D203" t="str">
            <v>Formas Y Sobres</v>
          </cell>
        </row>
        <row r="204">
          <cell r="A204" t="str">
            <v>Talonario recibo oficial</v>
          </cell>
          <cell r="B204" t="str">
            <v>Unidad</v>
          </cell>
          <cell r="C204" t="str">
            <v>1.52.3</v>
          </cell>
          <cell r="D204" t="str">
            <v>Formas Y Sobres</v>
          </cell>
        </row>
        <row r="205">
          <cell r="A205" t="str">
            <v>Talonario recibo provicional</v>
          </cell>
          <cell r="B205" t="str">
            <v>Unidad</v>
          </cell>
          <cell r="C205" t="str">
            <v>1.52.3</v>
          </cell>
          <cell r="D205" t="str">
            <v>Formas Y Sobres</v>
          </cell>
        </row>
        <row r="206">
          <cell r="A206" t="str">
            <v>Tinta negra para almohadilla</v>
          </cell>
          <cell r="B206" t="str">
            <v>FRASCO X 28 ML</v>
          </cell>
          <cell r="C206" t="str">
            <v>1.52.1</v>
          </cell>
          <cell r="D206" t="str">
            <v>Suministros De Oficina</v>
          </cell>
        </row>
        <row r="207">
          <cell r="A207" t="str">
            <v>Tinta para duplicadora</v>
          </cell>
          <cell r="B207" t="str">
            <v>Unidad</v>
          </cell>
          <cell r="C207" t="str">
            <v>1.52.1</v>
          </cell>
          <cell r="D207" t="str">
            <v>Suministros De Oficina</v>
          </cell>
        </row>
        <row r="208">
          <cell r="A208" t="str">
            <v>Tinta para protector de cheques Uchida</v>
          </cell>
          <cell r="B208" t="str">
            <v>Unidad</v>
          </cell>
          <cell r="C208" t="str">
            <v>1.52.1</v>
          </cell>
          <cell r="D208" t="str">
            <v>Suministros De Oficina</v>
          </cell>
        </row>
        <row r="209">
          <cell r="A209" t="str">
            <v>Tinta para estilografo parker</v>
          </cell>
          <cell r="B209" t="str">
            <v>FRASCO X 80 ML</v>
          </cell>
          <cell r="C209" t="str">
            <v>1.52.1</v>
          </cell>
          <cell r="D209" t="str">
            <v>Suministros De Oficina</v>
          </cell>
        </row>
        <row r="210">
          <cell r="A210" t="str">
            <v>Tinta para numerador Onix</v>
          </cell>
          <cell r="B210" t="str">
            <v>FRASCO X 22 ML</v>
          </cell>
          <cell r="C210" t="str">
            <v>1.52.1</v>
          </cell>
          <cell r="D210" t="str">
            <v>Suministros De Oficina</v>
          </cell>
        </row>
        <row r="211">
          <cell r="A211" t="str">
            <v>Tinta roja para numerador</v>
          </cell>
          <cell r="B211" t="str">
            <v>FRASCO X 22 ML</v>
          </cell>
          <cell r="C211" t="str">
            <v>1.52.1</v>
          </cell>
          <cell r="D211" t="str">
            <v>Suministros De Oficina</v>
          </cell>
        </row>
        <row r="212">
          <cell r="A212" t="str">
            <v>Toner BC-02</v>
          </cell>
          <cell r="B212" t="str">
            <v>UNIDAD</v>
          </cell>
          <cell r="C212" t="str">
            <v>1.52.1</v>
          </cell>
          <cell r="D212" t="str">
            <v>Suministros De Oficina</v>
          </cell>
        </row>
        <row r="213">
          <cell r="A213" t="str">
            <v>Toner BC-20 Faxphone modelo CFXB 3801F</v>
          </cell>
          <cell r="B213" t="str">
            <v>UNIDAD</v>
          </cell>
          <cell r="C213" t="str">
            <v>1.52.1</v>
          </cell>
          <cell r="D213" t="str">
            <v>Suministros De Oficina</v>
          </cell>
        </row>
        <row r="214">
          <cell r="A214" t="str">
            <v>Toner Canon BJI-642  (BJ-330) Negro</v>
          </cell>
          <cell r="B214" t="str">
            <v>UNIDAD</v>
          </cell>
          <cell r="C214" t="str">
            <v>1.52.1</v>
          </cell>
          <cell r="D214" t="str">
            <v>Suministros De Oficina</v>
          </cell>
        </row>
        <row r="215">
          <cell r="A215" t="str">
            <v>TONER EPSON STYLUS REF SO20122 YELLOW</v>
          </cell>
          <cell r="B215" t="str">
            <v>Unidad</v>
          </cell>
          <cell r="C215" t="str">
            <v>1.52.1</v>
          </cell>
          <cell r="D215" t="str">
            <v>Suministros De Oficina</v>
          </cell>
        </row>
        <row r="216">
          <cell r="A216" t="str">
            <v>TONER EPSON STYLUS REF SO20126 MAGENTA</v>
          </cell>
          <cell r="B216" t="str">
            <v>Unidad</v>
          </cell>
          <cell r="C216" t="str">
            <v>1.52.1</v>
          </cell>
          <cell r="D216" t="str">
            <v>Suministros De Oficina</v>
          </cell>
        </row>
        <row r="217">
          <cell r="A217" t="str">
            <v>TONER EPSON STYLUS REF SO20130 CIAN</v>
          </cell>
          <cell r="B217" t="str">
            <v>Unidad</v>
          </cell>
          <cell r="C217" t="str">
            <v>1.52.1</v>
          </cell>
          <cell r="D217" t="str">
            <v>Suministros De Oficina</v>
          </cell>
        </row>
        <row r="218">
          <cell r="A218" t="str">
            <v>TONER EPSON STYLUS REF SO20118 NEGRO</v>
          </cell>
          <cell r="B218" t="str">
            <v>Unidad</v>
          </cell>
          <cell r="C218" t="str">
            <v>1.52.1</v>
          </cell>
          <cell r="D218" t="str">
            <v>Suministros De Oficina</v>
          </cell>
        </row>
        <row r="219">
          <cell r="A219" t="str">
            <v>Toner hp ref 51645A PARA 720C</v>
          </cell>
          <cell r="B219" t="str">
            <v>Unidad</v>
          </cell>
          <cell r="C219" t="str">
            <v>1.52.1</v>
          </cell>
          <cell r="D219" t="str">
            <v>Suministros De Oficina</v>
          </cell>
        </row>
        <row r="220">
          <cell r="A220" t="str">
            <v>Toner HP ref 51641a 720 C COLOR</v>
          </cell>
          <cell r="B220" t="str">
            <v>UNIDAD</v>
          </cell>
          <cell r="C220" t="str">
            <v>1.52.1</v>
          </cell>
          <cell r="D220" t="str">
            <v>Suministros De Oficina</v>
          </cell>
        </row>
        <row r="221">
          <cell r="A221" t="str">
            <v>Toner HP KIT HPC 3964A color laser 5M</v>
          </cell>
          <cell r="B221" t="str">
            <v>UNIDAD</v>
          </cell>
          <cell r="C221" t="str">
            <v>1.52.1</v>
          </cell>
          <cell r="D221" t="str">
            <v>Suministros De Oficina</v>
          </cell>
        </row>
        <row r="222">
          <cell r="A222" t="str">
            <v>Toner a color para impresora 5m ref 3102-3103-3104</v>
          </cell>
          <cell r="B222" t="str">
            <v>Unidad</v>
          </cell>
          <cell r="C222" t="str">
            <v>1.52.1</v>
          </cell>
          <cell r="D222" t="str">
            <v>Suministros De Oficina</v>
          </cell>
        </row>
        <row r="223">
          <cell r="A223" t="str">
            <v>Toner para impresora 5m ref 3105</v>
          </cell>
          <cell r="B223" t="str">
            <v>Unidad</v>
          </cell>
          <cell r="C223" t="str">
            <v>1.52.1</v>
          </cell>
          <cell r="D223" t="str">
            <v>Suministros De Oficina</v>
          </cell>
        </row>
        <row r="224">
          <cell r="A224" t="str">
            <v>Toner impresora HP 92275A Laser Jet II plus</v>
          </cell>
          <cell r="B224" t="str">
            <v>Unidad</v>
          </cell>
          <cell r="C224" t="str">
            <v>1.52.1</v>
          </cell>
          <cell r="D224" t="str">
            <v>Suministros De Oficina</v>
          </cell>
        </row>
        <row r="225">
          <cell r="A225" t="str">
            <v xml:space="preserve">TONER APPLE LASER RIGHT 16/600 </v>
          </cell>
          <cell r="B225" t="str">
            <v>Unidad</v>
          </cell>
          <cell r="C225" t="str">
            <v>1.52.1</v>
          </cell>
          <cell r="D225" t="str">
            <v>Suministros De Oficina</v>
          </cell>
        </row>
        <row r="226">
          <cell r="A226" t="str">
            <v>TONER GESTETNER PARA FOTOCOPIADORA 2751</v>
          </cell>
          <cell r="B226" t="str">
            <v>Unidad</v>
          </cell>
          <cell r="C226" t="str">
            <v>1.52.1</v>
          </cell>
          <cell r="D226" t="str">
            <v>Suministros De Oficina</v>
          </cell>
        </row>
        <row r="227">
          <cell r="A227" t="str">
            <v>Toner para cartridge C4092A -HP. 1100A</v>
          </cell>
          <cell r="B227" t="str">
            <v>Unidad</v>
          </cell>
          <cell r="C227" t="str">
            <v>1.52.1</v>
          </cell>
          <cell r="D227" t="str">
            <v>Suministros De Oficina</v>
          </cell>
        </row>
        <row r="228">
          <cell r="A228" t="str">
            <v>Toner para fax Canon BX-3</v>
          </cell>
          <cell r="B228" t="str">
            <v>Unidad</v>
          </cell>
          <cell r="C228" t="str">
            <v>1.52.1</v>
          </cell>
          <cell r="D228" t="str">
            <v>Suministros De Oficina</v>
          </cell>
        </row>
        <row r="229">
          <cell r="A229" t="str">
            <v>Toner para fotocopiadora CANON NP-6012</v>
          </cell>
          <cell r="B229" t="str">
            <v>Unidad</v>
          </cell>
          <cell r="C229" t="str">
            <v>1.52.1</v>
          </cell>
          <cell r="D229" t="str">
            <v>Suministros De Oficina</v>
          </cell>
        </row>
        <row r="230">
          <cell r="A230" t="str">
            <v>Toner Canon 1010/1020</v>
          </cell>
          <cell r="B230" t="str">
            <v>Unidad</v>
          </cell>
          <cell r="C230" t="str">
            <v>1.52.1</v>
          </cell>
          <cell r="D230" t="str">
            <v>Suministros De Oficina</v>
          </cell>
        </row>
        <row r="231">
          <cell r="A231" t="str">
            <v>Toner hewlett packard laser jet 6P 3903A</v>
          </cell>
          <cell r="B231" t="str">
            <v>Unidad</v>
          </cell>
          <cell r="C231" t="str">
            <v>1.52.1</v>
          </cell>
          <cell r="D231" t="str">
            <v>Suministros De Oficina</v>
          </cell>
        </row>
        <row r="232">
          <cell r="A232" t="str">
            <v>Toner para impresora Lexmar E-310</v>
          </cell>
          <cell r="B232" t="str">
            <v>Unidad</v>
          </cell>
          <cell r="C232" t="str">
            <v>1.52.1</v>
          </cell>
          <cell r="D232" t="str">
            <v>Suministros De Oficina</v>
          </cell>
        </row>
        <row r="233">
          <cell r="A233" t="str">
            <v>Toner Uds 15</v>
          </cell>
          <cell r="B233" t="str">
            <v>Unidad</v>
          </cell>
          <cell r="C233" t="str">
            <v>1.52.1</v>
          </cell>
          <cell r="D233" t="str">
            <v>Suministros De Oficina</v>
          </cell>
        </row>
        <row r="234">
          <cell r="A234" t="str">
            <v>Toner para fotocopiadora Konica</v>
          </cell>
          <cell r="B234" t="str">
            <v>Unidad</v>
          </cell>
          <cell r="C234" t="str">
            <v>1.52.1</v>
          </cell>
          <cell r="D234" t="str">
            <v>Suministros De Oficina</v>
          </cell>
        </row>
        <row r="235">
          <cell r="A235" t="str">
            <v>Toner para fotocopiadora 320 machitosh</v>
          </cell>
          <cell r="B235" t="str">
            <v>Unidad</v>
          </cell>
          <cell r="C235" t="str">
            <v>1.52.1</v>
          </cell>
          <cell r="D235" t="str">
            <v>Suministros De Oficina</v>
          </cell>
        </row>
        <row r="236">
          <cell r="A236" t="str">
            <v>Toner hp ref C3968A LASER</v>
          </cell>
          <cell r="B236" t="str">
            <v>Unidad</v>
          </cell>
          <cell r="C236" t="str">
            <v>1.52.1</v>
          </cell>
          <cell r="D236" t="str">
            <v>Suministros De Oficina</v>
          </cell>
        </row>
        <row r="237">
          <cell r="A237" t="str">
            <v>Toner Laser Jet HP 20/30</v>
          </cell>
          <cell r="B237" t="str">
            <v>Unidad</v>
          </cell>
          <cell r="C237" t="str">
            <v>1.52.1</v>
          </cell>
          <cell r="D237" t="str">
            <v>Suministros De Oficina</v>
          </cell>
        </row>
        <row r="238">
          <cell r="A238" t="str">
            <v>Transparencias para inkjet</v>
          </cell>
          <cell r="B238" t="str">
            <v>Unidad</v>
          </cell>
          <cell r="C238" t="str">
            <v>1.52.1</v>
          </cell>
          <cell r="D238" t="str">
            <v>Suministros De Oficina</v>
          </cell>
        </row>
        <row r="239">
          <cell r="A239" t="str">
            <v>Disco zip</v>
          </cell>
          <cell r="B239" t="str">
            <v>Unidad</v>
          </cell>
          <cell r="C239" t="str">
            <v>1.47.2</v>
          </cell>
          <cell r="D239" t="str">
            <v>Periferico</v>
          </cell>
        </row>
        <row r="242">
          <cell r="A242" t="str">
            <v>REPUESTOS</v>
          </cell>
        </row>
        <row r="243">
          <cell r="A243" t="str">
            <v>Alambre electrico Nro 12</v>
          </cell>
          <cell r="B243" t="str">
            <v>Unidad</v>
          </cell>
          <cell r="C243" t="str">
            <v>1.37.23</v>
          </cell>
          <cell r="D243" t="str">
            <v>Ensamblajes de cable, cordon y alambre de equipo de comunicacion</v>
          </cell>
        </row>
        <row r="244">
          <cell r="A244" t="str">
            <v>Bala para incrustar 9214</v>
          </cell>
          <cell r="B244" t="str">
            <v>Unidad</v>
          </cell>
          <cell r="C244" t="str">
            <v>1.40.1</v>
          </cell>
          <cell r="D244" t="str">
            <v>Dispositivos de iluminacion electrica para interiores y exteriores</v>
          </cell>
        </row>
        <row r="245">
          <cell r="A245" t="str">
            <v>Bala para incrustar 9215</v>
          </cell>
          <cell r="B245" t="str">
            <v>Unidad</v>
          </cell>
          <cell r="C245" t="str">
            <v>1.40.1</v>
          </cell>
          <cell r="D245" t="str">
            <v>Dispositivos de iluminacion electrica para interiores y exteriores</v>
          </cell>
        </row>
        <row r="246">
          <cell r="A246" t="str">
            <v>balasto 230v a 12v x 105w</v>
          </cell>
          <cell r="B246" t="str">
            <v>Unidad</v>
          </cell>
          <cell r="C246" t="str">
            <v>1.40.1</v>
          </cell>
          <cell r="D246" t="str">
            <v>Dispositivos de iluminacion electrica para interiores y exteriores</v>
          </cell>
        </row>
        <row r="247">
          <cell r="A247" t="str">
            <v>Balasto 2 x 26 w</v>
          </cell>
          <cell r="B247" t="str">
            <v>Unidad</v>
          </cell>
          <cell r="C247" t="str">
            <v>1.40.1</v>
          </cell>
          <cell r="D247" t="str">
            <v>Dispositivos de iluminacion electrica para interiores y exteriores</v>
          </cell>
        </row>
        <row r="248">
          <cell r="A248" t="str">
            <v>balasto 2 x 13</v>
          </cell>
          <cell r="B248" t="str">
            <v>Unidad</v>
          </cell>
          <cell r="C248" t="str">
            <v>1.40.1</v>
          </cell>
          <cell r="D248" t="str">
            <v>Dispositivos de iluminacion electrica para interiores y exteriores</v>
          </cell>
        </row>
        <row r="249">
          <cell r="A249" t="str">
            <v>balasto para ascensores 120v a 11.5v</v>
          </cell>
          <cell r="B249" t="str">
            <v>Unidad</v>
          </cell>
          <cell r="C249" t="str">
            <v>1.40.1</v>
          </cell>
          <cell r="D249" t="str">
            <v>Dispositivos de iluminacion electrica para interiores y exteriores</v>
          </cell>
        </row>
        <row r="250">
          <cell r="A250" t="str">
            <v>Balasto 50w 120v  50/60 Hz Nipol</v>
          </cell>
          <cell r="B250" t="str">
            <v>Unidad</v>
          </cell>
          <cell r="C250" t="str">
            <v>1.40.1</v>
          </cell>
          <cell r="D250" t="str">
            <v>Dispositivos de iluminacion electrica para interiores y exteriores</v>
          </cell>
        </row>
        <row r="251">
          <cell r="A251" t="str">
            <v>Balasto electrónico 4 x 32 a 120 v.</v>
          </cell>
          <cell r="B251" t="str">
            <v>Unidad</v>
          </cell>
          <cell r="C251" t="str">
            <v>1.40.1</v>
          </cell>
          <cell r="D251" t="str">
            <v>Dispositivos de iluminacion electrica para interiores y exteriores</v>
          </cell>
        </row>
        <row r="252">
          <cell r="A252" t="str">
            <v>Balasto magnético de 1 x 13</v>
          </cell>
          <cell r="B252" t="str">
            <v>Unidad</v>
          </cell>
          <cell r="C252" t="str">
            <v>1.40.1</v>
          </cell>
          <cell r="D252" t="str">
            <v>Dispositivos de iluminacion electrica para interiores y exteriores</v>
          </cell>
        </row>
        <row r="253">
          <cell r="A253" t="str">
            <v>Balasto magnético de 2 x 48 a 120 v.</v>
          </cell>
          <cell r="B253" t="str">
            <v>Unidad</v>
          </cell>
          <cell r="C253" t="str">
            <v>1.40.1</v>
          </cell>
          <cell r="D253" t="str">
            <v>Dispositivos de iluminacion electrica para interiores y exteriores</v>
          </cell>
        </row>
        <row r="254">
          <cell r="A254" t="str">
            <v>Bombilla de 26 w doble twin - Halógena de 4 pines</v>
          </cell>
          <cell r="B254" t="str">
            <v>UNIDAD</v>
          </cell>
          <cell r="C254" t="str">
            <v>1.40.1</v>
          </cell>
          <cell r="D254" t="str">
            <v>Dispositivos de iluminacion electrica para interiores y exteriores</v>
          </cell>
        </row>
        <row r="255">
          <cell r="A255" t="str">
            <v>bombillo de 60 x 120</v>
          </cell>
          <cell r="B255" t="str">
            <v>Unidad</v>
          </cell>
          <cell r="C255" t="str">
            <v>1.40.1</v>
          </cell>
          <cell r="D255" t="str">
            <v>Dispositivos de iluminacion electrica para interiores y exteriores</v>
          </cell>
        </row>
        <row r="256">
          <cell r="A256" t="str">
            <v>Bombilla dicróica 12 V x 50 W sin campana, ref. G6.35</v>
          </cell>
          <cell r="B256" t="str">
            <v>Unidad</v>
          </cell>
          <cell r="C256" t="str">
            <v>1.40.1</v>
          </cell>
          <cell r="D256" t="str">
            <v>Dispositivos de iluminacion electrica para interiores y exteriores</v>
          </cell>
        </row>
        <row r="257">
          <cell r="A257" t="str">
            <v>Bombilla dicróica 12 x 50 OS RAM con campana</v>
          </cell>
          <cell r="B257" t="str">
            <v>Unidad</v>
          </cell>
          <cell r="C257" t="str">
            <v>1.40.1</v>
          </cell>
          <cell r="D257" t="str">
            <v>Dispositivos de iluminacion electrica para interiores y exteriores</v>
          </cell>
        </row>
        <row r="258">
          <cell r="A258" t="str">
            <v>Bombilla PLC 26w 2 pines Halógena doble twin 624d-3</v>
          </cell>
          <cell r="B258" t="str">
            <v>UNIDAD</v>
          </cell>
          <cell r="C258" t="str">
            <v>1.40.1</v>
          </cell>
          <cell r="D258" t="str">
            <v>Dispositivos de iluminacion electrica para interiores y exteriores</v>
          </cell>
        </row>
        <row r="259">
          <cell r="A259" t="str">
            <v>Bombilla VLI 70 w, marca Venture</v>
          </cell>
          <cell r="B259" t="str">
            <v>UNIDAD</v>
          </cell>
          <cell r="C259" t="str">
            <v>1.40.1</v>
          </cell>
          <cell r="D259" t="str">
            <v>Dispositivos de iluminacion electrica para interiores y exteriores</v>
          </cell>
        </row>
        <row r="260">
          <cell r="A260" t="str">
            <v>Bombillo de 70 w sodio sin arrancador E-27</v>
          </cell>
          <cell r="B260" t="str">
            <v>UNIDAD</v>
          </cell>
          <cell r="C260" t="str">
            <v>1.40.1</v>
          </cell>
          <cell r="D260" t="str">
            <v>Dispositivos de iluminacion electrica para interiores y exteriores</v>
          </cell>
        </row>
        <row r="261">
          <cell r="A261" t="str">
            <v>Bombillo mercurio de 250 w.</v>
          </cell>
          <cell r="B261" t="str">
            <v>Unidad</v>
          </cell>
          <cell r="C261" t="str">
            <v>1.40.1</v>
          </cell>
          <cell r="D261" t="str">
            <v>Dispositivos de iluminacion electrica para interiores y exteriores</v>
          </cell>
        </row>
        <row r="262">
          <cell r="A262" t="str">
            <v>Bombillo alogeno de 12 x 50 w exn 36</v>
          </cell>
          <cell r="B262" t="str">
            <v>Unidad</v>
          </cell>
          <cell r="C262" t="str">
            <v>1.40.1</v>
          </cell>
          <cell r="D262" t="str">
            <v>Dispositivos de iluminacion electrica para interiores y exteriores</v>
          </cell>
        </row>
        <row r="263">
          <cell r="A263" t="str">
            <v xml:space="preserve">Bombillo  dos pines doble twin </v>
          </cell>
          <cell r="B263" t="str">
            <v>Unidad</v>
          </cell>
          <cell r="C263" t="str">
            <v>1.40.1</v>
          </cell>
          <cell r="D263" t="str">
            <v>Dispositivos de iluminacion electrica para interiores y exteriores</v>
          </cell>
        </row>
        <row r="264">
          <cell r="A264" t="str">
            <v>Bombilla dicróica 12 x 50 realite</v>
          </cell>
          <cell r="B264" t="str">
            <v>Unidad</v>
          </cell>
          <cell r="C264" t="str">
            <v>1.40.1</v>
          </cell>
          <cell r="D264" t="str">
            <v>Dispositivos de iluminacion electrica para interiores y exteriores</v>
          </cell>
        </row>
        <row r="265">
          <cell r="A265" t="str">
            <v>Bombilla PLC de dos pines doble twin</v>
          </cell>
          <cell r="B265" t="str">
            <v>Unidad</v>
          </cell>
          <cell r="C265" t="str">
            <v>1.40.1</v>
          </cell>
          <cell r="D265" t="str">
            <v>Dispositivos de iluminacion electrica para interiores y exteriores</v>
          </cell>
        </row>
        <row r="266">
          <cell r="A266" t="str">
            <v>Bombilla PLC de cuatro pines doble twin</v>
          </cell>
          <cell r="B266" t="str">
            <v>Unidad</v>
          </cell>
          <cell r="C266" t="str">
            <v>1.40.1</v>
          </cell>
          <cell r="D266" t="str">
            <v>Dispositivos de iluminacion electrica para interiores y exteriores</v>
          </cell>
        </row>
        <row r="267">
          <cell r="A267" t="str">
            <v>Bombilla Sylvania capslyte par 20  50 w.120 V</v>
          </cell>
          <cell r="B267" t="str">
            <v>Unidad</v>
          </cell>
          <cell r="C267" t="str">
            <v>1.40.1</v>
          </cell>
          <cell r="D267" t="str">
            <v>Dispositivos de iluminacion electrica para interiores y exteriores</v>
          </cell>
        </row>
        <row r="268">
          <cell r="A268" t="str">
            <v>Bombillo reflector halógeno bipen 12 v - 50W EXN</v>
          </cell>
          <cell r="B268" t="str">
            <v>Unidad</v>
          </cell>
          <cell r="C268" t="str">
            <v>1.40.1</v>
          </cell>
          <cell r="D268" t="str">
            <v>Dispositivos de iluminacion electrica para interiores y exteriores</v>
          </cell>
        </row>
        <row r="269">
          <cell r="A269" t="str">
            <v>Cabezas para impresora epson LQ 1070</v>
          </cell>
          <cell r="B269" t="str">
            <v>UNIDAD</v>
          </cell>
          <cell r="C269" t="str">
            <v>1.47.3</v>
          </cell>
          <cell r="D269" t="str">
            <v>Hardware</v>
          </cell>
        </row>
        <row r="270">
          <cell r="A270" t="str">
            <v>Cabezas para impresora epson LQ 2170</v>
          </cell>
          <cell r="B270" t="str">
            <v>UNIDAD</v>
          </cell>
          <cell r="C270" t="str">
            <v>1.47.3</v>
          </cell>
          <cell r="D270" t="str">
            <v>Hardware</v>
          </cell>
        </row>
        <row r="271">
          <cell r="A271" t="str">
            <v>Cable 2 x 12</v>
          </cell>
          <cell r="B271" t="str">
            <v>Unidad</v>
          </cell>
          <cell r="C271" t="str">
            <v>1.37.23</v>
          </cell>
          <cell r="D271" t="str">
            <v>Ensamblajes de cable, cordon y alambre de equipo de comunicacion</v>
          </cell>
        </row>
        <row r="272">
          <cell r="A272" t="str">
            <v>Cable encauchetado 3 x 16</v>
          </cell>
          <cell r="B272" t="str">
            <v>metro</v>
          </cell>
          <cell r="C272" t="str">
            <v>1.37.23</v>
          </cell>
          <cell r="D272" t="str">
            <v>Ensamblajes de cable, cordon y alambre de equipo de comunicacion</v>
          </cell>
        </row>
        <row r="273">
          <cell r="A273" t="str">
            <v>Cinta teflon</v>
          </cell>
          <cell r="B273" t="str">
            <v xml:space="preserve">rollo de 1/2" x 20 mts  </v>
          </cell>
          <cell r="C273" t="str">
            <v>1.32.9</v>
          </cell>
          <cell r="D273" t="str">
            <v>Otros Elementos Menores De Ferreteria</v>
          </cell>
        </row>
        <row r="274">
          <cell r="A274" t="str">
            <v>Cinta aislante</v>
          </cell>
          <cell r="B274" t="str">
            <v xml:space="preserve">rollo de 1/2" x  50 mts  </v>
          </cell>
          <cell r="C274" t="str">
            <v>1.32.9</v>
          </cell>
          <cell r="D274" t="str">
            <v>Otros Elementos Menores De Ferreteria</v>
          </cell>
        </row>
        <row r="275">
          <cell r="A275" t="str">
            <v xml:space="preserve">Filtro de ozono </v>
          </cell>
          <cell r="B275" t="str">
            <v>Unidad</v>
          </cell>
          <cell r="C275" t="str">
            <v>1.26.1</v>
          </cell>
          <cell r="D275" t="str">
            <v>Equipo purificador de agua</v>
          </cell>
        </row>
        <row r="276">
          <cell r="A276" t="str">
            <v>MASTER PARA DUPLICADORA</v>
          </cell>
          <cell r="B276" t="str">
            <v>Unidad</v>
          </cell>
        </row>
        <row r="277">
          <cell r="A277" t="str">
            <v>PIEZA DE ARRASTRE DE PAPEL IMPRESORA LASER JET 1100</v>
          </cell>
          <cell r="B277" t="str">
            <v>Unidad</v>
          </cell>
        </row>
        <row r="278">
          <cell r="A278" t="str">
            <v>Pluf RJ 45</v>
          </cell>
          <cell r="B278" t="str">
            <v>Unidad</v>
          </cell>
        </row>
        <row r="279">
          <cell r="A279" t="str">
            <v>Pluf RJ 11</v>
          </cell>
          <cell r="B279" t="str">
            <v>Unidad</v>
          </cell>
        </row>
        <row r="280">
          <cell r="A280" t="str">
            <v>Repuestos motobomba</v>
          </cell>
          <cell r="B280" t="str">
            <v>Unidad</v>
          </cell>
          <cell r="C280" t="str">
            <v>1.29.11</v>
          </cell>
          <cell r="D280" t="str">
            <v>Equipo especializado de taller de mantenimiento y reparacion de articulos diversos</v>
          </cell>
        </row>
        <row r="281">
          <cell r="A281" t="str">
            <v>Revelador 3135</v>
          </cell>
          <cell r="B281" t="str">
            <v>UNIDAD</v>
          </cell>
          <cell r="C281" t="str">
            <v>1.44.4</v>
          </cell>
          <cell r="D281" t="str">
            <v>Equipo fotografico para revelado y acabado.</v>
          </cell>
        </row>
        <row r="282">
          <cell r="A282" t="str">
            <v>Revelador de color 3966a</v>
          </cell>
          <cell r="B282" t="str">
            <v>Unidad</v>
          </cell>
          <cell r="C282" t="str">
            <v>1.44.4</v>
          </cell>
          <cell r="D282" t="str">
            <v>Equipo fotografico para revelado y acabado.</v>
          </cell>
        </row>
        <row r="283">
          <cell r="A283" t="str">
            <v>Revelador de negro c3965a</v>
          </cell>
          <cell r="B283" t="str">
            <v>Unidad</v>
          </cell>
          <cell r="C283" t="str">
            <v>1.44.4</v>
          </cell>
          <cell r="D283" t="str">
            <v>Equipo fotografico para revelado y acabado.</v>
          </cell>
        </row>
        <row r="284">
          <cell r="A284" t="str">
            <v>Revelador 2751</v>
          </cell>
          <cell r="B284" t="str">
            <v>Unidad</v>
          </cell>
          <cell r="C284" t="str">
            <v>1.44.4</v>
          </cell>
          <cell r="D284" t="str">
            <v>Equipo fotografico para revelado y acabado.</v>
          </cell>
        </row>
        <row r="285">
          <cell r="A285" t="str">
            <v>Bombillo 12 x 50 campana sellada</v>
          </cell>
          <cell r="B285" t="str">
            <v>Unidad</v>
          </cell>
          <cell r="C285" t="str">
            <v>1.40.1</v>
          </cell>
          <cell r="D285" t="str">
            <v>Dispositivos de iluminacion electrica para interiores y exteriores</v>
          </cell>
        </row>
        <row r="286">
          <cell r="A286" t="str">
            <v>Repuestos y mantenimiento para fotocopiadora (global) orden de servicios</v>
          </cell>
          <cell r="B286" t="str">
            <v>Unidad</v>
          </cell>
        </row>
        <row r="287">
          <cell r="A287" t="str">
            <v>Tubo de 13 w</v>
          </cell>
          <cell r="B287" t="str">
            <v>Unidad</v>
          </cell>
          <cell r="C287" t="str">
            <v>1.40.1</v>
          </cell>
          <cell r="D287" t="str">
            <v>Dispositivos de iluminacion electrica para interiores y exteriores</v>
          </cell>
        </row>
        <row r="288">
          <cell r="A288" t="str">
            <v>Tubo fluorescente  T8 15 w</v>
          </cell>
          <cell r="B288" t="str">
            <v>Unidad</v>
          </cell>
          <cell r="C288" t="str">
            <v>1.40.1</v>
          </cell>
          <cell r="D288" t="str">
            <v>Dispositivos de iluminacion electrica para interiores y exteriores</v>
          </cell>
        </row>
        <row r="289">
          <cell r="A289" t="str">
            <v>Tubo fluorescente T8 de 17 w.</v>
          </cell>
          <cell r="B289" t="str">
            <v>Unidad</v>
          </cell>
          <cell r="C289" t="str">
            <v>1.40.1</v>
          </cell>
          <cell r="D289" t="str">
            <v>Dispositivos de iluminacion electrica para interiores y exteriores</v>
          </cell>
        </row>
        <row r="290">
          <cell r="A290" t="str">
            <v>Tubo fluorescente T8 de 32 w.</v>
          </cell>
          <cell r="B290" t="str">
            <v>Unidad</v>
          </cell>
          <cell r="C290" t="str">
            <v>1.40.1</v>
          </cell>
          <cell r="D290" t="str">
            <v>Dispositivos de iluminacion electrica para interiores y exteriores</v>
          </cell>
        </row>
        <row r="291">
          <cell r="A291" t="str">
            <v>Tubo slim line 48 w.</v>
          </cell>
          <cell r="B291" t="str">
            <v>Unidad</v>
          </cell>
          <cell r="C291" t="str">
            <v>1.40.1</v>
          </cell>
          <cell r="D291" t="str">
            <v>Dispositivos de iluminacion electrica para interiores y exteriores</v>
          </cell>
        </row>
        <row r="292">
          <cell r="A292" t="str">
            <v>tubo de 48</v>
          </cell>
          <cell r="B292" t="str">
            <v>Unidad</v>
          </cell>
          <cell r="C292" t="str">
            <v>1.40.1</v>
          </cell>
          <cell r="D292" t="str">
            <v>Dispositivos de iluminacion electrica para interiores y exteriores</v>
          </cell>
        </row>
        <row r="293">
          <cell r="A293" t="str">
            <v>Juego de limpiador del fusor c3964a</v>
          </cell>
          <cell r="B293" t="str">
            <v>Unidad</v>
          </cell>
        </row>
        <row r="294">
          <cell r="A294" t="str">
            <v>Unidad laser para impresoras uds 15 o lexmar 610</v>
          </cell>
          <cell r="B294" t="str">
            <v>Unidad</v>
          </cell>
        </row>
        <row r="295">
          <cell r="A295" t="str">
            <v>Fusor C3969A</v>
          </cell>
          <cell r="B295" t="str">
            <v>Unidad</v>
          </cell>
        </row>
        <row r="298">
          <cell r="A298" t="str">
            <v>DOTACION</v>
          </cell>
          <cell r="B298" t="str">
            <v>DOTACION</v>
          </cell>
          <cell r="C298" t="str">
            <v>1.60.1</v>
          </cell>
          <cell r="D298" t="str">
            <v>Ropa de uso exterior para hombres.</v>
          </cell>
        </row>
        <row r="299">
          <cell r="A299" t="str">
            <v>Conjunto para aseo</v>
          </cell>
          <cell r="B299" t="str">
            <v>Unidad</v>
          </cell>
          <cell r="C299" t="str">
            <v>1.60.2</v>
          </cell>
          <cell r="D299" t="str">
            <v>Ropa de uso exterior para mujeres</v>
          </cell>
        </row>
        <row r="300">
          <cell r="A300" t="str">
            <v>Overol Tipo Piloto</v>
          </cell>
          <cell r="B300" t="str">
            <v>Unidad</v>
          </cell>
          <cell r="C300" t="str">
            <v>1.60.1</v>
          </cell>
          <cell r="D300" t="str">
            <v>Ropa de uso exterior para hombres.</v>
          </cell>
        </row>
        <row r="301">
          <cell r="A301" t="str">
            <v>Blusa Dril</v>
          </cell>
          <cell r="B301" t="str">
            <v>Unidad</v>
          </cell>
          <cell r="C301" t="str">
            <v>1.60.1</v>
          </cell>
          <cell r="D301" t="str">
            <v>Ropa de uso exterior para hombres.</v>
          </cell>
        </row>
        <row r="303">
          <cell r="A303" t="str">
            <v>COMBUSTIBLE</v>
          </cell>
          <cell r="B303" t="str">
            <v>GLOBAL</v>
          </cell>
        </row>
        <row r="304">
          <cell r="A304" t="str">
            <v>Aceite tres en uno</v>
          </cell>
          <cell r="B304" t="str">
            <v>FRASCO X 150 GR</v>
          </cell>
        </row>
        <row r="307">
          <cell r="A307" t="str">
            <v>OTROS MATERIALES Y SUMINISTROS</v>
          </cell>
        </row>
        <row r="308">
          <cell r="A308" t="str">
            <v>Medicina</v>
          </cell>
        </row>
        <row r="314">
          <cell r="A314" t="str">
            <v>TOTAL MATERIALES Y SUMINISTROS</v>
          </cell>
        </row>
        <row r="317">
          <cell r="A317" t="str">
            <v>COMPRA DE EQUIPO</v>
          </cell>
        </row>
        <row r="319">
          <cell r="A319" t="str">
            <v>EQUIPO DE SISTEMAS</v>
          </cell>
        </row>
        <row r="320">
          <cell r="A320" t="str">
            <v>Cable de poder para computador</v>
          </cell>
          <cell r="B320" t="str">
            <v>Unidad</v>
          </cell>
          <cell r="C320" t="str">
            <v>1.47.5</v>
          </cell>
          <cell r="D320" t="str">
            <v>Accesorios</v>
          </cell>
        </row>
        <row r="321">
          <cell r="A321" t="str">
            <v xml:space="preserve">Computador </v>
          </cell>
          <cell r="B321" t="str">
            <v>Unidad</v>
          </cell>
          <cell r="C321" t="str">
            <v>1.47.1</v>
          </cell>
          <cell r="D321" t="str">
            <v>Computadores</v>
          </cell>
        </row>
        <row r="322">
          <cell r="A322" t="str">
            <v>Computador Macintosh imac de las isguientes caracteristicas e17-inch widescreen lcd fiat, 800mhz power pc g4, nvidia geforce 4mx, 256 mb sdram, 80gb Ultraata hard drive 10/100 base t ethernet, 56k internal modem, apple pro speakers</v>
          </cell>
          <cell r="B322" t="str">
            <v>Unidad</v>
          </cell>
          <cell r="C322" t="str">
            <v>1.47.1</v>
          </cell>
          <cell r="D322" t="str">
            <v>Computadores</v>
          </cell>
        </row>
        <row r="323">
          <cell r="A323" t="str">
            <v>computador pc</v>
          </cell>
          <cell r="B323" t="str">
            <v>Unidad</v>
          </cell>
          <cell r="C323" t="str">
            <v>1.47.1</v>
          </cell>
          <cell r="D323" t="str">
            <v>Computadores</v>
          </cell>
        </row>
        <row r="324">
          <cell r="A324" t="str">
            <v>Computador portatil</v>
          </cell>
          <cell r="B324" t="str">
            <v>Unidad</v>
          </cell>
          <cell r="C324" t="str">
            <v>1.47.1</v>
          </cell>
          <cell r="D324" t="str">
            <v>Computadores</v>
          </cell>
        </row>
        <row r="325">
          <cell r="A325" t="str">
            <v>Impresora a color</v>
          </cell>
          <cell r="B325" t="str">
            <v>Unidad</v>
          </cell>
          <cell r="C325" t="str">
            <v>1.47.1</v>
          </cell>
          <cell r="D325" t="str">
            <v>Computadores</v>
          </cell>
        </row>
        <row r="326">
          <cell r="A326" t="str">
            <v>DISCO DURO DE 20 GB</v>
          </cell>
          <cell r="B326" t="str">
            <v>Unidad</v>
          </cell>
          <cell r="C326" t="str">
            <v>1.47.3</v>
          </cell>
          <cell r="D326" t="str">
            <v>Hardware</v>
          </cell>
        </row>
        <row r="327">
          <cell r="A327" t="str">
            <v>Impresora para stiker</v>
          </cell>
          <cell r="B327" t="str">
            <v>Unidad</v>
          </cell>
          <cell r="C327" t="str">
            <v>1.47.3</v>
          </cell>
          <cell r="D327" t="str">
            <v>Hardware</v>
          </cell>
        </row>
        <row r="328">
          <cell r="A328" t="str">
            <v>Mouse ps/2</v>
          </cell>
          <cell r="B328" t="str">
            <v>Unidad</v>
          </cell>
          <cell r="C328" t="str">
            <v>1.47.2</v>
          </cell>
          <cell r="D328" t="str">
            <v>Periferico</v>
          </cell>
        </row>
        <row r="329">
          <cell r="A329" t="str">
            <v>Mouse Apple Ref: PROMOUSE</v>
          </cell>
          <cell r="B329" t="str">
            <v>UNIDAD</v>
          </cell>
          <cell r="C329" t="str">
            <v>1.47.2</v>
          </cell>
          <cell r="D329" t="str">
            <v>Periferico</v>
          </cell>
        </row>
        <row r="330">
          <cell r="A330" t="str">
            <v>MOUSE  SERIAL</v>
          </cell>
          <cell r="B330" t="str">
            <v>Unidad</v>
          </cell>
          <cell r="C330" t="str">
            <v>1.47.2</v>
          </cell>
          <cell r="D330" t="str">
            <v>Periferico</v>
          </cell>
        </row>
        <row r="331">
          <cell r="A331" t="str">
            <v>Pantalla antibrillo</v>
          </cell>
          <cell r="B331" t="str">
            <v>Unidad</v>
          </cell>
          <cell r="C331" t="str">
            <v>1.47.5</v>
          </cell>
          <cell r="D331" t="str">
            <v>Accesorios</v>
          </cell>
        </row>
        <row r="332">
          <cell r="A332" t="str">
            <v>tambor de impresión c3967a</v>
          </cell>
          <cell r="B332" t="str">
            <v>Unidad</v>
          </cell>
          <cell r="C332" t="str">
            <v>1.47.3</v>
          </cell>
          <cell r="D332" t="str">
            <v>Hardware</v>
          </cell>
        </row>
        <row r="333">
          <cell r="A333" t="str">
            <v>juego de recogida c3120a</v>
          </cell>
          <cell r="B333" t="str">
            <v>Unidad</v>
          </cell>
          <cell r="C333" t="str">
            <v>1.47.3</v>
          </cell>
          <cell r="D333" t="str">
            <v>Hardware</v>
          </cell>
        </row>
        <row r="334">
          <cell r="A334" t="str">
            <v>Servidordedicado para hospedar la pagina web</v>
          </cell>
          <cell r="B334" t="str">
            <v>Unidad</v>
          </cell>
          <cell r="C334" t="str">
            <v>1.47.3</v>
          </cell>
          <cell r="D334" t="str">
            <v>Hardware</v>
          </cell>
        </row>
        <row r="335">
          <cell r="A335" t="str">
            <v>Actualizacion antivirus norton systemworks por 1 licencia</v>
          </cell>
          <cell r="B335" t="str">
            <v>Unidad</v>
          </cell>
          <cell r="C335" t="str">
            <v>1.47.4</v>
          </cell>
          <cell r="D335" t="str">
            <v>Software</v>
          </cell>
        </row>
        <row r="336">
          <cell r="A336" t="str">
            <v>Actualizacion Microsoft exchange 200 a 2002 molp de 150 licencias</v>
          </cell>
          <cell r="B336" t="str">
            <v>Unidad</v>
          </cell>
          <cell r="C336" t="str">
            <v>1.47.4</v>
          </cell>
          <cell r="D336" t="str">
            <v>Software</v>
          </cell>
        </row>
        <row r="337">
          <cell r="A337" t="str">
            <v>Adquisicion de 1 molp de 50 licencias de microsoft exchange 2002</v>
          </cell>
          <cell r="B337" t="str">
            <v>Unidad</v>
          </cell>
          <cell r="C337" t="str">
            <v>1.47.4</v>
          </cell>
          <cell r="D337" t="str">
            <v>Software</v>
          </cell>
        </row>
        <row r="338">
          <cell r="A338" t="str">
            <v>Adquisicion de windowa xp profesional edition 1 paquete y 9 licencias</v>
          </cell>
          <cell r="B338" t="str">
            <v>Unidad</v>
          </cell>
          <cell r="C338" t="str">
            <v>1.47.4</v>
          </cell>
          <cell r="D338" t="str">
            <v>Software</v>
          </cell>
        </row>
        <row r="339">
          <cell r="A339" t="str">
            <v>Adquisicion office xp profesional 1 paquete y 9 licencias</v>
          </cell>
          <cell r="B339" t="str">
            <v>Unidad</v>
          </cell>
          <cell r="C339" t="str">
            <v>1.47.4</v>
          </cell>
          <cell r="D339" t="str">
            <v>Software</v>
          </cell>
        </row>
        <row r="340">
          <cell r="A340" t="str">
            <v>Adquisicion de software aranda asset management AAM- SEQTECH para el departamento</v>
          </cell>
          <cell r="B340" t="str">
            <v>Unidad</v>
          </cell>
          <cell r="C340" t="str">
            <v>1.47.4</v>
          </cell>
          <cell r="D340" t="str">
            <v>Software</v>
          </cell>
        </row>
        <row r="341">
          <cell r="A341" t="str">
            <v>Actualizacion software macintosh, dreamweaver,flash fireworks, director, adobe photoshop, adobe pagemaker, adobe indesing, adobe ilustrator, adobe acrobat, adobe ilustrator, adobe acrobat, adobe livemotion, adobe premiere, carrara, painter,freehand y kpt</v>
          </cell>
          <cell r="B341" t="str">
            <v>Unidad</v>
          </cell>
          <cell r="C341" t="str">
            <v>1.47.4</v>
          </cell>
          <cell r="D341" t="str">
            <v>Software</v>
          </cell>
        </row>
        <row r="342">
          <cell r="A342" t="str">
            <v xml:space="preserve"> licencias para los software anteriormente relacionados</v>
          </cell>
          <cell r="B342" t="str">
            <v>Unidad</v>
          </cell>
          <cell r="C342" t="str">
            <v>1.47.4</v>
          </cell>
          <cell r="D342" t="str">
            <v>Software</v>
          </cell>
        </row>
        <row r="343">
          <cell r="A343" t="str">
            <v>Software para macintosh kpt vector effects, QTVR, ATM Deluxe, Norton optimizador, poser, photoshop elements, acrobat approval</v>
          </cell>
          <cell r="B343" t="str">
            <v>Unidad</v>
          </cell>
          <cell r="C343" t="str">
            <v>1.47.4</v>
          </cell>
          <cell r="D343" t="str">
            <v>Software</v>
          </cell>
        </row>
        <row r="344">
          <cell r="A344" t="str">
            <v>SIMM DE MEMORIA 32 MB</v>
          </cell>
          <cell r="B344" t="str">
            <v>Unidad</v>
          </cell>
          <cell r="C344" t="str">
            <v>1.47.3</v>
          </cell>
          <cell r="D344" t="str">
            <v>Hardware</v>
          </cell>
        </row>
        <row r="345">
          <cell r="A345" t="str">
            <v>Dimm de memoria de 250 mb para macintosh g3</v>
          </cell>
          <cell r="B345" t="str">
            <v>Unidad</v>
          </cell>
          <cell r="C345" t="str">
            <v>1.47.3</v>
          </cell>
          <cell r="D345" t="str">
            <v>Hardware</v>
          </cell>
        </row>
        <row r="346">
          <cell r="A346" t="str">
            <v>Dimm de memoria 64 mb</v>
          </cell>
          <cell r="B346" t="str">
            <v>Unidad</v>
          </cell>
          <cell r="C346" t="str">
            <v>1.47.3</v>
          </cell>
          <cell r="D346" t="str">
            <v>Hardware</v>
          </cell>
        </row>
        <row r="347">
          <cell r="A347" t="str">
            <v>Tarjeta de entrada para audio y video para equipo macintosh g3</v>
          </cell>
          <cell r="B347" t="str">
            <v>Unidad</v>
          </cell>
          <cell r="C347" t="str">
            <v>1.47.3</v>
          </cell>
          <cell r="D347" t="str">
            <v>Hardware</v>
          </cell>
        </row>
        <row r="348">
          <cell r="A348" t="str">
            <v>Tarjeta de proximidad para sistema de control de access</v>
          </cell>
          <cell r="B348" t="str">
            <v>Unidad</v>
          </cell>
          <cell r="C348" t="str">
            <v>1.47.3</v>
          </cell>
          <cell r="D348" t="str">
            <v>Hardware</v>
          </cell>
        </row>
        <row r="349">
          <cell r="A349" t="str">
            <v>TARJETA DE RED PCMCIA</v>
          </cell>
          <cell r="B349" t="str">
            <v>Unidad</v>
          </cell>
          <cell r="C349" t="str">
            <v>1.47.3</v>
          </cell>
          <cell r="D349" t="str">
            <v>Hardware</v>
          </cell>
        </row>
        <row r="350">
          <cell r="A350" t="str">
            <v xml:space="preserve">TARJETA DE RED 3 COM </v>
          </cell>
          <cell r="B350" t="str">
            <v>Unidad</v>
          </cell>
          <cell r="C350" t="str">
            <v>1.47.3</v>
          </cell>
          <cell r="D350" t="str">
            <v>Hardware</v>
          </cell>
        </row>
        <row r="351">
          <cell r="A351" t="str">
            <v>Teclado para computador</v>
          </cell>
          <cell r="B351" t="str">
            <v>UNIDAD</v>
          </cell>
          <cell r="C351" t="str">
            <v>1.47.2</v>
          </cell>
          <cell r="D351" t="str">
            <v>Periferico</v>
          </cell>
        </row>
        <row r="354">
          <cell r="A354" t="str">
            <v>EQUIPOS Y MAQUINA PARA OFICINA</v>
          </cell>
        </row>
        <row r="355">
          <cell r="A355" t="str">
            <v>Cosedora industrial</v>
          </cell>
          <cell r="B355" t="str">
            <v>Unidad</v>
          </cell>
          <cell r="C355" t="str">
            <v>1.52.2</v>
          </cell>
          <cell r="D355" t="str">
            <v>Elementos Y Accesorios De Oficina</v>
          </cell>
        </row>
        <row r="356">
          <cell r="A356" t="str">
            <v>Perforadora Industrial</v>
          </cell>
          <cell r="B356" t="str">
            <v>Unidad</v>
          </cell>
          <cell r="C356" t="str">
            <v>1.52.2</v>
          </cell>
          <cell r="D356" t="str">
            <v>Elementos Y Accesorios De Oficina</v>
          </cell>
        </row>
        <row r="357">
          <cell r="A357" t="str">
            <v>Sumadora calculadora casio dr 8620 de 16 digitos</v>
          </cell>
          <cell r="B357" t="str">
            <v>Unidad</v>
          </cell>
        </row>
        <row r="360">
          <cell r="A360" t="str">
            <v>OTROS EQUIPOS DE COMUNICACIÓN</v>
          </cell>
        </row>
        <row r="361">
          <cell r="A361" t="str">
            <v>fax panasonic</v>
          </cell>
          <cell r="B361" t="str">
            <v>Unidad</v>
          </cell>
          <cell r="C361" t="str">
            <v>1.36.1</v>
          </cell>
          <cell r="D361" t="str">
            <v>Equipos terminales de comunicaciones</v>
          </cell>
        </row>
        <row r="362">
          <cell r="A362" t="str">
            <v>Sistemas de procesamiento de voz conmutador</v>
          </cell>
          <cell r="B362" t="str">
            <v>UNIDAD</v>
          </cell>
          <cell r="C362" t="str">
            <v>1.36.1</v>
          </cell>
          <cell r="D362" t="str">
            <v>Equipos terminales de comunicaciones</v>
          </cell>
        </row>
        <row r="363">
          <cell r="A363" t="str">
            <v>TELEFONO PANASONIC MODELO KXTS15LX-W</v>
          </cell>
          <cell r="B363" t="str">
            <v>Unidad</v>
          </cell>
          <cell r="C363" t="str">
            <v>1.36.1</v>
          </cell>
          <cell r="D363" t="str">
            <v>Equipos terminales de comunicaciones</v>
          </cell>
        </row>
        <row r="364">
          <cell r="A364" t="str">
            <v>TELEFONO PANASONIC MODELO KXT53 SENCILLO</v>
          </cell>
          <cell r="B364" t="str">
            <v>Unidad</v>
          </cell>
          <cell r="C364" t="str">
            <v>1.36.1</v>
          </cell>
          <cell r="D364" t="str">
            <v>Equipos terminales de comunicaciones</v>
          </cell>
        </row>
        <row r="365">
          <cell r="A365" t="str">
            <v>TELEFONO PANASONIC MODELO KXT 2371</v>
          </cell>
          <cell r="B365" t="str">
            <v>Unidad</v>
          </cell>
          <cell r="C365" t="str">
            <v>1.36.1</v>
          </cell>
          <cell r="D365" t="str">
            <v>Equipos terminales de comunicaciones</v>
          </cell>
        </row>
        <row r="366">
          <cell r="A366" t="str">
            <v>TELEFONO PANASONIC MODELO KXT 2310</v>
          </cell>
          <cell r="B366" t="str">
            <v>Unidad</v>
          </cell>
          <cell r="C366" t="str">
            <v>1.36.1</v>
          </cell>
          <cell r="D366" t="str">
            <v>Equipos terminales de comunicaciones</v>
          </cell>
        </row>
        <row r="367">
          <cell r="A367" t="str">
            <v>Camara digital profesional (epson canon,etc</v>
          </cell>
          <cell r="B367" t="str">
            <v>Unidad</v>
          </cell>
          <cell r="C367" t="str">
            <v>1.44.1</v>
          </cell>
          <cell r="D367" t="str">
            <v>Camaras, fotografia en movimiento</v>
          </cell>
        </row>
        <row r="370">
          <cell r="A370" t="str">
            <v>HERRAMIENTAS</v>
          </cell>
        </row>
        <row r="371">
          <cell r="A371" t="str">
            <v>Escalera de extension</v>
          </cell>
          <cell r="B371" t="str">
            <v>UNIDAD</v>
          </cell>
          <cell r="C371" t="str">
            <v>1.30.2</v>
          </cell>
          <cell r="D371" t="str">
            <v>Herramientas manuales, sin filo y sin fuerza motriz</v>
          </cell>
        </row>
        <row r="372">
          <cell r="A372" t="str">
            <v>Kit destornilladores diferentes longitudes y calibres</v>
          </cell>
          <cell r="B372" t="str">
            <v>KIT</v>
          </cell>
          <cell r="C372" t="str">
            <v>1.30.1</v>
          </cell>
          <cell r="D372" t="str">
            <v>Herramientas manuales afiladas y sin fuerza motriz.</v>
          </cell>
        </row>
        <row r="373">
          <cell r="A373" t="str">
            <v>Kit de herramientas para automovil</v>
          </cell>
          <cell r="B373" t="str">
            <v>Unidad</v>
          </cell>
          <cell r="C373" t="str">
            <v>1.30.6</v>
          </cell>
          <cell r="D373" t="str">
            <v>Cajas de herramientas y ferreteria</v>
          </cell>
        </row>
        <row r="374">
          <cell r="A374" t="str">
            <v>kit 3964a</v>
          </cell>
          <cell r="B374" t="str">
            <v>Unidad</v>
          </cell>
        </row>
        <row r="375">
          <cell r="A375" t="str">
            <v xml:space="preserve">Multivoltiamperimetro digital </v>
          </cell>
          <cell r="B375" t="str">
            <v>UNIDAD</v>
          </cell>
          <cell r="C375" t="str">
            <v>1.31.3</v>
          </cell>
          <cell r="D375" t="str">
            <v>Grupos y paquetes de herramientas de medicion</v>
          </cell>
        </row>
        <row r="376">
          <cell r="A376" t="str">
            <v>Ponchadora de Golpe o Impacto</v>
          </cell>
          <cell r="B376" t="str">
            <v>UNIDAD</v>
          </cell>
          <cell r="C376" t="str">
            <v>1.30.2</v>
          </cell>
          <cell r="D376" t="str">
            <v>Herramientas manuales, sin filo y sin fuerza motriz</v>
          </cell>
        </row>
        <row r="377">
          <cell r="A377" t="str">
            <v>Probador y detector de daños cableado telefonico</v>
          </cell>
          <cell r="B377" t="str">
            <v>UNIDAD</v>
          </cell>
          <cell r="C377" t="str">
            <v>1.30.2</v>
          </cell>
          <cell r="D377" t="str">
            <v>Herramientas manuales, sin filo y sin fuerza motriz</v>
          </cell>
        </row>
        <row r="378">
          <cell r="A378" t="str">
            <v>Remachadora con remaches diversos tamaños</v>
          </cell>
          <cell r="B378" t="str">
            <v>UNIDAD</v>
          </cell>
          <cell r="C378" t="str">
            <v>1.14.29</v>
          </cell>
          <cell r="D378" t="str">
            <v>Maquinas remachadoras.</v>
          </cell>
        </row>
        <row r="379">
          <cell r="A379" t="str">
            <v>Taladro percutor Bosch</v>
          </cell>
          <cell r="B379" t="str">
            <v>UNIDAD</v>
          </cell>
          <cell r="C379" t="str">
            <v>1.30.3</v>
          </cell>
          <cell r="D379" t="str">
            <v>Herramientas manuales y con fuerza motriz.</v>
          </cell>
        </row>
        <row r="381">
          <cell r="A381" t="str">
            <v>BIENES MUEBLES (CENTROS VACACIONALES)</v>
          </cell>
        </row>
        <row r="382">
          <cell r="A382" t="str">
            <v>Mesas de noche</v>
          </cell>
          <cell r="B382" t="str">
            <v>UNIDAD</v>
          </cell>
          <cell r="C382" t="str">
            <v>1.48.1</v>
          </cell>
          <cell r="D382" t="str">
            <v>Muebles Domesticos Y De Oficina</v>
          </cell>
        </row>
      </sheetData>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PERVISORES"/>
      <sheetName val="TABLA DINAMICA"/>
      <sheetName val="SEGUIMIENTO CONTRATOS 2019"/>
      <sheetName val="LISTAS"/>
    </sheetNames>
    <sheetDataSet>
      <sheetData sheetId="0"/>
      <sheetData sheetId="1"/>
      <sheetData sheetId="2"/>
      <sheetData sheetId="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 val="EJECUCION INICIAL (3)"/>
      <sheetName val="ORIGINAL (2)"/>
      <sheetName val="BASE_DATOS"/>
      <sheetName val="PLAN COMPRAS_2003"/>
    </sheetNames>
    <sheetDataSet>
      <sheetData sheetId="0" refreshError="1"/>
      <sheetData sheetId="1"/>
      <sheetData sheetId="2"/>
      <sheetData sheetId="3">
        <row r="1">
          <cell r="A1" t="str">
            <v>Nombre del Articulo</v>
          </cell>
        </row>
      </sheetData>
      <sheetData sheetId="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AS207"/>
  <sheetViews>
    <sheetView tabSelected="1" view="pageBreakPreview" topLeftCell="A194" zoomScale="10" zoomScaleNormal="23" zoomScaleSheetLayoutView="10" zoomScalePageLayoutView="10" workbookViewId="0">
      <selection activeCell="A198" sqref="A198"/>
    </sheetView>
  </sheetViews>
  <sheetFormatPr baseColWidth="10" defaultColWidth="10.9375" defaultRowHeight="272.5" customHeight="1" x14ac:dyDescent="1"/>
  <cols>
    <col min="1" max="1" width="22.25" style="19" customWidth="1"/>
    <col min="2" max="2" width="45.1875" style="41" customWidth="1"/>
    <col min="3" max="3" width="47.8125" style="92" customWidth="1"/>
    <col min="4" max="4" width="70.9375" style="2" customWidth="1"/>
    <col min="5" max="5" width="110.75" style="92" customWidth="1"/>
    <col min="6" max="6" width="27.8125" style="2" customWidth="1"/>
    <col min="7" max="7" width="26.0625" style="2" customWidth="1"/>
    <col min="8" max="8" width="36.9375" style="2" customWidth="1"/>
    <col min="9" max="9" width="22.625" style="2" customWidth="1"/>
    <col min="10" max="10" width="37.4375" style="40" customWidth="1"/>
    <col min="11" max="11" width="41.4375" style="2" customWidth="1"/>
    <col min="12" max="12" width="6.9375" style="2" customWidth="1"/>
    <col min="13" max="13" width="18" style="2" customWidth="1"/>
    <col min="14" max="14" width="15.25" style="2" customWidth="1"/>
    <col min="15" max="15" width="9.8125" style="2" customWidth="1"/>
    <col min="16" max="16" width="19.625" style="2" customWidth="1"/>
    <col min="17" max="17" width="25.1875" style="2" customWidth="1"/>
    <col min="18" max="18" width="12.625" style="2" customWidth="1"/>
    <col min="19" max="20" width="7.625" style="2" customWidth="1"/>
    <col min="21" max="21" width="10.625" style="2" customWidth="1"/>
    <col min="22" max="22" width="112.9375" style="65" customWidth="1"/>
    <col min="23" max="23" width="59" style="62" customWidth="1"/>
    <col min="24" max="24" width="55.9375" style="62" customWidth="1"/>
    <col min="25" max="25" width="20.0625" style="2" customWidth="1"/>
    <col min="26" max="26" width="50.5625" style="2" customWidth="1"/>
    <col min="27" max="27" width="47.25" style="2" customWidth="1"/>
    <col min="28" max="28" width="10.625" style="2" customWidth="1"/>
    <col min="29" max="29" width="46.75" style="2" customWidth="1"/>
    <col min="30" max="30" width="127.375" style="2" customWidth="1"/>
    <col min="31" max="31" width="63.75" style="2" customWidth="1"/>
    <col min="32" max="32" width="71.625" style="2" customWidth="1"/>
    <col min="33" max="33" width="54.375" style="2" customWidth="1"/>
    <col min="34" max="35" width="84.75" style="42" customWidth="1"/>
    <col min="36" max="36" width="80.25" style="42" customWidth="1"/>
    <col min="37" max="37" width="76.9375" style="42" customWidth="1"/>
    <col min="38" max="38" width="53.8125" style="2" customWidth="1"/>
    <col min="39" max="39" width="31.4375" style="2" customWidth="1"/>
    <col min="40" max="40" width="35.25" style="2" customWidth="1"/>
    <col min="41" max="41" width="34.8125" style="2" customWidth="1"/>
    <col min="42" max="42" width="32.5625" style="2" customWidth="1"/>
    <col min="43" max="43" width="45.1875" style="2" customWidth="1"/>
    <col min="44" max="44" width="97.375" style="2" customWidth="1"/>
    <col min="45" max="46" width="10.9375" style="2" customWidth="1"/>
    <col min="47" max="16384" width="10.9375" style="2"/>
  </cols>
  <sheetData>
    <row r="1" spans="1:44" ht="132.75" customHeight="1" x14ac:dyDescent="1">
      <c r="A1" s="118"/>
      <c r="B1" s="119"/>
      <c r="C1" s="78"/>
      <c r="D1" s="78"/>
      <c r="E1" s="78"/>
      <c r="F1" s="78"/>
      <c r="G1" s="78"/>
      <c r="H1" s="78"/>
      <c r="I1" s="78"/>
      <c r="J1" s="78"/>
      <c r="K1" s="78"/>
      <c r="L1" s="78"/>
      <c r="M1" s="78"/>
      <c r="N1" s="78"/>
      <c r="O1" s="78"/>
      <c r="P1" s="78"/>
      <c r="Q1" s="78"/>
      <c r="R1" s="78"/>
      <c r="S1" s="78"/>
      <c r="T1" s="78"/>
      <c r="U1" s="78"/>
      <c r="V1" s="120"/>
      <c r="W1" s="121"/>
      <c r="X1" s="121"/>
      <c r="Y1" s="78"/>
      <c r="Z1" s="78"/>
      <c r="AA1" s="78"/>
      <c r="AB1" s="31"/>
      <c r="AC1" s="3"/>
      <c r="AD1" s="26"/>
      <c r="AE1" s="10"/>
      <c r="AF1" s="5"/>
      <c r="AG1" s="5"/>
      <c r="AH1" s="11"/>
      <c r="AI1" s="11"/>
      <c r="AJ1" s="12"/>
      <c r="AK1" s="13"/>
      <c r="AL1" s="5"/>
      <c r="AM1" s="5"/>
      <c r="AN1" s="5"/>
      <c r="AO1" s="5"/>
      <c r="AP1" s="5"/>
      <c r="AQ1" s="5"/>
      <c r="AR1" s="6"/>
    </row>
    <row r="2" spans="1:44" ht="156" customHeight="1" x14ac:dyDescent="1">
      <c r="A2" s="122"/>
      <c r="B2" s="44"/>
      <c r="C2" s="327" t="s">
        <v>136</v>
      </c>
      <c r="D2" s="327"/>
      <c r="E2" s="327"/>
      <c r="F2" s="327"/>
      <c r="G2" s="327"/>
      <c r="H2" s="327"/>
      <c r="I2" s="327"/>
      <c r="J2" s="327"/>
      <c r="K2" s="327"/>
      <c r="L2" s="327"/>
      <c r="M2" s="327"/>
      <c r="N2" s="327"/>
      <c r="O2" s="327"/>
      <c r="P2" s="327"/>
      <c r="Q2" s="327"/>
      <c r="R2" s="327"/>
      <c r="S2" s="327"/>
      <c r="T2" s="327"/>
      <c r="U2" s="327"/>
      <c r="V2" s="327"/>
      <c r="W2" s="327"/>
      <c r="X2" s="327"/>
      <c r="Y2" s="327"/>
      <c r="Z2" s="327"/>
      <c r="AA2" s="327"/>
      <c r="AB2" s="32"/>
      <c r="AC2" s="3"/>
      <c r="AD2" s="26"/>
      <c r="AE2" s="10"/>
      <c r="AF2" s="5"/>
      <c r="AG2" s="5"/>
      <c r="AH2" s="11"/>
      <c r="AI2" s="11"/>
      <c r="AJ2" s="12"/>
      <c r="AK2" s="13"/>
      <c r="AL2" s="5"/>
      <c r="AM2" s="5"/>
      <c r="AN2" s="5"/>
      <c r="AO2" s="5"/>
      <c r="AP2" s="5"/>
      <c r="AQ2" s="5"/>
      <c r="AR2" s="6"/>
    </row>
    <row r="3" spans="1:44" ht="46" x14ac:dyDescent="1">
      <c r="A3" s="118"/>
      <c r="B3" s="119"/>
      <c r="C3" s="78"/>
      <c r="D3" s="328" t="s">
        <v>0</v>
      </c>
      <c r="E3" s="328"/>
      <c r="F3" s="78"/>
      <c r="G3" s="78"/>
      <c r="H3" s="78"/>
      <c r="I3" s="78"/>
      <c r="J3" s="78"/>
      <c r="K3" s="78"/>
      <c r="L3" s="78"/>
      <c r="M3" s="78"/>
      <c r="N3" s="78"/>
      <c r="O3" s="78"/>
      <c r="P3" s="78"/>
      <c r="Q3" s="78"/>
      <c r="R3" s="78"/>
      <c r="S3" s="78"/>
      <c r="T3" s="78"/>
      <c r="U3" s="78"/>
      <c r="V3" s="120"/>
      <c r="W3" s="121"/>
      <c r="X3" s="121"/>
      <c r="Y3" s="78"/>
      <c r="Z3" s="78"/>
      <c r="AA3" s="78"/>
      <c r="AB3" s="31"/>
      <c r="AC3" s="3"/>
      <c r="AD3" s="26"/>
      <c r="AE3" s="10"/>
      <c r="AF3" s="5"/>
      <c r="AG3" s="5"/>
      <c r="AH3" s="11"/>
      <c r="AI3" s="11"/>
      <c r="AJ3" s="12"/>
      <c r="AK3" s="13"/>
      <c r="AL3" s="5"/>
      <c r="AM3" s="5"/>
      <c r="AN3" s="5"/>
      <c r="AO3" s="5"/>
      <c r="AP3" s="5"/>
      <c r="AQ3" s="5"/>
      <c r="AR3" s="6"/>
    </row>
    <row r="4" spans="1:44" ht="110.25" customHeight="1" x14ac:dyDescent="1">
      <c r="A4" s="122"/>
      <c r="B4" s="123"/>
      <c r="C4" s="124"/>
      <c r="D4" s="71" t="s">
        <v>1</v>
      </c>
      <c r="E4" s="329" t="s">
        <v>2</v>
      </c>
      <c r="F4" s="329"/>
      <c r="G4" s="78"/>
      <c r="H4" s="124"/>
      <c r="I4" s="124"/>
      <c r="J4" s="330" t="s">
        <v>3</v>
      </c>
      <c r="K4" s="330"/>
      <c r="L4" s="330"/>
      <c r="M4" s="330"/>
      <c r="N4" s="330"/>
      <c r="O4" s="330"/>
      <c r="P4" s="330"/>
      <c r="Q4" s="330"/>
      <c r="R4" s="330"/>
      <c r="S4" s="330"/>
      <c r="T4" s="330"/>
      <c r="U4" s="330"/>
      <c r="V4" s="330"/>
      <c r="W4" s="330"/>
      <c r="X4" s="330"/>
      <c r="Y4" s="124"/>
      <c r="Z4" s="124"/>
      <c r="AA4" s="124"/>
      <c r="AB4" s="33"/>
      <c r="AC4" s="3"/>
      <c r="AD4" s="26"/>
      <c r="AE4" s="10"/>
      <c r="AF4" s="5"/>
      <c r="AG4" s="5"/>
      <c r="AH4" s="11"/>
      <c r="AI4" s="11"/>
      <c r="AJ4" s="12"/>
      <c r="AK4" s="13"/>
      <c r="AL4" s="5"/>
      <c r="AM4" s="5"/>
      <c r="AN4" s="5"/>
      <c r="AO4" s="5"/>
      <c r="AP4" s="5"/>
      <c r="AQ4" s="5"/>
      <c r="AR4" s="6"/>
    </row>
    <row r="5" spans="1:44" ht="46" x14ac:dyDescent="1">
      <c r="A5" s="122"/>
      <c r="B5" s="123"/>
      <c r="C5" s="124"/>
      <c r="D5" s="75" t="s">
        <v>4</v>
      </c>
      <c r="E5" s="329" t="s">
        <v>5</v>
      </c>
      <c r="F5" s="329"/>
      <c r="G5" s="78"/>
      <c r="H5" s="124"/>
      <c r="I5" s="124"/>
      <c r="J5" s="330"/>
      <c r="K5" s="330"/>
      <c r="L5" s="330"/>
      <c r="M5" s="330"/>
      <c r="N5" s="330"/>
      <c r="O5" s="330"/>
      <c r="P5" s="330"/>
      <c r="Q5" s="330"/>
      <c r="R5" s="330"/>
      <c r="S5" s="330"/>
      <c r="T5" s="330"/>
      <c r="U5" s="330"/>
      <c r="V5" s="330"/>
      <c r="W5" s="330"/>
      <c r="X5" s="330"/>
      <c r="Y5" s="124"/>
      <c r="Z5" s="124"/>
      <c r="AA5" s="124"/>
      <c r="AB5" s="33"/>
      <c r="AC5" s="3"/>
      <c r="AD5" s="26"/>
      <c r="AE5" s="10"/>
      <c r="AF5" s="5"/>
      <c r="AG5" s="5"/>
      <c r="AH5" s="11"/>
      <c r="AI5" s="11"/>
      <c r="AJ5" s="12"/>
      <c r="AK5" s="13"/>
      <c r="AL5" s="5"/>
      <c r="AM5" s="5"/>
      <c r="AN5" s="5"/>
      <c r="AO5" s="5"/>
      <c r="AP5" s="5"/>
      <c r="AQ5" s="5"/>
      <c r="AR5" s="6"/>
    </row>
    <row r="6" spans="1:44" ht="46" x14ac:dyDescent="1">
      <c r="A6" s="122"/>
      <c r="B6" s="123"/>
      <c r="C6" s="124"/>
      <c r="D6" s="75" t="s">
        <v>6</v>
      </c>
      <c r="E6" s="331">
        <v>7395656</v>
      </c>
      <c r="F6" s="331"/>
      <c r="G6" s="125"/>
      <c r="H6" s="124"/>
      <c r="I6" s="124"/>
      <c r="J6" s="330"/>
      <c r="K6" s="330"/>
      <c r="L6" s="330"/>
      <c r="M6" s="330"/>
      <c r="N6" s="330"/>
      <c r="O6" s="330"/>
      <c r="P6" s="330"/>
      <c r="Q6" s="330"/>
      <c r="R6" s="330"/>
      <c r="S6" s="330"/>
      <c r="T6" s="330"/>
      <c r="U6" s="330"/>
      <c r="V6" s="330"/>
      <c r="W6" s="330"/>
      <c r="X6" s="330"/>
      <c r="Y6" s="124"/>
      <c r="Z6" s="124"/>
      <c r="AA6" s="124"/>
      <c r="AB6" s="33"/>
      <c r="AC6" s="3"/>
      <c r="AD6" s="26"/>
      <c r="AE6" s="10" t="s">
        <v>7</v>
      </c>
      <c r="AF6" s="5"/>
      <c r="AG6" s="5"/>
      <c r="AH6" s="11"/>
      <c r="AI6" s="11"/>
      <c r="AJ6" s="12"/>
      <c r="AK6" s="13"/>
      <c r="AL6" s="5"/>
      <c r="AM6" s="5"/>
      <c r="AN6" s="5"/>
      <c r="AO6" s="5"/>
      <c r="AP6" s="5"/>
      <c r="AQ6" s="5"/>
      <c r="AR6" s="6"/>
    </row>
    <row r="7" spans="1:44" ht="46" x14ac:dyDescent="1">
      <c r="A7" s="122"/>
      <c r="B7" s="123"/>
      <c r="C7" s="124"/>
      <c r="D7" s="76" t="s">
        <v>8</v>
      </c>
      <c r="E7" s="332" t="s">
        <v>9</v>
      </c>
      <c r="F7" s="332"/>
      <c r="G7" s="126"/>
      <c r="H7" s="124"/>
      <c r="I7" s="124"/>
      <c r="J7" s="330"/>
      <c r="K7" s="330"/>
      <c r="L7" s="330"/>
      <c r="M7" s="330"/>
      <c r="N7" s="330"/>
      <c r="O7" s="330"/>
      <c r="P7" s="330"/>
      <c r="Q7" s="330"/>
      <c r="R7" s="330"/>
      <c r="S7" s="330"/>
      <c r="T7" s="330"/>
      <c r="U7" s="330"/>
      <c r="V7" s="330"/>
      <c r="W7" s="330"/>
      <c r="X7" s="330"/>
      <c r="Y7" s="124"/>
      <c r="Z7" s="124"/>
      <c r="AA7" s="124"/>
      <c r="AB7" s="33"/>
      <c r="AC7" s="3"/>
      <c r="AD7" s="26"/>
      <c r="AE7" s="10"/>
      <c r="AF7" s="5"/>
      <c r="AG7" s="5"/>
      <c r="AH7" s="11"/>
      <c r="AI7" s="11"/>
      <c r="AJ7" s="12"/>
      <c r="AK7" s="13"/>
      <c r="AL7" s="5"/>
      <c r="AM7" s="5"/>
      <c r="AN7" s="5"/>
      <c r="AO7" s="5"/>
      <c r="AP7" s="5"/>
      <c r="AQ7" s="5"/>
      <c r="AR7" s="6"/>
    </row>
    <row r="8" spans="1:44" ht="318.75" customHeight="1" x14ac:dyDescent="1">
      <c r="A8" s="122"/>
      <c r="B8" s="123"/>
      <c r="C8" s="124"/>
      <c r="D8" s="75" t="s">
        <v>10</v>
      </c>
      <c r="E8" s="333" t="s">
        <v>11</v>
      </c>
      <c r="F8" s="333"/>
      <c r="G8" s="78"/>
      <c r="H8" s="124"/>
      <c r="I8" s="124"/>
      <c r="J8" s="330"/>
      <c r="K8" s="330"/>
      <c r="L8" s="330"/>
      <c r="M8" s="330"/>
      <c r="N8" s="330"/>
      <c r="O8" s="330"/>
      <c r="P8" s="330"/>
      <c r="Q8" s="330"/>
      <c r="R8" s="330"/>
      <c r="S8" s="330"/>
      <c r="T8" s="330"/>
      <c r="U8" s="330"/>
      <c r="V8" s="330"/>
      <c r="W8" s="330"/>
      <c r="X8" s="330"/>
      <c r="Y8" s="124"/>
      <c r="Z8" s="124"/>
      <c r="AA8" s="124"/>
      <c r="AB8" s="33"/>
      <c r="AC8" s="34"/>
      <c r="AD8" s="35"/>
      <c r="AE8" s="34"/>
      <c r="AF8" s="34"/>
      <c r="AG8" s="5"/>
      <c r="AH8" s="11"/>
      <c r="AI8" s="11"/>
      <c r="AJ8" s="12"/>
      <c r="AK8" s="13"/>
      <c r="AL8" s="5"/>
      <c r="AM8" s="5"/>
      <c r="AN8" s="5"/>
      <c r="AO8" s="5"/>
      <c r="AP8" s="5"/>
      <c r="AQ8" s="5"/>
      <c r="AR8" s="6"/>
    </row>
    <row r="9" spans="1:44" ht="255.75" customHeight="1" x14ac:dyDescent="1">
      <c r="A9" s="122"/>
      <c r="B9" s="123"/>
      <c r="C9" s="124"/>
      <c r="D9" s="75" t="s">
        <v>12</v>
      </c>
      <c r="E9" s="334" t="s">
        <v>13</v>
      </c>
      <c r="F9" s="334"/>
      <c r="G9" s="78"/>
      <c r="H9" s="124"/>
      <c r="I9" s="124"/>
      <c r="J9" s="124"/>
      <c r="K9" s="124"/>
      <c r="L9" s="124"/>
      <c r="M9" s="124"/>
      <c r="N9" s="124"/>
      <c r="O9" s="124"/>
      <c r="P9" s="124"/>
      <c r="Q9" s="124"/>
      <c r="R9" s="124"/>
      <c r="S9" s="124"/>
      <c r="T9" s="124"/>
      <c r="U9" s="124"/>
      <c r="V9" s="127"/>
      <c r="W9" s="128"/>
      <c r="X9" s="128"/>
      <c r="Y9" s="124"/>
      <c r="Z9" s="124"/>
      <c r="AA9" s="124"/>
      <c r="AB9" s="33"/>
      <c r="AC9" s="4"/>
      <c r="AD9" s="23"/>
      <c r="AE9" s="24"/>
      <c r="AF9" s="24"/>
      <c r="AG9" s="5"/>
      <c r="AH9" s="11"/>
      <c r="AI9" s="11"/>
      <c r="AJ9" s="12"/>
      <c r="AK9" s="13"/>
      <c r="AL9" s="5"/>
      <c r="AM9" s="5"/>
      <c r="AN9" s="5"/>
      <c r="AO9" s="5"/>
      <c r="AP9" s="5"/>
      <c r="AQ9" s="5"/>
      <c r="AR9" s="6"/>
    </row>
    <row r="10" spans="1:44" ht="147.75" customHeight="1" x14ac:dyDescent="1">
      <c r="A10" s="122"/>
      <c r="B10" s="123"/>
      <c r="C10" s="124"/>
      <c r="D10" s="75" t="s">
        <v>14</v>
      </c>
      <c r="E10" s="335" t="s">
        <v>1074</v>
      </c>
      <c r="F10" s="336"/>
      <c r="G10" s="78"/>
      <c r="H10" s="124"/>
      <c r="I10" s="124"/>
      <c r="J10" s="337" t="s">
        <v>15</v>
      </c>
      <c r="K10" s="338"/>
      <c r="L10" s="338"/>
      <c r="M10" s="338"/>
      <c r="N10" s="338"/>
      <c r="O10" s="338"/>
      <c r="P10" s="338"/>
      <c r="Q10" s="338"/>
      <c r="R10" s="338"/>
      <c r="S10" s="338"/>
      <c r="T10" s="338"/>
      <c r="U10" s="338"/>
      <c r="V10" s="338"/>
      <c r="W10" s="338"/>
      <c r="X10" s="339"/>
      <c r="Y10" s="124"/>
      <c r="Z10" s="124"/>
      <c r="AA10" s="124"/>
      <c r="AB10" s="33"/>
      <c r="AC10" s="4"/>
      <c r="AD10" s="23"/>
      <c r="AE10" s="24"/>
      <c r="AF10" s="24"/>
      <c r="AG10" s="5"/>
      <c r="AH10" s="11"/>
      <c r="AI10" s="11"/>
      <c r="AJ10" s="12"/>
      <c r="AK10" s="13"/>
      <c r="AL10" s="5"/>
      <c r="AM10" s="5"/>
      <c r="AN10" s="5"/>
      <c r="AO10" s="5"/>
      <c r="AP10" s="5"/>
      <c r="AQ10" s="5"/>
      <c r="AR10" s="6"/>
    </row>
    <row r="11" spans="1:44" ht="144" customHeight="1" x14ac:dyDescent="1">
      <c r="A11" s="122"/>
      <c r="B11" s="123"/>
      <c r="C11" s="124"/>
      <c r="D11" s="75" t="s">
        <v>16</v>
      </c>
      <c r="E11" s="346">
        <f>SUM(X17)</f>
        <v>8241814885.4999952</v>
      </c>
      <c r="F11" s="347"/>
      <c r="G11" s="129"/>
      <c r="H11" s="124"/>
      <c r="I11" s="124"/>
      <c r="J11" s="340"/>
      <c r="K11" s="341"/>
      <c r="L11" s="341"/>
      <c r="M11" s="341"/>
      <c r="N11" s="341"/>
      <c r="O11" s="341"/>
      <c r="P11" s="341"/>
      <c r="Q11" s="341"/>
      <c r="R11" s="341"/>
      <c r="S11" s="341"/>
      <c r="T11" s="341"/>
      <c r="U11" s="341"/>
      <c r="V11" s="341"/>
      <c r="W11" s="341"/>
      <c r="X11" s="342"/>
      <c r="Y11" s="124"/>
      <c r="Z11" s="124"/>
      <c r="AA11" s="124"/>
      <c r="AB11" s="33"/>
      <c r="AC11" s="7"/>
      <c r="AD11" s="23"/>
      <c r="AE11" s="23"/>
      <c r="AF11" s="23"/>
      <c r="AG11" s="5"/>
      <c r="AH11" s="11"/>
      <c r="AI11" s="11"/>
      <c r="AJ11" s="12"/>
      <c r="AK11" s="13"/>
      <c r="AL11" s="5"/>
      <c r="AM11" s="5"/>
      <c r="AN11" s="5"/>
      <c r="AO11" s="5"/>
      <c r="AP11" s="5"/>
      <c r="AQ11" s="5"/>
      <c r="AR11" s="6"/>
    </row>
    <row r="12" spans="1:44" ht="92" x14ac:dyDescent="1">
      <c r="A12" s="122"/>
      <c r="B12" s="123"/>
      <c r="C12" s="124"/>
      <c r="D12" s="75" t="s">
        <v>17</v>
      </c>
      <c r="E12" s="348">
        <v>364000000</v>
      </c>
      <c r="F12" s="348"/>
      <c r="G12" s="130"/>
      <c r="H12" s="124"/>
      <c r="I12" s="124"/>
      <c r="J12" s="340"/>
      <c r="K12" s="341"/>
      <c r="L12" s="341"/>
      <c r="M12" s="341"/>
      <c r="N12" s="341"/>
      <c r="O12" s="341"/>
      <c r="P12" s="341"/>
      <c r="Q12" s="341"/>
      <c r="R12" s="341"/>
      <c r="S12" s="341"/>
      <c r="T12" s="341"/>
      <c r="U12" s="341"/>
      <c r="V12" s="341"/>
      <c r="W12" s="341"/>
      <c r="X12" s="342"/>
      <c r="Y12" s="124"/>
      <c r="Z12" s="124"/>
      <c r="AA12" s="78"/>
      <c r="AB12" s="33"/>
      <c r="AC12" s="8"/>
      <c r="AD12" s="25"/>
      <c r="AE12" s="25"/>
      <c r="AF12" s="9"/>
      <c r="AG12" s="5"/>
      <c r="AH12" s="11"/>
      <c r="AI12" s="11"/>
      <c r="AJ12" s="12"/>
      <c r="AK12" s="13"/>
      <c r="AL12" s="5"/>
      <c r="AM12" s="5"/>
      <c r="AN12" s="5"/>
      <c r="AO12" s="5"/>
      <c r="AP12" s="5"/>
      <c r="AQ12" s="5"/>
      <c r="AR12" s="6"/>
    </row>
    <row r="13" spans="1:44" ht="92" x14ac:dyDescent="1">
      <c r="A13" s="122"/>
      <c r="B13" s="123"/>
      <c r="C13" s="124"/>
      <c r="D13" s="75" t="s">
        <v>18</v>
      </c>
      <c r="E13" s="349">
        <v>36400000</v>
      </c>
      <c r="F13" s="349"/>
      <c r="G13" s="130"/>
      <c r="H13" s="124"/>
      <c r="I13" s="124"/>
      <c r="J13" s="340"/>
      <c r="K13" s="341"/>
      <c r="L13" s="341"/>
      <c r="M13" s="341"/>
      <c r="N13" s="341"/>
      <c r="O13" s="341"/>
      <c r="P13" s="341"/>
      <c r="Q13" s="341"/>
      <c r="R13" s="341"/>
      <c r="S13" s="341"/>
      <c r="T13" s="341"/>
      <c r="U13" s="341"/>
      <c r="V13" s="341"/>
      <c r="W13" s="341"/>
      <c r="X13" s="342"/>
      <c r="Y13" s="124"/>
      <c r="Z13" s="124"/>
      <c r="AA13" s="124"/>
      <c r="AB13" s="33"/>
      <c r="AC13" s="8"/>
      <c r="AD13" s="25"/>
      <c r="AE13" s="25"/>
      <c r="AF13" s="9"/>
      <c r="AG13" s="5"/>
      <c r="AH13" s="14"/>
      <c r="AI13" s="14"/>
      <c r="AJ13" s="12"/>
      <c r="AK13" s="13"/>
      <c r="AL13" s="5"/>
      <c r="AM13" s="5"/>
      <c r="AN13" s="5"/>
      <c r="AO13" s="5"/>
      <c r="AP13" s="5"/>
      <c r="AQ13" s="5"/>
      <c r="AR13" s="6"/>
    </row>
    <row r="14" spans="1:44" ht="92.5" thickBot="1" x14ac:dyDescent="1.05">
      <c r="A14" s="122"/>
      <c r="B14" s="123"/>
      <c r="C14" s="124"/>
      <c r="D14" s="77" t="s">
        <v>19</v>
      </c>
      <c r="E14" s="350">
        <v>45632</v>
      </c>
      <c r="F14" s="351"/>
      <c r="G14" s="131"/>
      <c r="H14" s="124"/>
      <c r="I14" s="124"/>
      <c r="J14" s="343"/>
      <c r="K14" s="344"/>
      <c r="L14" s="344"/>
      <c r="M14" s="344"/>
      <c r="N14" s="344"/>
      <c r="O14" s="344"/>
      <c r="P14" s="344"/>
      <c r="Q14" s="344"/>
      <c r="R14" s="344"/>
      <c r="S14" s="344"/>
      <c r="T14" s="344"/>
      <c r="U14" s="344"/>
      <c r="V14" s="344"/>
      <c r="W14" s="344"/>
      <c r="X14" s="345"/>
      <c r="Y14" s="124"/>
      <c r="Z14" s="132"/>
      <c r="AA14" s="124"/>
      <c r="AB14" s="33"/>
      <c r="AC14" s="8"/>
      <c r="AD14" s="25"/>
      <c r="AE14" s="25"/>
      <c r="AF14" s="9"/>
      <c r="AG14" s="5"/>
      <c r="AH14" s="11"/>
      <c r="AI14" s="11"/>
      <c r="AJ14" s="12"/>
      <c r="AK14" s="13"/>
      <c r="AL14" s="5"/>
      <c r="AM14" s="5"/>
      <c r="AN14" s="5"/>
      <c r="AO14" s="5"/>
      <c r="AP14" s="5"/>
      <c r="AQ14" s="5"/>
      <c r="AR14" s="6"/>
    </row>
    <row r="15" spans="1:44" ht="39.65" customHeight="1" x14ac:dyDescent="1">
      <c r="A15" s="122"/>
      <c r="B15" s="123"/>
      <c r="C15" s="124"/>
      <c r="D15" s="78"/>
      <c r="E15" s="133"/>
      <c r="F15" s="133"/>
      <c r="G15" s="133"/>
      <c r="H15" s="124"/>
      <c r="I15" s="124"/>
      <c r="J15" s="78"/>
      <c r="K15" s="134"/>
      <c r="L15" s="134"/>
      <c r="M15" s="134"/>
      <c r="N15" s="134"/>
      <c r="O15" s="134"/>
      <c r="P15" s="134"/>
      <c r="Q15" s="134"/>
      <c r="R15" s="134"/>
      <c r="S15" s="134"/>
      <c r="T15" s="134"/>
      <c r="U15" s="134"/>
      <c r="V15" s="127"/>
      <c r="W15" s="121"/>
      <c r="X15" s="121"/>
      <c r="Y15" s="124"/>
      <c r="Z15" s="124"/>
      <c r="AA15" s="135"/>
      <c r="AB15" s="36"/>
      <c r="AC15" s="3"/>
      <c r="AD15" s="26"/>
      <c r="AE15" s="10"/>
      <c r="AF15" s="5"/>
      <c r="AG15" s="5"/>
      <c r="AH15" s="15"/>
      <c r="AI15" s="15"/>
      <c r="AJ15" s="12"/>
      <c r="AK15" s="13"/>
      <c r="AL15" s="5"/>
      <c r="AM15" s="5"/>
      <c r="AN15" s="5"/>
      <c r="AO15" s="5"/>
      <c r="AP15" s="5"/>
      <c r="AQ15" s="5"/>
      <c r="AR15" s="6"/>
    </row>
    <row r="16" spans="1:44" ht="39.65" customHeight="1" thickBot="1" x14ac:dyDescent="1.05">
      <c r="A16" s="122"/>
      <c r="B16" s="123"/>
      <c r="C16" s="124"/>
      <c r="D16" s="354" t="s">
        <v>20</v>
      </c>
      <c r="E16" s="354"/>
      <c r="F16" s="124"/>
      <c r="G16" s="134"/>
      <c r="H16" s="355"/>
      <c r="I16" s="355"/>
      <c r="J16" s="124"/>
      <c r="K16" s="134"/>
      <c r="L16" s="134"/>
      <c r="M16" s="134"/>
      <c r="N16" s="134"/>
      <c r="O16" s="134"/>
      <c r="P16" s="134"/>
      <c r="Q16" s="134"/>
      <c r="R16" s="134"/>
      <c r="S16" s="134"/>
      <c r="T16" s="134"/>
      <c r="U16" s="134"/>
      <c r="V16" s="136"/>
      <c r="W16" s="137"/>
      <c r="X16" s="137"/>
      <c r="Y16" s="124"/>
      <c r="Z16" s="124"/>
      <c r="AA16" s="138"/>
      <c r="AB16" s="37"/>
      <c r="AC16" s="3"/>
      <c r="AD16" s="27"/>
      <c r="AE16" s="10"/>
      <c r="AF16" s="5"/>
      <c r="AG16" s="5"/>
      <c r="AH16" s="16"/>
      <c r="AI16" s="16"/>
      <c r="AJ16" s="17"/>
      <c r="AK16" s="18"/>
      <c r="AL16" s="1"/>
      <c r="AM16" s="5"/>
      <c r="AN16" s="5"/>
      <c r="AO16" s="5"/>
      <c r="AP16" s="5"/>
      <c r="AQ16" s="5"/>
      <c r="AR16" s="6"/>
    </row>
    <row r="17" spans="1:45" ht="186.75" customHeight="1" x14ac:dyDescent="1.35">
      <c r="A17" s="122"/>
      <c r="B17" s="123"/>
      <c r="C17" s="124"/>
      <c r="D17" s="117"/>
      <c r="E17" s="117"/>
      <c r="F17" s="124"/>
      <c r="G17" s="78"/>
      <c r="H17" s="356"/>
      <c r="I17" s="356"/>
      <c r="J17" s="124"/>
      <c r="K17" s="78"/>
      <c r="L17" s="78"/>
      <c r="M17" s="78"/>
      <c r="N17" s="78"/>
      <c r="O17" s="78"/>
      <c r="P17" s="78"/>
      <c r="Q17" s="78"/>
      <c r="R17" s="78"/>
      <c r="S17" s="78"/>
      <c r="T17" s="78"/>
      <c r="U17" s="78"/>
      <c r="V17" s="136"/>
      <c r="W17" s="91">
        <f>SUBTOTAL(9,W19:W198)</f>
        <v>8441656701.4999952</v>
      </c>
      <c r="X17" s="91">
        <f>SUBTOTAL(9,X19:X198)</f>
        <v>8241814885.4999952</v>
      </c>
      <c r="Y17" s="139"/>
      <c r="Z17" s="124"/>
      <c r="AA17" s="124"/>
      <c r="AB17" s="38"/>
      <c r="AC17" s="21"/>
      <c r="AD17" s="29"/>
      <c r="AE17" s="22"/>
      <c r="AF17" s="22"/>
      <c r="AG17" s="22"/>
      <c r="AH17" s="28">
        <f>SUBTOTAL(9,AH19:AH56)</f>
        <v>1284889413.99</v>
      </c>
      <c r="AI17" s="28"/>
      <c r="AJ17" s="28">
        <f>SUBTOTAL(9,AJ19:AJ56)</f>
        <v>18200000</v>
      </c>
      <c r="AK17" s="28">
        <f>SUBTOTAL(9,AK19:AK78)</f>
        <v>2893854950.9899998</v>
      </c>
      <c r="AL17" s="30"/>
      <c r="AM17" s="30"/>
      <c r="AN17" s="5"/>
      <c r="AO17" s="5"/>
      <c r="AP17" s="5"/>
      <c r="AQ17" s="5"/>
      <c r="AR17" s="6"/>
    </row>
    <row r="18" spans="1:45" s="44" customFormat="1" ht="339" customHeight="1" x14ac:dyDescent="1">
      <c r="A18" s="140" t="s">
        <v>21</v>
      </c>
      <c r="B18" s="140" t="s">
        <v>22</v>
      </c>
      <c r="C18" s="141" t="s">
        <v>23</v>
      </c>
      <c r="D18" s="141" t="s">
        <v>24</v>
      </c>
      <c r="E18" s="141" t="s">
        <v>25</v>
      </c>
      <c r="F18" s="141" t="s">
        <v>26</v>
      </c>
      <c r="G18" s="141" t="s">
        <v>27</v>
      </c>
      <c r="H18" s="141" t="s">
        <v>123</v>
      </c>
      <c r="I18" s="141" t="s">
        <v>28</v>
      </c>
      <c r="J18" s="141" t="s">
        <v>29</v>
      </c>
      <c r="K18" s="141" t="s">
        <v>30</v>
      </c>
      <c r="L18" s="142" t="s">
        <v>92</v>
      </c>
      <c r="M18" s="142" t="s">
        <v>125</v>
      </c>
      <c r="N18" s="142" t="s">
        <v>126</v>
      </c>
      <c r="O18" s="142" t="s">
        <v>127</v>
      </c>
      <c r="P18" s="142" t="s">
        <v>128</v>
      </c>
      <c r="Q18" s="142" t="s">
        <v>129</v>
      </c>
      <c r="R18" s="142" t="s">
        <v>124</v>
      </c>
      <c r="S18" s="142" t="s">
        <v>124</v>
      </c>
      <c r="T18" s="142" t="s">
        <v>124</v>
      </c>
      <c r="U18" s="142" t="s">
        <v>130</v>
      </c>
      <c r="V18" s="143" t="s">
        <v>122</v>
      </c>
      <c r="W18" s="144" t="s">
        <v>31</v>
      </c>
      <c r="X18" s="144" t="s">
        <v>32</v>
      </c>
      <c r="Y18" s="141" t="s">
        <v>33</v>
      </c>
      <c r="Z18" s="141" t="s">
        <v>34</v>
      </c>
      <c r="AA18" s="141" t="s">
        <v>35</v>
      </c>
      <c r="AB18" s="228"/>
      <c r="AC18" s="43" t="s">
        <v>36</v>
      </c>
      <c r="AD18" s="43" t="s">
        <v>37</v>
      </c>
      <c r="AE18" s="43" t="s">
        <v>38</v>
      </c>
      <c r="AF18" s="43" t="s">
        <v>39</v>
      </c>
      <c r="AG18" s="43" t="s">
        <v>40</v>
      </c>
      <c r="AH18" s="43" t="s">
        <v>41</v>
      </c>
      <c r="AI18" s="43" t="s">
        <v>132</v>
      </c>
      <c r="AJ18" s="43" t="s">
        <v>133</v>
      </c>
      <c r="AK18" s="43" t="s">
        <v>134</v>
      </c>
      <c r="AL18" s="43" t="s">
        <v>42</v>
      </c>
      <c r="AM18" s="43" t="s">
        <v>43</v>
      </c>
      <c r="AN18" s="43" t="s">
        <v>44</v>
      </c>
      <c r="AO18" s="43" t="s">
        <v>45</v>
      </c>
      <c r="AP18" s="43" t="s">
        <v>46</v>
      </c>
      <c r="AQ18" s="43" t="s">
        <v>47</v>
      </c>
      <c r="AR18" s="43" t="s">
        <v>48</v>
      </c>
    </row>
    <row r="19" spans="1:45" s="93" customFormat="1" ht="409.6" customHeight="1" x14ac:dyDescent="1">
      <c r="A19" s="151">
        <v>1</v>
      </c>
      <c r="B19" s="151"/>
      <c r="C19" s="152" t="s">
        <v>57</v>
      </c>
      <c r="D19" s="152" t="s">
        <v>85</v>
      </c>
      <c r="E19" s="152" t="s">
        <v>76</v>
      </c>
      <c r="F19" s="152" t="s">
        <v>58</v>
      </c>
      <c r="G19" s="152">
        <v>1</v>
      </c>
      <c r="H19" s="152" t="s">
        <v>59</v>
      </c>
      <c r="I19" s="152">
        <v>2</v>
      </c>
      <c r="J19" s="153" t="s">
        <v>237</v>
      </c>
      <c r="K19" s="152" t="s">
        <v>60</v>
      </c>
      <c r="L19" s="152" t="s">
        <v>92</v>
      </c>
      <c r="M19" s="152" t="s">
        <v>94</v>
      </c>
      <c r="N19" s="152" t="s">
        <v>94</v>
      </c>
      <c r="O19" s="152" t="s">
        <v>93</v>
      </c>
      <c r="P19" s="152" t="s">
        <v>97</v>
      </c>
      <c r="Q19" s="152" t="s">
        <v>106</v>
      </c>
      <c r="R19" s="152" t="s">
        <v>93</v>
      </c>
      <c r="S19" s="152"/>
      <c r="T19" s="152"/>
      <c r="U19" s="152" t="s">
        <v>114</v>
      </c>
      <c r="V19" s="154" t="s">
        <v>62</v>
      </c>
      <c r="W19" s="155">
        <v>2480000</v>
      </c>
      <c r="X19" s="155">
        <v>2480000</v>
      </c>
      <c r="Y19" s="152" t="s">
        <v>61</v>
      </c>
      <c r="Z19" s="152" t="s">
        <v>49</v>
      </c>
      <c r="AA19" s="152" t="s">
        <v>137</v>
      </c>
      <c r="AB19" s="79"/>
      <c r="AC19" s="52" t="s">
        <v>496</v>
      </c>
      <c r="AD19" s="56" t="s">
        <v>497</v>
      </c>
      <c r="AE19" s="49">
        <v>45503</v>
      </c>
      <c r="AF19" s="52" t="s">
        <v>498</v>
      </c>
      <c r="AG19" s="52" t="s">
        <v>499</v>
      </c>
      <c r="AH19" s="201">
        <v>12478795</v>
      </c>
      <c r="AI19" s="201">
        <v>12478795</v>
      </c>
      <c r="AJ19" s="202"/>
      <c r="AK19" s="203">
        <f>AI19+AJ19</f>
        <v>12478795</v>
      </c>
      <c r="AL19" s="52" t="s">
        <v>500</v>
      </c>
      <c r="AM19" s="204">
        <v>15124</v>
      </c>
      <c r="AN19" s="52" t="s">
        <v>501</v>
      </c>
      <c r="AO19" s="49">
        <v>45505</v>
      </c>
      <c r="AP19" s="49">
        <v>45565</v>
      </c>
      <c r="AQ19" s="52" t="s">
        <v>502</v>
      </c>
      <c r="AR19" s="284" t="s">
        <v>503</v>
      </c>
    </row>
    <row r="20" spans="1:45" s="93" customFormat="1" ht="409.6" customHeight="1" x14ac:dyDescent="1">
      <c r="A20" s="151">
        <v>1</v>
      </c>
      <c r="B20" s="151"/>
      <c r="C20" s="152" t="s">
        <v>57</v>
      </c>
      <c r="D20" s="152" t="s">
        <v>78</v>
      </c>
      <c r="E20" s="152" t="s">
        <v>76</v>
      </c>
      <c r="F20" s="152" t="s">
        <v>58</v>
      </c>
      <c r="G20" s="152">
        <v>1</v>
      </c>
      <c r="H20" s="152" t="s">
        <v>59</v>
      </c>
      <c r="I20" s="152">
        <v>2</v>
      </c>
      <c r="J20" s="153" t="s">
        <v>237</v>
      </c>
      <c r="K20" s="152" t="s">
        <v>60</v>
      </c>
      <c r="L20" s="152" t="s">
        <v>92</v>
      </c>
      <c r="M20" s="152" t="s">
        <v>94</v>
      </c>
      <c r="N20" s="152" t="s">
        <v>94</v>
      </c>
      <c r="O20" s="152" t="s">
        <v>93</v>
      </c>
      <c r="P20" s="152" t="s">
        <v>97</v>
      </c>
      <c r="Q20" s="152" t="s">
        <v>106</v>
      </c>
      <c r="R20" s="152" t="s">
        <v>107</v>
      </c>
      <c r="S20" s="152"/>
      <c r="T20" s="152"/>
      <c r="U20" s="152" t="s">
        <v>114</v>
      </c>
      <c r="V20" s="154" t="s">
        <v>63</v>
      </c>
      <c r="W20" s="155">
        <v>10000000</v>
      </c>
      <c r="X20" s="155">
        <v>10000000</v>
      </c>
      <c r="Y20" s="152" t="s">
        <v>61</v>
      </c>
      <c r="Z20" s="152" t="s">
        <v>49</v>
      </c>
      <c r="AA20" s="152" t="s">
        <v>137</v>
      </c>
      <c r="AB20" s="44"/>
      <c r="AC20" s="52" t="s">
        <v>496</v>
      </c>
      <c r="AD20" s="56" t="s">
        <v>497</v>
      </c>
      <c r="AE20" s="49"/>
      <c r="AF20" s="50"/>
      <c r="AG20" s="52"/>
      <c r="AH20" s="201"/>
      <c r="AI20" s="201"/>
      <c r="AJ20" s="202"/>
      <c r="AK20" s="203"/>
      <c r="AL20" s="261"/>
      <c r="AM20" s="204"/>
      <c r="AN20" s="205"/>
      <c r="AO20" s="49"/>
      <c r="AP20" s="49"/>
      <c r="AQ20" s="52"/>
      <c r="AR20" s="284"/>
    </row>
    <row r="21" spans="1:45" s="93" customFormat="1" ht="409.6" customHeight="1" x14ac:dyDescent="1">
      <c r="A21" s="162">
        <v>2</v>
      </c>
      <c r="B21" s="156"/>
      <c r="C21" s="157" t="s">
        <v>57</v>
      </c>
      <c r="D21" s="157">
        <v>44103103</v>
      </c>
      <c r="E21" s="157" t="s">
        <v>384</v>
      </c>
      <c r="F21" s="157" t="s">
        <v>58</v>
      </c>
      <c r="G21" s="157">
        <v>1</v>
      </c>
      <c r="H21" s="157" t="s">
        <v>379</v>
      </c>
      <c r="I21" s="157">
        <v>2</v>
      </c>
      <c r="J21" s="157" t="s">
        <v>66</v>
      </c>
      <c r="K21" s="157" t="s">
        <v>60</v>
      </c>
      <c r="L21" s="188" t="s">
        <v>92</v>
      </c>
      <c r="M21" s="188" t="s">
        <v>94</v>
      </c>
      <c r="N21" s="188" t="s">
        <v>93</v>
      </c>
      <c r="O21" s="188" t="s">
        <v>93</v>
      </c>
      <c r="P21" s="188" t="s">
        <v>101</v>
      </c>
      <c r="Q21" s="188" t="s">
        <v>103</v>
      </c>
      <c r="R21" s="188" t="s">
        <v>94</v>
      </c>
      <c r="S21" s="188"/>
      <c r="T21" s="188"/>
      <c r="U21" s="188" t="s">
        <v>114</v>
      </c>
      <c r="V21" s="158" t="s">
        <v>121</v>
      </c>
      <c r="W21" s="159">
        <v>0</v>
      </c>
      <c r="X21" s="159">
        <v>0</v>
      </c>
      <c r="Y21" s="157" t="s">
        <v>61</v>
      </c>
      <c r="Z21" s="157" t="s">
        <v>49</v>
      </c>
      <c r="AA21" s="157" t="s">
        <v>493</v>
      </c>
      <c r="AB21" s="44"/>
      <c r="AC21" s="113"/>
      <c r="AD21" s="113"/>
      <c r="AE21" s="114"/>
      <c r="AF21" s="115"/>
      <c r="AG21" s="116"/>
      <c r="AH21" s="98"/>
      <c r="AI21" s="98"/>
      <c r="AJ21" s="98"/>
      <c r="AK21" s="98"/>
      <c r="AL21" s="99"/>
      <c r="AM21" s="100"/>
      <c r="AN21" s="101"/>
      <c r="AO21" s="102"/>
      <c r="AP21" s="102"/>
      <c r="AQ21" s="101"/>
      <c r="AR21" s="101"/>
    </row>
    <row r="22" spans="1:45" s="93" customFormat="1" ht="409.6" customHeight="1" x14ac:dyDescent="1">
      <c r="A22" s="156">
        <v>3</v>
      </c>
      <c r="B22" s="156"/>
      <c r="C22" s="157" t="s">
        <v>57</v>
      </c>
      <c r="D22" s="157">
        <v>84131603</v>
      </c>
      <c r="E22" s="157" t="s">
        <v>77</v>
      </c>
      <c r="F22" s="157" t="s">
        <v>58</v>
      </c>
      <c r="G22" s="157">
        <v>1</v>
      </c>
      <c r="H22" s="157" t="s">
        <v>71</v>
      </c>
      <c r="I22" s="157">
        <v>7</v>
      </c>
      <c r="J22" s="157" t="s">
        <v>70</v>
      </c>
      <c r="K22" s="157" t="s">
        <v>60</v>
      </c>
      <c r="L22" s="157" t="s">
        <v>92</v>
      </c>
      <c r="M22" s="157" t="s">
        <v>94</v>
      </c>
      <c r="N22" s="157" t="s">
        <v>94</v>
      </c>
      <c r="O22" s="157" t="s">
        <v>94</v>
      </c>
      <c r="P22" s="157" t="s">
        <v>104</v>
      </c>
      <c r="Q22" s="157" t="s">
        <v>95</v>
      </c>
      <c r="R22" s="157" t="s">
        <v>105</v>
      </c>
      <c r="S22" s="157" t="s">
        <v>110</v>
      </c>
      <c r="T22" s="157" t="s">
        <v>107</v>
      </c>
      <c r="U22" s="157" t="s">
        <v>114</v>
      </c>
      <c r="V22" s="158" t="s">
        <v>52</v>
      </c>
      <c r="W22" s="159">
        <v>0</v>
      </c>
      <c r="X22" s="159">
        <v>0</v>
      </c>
      <c r="Y22" s="157" t="s">
        <v>61</v>
      </c>
      <c r="Z22" s="157" t="s">
        <v>49</v>
      </c>
      <c r="AA22" s="157" t="s">
        <v>137</v>
      </c>
      <c r="AB22" s="44"/>
      <c r="AC22" s="80"/>
      <c r="AD22" s="50"/>
      <c r="AE22" s="51"/>
      <c r="AF22" s="50"/>
      <c r="AG22" s="52"/>
      <c r="AH22" s="45"/>
      <c r="AI22" s="45"/>
      <c r="AJ22" s="45"/>
      <c r="AK22" s="45"/>
      <c r="AL22" s="46"/>
      <c r="AM22" s="47"/>
      <c r="AN22" s="48"/>
      <c r="AO22" s="49"/>
      <c r="AP22" s="49"/>
      <c r="AQ22" s="48"/>
      <c r="AR22" s="48"/>
    </row>
    <row r="23" spans="1:45" s="93" customFormat="1" ht="409.5" x14ac:dyDescent="1">
      <c r="A23" s="151">
        <v>4</v>
      </c>
      <c r="B23" s="151"/>
      <c r="C23" s="152" t="s">
        <v>57</v>
      </c>
      <c r="D23" s="152" t="s">
        <v>135</v>
      </c>
      <c r="E23" s="152" t="s">
        <v>333</v>
      </c>
      <c r="F23" s="152" t="s">
        <v>58</v>
      </c>
      <c r="G23" s="152">
        <v>1</v>
      </c>
      <c r="H23" s="152" t="s">
        <v>240</v>
      </c>
      <c r="I23" s="152">
        <v>2</v>
      </c>
      <c r="J23" s="152" t="s">
        <v>381</v>
      </c>
      <c r="K23" s="152" t="s">
        <v>60</v>
      </c>
      <c r="L23" s="152" t="s">
        <v>92</v>
      </c>
      <c r="M23" s="152" t="s">
        <v>94</v>
      </c>
      <c r="N23" s="152" t="s">
        <v>94</v>
      </c>
      <c r="O23" s="152" t="s">
        <v>93</v>
      </c>
      <c r="P23" s="152" t="s">
        <v>101</v>
      </c>
      <c r="Q23" s="152" t="s">
        <v>106</v>
      </c>
      <c r="R23" s="152"/>
      <c r="S23" s="152"/>
      <c r="T23" s="152"/>
      <c r="U23" s="152" t="s">
        <v>114</v>
      </c>
      <c r="V23" s="154" t="s">
        <v>72</v>
      </c>
      <c r="W23" s="155">
        <v>4000000</v>
      </c>
      <c r="X23" s="155">
        <v>4000000</v>
      </c>
      <c r="Y23" s="152" t="s">
        <v>61</v>
      </c>
      <c r="Z23" s="152" t="s">
        <v>49</v>
      </c>
      <c r="AA23" s="152" t="s">
        <v>493</v>
      </c>
      <c r="AB23" s="44"/>
      <c r="AC23" s="52" t="s">
        <v>961</v>
      </c>
      <c r="AD23" s="56" t="s">
        <v>538</v>
      </c>
      <c r="AE23" s="49">
        <v>45530</v>
      </c>
      <c r="AF23" s="52" t="s">
        <v>962</v>
      </c>
      <c r="AG23" s="52" t="s">
        <v>499</v>
      </c>
      <c r="AH23" s="201">
        <v>4194031</v>
      </c>
      <c r="AI23" s="201">
        <v>4194031</v>
      </c>
      <c r="AJ23" s="98"/>
      <c r="AK23" s="203">
        <f>AI23+AJ23</f>
        <v>4194031</v>
      </c>
      <c r="AL23" s="52" t="s">
        <v>963</v>
      </c>
      <c r="AM23" s="204">
        <v>17424</v>
      </c>
      <c r="AN23" s="52" t="s">
        <v>964</v>
      </c>
      <c r="AO23" s="102">
        <v>45537</v>
      </c>
      <c r="AP23" s="102">
        <v>45564</v>
      </c>
      <c r="AQ23" s="52" t="s">
        <v>516</v>
      </c>
      <c r="AR23" s="284" t="s">
        <v>517</v>
      </c>
    </row>
    <row r="24" spans="1:45" s="93" customFormat="1" ht="409.6" customHeight="1" x14ac:dyDescent="1">
      <c r="A24" s="151">
        <v>4</v>
      </c>
      <c r="B24" s="151"/>
      <c r="C24" s="152" t="s">
        <v>57</v>
      </c>
      <c r="D24" s="152">
        <v>31211500</v>
      </c>
      <c r="E24" s="152" t="s">
        <v>333</v>
      </c>
      <c r="F24" s="152" t="s">
        <v>58</v>
      </c>
      <c r="G24" s="152">
        <v>1</v>
      </c>
      <c r="H24" s="152" t="s">
        <v>240</v>
      </c>
      <c r="I24" s="152">
        <v>2</v>
      </c>
      <c r="J24" s="152" t="s">
        <v>381</v>
      </c>
      <c r="K24" s="152" t="s">
        <v>60</v>
      </c>
      <c r="L24" s="152" t="s">
        <v>92</v>
      </c>
      <c r="M24" s="152" t="s">
        <v>94</v>
      </c>
      <c r="N24" s="152" t="s">
        <v>94</v>
      </c>
      <c r="O24" s="152" t="s">
        <v>93</v>
      </c>
      <c r="P24" s="152">
        <v>3</v>
      </c>
      <c r="Q24" s="152" t="s">
        <v>103</v>
      </c>
      <c r="R24" s="152" t="s">
        <v>93</v>
      </c>
      <c r="S24" s="152"/>
      <c r="T24" s="152"/>
      <c r="U24" s="152" t="s">
        <v>114</v>
      </c>
      <c r="V24" s="154" t="s">
        <v>67</v>
      </c>
      <c r="W24" s="155">
        <v>197640</v>
      </c>
      <c r="X24" s="155">
        <v>197640</v>
      </c>
      <c r="Y24" s="152" t="s">
        <v>61</v>
      </c>
      <c r="Z24" s="152" t="s">
        <v>49</v>
      </c>
      <c r="AA24" s="152" t="s">
        <v>493</v>
      </c>
      <c r="AB24" s="44"/>
      <c r="AC24" s="52" t="s">
        <v>961</v>
      </c>
      <c r="AD24" s="56" t="s">
        <v>538</v>
      </c>
      <c r="AE24" s="96"/>
      <c r="AF24" s="95"/>
      <c r="AG24" s="97"/>
      <c r="AH24" s="201"/>
      <c r="AI24" s="201"/>
      <c r="AJ24" s="202"/>
      <c r="AK24" s="203"/>
      <c r="AL24" s="99"/>
      <c r="AM24" s="100"/>
      <c r="AN24" s="101"/>
      <c r="AO24" s="102"/>
      <c r="AP24" s="102"/>
      <c r="AQ24" s="101"/>
      <c r="AR24" s="101"/>
    </row>
    <row r="25" spans="1:45" s="93" customFormat="1" ht="409.6" customHeight="1" x14ac:dyDescent="1">
      <c r="A25" s="160">
        <v>5</v>
      </c>
      <c r="B25" s="156"/>
      <c r="C25" s="157" t="s">
        <v>57</v>
      </c>
      <c r="D25" s="157">
        <v>44101706</v>
      </c>
      <c r="E25" s="157" t="s">
        <v>141</v>
      </c>
      <c r="F25" s="157" t="s">
        <v>58</v>
      </c>
      <c r="G25" s="157">
        <v>1</v>
      </c>
      <c r="H25" s="157" t="s">
        <v>65</v>
      </c>
      <c r="I25" s="157">
        <v>2</v>
      </c>
      <c r="J25" s="161" t="s">
        <v>237</v>
      </c>
      <c r="K25" s="157" t="s">
        <v>60</v>
      </c>
      <c r="L25" s="157" t="s">
        <v>92</v>
      </c>
      <c r="M25" s="157" t="s">
        <v>94</v>
      </c>
      <c r="N25" s="157" t="s">
        <v>94</v>
      </c>
      <c r="O25" s="157" t="s">
        <v>93</v>
      </c>
      <c r="P25" s="157" t="s">
        <v>97</v>
      </c>
      <c r="Q25" s="157" t="s">
        <v>103</v>
      </c>
      <c r="R25" s="157" t="s">
        <v>93</v>
      </c>
      <c r="S25" s="157"/>
      <c r="T25" s="157"/>
      <c r="U25" s="157" t="s">
        <v>114</v>
      </c>
      <c r="V25" s="158" t="s">
        <v>67</v>
      </c>
      <c r="W25" s="159">
        <v>0</v>
      </c>
      <c r="X25" s="159">
        <v>0</v>
      </c>
      <c r="Y25" s="157" t="s">
        <v>61</v>
      </c>
      <c r="Z25" s="157" t="s">
        <v>49</v>
      </c>
      <c r="AA25" s="157" t="s">
        <v>137</v>
      </c>
      <c r="AB25" s="44"/>
      <c r="AC25" s="53"/>
      <c r="AD25" s="53"/>
      <c r="AE25" s="51"/>
      <c r="AF25" s="50"/>
      <c r="AG25" s="52"/>
      <c r="AH25" s="45"/>
      <c r="AI25" s="45"/>
      <c r="AJ25" s="45"/>
      <c r="AK25" s="45"/>
      <c r="AL25" s="46"/>
      <c r="AM25" s="47"/>
      <c r="AN25" s="48"/>
      <c r="AO25" s="49"/>
      <c r="AP25" s="49"/>
      <c r="AQ25" s="48"/>
      <c r="AR25" s="48"/>
    </row>
    <row r="26" spans="1:45" s="44" customFormat="1" ht="409.5" customHeight="1" x14ac:dyDescent="1">
      <c r="A26" s="162">
        <v>6</v>
      </c>
      <c r="B26" s="156"/>
      <c r="C26" s="157" t="s">
        <v>160</v>
      </c>
      <c r="D26" s="157" t="s">
        <v>81</v>
      </c>
      <c r="E26" s="157" t="s">
        <v>86</v>
      </c>
      <c r="F26" s="157" t="s">
        <v>58</v>
      </c>
      <c r="G26" s="157">
        <v>1</v>
      </c>
      <c r="H26" s="157" t="s">
        <v>59</v>
      </c>
      <c r="I26" s="157">
        <v>6</v>
      </c>
      <c r="J26" s="157" t="s">
        <v>332</v>
      </c>
      <c r="K26" s="157" t="s">
        <v>60</v>
      </c>
      <c r="L26" s="157" t="s">
        <v>92</v>
      </c>
      <c r="M26" s="157" t="s">
        <v>94</v>
      </c>
      <c r="N26" s="157" t="s">
        <v>94</v>
      </c>
      <c r="O26" s="157" t="s">
        <v>94</v>
      </c>
      <c r="P26" s="157" t="s">
        <v>98</v>
      </c>
      <c r="Q26" s="157" t="s">
        <v>109</v>
      </c>
      <c r="R26" s="157" t="s">
        <v>93</v>
      </c>
      <c r="S26" s="157"/>
      <c r="T26" s="157"/>
      <c r="U26" s="157" t="s">
        <v>114</v>
      </c>
      <c r="V26" s="158" t="s">
        <v>231</v>
      </c>
      <c r="W26" s="159">
        <v>0</v>
      </c>
      <c r="X26" s="159">
        <v>0</v>
      </c>
      <c r="Y26" s="157" t="s">
        <v>61</v>
      </c>
      <c r="Z26" s="157" t="s">
        <v>49</v>
      </c>
      <c r="AA26" s="157" t="s">
        <v>174</v>
      </c>
      <c r="AC26" s="94"/>
      <c r="AD26" s="94"/>
      <c r="AE26" s="96"/>
      <c r="AF26" s="95"/>
      <c r="AG26" s="97"/>
      <c r="AH26" s="98"/>
      <c r="AI26" s="98"/>
      <c r="AJ26" s="98"/>
      <c r="AK26" s="98"/>
      <c r="AL26" s="99"/>
      <c r="AM26" s="100"/>
      <c r="AN26" s="101"/>
      <c r="AO26" s="102"/>
      <c r="AP26" s="102"/>
      <c r="AQ26" s="101"/>
      <c r="AR26" s="101"/>
    </row>
    <row r="27" spans="1:45" s="93" customFormat="1" ht="409.6" customHeight="1" x14ac:dyDescent="1">
      <c r="A27" s="162">
        <v>7</v>
      </c>
      <c r="B27" s="162"/>
      <c r="C27" s="157" t="s">
        <v>57</v>
      </c>
      <c r="D27" s="157" t="s">
        <v>116</v>
      </c>
      <c r="E27" s="157" t="s">
        <v>142</v>
      </c>
      <c r="F27" s="157" t="s">
        <v>58</v>
      </c>
      <c r="G27" s="157">
        <v>1</v>
      </c>
      <c r="H27" s="157" t="s">
        <v>379</v>
      </c>
      <c r="I27" s="157">
        <v>3</v>
      </c>
      <c r="J27" s="157" t="s">
        <v>224</v>
      </c>
      <c r="K27" s="157" t="s">
        <v>60</v>
      </c>
      <c r="L27" s="157" t="s">
        <v>92</v>
      </c>
      <c r="M27" s="157" t="s">
        <v>94</v>
      </c>
      <c r="N27" s="157" t="s">
        <v>94</v>
      </c>
      <c r="O27" s="157" t="s">
        <v>94</v>
      </c>
      <c r="P27" s="157" t="s">
        <v>103</v>
      </c>
      <c r="Q27" s="157" t="s">
        <v>101</v>
      </c>
      <c r="R27" s="157" t="s">
        <v>108</v>
      </c>
      <c r="S27" s="157"/>
      <c r="T27" s="157"/>
      <c r="U27" s="157" t="s">
        <v>114</v>
      </c>
      <c r="V27" s="158" t="s">
        <v>56</v>
      </c>
      <c r="W27" s="159">
        <v>0</v>
      </c>
      <c r="X27" s="159">
        <v>0</v>
      </c>
      <c r="Y27" s="157" t="s">
        <v>61</v>
      </c>
      <c r="Z27" s="157" t="s">
        <v>49</v>
      </c>
      <c r="AA27" s="157" t="s">
        <v>493</v>
      </c>
      <c r="AB27" s="79"/>
      <c r="AC27" s="54"/>
      <c r="AD27" s="48"/>
      <c r="AE27" s="55"/>
      <c r="AF27" s="48"/>
      <c r="AG27" s="56"/>
      <c r="AH27" s="45"/>
      <c r="AI27" s="45"/>
      <c r="AJ27" s="45"/>
      <c r="AK27" s="45"/>
      <c r="AL27" s="46"/>
      <c r="AM27" s="47"/>
      <c r="AN27" s="48"/>
      <c r="AO27" s="49"/>
      <c r="AP27" s="49"/>
      <c r="AQ27" s="48"/>
      <c r="AR27" s="48"/>
    </row>
    <row r="28" spans="1:45" s="93" customFormat="1" ht="409.6" customHeight="1" x14ac:dyDescent="1">
      <c r="A28" s="162">
        <v>8</v>
      </c>
      <c r="B28" s="156"/>
      <c r="C28" s="157" t="s">
        <v>57</v>
      </c>
      <c r="D28" s="157">
        <v>72101511</v>
      </c>
      <c r="E28" s="157" t="s">
        <v>143</v>
      </c>
      <c r="F28" s="157" t="s">
        <v>58</v>
      </c>
      <c r="G28" s="157">
        <v>1</v>
      </c>
      <c r="H28" s="157" t="s">
        <v>71</v>
      </c>
      <c r="I28" s="157">
        <v>10</v>
      </c>
      <c r="J28" s="157" t="s">
        <v>70</v>
      </c>
      <c r="K28" s="157" t="s">
        <v>60</v>
      </c>
      <c r="L28" s="157" t="s">
        <v>92</v>
      </c>
      <c r="M28" s="157" t="s">
        <v>94</v>
      </c>
      <c r="N28" s="157" t="s">
        <v>94</v>
      </c>
      <c r="O28" s="157" t="s">
        <v>94</v>
      </c>
      <c r="P28" s="157" t="s">
        <v>98</v>
      </c>
      <c r="Q28" s="157" t="s">
        <v>104</v>
      </c>
      <c r="R28" s="157" t="s">
        <v>93</v>
      </c>
      <c r="S28" s="157"/>
      <c r="T28" s="157"/>
      <c r="U28" s="157" t="s">
        <v>114</v>
      </c>
      <c r="V28" s="158" t="s">
        <v>50</v>
      </c>
      <c r="W28" s="159">
        <v>0</v>
      </c>
      <c r="X28" s="159">
        <v>0</v>
      </c>
      <c r="Y28" s="157" t="s">
        <v>61</v>
      </c>
      <c r="Z28" s="157" t="s">
        <v>49</v>
      </c>
      <c r="AA28" s="157" t="s">
        <v>137</v>
      </c>
      <c r="AB28" s="79"/>
      <c r="AC28" s="53"/>
      <c r="AD28" s="53"/>
      <c r="AE28" s="81"/>
      <c r="AF28" s="57"/>
      <c r="AG28" s="53"/>
      <c r="AH28" s="45"/>
      <c r="AI28" s="45"/>
      <c r="AJ28" s="45"/>
      <c r="AK28" s="45"/>
      <c r="AL28" s="58"/>
      <c r="AM28" s="59"/>
      <c r="AN28" s="50"/>
      <c r="AO28" s="60"/>
      <c r="AP28" s="60"/>
      <c r="AQ28" s="50"/>
      <c r="AR28" s="50"/>
    </row>
    <row r="29" spans="1:45" s="93" customFormat="1" ht="409.6" customHeight="1" x14ac:dyDescent="1">
      <c r="A29" s="163">
        <v>9</v>
      </c>
      <c r="B29" s="164"/>
      <c r="C29" s="152" t="s">
        <v>57</v>
      </c>
      <c r="D29" s="151" t="s">
        <v>246</v>
      </c>
      <c r="E29" s="151" t="s">
        <v>334</v>
      </c>
      <c r="F29" s="151" t="s">
        <v>58</v>
      </c>
      <c r="G29" s="151">
        <v>1</v>
      </c>
      <c r="H29" s="152" t="s">
        <v>75</v>
      </c>
      <c r="I29" s="151">
        <v>12</v>
      </c>
      <c r="J29" s="151" t="s">
        <v>224</v>
      </c>
      <c r="K29" s="266" t="s">
        <v>60</v>
      </c>
      <c r="L29" s="151" t="s">
        <v>92</v>
      </c>
      <c r="M29" s="151" t="s">
        <v>94</v>
      </c>
      <c r="N29" s="152" t="s">
        <v>94</v>
      </c>
      <c r="O29" s="152" t="s">
        <v>94</v>
      </c>
      <c r="P29" s="152" t="s">
        <v>104</v>
      </c>
      <c r="Q29" s="152" t="s">
        <v>95</v>
      </c>
      <c r="R29" s="152" t="s">
        <v>105</v>
      </c>
      <c r="S29" s="152" t="s">
        <v>110</v>
      </c>
      <c r="T29" s="152">
        <v>7</v>
      </c>
      <c r="U29" s="165"/>
      <c r="V29" s="154" t="s">
        <v>52</v>
      </c>
      <c r="W29" s="155">
        <v>9909442</v>
      </c>
      <c r="X29" s="155">
        <v>9909442</v>
      </c>
      <c r="Y29" s="152" t="s">
        <v>61</v>
      </c>
      <c r="Z29" s="152" t="s">
        <v>49</v>
      </c>
      <c r="AA29" s="152" t="s">
        <v>137</v>
      </c>
      <c r="AB29" s="79"/>
      <c r="AC29" s="52" t="s">
        <v>504</v>
      </c>
      <c r="AD29" s="52" t="s">
        <v>505</v>
      </c>
      <c r="AE29" s="49">
        <v>45442</v>
      </c>
      <c r="AF29" s="206" t="s">
        <v>506</v>
      </c>
      <c r="AG29" s="52" t="s">
        <v>507</v>
      </c>
      <c r="AH29" s="201">
        <v>46564875</v>
      </c>
      <c r="AI29" s="201">
        <v>46564875</v>
      </c>
      <c r="AJ29" s="202"/>
      <c r="AK29" s="203">
        <f>AI29+AJ29</f>
        <v>46564875</v>
      </c>
      <c r="AL29" s="207" t="s">
        <v>508</v>
      </c>
      <c r="AM29" s="204">
        <v>9124</v>
      </c>
      <c r="AN29" s="207" t="s">
        <v>509</v>
      </c>
      <c r="AO29" s="49">
        <v>45442</v>
      </c>
      <c r="AP29" s="49">
        <v>45816</v>
      </c>
      <c r="AQ29" s="52" t="s">
        <v>510</v>
      </c>
      <c r="AR29" s="52" t="s">
        <v>503</v>
      </c>
    </row>
    <row r="30" spans="1:45" s="93" customFormat="1" ht="409.5" customHeight="1" x14ac:dyDescent="1">
      <c r="A30" s="151">
        <v>9</v>
      </c>
      <c r="B30" s="263"/>
      <c r="C30" s="152" t="s">
        <v>57</v>
      </c>
      <c r="D30" s="152" t="s">
        <v>246</v>
      </c>
      <c r="E30" s="152" t="s">
        <v>334</v>
      </c>
      <c r="F30" s="152" t="s">
        <v>58</v>
      </c>
      <c r="G30" s="151">
        <v>1</v>
      </c>
      <c r="H30" s="152" t="s">
        <v>75</v>
      </c>
      <c r="I30" s="151">
        <v>12</v>
      </c>
      <c r="J30" s="151" t="s">
        <v>224</v>
      </c>
      <c r="K30" s="166" t="s">
        <v>60</v>
      </c>
      <c r="L30" s="152" t="s">
        <v>92</v>
      </c>
      <c r="M30" s="152" t="s">
        <v>94</v>
      </c>
      <c r="N30" s="152" t="s">
        <v>94</v>
      </c>
      <c r="O30" s="152" t="s">
        <v>94</v>
      </c>
      <c r="P30" s="152" t="s">
        <v>104</v>
      </c>
      <c r="Q30" s="152" t="s">
        <v>95</v>
      </c>
      <c r="R30" s="152" t="s">
        <v>105</v>
      </c>
      <c r="S30" s="152" t="s">
        <v>110</v>
      </c>
      <c r="T30" s="152">
        <v>5</v>
      </c>
      <c r="U30" s="152"/>
      <c r="V30" s="154" t="s">
        <v>53</v>
      </c>
      <c r="W30" s="155">
        <v>60000000</v>
      </c>
      <c r="X30" s="155">
        <v>60000000</v>
      </c>
      <c r="Y30" s="152" t="s">
        <v>61</v>
      </c>
      <c r="Z30" s="152" t="s">
        <v>49</v>
      </c>
      <c r="AA30" s="152" t="s">
        <v>137</v>
      </c>
      <c r="AB30" s="79"/>
      <c r="AC30" s="52" t="s">
        <v>504</v>
      </c>
      <c r="AD30" s="56" t="s">
        <v>505</v>
      </c>
      <c r="AE30" s="49">
        <v>45442</v>
      </c>
      <c r="AF30" s="207" t="s">
        <v>506</v>
      </c>
      <c r="AG30" s="52" t="s">
        <v>507</v>
      </c>
      <c r="AH30" s="201"/>
      <c r="AI30" s="201"/>
      <c r="AJ30" s="202"/>
      <c r="AK30" s="203">
        <f t="shared" ref="AK30:AK31" si="0">AI30+AJ30</f>
        <v>0</v>
      </c>
      <c r="AL30" s="208"/>
      <c r="AM30" s="209"/>
      <c r="AN30" s="208"/>
      <c r="AO30" s="210"/>
      <c r="AP30" s="210"/>
      <c r="AQ30" s="208"/>
      <c r="AR30" s="208"/>
    </row>
    <row r="31" spans="1:45" s="44" customFormat="1" ht="409.6" customHeight="1" x14ac:dyDescent="1">
      <c r="A31" s="151">
        <v>10</v>
      </c>
      <c r="B31" s="151"/>
      <c r="C31" s="152" t="s">
        <v>57</v>
      </c>
      <c r="D31" s="152" t="s">
        <v>80</v>
      </c>
      <c r="E31" s="152" t="s">
        <v>144</v>
      </c>
      <c r="F31" s="152" t="s">
        <v>58</v>
      </c>
      <c r="G31" s="152">
        <v>1</v>
      </c>
      <c r="H31" s="152" t="s">
        <v>379</v>
      </c>
      <c r="I31" s="152">
        <v>12</v>
      </c>
      <c r="J31" s="152" t="s">
        <v>224</v>
      </c>
      <c r="K31" s="152" t="s">
        <v>60</v>
      </c>
      <c r="L31" s="152" t="s">
        <v>92</v>
      </c>
      <c r="M31" s="152" t="s">
        <v>94</v>
      </c>
      <c r="N31" s="152" t="s">
        <v>94</v>
      </c>
      <c r="O31" s="152" t="s">
        <v>94</v>
      </c>
      <c r="P31" s="152" t="s">
        <v>104</v>
      </c>
      <c r="Q31" s="152" t="s">
        <v>95</v>
      </c>
      <c r="R31" s="152" t="s">
        <v>105</v>
      </c>
      <c r="S31" s="152" t="s">
        <v>110</v>
      </c>
      <c r="T31" s="152" t="s">
        <v>108</v>
      </c>
      <c r="U31" s="152" t="s">
        <v>114</v>
      </c>
      <c r="V31" s="154" t="s">
        <v>53</v>
      </c>
      <c r="W31" s="155">
        <v>141294347</v>
      </c>
      <c r="X31" s="155">
        <v>141294347</v>
      </c>
      <c r="Y31" s="152" t="s">
        <v>61</v>
      </c>
      <c r="Z31" s="152" t="s">
        <v>49</v>
      </c>
      <c r="AA31" s="152" t="s">
        <v>493</v>
      </c>
      <c r="AB31" s="54"/>
      <c r="AC31" s="52" t="s">
        <v>1082</v>
      </c>
      <c r="AD31" s="56" t="s">
        <v>1083</v>
      </c>
      <c r="AE31" s="49">
        <v>45589</v>
      </c>
      <c r="AF31" s="207" t="s">
        <v>1084</v>
      </c>
      <c r="AG31" s="52" t="s">
        <v>507</v>
      </c>
      <c r="AH31" s="201">
        <v>137434904</v>
      </c>
      <c r="AI31" s="201">
        <v>137434904</v>
      </c>
      <c r="AJ31" s="202"/>
      <c r="AK31" s="203">
        <f t="shared" si="0"/>
        <v>137434904</v>
      </c>
      <c r="AL31" s="207" t="s">
        <v>1085</v>
      </c>
      <c r="AM31" s="204">
        <v>4424</v>
      </c>
      <c r="AN31" s="60" t="s">
        <v>1086</v>
      </c>
      <c r="AO31" s="49">
        <v>45590</v>
      </c>
      <c r="AP31" s="49">
        <v>46131</v>
      </c>
      <c r="AQ31" s="52" t="s">
        <v>788</v>
      </c>
      <c r="AR31" s="52" t="s">
        <v>1087</v>
      </c>
      <c r="AS31" s="79"/>
    </row>
    <row r="32" spans="1:45" s="44" customFormat="1" ht="409.6" customHeight="1" x14ac:dyDescent="1">
      <c r="A32" s="151">
        <v>11</v>
      </c>
      <c r="B32" s="151"/>
      <c r="C32" s="152" t="s">
        <v>57</v>
      </c>
      <c r="D32" s="152">
        <v>73152108</v>
      </c>
      <c r="E32" s="152" t="s">
        <v>145</v>
      </c>
      <c r="F32" s="152" t="s">
        <v>58</v>
      </c>
      <c r="G32" s="152">
        <v>1</v>
      </c>
      <c r="H32" s="152" t="s">
        <v>73</v>
      </c>
      <c r="I32" s="152">
        <v>8</v>
      </c>
      <c r="J32" s="152" t="s">
        <v>70</v>
      </c>
      <c r="K32" s="152" t="s">
        <v>60</v>
      </c>
      <c r="L32" s="152" t="s">
        <v>92</v>
      </c>
      <c r="M32" s="152" t="s">
        <v>94</v>
      </c>
      <c r="N32" s="152" t="s">
        <v>94</v>
      </c>
      <c r="O32" s="152" t="s">
        <v>94</v>
      </c>
      <c r="P32" s="152" t="s">
        <v>98</v>
      </c>
      <c r="Q32" s="152" t="s">
        <v>104</v>
      </c>
      <c r="R32" s="152" t="s">
        <v>93</v>
      </c>
      <c r="S32" s="152"/>
      <c r="T32" s="152"/>
      <c r="U32" s="152" t="s">
        <v>114</v>
      </c>
      <c r="V32" s="154" t="s">
        <v>50</v>
      </c>
      <c r="W32" s="155">
        <v>27000000</v>
      </c>
      <c r="X32" s="155">
        <v>27000000</v>
      </c>
      <c r="Y32" s="152" t="s">
        <v>61</v>
      </c>
      <c r="Z32" s="152" t="s">
        <v>49</v>
      </c>
      <c r="AA32" s="152" t="s">
        <v>137</v>
      </c>
      <c r="AB32" s="79"/>
      <c r="AC32" s="52" t="s">
        <v>314</v>
      </c>
      <c r="AD32" s="56" t="s">
        <v>511</v>
      </c>
      <c r="AE32" s="49">
        <v>45369</v>
      </c>
      <c r="AF32" s="50" t="s">
        <v>512</v>
      </c>
      <c r="AG32" s="52" t="s">
        <v>513</v>
      </c>
      <c r="AH32" s="201">
        <v>10745561</v>
      </c>
      <c r="AI32" s="201">
        <v>10745561</v>
      </c>
      <c r="AJ32" s="202"/>
      <c r="AK32" s="203">
        <f>AI32+AJ32</f>
        <v>10745561</v>
      </c>
      <c r="AL32" s="207" t="s">
        <v>514</v>
      </c>
      <c r="AM32" s="204">
        <v>6624</v>
      </c>
      <c r="AN32" s="205" t="s">
        <v>515</v>
      </c>
      <c r="AO32" s="49">
        <v>45386</v>
      </c>
      <c r="AP32" s="49">
        <v>45657</v>
      </c>
      <c r="AQ32" s="52" t="s">
        <v>516</v>
      </c>
      <c r="AR32" s="52" t="s">
        <v>517</v>
      </c>
      <c r="AS32" s="79"/>
    </row>
    <row r="33" spans="1:45" s="44" customFormat="1" ht="409.6" customHeight="1" x14ac:dyDescent="1">
      <c r="A33" s="151">
        <v>12</v>
      </c>
      <c r="B33" s="151"/>
      <c r="C33" s="152" t="s">
        <v>57</v>
      </c>
      <c r="D33" s="152" t="s">
        <v>115</v>
      </c>
      <c r="E33" s="152" t="s">
        <v>146</v>
      </c>
      <c r="F33" s="152" t="s">
        <v>58</v>
      </c>
      <c r="G33" s="152">
        <v>1</v>
      </c>
      <c r="H33" s="152" t="s">
        <v>71</v>
      </c>
      <c r="I33" s="152">
        <v>7</v>
      </c>
      <c r="J33" s="152" t="s">
        <v>70</v>
      </c>
      <c r="K33" s="152" t="s">
        <v>60</v>
      </c>
      <c r="L33" s="152" t="s">
        <v>92</v>
      </c>
      <c r="M33" s="152" t="s">
        <v>94</v>
      </c>
      <c r="N33" s="152" t="s">
        <v>94</v>
      </c>
      <c r="O33" s="152" t="s">
        <v>94</v>
      </c>
      <c r="P33" s="152" t="s">
        <v>98</v>
      </c>
      <c r="Q33" s="152" t="s">
        <v>104</v>
      </c>
      <c r="R33" s="152" t="s">
        <v>93</v>
      </c>
      <c r="S33" s="152"/>
      <c r="T33" s="152"/>
      <c r="U33" s="152" t="s">
        <v>114</v>
      </c>
      <c r="V33" s="154" t="s">
        <v>50</v>
      </c>
      <c r="W33" s="155">
        <v>26990939</v>
      </c>
      <c r="X33" s="155">
        <v>26990939</v>
      </c>
      <c r="Y33" s="152" t="s">
        <v>61</v>
      </c>
      <c r="Z33" s="152" t="s">
        <v>49</v>
      </c>
      <c r="AA33" s="152" t="s">
        <v>137</v>
      </c>
      <c r="AB33" s="79"/>
      <c r="AC33" s="52" t="s">
        <v>518</v>
      </c>
      <c r="AD33" s="56" t="s">
        <v>519</v>
      </c>
      <c r="AE33" s="49">
        <v>45390</v>
      </c>
      <c r="AF33" s="207" t="s">
        <v>520</v>
      </c>
      <c r="AG33" s="52" t="s">
        <v>513</v>
      </c>
      <c r="AH33" s="201">
        <v>12024652.5</v>
      </c>
      <c r="AI33" s="201">
        <v>12024652.5</v>
      </c>
      <c r="AJ33" s="202"/>
      <c r="AK33" s="203">
        <f>AI33+AJ33</f>
        <v>12024652.5</v>
      </c>
      <c r="AL33" s="207" t="s">
        <v>521</v>
      </c>
      <c r="AM33" s="204">
        <v>6924</v>
      </c>
      <c r="AN33" s="205" t="s">
        <v>515</v>
      </c>
      <c r="AO33" s="60">
        <v>45398</v>
      </c>
      <c r="AP33" s="49">
        <v>45657</v>
      </c>
      <c r="AQ33" s="52" t="s">
        <v>516</v>
      </c>
      <c r="AR33" s="52" t="s">
        <v>517</v>
      </c>
      <c r="AS33" s="79"/>
    </row>
    <row r="34" spans="1:45" s="44" customFormat="1" ht="409.6" customHeight="1" x14ac:dyDescent="1">
      <c r="A34" s="162">
        <v>13</v>
      </c>
      <c r="B34" s="162"/>
      <c r="C34" s="157" t="s">
        <v>57</v>
      </c>
      <c r="D34" s="157" t="s">
        <v>117</v>
      </c>
      <c r="E34" s="157" t="s">
        <v>147</v>
      </c>
      <c r="F34" s="157" t="s">
        <v>58</v>
      </c>
      <c r="G34" s="157">
        <v>1</v>
      </c>
      <c r="H34" s="157" t="s">
        <v>412</v>
      </c>
      <c r="I34" s="157">
        <v>24</v>
      </c>
      <c r="J34" s="157" t="s">
        <v>224</v>
      </c>
      <c r="K34" s="157" t="s">
        <v>60</v>
      </c>
      <c r="L34" s="157" t="s">
        <v>92</v>
      </c>
      <c r="M34" s="157" t="s">
        <v>94</v>
      </c>
      <c r="N34" s="157" t="s">
        <v>94</v>
      </c>
      <c r="O34" s="157" t="s">
        <v>94</v>
      </c>
      <c r="P34" s="157" t="s">
        <v>98</v>
      </c>
      <c r="Q34" s="157" t="s">
        <v>104</v>
      </c>
      <c r="R34" s="157" t="s">
        <v>93</v>
      </c>
      <c r="S34" s="157" t="s">
        <v>100</v>
      </c>
      <c r="T34" s="157"/>
      <c r="U34" s="157" t="s">
        <v>114</v>
      </c>
      <c r="V34" s="158" t="s">
        <v>74</v>
      </c>
      <c r="W34" s="159">
        <v>0</v>
      </c>
      <c r="X34" s="159">
        <v>0</v>
      </c>
      <c r="Y34" s="157" t="s">
        <v>138</v>
      </c>
      <c r="Z34" s="157" t="s">
        <v>139</v>
      </c>
      <c r="AA34" s="157" t="s">
        <v>493</v>
      </c>
      <c r="AB34" s="79"/>
      <c r="AC34" s="54"/>
      <c r="AD34" s="88"/>
      <c r="AE34" s="55"/>
      <c r="AF34" s="50"/>
      <c r="AG34" s="279"/>
      <c r="AH34" s="45"/>
      <c r="AI34" s="45"/>
      <c r="AJ34" s="45"/>
      <c r="AK34" s="45"/>
      <c r="AL34" s="58"/>
      <c r="AM34" s="59"/>
      <c r="AN34" s="50"/>
      <c r="AO34" s="60"/>
      <c r="AP34" s="60"/>
      <c r="AQ34" s="50"/>
      <c r="AR34" s="50"/>
    </row>
    <row r="35" spans="1:45" s="44" customFormat="1" ht="409.6" customHeight="1" x14ac:dyDescent="1">
      <c r="A35" s="151">
        <v>14</v>
      </c>
      <c r="B35" s="151"/>
      <c r="C35" s="152" t="s">
        <v>57</v>
      </c>
      <c r="D35" s="152">
        <v>25172504</v>
      </c>
      <c r="E35" s="152" t="s">
        <v>148</v>
      </c>
      <c r="F35" s="152" t="s">
        <v>58</v>
      </c>
      <c r="G35" s="152">
        <v>1</v>
      </c>
      <c r="H35" s="152" t="s">
        <v>69</v>
      </c>
      <c r="I35" s="152">
        <v>2</v>
      </c>
      <c r="J35" s="153" t="s">
        <v>237</v>
      </c>
      <c r="K35" s="152" t="s">
        <v>60</v>
      </c>
      <c r="L35" s="152" t="s">
        <v>92</v>
      </c>
      <c r="M35" s="152" t="s">
        <v>94</v>
      </c>
      <c r="N35" s="152" t="s">
        <v>94</v>
      </c>
      <c r="O35" s="152" t="s">
        <v>93</v>
      </c>
      <c r="P35" s="152" t="s">
        <v>97</v>
      </c>
      <c r="Q35" s="152" t="s">
        <v>96</v>
      </c>
      <c r="R35" s="152" t="s">
        <v>93</v>
      </c>
      <c r="S35" s="152"/>
      <c r="T35" s="152"/>
      <c r="U35" s="152" t="s">
        <v>114</v>
      </c>
      <c r="V35" s="154" t="s">
        <v>83</v>
      </c>
      <c r="W35" s="155">
        <v>15000000</v>
      </c>
      <c r="X35" s="155">
        <v>15000000</v>
      </c>
      <c r="Y35" s="152" t="s">
        <v>61</v>
      </c>
      <c r="Z35" s="152" t="s">
        <v>49</v>
      </c>
      <c r="AA35" s="152" t="s">
        <v>137</v>
      </c>
      <c r="AB35" s="79"/>
      <c r="AC35" s="52" t="s">
        <v>258</v>
      </c>
      <c r="AD35" s="56" t="s">
        <v>522</v>
      </c>
      <c r="AE35" s="49">
        <v>45322</v>
      </c>
      <c r="AF35" s="50" t="s">
        <v>257</v>
      </c>
      <c r="AG35" s="52" t="s">
        <v>499</v>
      </c>
      <c r="AH35" s="201">
        <v>2576796</v>
      </c>
      <c r="AI35" s="201">
        <v>2576796</v>
      </c>
      <c r="AJ35" s="202"/>
      <c r="AK35" s="203">
        <f>AI35+AJ35</f>
        <v>2576796</v>
      </c>
      <c r="AL35" s="207" t="s">
        <v>523</v>
      </c>
      <c r="AM35" s="204">
        <v>2624</v>
      </c>
      <c r="AN35" s="205" t="s">
        <v>524</v>
      </c>
      <c r="AO35" s="60">
        <v>45323</v>
      </c>
      <c r="AP35" s="60">
        <v>45329</v>
      </c>
      <c r="AQ35" s="52" t="s">
        <v>502</v>
      </c>
      <c r="AR35" s="52" t="s">
        <v>517</v>
      </c>
      <c r="AS35" s="79"/>
    </row>
    <row r="36" spans="1:45" s="44" customFormat="1" ht="409.6" customHeight="1" x14ac:dyDescent="1">
      <c r="A36" s="162">
        <v>15</v>
      </c>
      <c r="B36" s="198"/>
      <c r="C36" s="157" t="s">
        <v>57</v>
      </c>
      <c r="D36" s="157" t="s">
        <v>89</v>
      </c>
      <c r="E36" s="157" t="s">
        <v>385</v>
      </c>
      <c r="F36" s="157" t="s">
        <v>58</v>
      </c>
      <c r="G36" s="157">
        <v>1</v>
      </c>
      <c r="H36" s="157" t="s">
        <v>240</v>
      </c>
      <c r="I36" s="157">
        <v>6</v>
      </c>
      <c r="J36" s="157" t="s">
        <v>70</v>
      </c>
      <c r="K36" s="157" t="s">
        <v>60</v>
      </c>
      <c r="L36" s="188" t="s">
        <v>92</v>
      </c>
      <c r="M36" s="188" t="s">
        <v>94</v>
      </c>
      <c r="N36" s="188" t="s">
        <v>93</v>
      </c>
      <c r="O36" s="188" t="s">
        <v>93</v>
      </c>
      <c r="P36" s="188" t="s">
        <v>101</v>
      </c>
      <c r="Q36" s="188" t="s">
        <v>103</v>
      </c>
      <c r="R36" s="188" t="s">
        <v>94</v>
      </c>
      <c r="S36" s="188"/>
      <c r="T36" s="188"/>
      <c r="U36" s="188" t="s">
        <v>114</v>
      </c>
      <c r="V36" s="158" t="s">
        <v>121</v>
      </c>
      <c r="W36" s="159">
        <v>0</v>
      </c>
      <c r="X36" s="159">
        <v>0</v>
      </c>
      <c r="Y36" s="157" t="s">
        <v>61</v>
      </c>
      <c r="Z36" s="157" t="s">
        <v>49</v>
      </c>
      <c r="AA36" s="157" t="s">
        <v>493</v>
      </c>
      <c r="AB36" s="79"/>
      <c r="AC36" s="103"/>
      <c r="AD36" s="101"/>
      <c r="AE36" s="104"/>
      <c r="AF36" s="101"/>
      <c r="AG36" s="105"/>
      <c r="AH36" s="98"/>
      <c r="AI36" s="98"/>
      <c r="AJ36" s="98"/>
      <c r="AK36" s="98"/>
      <c r="AL36" s="106"/>
      <c r="AM36" s="107"/>
      <c r="AN36" s="95"/>
      <c r="AO36" s="108"/>
      <c r="AP36" s="108"/>
      <c r="AQ36" s="95"/>
      <c r="AR36" s="95"/>
    </row>
    <row r="37" spans="1:45" s="44" customFormat="1" ht="409.6" customHeight="1" x14ac:dyDescent="1">
      <c r="A37" s="151">
        <v>16</v>
      </c>
      <c r="B37" s="89"/>
      <c r="C37" s="152" t="s">
        <v>57</v>
      </c>
      <c r="D37" s="152" t="s">
        <v>419</v>
      </c>
      <c r="E37" s="152" t="s">
        <v>422</v>
      </c>
      <c r="F37" s="152" t="s">
        <v>58</v>
      </c>
      <c r="G37" s="152">
        <v>1</v>
      </c>
      <c r="H37" s="152" t="s">
        <v>59</v>
      </c>
      <c r="I37" s="152">
        <v>6</v>
      </c>
      <c r="J37" s="152" t="s">
        <v>70</v>
      </c>
      <c r="K37" s="152" t="s">
        <v>60</v>
      </c>
      <c r="L37" s="152" t="s">
        <v>92</v>
      </c>
      <c r="M37" s="152" t="s">
        <v>94</v>
      </c>
      <c r="N37" s="152" t="s">
        <v>94</v>
      </c>
      <c r="O37" s="152" t="s">
        <v>94</v>
      </c>
      <c r="P37" s="152" t="s">
        <v>98</v>
      </c>
      <c r="Q37" s="152" t="s">
        <v>104</v>
      </c>
      <c r="R37" s="152" t="s">
        <v>93</v>
      </c>
      <c r="S37" s="152"/>
      <c r="T37" s="152"/>
      <c r="U37" s="152" t="s">
        <v>114</v>
      </c>
      <c r="V37" s="154" t="s">
        <v>309</v>
      </c>
      <c r="W37" s="155">
        <v>15000000</v>
      </c>
      <c r="X37" s="155">
        <v>15000000</v>
      </c>
      <c r="Y37" s="152" t="s">
        <v>61</v>
      </c>
      <c r="Z37" s="152" t="s">
        <v>49</v>
      </c>
      <c r="AA37" s="152" t="s">
        <v>137</v>
      </c>
      <c r="AB37" s="79"/>
      <c r="AC37" s="56" t="s">
        <v>525</v>
      </c>
      <c r="AD37" s="56" t="s">
        <v>526</v>
      </c>
      <c r="AE37" s="49">
        <v>45504</v>
      </c>
      <c r="AF37" s="50" t="s">
        <v>527</v>
      </c>
      <c r="AG37" s="52" t="s">
        <v>513</v>
      </c>
      <c r="AH37" s="201">
        <v>15000000</v>
      </c>
      <c r="AI37" s="201">
        <v>15000000</v>
      </c>
      <c r="AJ37" s="98"/>
      <c r="AK37" s="203">
        <f>AI37+AJ37</f>
        <v>15000000</v>
      </c>
      <c r="AL37" s="207" t="s">
        <v>528</v>
      </c>
      <c r="AM37" s="204">
        <v>8324</v>
      </c>
      <c r="AN37" s="205" t="s">
        <v>529</v>
      </c>
      <c r="AO37" s="108">
        <v>45505</v>
      </c>
      <c r="AP37" s="108">
        <v>45657</v>
      </c>
      <c r="AQ37" s="95" t="s">
        <v>502</v>
      </c>
      <c r="AR37" s="95" t="s">
        <v>503</v>
      </c>
      <c r="AS37" s="79"/>
    </row>
    <row r="38" spans="1:45" s="44" customFormat="1" ht="409.6" customHeight="1" x14ac:dyDescent="1">
      <c r="A38" s="151">
        <v>17</v>
      </c>
      <c r="B38" s="89"/>
      <c r="C38" s="152" t="s">
        <v>87</v>
      </c>
      <c r="D38" s="152" t="s">
        <v>88</v>
      </c>
      <c r="E38" s="152" t="s">
        <v>149</v>
      </c>
      <c r="F38" s="152" t="s">
        <v>58</v>
      </c>
      <c r="G38" s="152">
        <v>1</v>
      </c>
      <c r="H38" s="152" t="s">
        <v>73</v>
      </c>
      <c r="I38" s="152">
        <v>8</v>
      </c>
      <c r="J38" s="152" t="s">
        <v>70</v>
      </c>
      <c r="K38" s="152" t="s">
        <v>60</v>
      </c>
      <c r="L38" s="152" t="s">
        <v>92</v>
      </c>
      <c r="M38" s="152" t="s">
        <v>94</v>
      </c>
      <c r="N38" s="152" t="s">
        <v>94</v>
      </c>
      <c r="O38" s="152" t="s">
        <v>94</v>
      </c>
      <c r="P38" s="152" t="s">
        <v>98</v>
      </c>
      <c r="Q38" s="152" t="s">
        <v>106</v>
      </c>
      <c r="R38" s="152" t="s">
        <v>93</v>
      </c>
      <c r="S38" s="152"/>
      <c r="T38" s="152"/>
      <c r="U38" s="152" t="s">
        <v>114</v>
      </c>
      <c r="V38" s="154" t="s">
        <v>118</v>
      </c>
      <c r="W38" s="155">
        <v>21348600</v>
      </c>
      <c r="X38" s="155">
        <v>21348600</v>
      </c>
      <c r="Y38" s="152" t="s">
        <v>61</v>
      </c>
      <c r="Z38" s="152" t="s">
        <v>49</v>
      </c>
      <c r="AA38" s="152" t="s">
        <v>219</v>
      </c>
      <c r="AB38" s="79"/>
      <c r="AC38" s="56" t="s">
        <v>530</v>
      </c>
      <c r="AD38" s="56" t="s">
        <v>531</v>
      </c>
      <c r="AE38" s="49">
        <v>45337</v>
      </c>
      <c r="AF38" s="50" t="s">
        <v>532</v>
      </c>
      <c r="AG38" s="52" t="s">
        <v>513</v>
      </c>
      <c r="AH38" s="201">
        <v>11440000</v>
      </c>
      <c r="AI38" s="201">
        <v>11440000</v>
      </c>
      <c r="AJ38" s="202"/>
      <c r="AK38" s="203">
        <f>AI38+AJ38</f>
        <v>11440000</v>
      </c>
      <c r="AL38" s="207" t="s">
        <v>533</v>
      </c>
      <c r="AM38" s="204">
        <v>4124</v>
      </c>
      <c r="AN38" s="205" t="s">
        <v>534</v>
      </c>
      <c r="AO38" s="60">
        <v>45341</v>
      </c>
      <c r="AP38" s="60">
        <v>45581</v>
      </c>
      <c r="AQ38" s="52" t="s">
        <v>535</v>
      </c>
      <c r="AR38" s="52" t="s">
        <v>536</v>
      </c>
    </row>
    <row r="39" spans="1:45" s="44" customFormat="1" ht="409.6" customHeight="1" x14ac:dyDescent="1">
      <c r="A39" s="151">
        <v>18</v>
      </c>
      <c r="B39" s="167"/>
      <c r="C39" s="152" t="s">
        <v>57</v>
      </c>
      <c r="D39" s="152" t="s">
        <v>90</v>
      </c>
      <c r="E39" s="152" t="s">
        <v>150</v>
      </c>
      <c r="F39" s="152" t="s">
        <v>58</v>
      </c>
      <c r="G39" s="152">
        <v>1</v>
      </c>
      <c r="H39" s="152" t="s">
        <v>75</v>
      </c>
      <c r="I39" s="152">
        <v>2</v>
      </c>
      <c r="J39" s="152" t="s">
        <v>237</v>
      </c>
      <c r="K39" s="152" t="s">
        <v>60</v>
      </c>
      <c r="L39" s="152" t="s">
        <v>92</v>
      </c>
      <c r="M39" s="152" t="s">
        <v>94</v>
      </c>
      <c r="N39" s="152" t="s">
        <v>93</v>
      </c>
      <c r="O39" s="152" t="s">
        <v>93</v>
      </c>
      <c r="P39" s="152" t="s">
        <v>97</v>
      </c>
      <c r="Q39" s="152" t="s">
        <v>98</v>
      </c>
      <c r="R39" s="152" t="s">
        <v>93</v>
      </c>
      <c r="S39" s="152" t="s">
        <v>99</v>
      </c>
      <c r="T39" s="152"/>
      <c r="U39" s="152" t="s">
        <v>114</v>
      </c>
      <c r="V39" s="154" t="s">
        <v>91</v>
      </c>
      <c r="W39" s="155">
        <v>36400000</v>
      </c>
      <c r="X39" s="155">
        <v>36400000</v>
      </c>
      <c r="Y39" s="152" t="s">
        <v>61</v>
      </c>
      <c r="Z39" s="152" t="s">
        <v>49</v>
      </c>
      <c r="AA39" s="152" t="s">
        <v>137</v>
      </c>
      <c r="AB39" s="79"/>
      <c r="AC39" s="56" t="s">
        <v>537</v>
      </c>
      <c r="AD39" s="56" t="s">
        <v>538</v>
      </c>
      <c r="AE39" s="49">
        <v>45443</v>
      </c>
      <c r="AF39" s="50" t="s">
        <v>539</v>
      </c>
      <c r="AG39" s="52" t="s">
        <v>499</v>
      </c>
      <c r="AH39" s="201">
        <v>36332100</v>
      </c>
      <c r="AI39" s="201">
        <v>36332100</v>
      </c>
      <c r="AJ39" s="202"/>
      <c r="AK39" s="203">
        <f>AI39+AJ39</f>
        <v>36332100</v>
      </c>
      <c r="AL39" s="207" t="s">
        <v>540</v>
      </c>
      <c r="AM39" s="204">
        <v>9324</v>
      </c>
      <c r="AN39" s="205" t="s">
        <v>541</v>
      </c>
      <c r="AO39" s="60">
        <v>45443</v>
      </c>
      <c r="AP39" s="60">
        <v>45503</v>
      </c>
      <c r="AQ39" s="52" t="s">
        <v>516</v>
      </c>
      <c r="AR39" s="52" t="s">
        <v>503</v>
      </c>
    </row>
    <row r="40" spans="1:45" s="44" customFormat="1" ht="409.6" customHeight="1" x14ac:dyDescent="1">
      <c r="A40" s="162">
        <v>19</v>
      </c>
      <c r="B40" s="257"/>
      <c r="C40" s="157" t="s">
        <v>57</v>
      </c>
      <c r="D40" s="157">
        <v>76111501</v>
      </c>
      <c r="E40" s="157" t="s">
        <v>151</v>
      </c>
      <c r="F40" s="157" t="s">
        <v>58</v>
      </c>
      <c r="G40" s="157">
        <v>1</v>
      </c>
      <c r="H40" s="157" t="s">
        <v>379</v>
      </c>
      <c r="I40" s="157" t="s">
        <v>969</v>
      </c>
      <c r="J40" s="157" t="s">
        <v>66</v>
      </c>
      <c r="K40" s="157" t="s">
        <v>60</v>
      </c>
      <c r="L40" s="157" t="s">
        <v>92</v>
      </c>
      <c r="M40" s="157" t="s">
        <v>94</v>
      </c>
      <c r="N40" s="157" t="s">
        <v>94</v>
      </c>
      <c r="O40" s="157" t="s">
        <v>94</v>
      </c>
      <c r="P40" s="157" t="s">
        <v>98</v>
      </c>
      <c r="Q40" s="157" t="s">
        <v>103</v>
      </c>
      <c r="R40" s="157" t="s">
        <v>105</v>
      </c>
      <c r="S40" s="157"/>
      <c r="T40" s="157"/>
      <c r="U40" s="157" t="s">
        <v>114</v>
      </c>
      <c r="V40" s="158" t="s">
        <v>51</v>
      </c>
      <c r="W40" s="258">
        <v>0</v>
      </c>
      <c r="X40" s="258">
        <v>0</v>
      </c>
      <c r="Y40" s="157" t="s">
        <v>138</v>
      </c>
      <c r="Z40" s="157" t="s">
        <v>139</v>
      </c>
      <c r="AA40" s="157" t="s">
        <v>493</v>
      </c>
      <c r="AB40" s="79"/>
      <c r="AC40" s="54"/>
      <c r="AD40" s="88"/>
      <c r="AE40" s="55"/>
      <c r="AF40" s="48"/>
      <c r="AG40" s="279"/>
      <c r="AH40" s="45"/>
      <c r="AI40" s="45"/>
      <c r="AJ40" s="45"/>
      <c r="AK40" s="45"/>
      <c r="AL40" s="58"/>
      <c r="AM40" s="59"/>
      <c r="AN40" s="50"/>
      <c r="AO40" s="60"/>
      <c r="AP40" s="60"/>
      <c r="AQ40" s="50"/>
      <c r="AR40" s="50"/>
    </row>
    <row r="41" spans="1:45" s="44" customFormat="1" ht="409.6" customHeight="1" x14ac:dyDescent="1">
      <c r="A41" s="311">
        <v>20</v>
      </c>
      <c r="B41" s="311"/>
      <c r="C41" s="312" t="s">
        <v>57</v>
      </c>
      <c r="D41" s="312">
        <v>92121500</v>
      </c>
      <c r="E41" s="312" t="s">
        <v>152</v>
      </c>
      <c r="F41" s="312" t="s">
        <v>58</v>
      </c>
      <c r="G41" s="312">
        <v>1</v>
      </c>
      <c r="H41" s="312" t="s">
        <v>1031</v>
      </c>
      <c r="I41" s="312">
        <v>3</v>
      </c>
      <c r="J41" s="312" t="s">
        <v>445</v>
      </c>
      <c r="K41" s="312" t="s">
        <v>60</v>
      </c>
      <c r="L41" s="312" t="s">
        <v>92</v>
      </c>
      <c r="M41" s="312" t="s">
        <v>94</v>
      </c>
      <c r="N41" s="312" t="s">
        <v>94</v>
      </c>
      <c r="O41" s="312" t="s">
        <v>94</v>
      </c>
      <c r="P41" s="312" t="s">
        <v>98</v>
      </c>
      <c r="Q41" s="312" t="s">
        <v>103</v>
      </c>
      <c r="R41" s="312" t="s">
        <v>94</v>
      </c>
      <c r="S41" s="312"/>
      <c r="T41" s="312"/>
      <c r="U41" s="312" t="s">
        <v>114</v>
      </c>
      <c r="V41" s="313" t="s">
        <v>55</v>
      </c>
      <c r="W41" s="314">
        <v>91945463</v>
      </c>
      <c r="X41" s="314">
        <v>12587604</v>
      </c>
      <c r="Y41" s="312" t="s">
        <v>138</v>
      </c>
      <c r="Z41" s="312" t="s">
        <v>139</v>
      </c>
      <c r="AA41" s="312" t="s">
        <v>1043</v>
      </c>
      <c r="AB41" s="79"/>
      <c r="AC41" s="357" t="s">
        <v>1088</v>
      </c>
      <c r="AD41" s="109"/>
      <c r="AE41" s="96"/>
      <c r="AF41" s="95"/>
      <c r="AG41" s="278"/>
      <c r="AH41" s="98"/>
      <c r="AI41" s="98"/>
      <c r="AJ41" s="98"/>
      <c r="AK41" s="98"/>
      <c r="AL41" s="106"/>
      <c r="AM41" s="107"/>
      <c r="AN41" s="95"/>
      <c r="AO41" s="108"/>
      <c r="AP41" s="108"/>
      <c r="AQ41" s="95"/>
      <c r="AR41" s="95"/>
    </row>
    <row r="42" spans="1:45" s="44" customFormat="1" ht="409.6" customHeight="1" x14ac:dyDescent="1">
      <c r="A42" s="162">
        <v>21</v>
      </c>
      <c r="B42" s="156"/>
      <c r="C42" s="157" t="s">
        <v>57</v>
      </c>
      <c r="D42" s="157" t="s">
        <v>79</v>
      </c>
      <c r="E42" s="157" t="s">
        <v>153</v>
      </c>
      <c r="F42" s="157" t="s">
        <v>58</v>
      </c>
      <c r="G42" s="157">
        <v>1</v>
      </c>
      <c r="H42" s="157" t="s">
        <v>240</v>
      </c>
      <c r="I42" s="157">
        <v>36</v>
      </c>
      <c r="J42" s="157" t="s">
        <v>82</v>
      </c>
      <c r="K42" s="157" t="s">
        <v>60</v>
      </c>
      <c r="L42" s="157" t="s">
        <v>92</v>
      </c>
      <c r="M42" s="157" t="s">
        <v>94</v>
      </c>
      <c r="N42" s="157" t="s">
        <v>94</v>
      </c>
      <c r="O42" s="157" t="s">
        <v>94</v>
      </c>
      <c r="P42" s="157" t="s">
        <v>98</v>
      </c>
      <c r="Q42" s="157" t="s">
        <v>97</v>
      </c>
      <c r="R42" s="157" t="s">
        <v>93</v>
      </c>
      <c r="S42" s="157" t="s">
        <v>99</v>
      </c>
      <c r="T42" s="157"/>
      <c r="U42" s="157" t="s">
        <v>114</v>
      </c>
      <c r="V42" s="158" t="s">
        <v>54</v>
      </c>
      <c r="W42" s="159">
        <v>0</v>
      </c>
      <c r="X42" s="159">
        <v>0</v>
      </c>
      <c r="Y42" s="157" t="s">
        <v>61</v>
      </c>
      <c r="Z42" s="157" t="s">
        <v>49</v>
      </c>
      <c r="AA42" s="157" t="s">
        <v>137</v>
      </c>
      <c r="AB42" s="79"/>
      <c r="AC42" s="54"/>
      <c r="AD42" s="48"/>
      <c r="AE42" s="55"/>
      <c r="AF42" s="48"/>
      <c r="AG42" s="56"/>
      <c r="AH42" s="45"/>
      <c r="AI42" s="45"/>
      <c r="AJ42" s="45"/>
      <c r="AK42" s="45"/>
      <c r="AL42" s="58"/>
      <c r="AM42" s="59"/>
      <c r="AN42" s="50"/>
      <c r="AO42" s="60"/>
      <c r="AP42" s="60"/>
      <c r="AQ42" s="50"/>
      <c r="AR42" s="50"/>
      <c r="AS42" s="79"/>
    </row>
    <row r="43" spans="1:45" s="44" customFormat="1" ht="409.6" customHeight="1" x14ac:dyDescent="1">
      <c r="A43" s="162">
        <v>22</v>
      </c>
      <c r="B43" s="156"/>
      <c r="C43" s="157" t="s">
        <v>57</v>
      </c>
      <c r="D43" s="157">
        <v>31211500</v>
      </c>
      <c r="E43" s="157" t="s">
        <v>154</v>
      </c>
      <c r="F43" s="157" t="s">
        <v>58</v>
      </c>
      <c r="G43" s="157">
        <v>1</v>
      </c>
      <c r="H43" s="157" t="s">
        <v>75</v>
      </c>
      <c r="I43" s="157">
        <v>2</v>
      </c>
      <c r="J43" s="157" t="s">
        <v>70</v>
      </c>
      <c r="K43" s="157" t="s">
        <v>60</v>
      </c>
      <c r="L43" s="157" t="s">
        <v>92</v>
      </c>
      <c r="M43" s="157" t="s">
        <v>94</v>
      </c>
      <c r="N43" s="157" t="s">
        <v>93</v>
      </c>
      <c r="O43" s="157" t="s">
        <v>97</v>
      </c>
      <c r="P43" s="157" t="s">
        <v>109</v>
      </c>
      <c r="Q43" s="157" t="s">
        <v>103</v>
      </c>
      <c r="R43" s="157" t="s">
        <v>93</v>
      </c>
      <c r="S43" s="157"/>
      <c r="T43" s="157"/>
      <c r="U43" s="157" t="s">
        <v>114</v>
      </c>
      <c r="V43" s="158" t="s">
        <v>67</v>
      </c>
      <c r="W43" s="159">
        <v>0</v>
      </c>
      <c r="X43" s="159">
        <v>0</v>
      </c>
      <c r="Y43" s="157" t="s">
        <v>61</v>
      </c>
      <c r="Z43" s="157" t="s">
        <v>49</v>
      </c>
      <c r="AA43" s="157" t="s">
        <v>137</v>
      </c>
      <c r="AB43" s="79"/>
      <c r="AC43" s="53"/>
      <c r="AD43" s="50"/>
      <c r="AE43" s="51"/>
      <c r="AF43" s="50"/>
      <c r="AG43" s="52"/>
      <c r="AH43" s="45"/>
      <c r="AI43" s="45"/>
      <c r="AJ43" s="45"/>
      <c r="AK43" s="45"/>
      <c r="AL43" s="58"/>
      <c r="AM43" s="59"/>
      <c r="AN43" s="50"/>
      <c r="AO43" s="60"/>
      <c r="AP43" s="60"/>
      <c r="AQ43" s="50"/>
      <c r="AR43" s="50"/>
      <c r="AS43" s="79"/>
    </row>
    <row r="44" spans="1:45" s="44" customFormat="1" ht="409.6" customHeight="1" x14ac:dyDescent="1">
      <c r="A44" s="311">
        <v>23</v>
      </c>
      <c r="B44" s="311"/>
      <c r="C44" s="311" t="s">
        <v>57</v>
      </c>
      <c r="D44" s="312">
        <v>81141804</v>
      </c>
      <c r="E44" s="312" t="s">
        <v>155</v>
      </c>
      <c r="F44" s="312" t="s">
        <v>58</v>
      </c>
      <c r="G44" s="312">
        <v>1</v>
      </c>
      <c r="H44" s="259" t="s">
        <v>1080</v>
      </c>
      <c r="I44" s="259">
        <v>1</v>
      </c>
      <c r="J44" s="312" t="s">
        <v>70</v>
      </c>
      <c r="K44" s="312" t="s">
        <v>60</v>
      </c>
      <c r="L44" s="312" t="s">
        <v>92</v>
      </c>
      <c r="M44" s="312" t="s">
        <v>94</v>
      </c>
      <c r="N44" s="312" t="s">
        <v>94</v>
      </c>
      <c r="O44" s="312" t="s">
        <v>94</v>
      </c>
      <c r="P44" s="312" t="s">
        <v>98</v>
      </c>
      <c r="Q44" s="312" t="s">
        <v>97</v>
      </c>
      <c r="R44" s="312" t="s">
        <v>93</v>
      </c>
      <c r="S44" s="312" t="s">
        <v>99</v>
      </c>
      <c r="T44" s="312"/>
      <c r="U44" s="312" t="s">
        <v>114</v>
      </c>
      <c r="V44" s="313" t="s">
        <v>54</v>
      </c>
      <c r="W44" s="308">
        <v>1059100</v>
      </c>
      <c r="X44" s="308">
        <v>1059100</v>
      </c>
      <c r="Y44" s="312" t="s">
        <v>61</v>
      </c>
      <c r="Z44" s="312" t="s">
        <v>49</v>
      </c>
      <c r="AA44" s="259" t="s">
        <v>1081</v>
      </c>
      <c r="AB44" s="79"/>
      <c r="AC44" s="53" t="s">
        <v>1089</v>
      </c>
      <c r="AD44" s="50" t="s">
        <v>1090</v>
      </c>
      <c r="AE44" s="51"/>
      <c r="AF44" s="50"/>
      <c r="AG44" s="52"/>
      <c r="AH44" s="45"/>
      <c r="AI44" s="45"/>
      <c r="AJ44" s="45"/>
      <c r="AK44" s="45"/>
      <c r="AL44" s="58"/>
      <c r="AM44" s="59"/>
      <c r="AN44" s="50"/>
      <c r="AO44" s="60"/>
      <c r="AP44" s="60"/>
      <c r="AQ44" s="50"/>
      <c r="AR44" s="50"/>
      <c r="AS44" s="79"/>
    </row>
    <row r="45" spans="1:45" s="44" customFormat="1" ht="409.6" customHeight="1" x14ac:dyDescent="1">
      <c r="A45" s="162">
        <v>24</v>
      </c>
      <c r="B45" s="168"/>
      <c r="C45" s="157" t="s">
        <v>57</v>
      </c>
      <c r="D45" s="157" t="s">
        <v>119</v>
      </c>
      <c r="E45" s="157" t="s">
        <v>156</v>
      </c>
      <c r="F45" s="157" t="s">
        <v>58</v>
      </c>
      <c r="G45" s="157">
        <v>1</v>
      </c>
      <c r="H45" s="157" t="s">
        <v>59</v>
      </c>
      <c r="I45" s="157">
        <v>2</v>
      </c>
      <c r="J45" s="157" t="s">
        <v>66</v>
      </c>
      <c r="K45" s="157" t="s">
        <v>60</v>
      </c>
      <c r="L45" s="157" t="s">
        <v>92</v>
      </c>
      <c r="M45" s="157" t="s">
        <v>94</v>
      </c>
      <c r="N45" s="157" t="s">
        <v>93</v>
      </c>
      <c r="O45" s="157" t="s">
        <v>93</v>
      </c>
      <c r="P45" s="157" t="s">
        <v>101</v>
      </c>
      <c r="Q45" s="157" t="s">
        <v>103</v>
      </c>
      <c r="R45" s="157" t="s">
        <v>94</v>
      </c>
      <c r="S45" s="157"/>
      <c r="T45" s="157"/>
      <c r="U45" s="157" t="s">
        <v>114</v>
      </c>
      <c r="V45" s="158" t="s">
        <v>121</v>
      </c>
      <c r="W45" s="159">
        <v>0</v>
      </c>
      <c r="X45" s="159">
        <v>0</v>
      </c>
      <c r="Y45" s="157" t="s">
        <v>61</v>
      </c>
      <c r="Z45" s="157" t="s">
        <v>49</v>
      </c>
      <c r="AA45" s="157" t="s">
        <v>137</v>
      </c>
      <c r="AB45" s="79"/>
      <c r="AC45" s="53"/>
      <c r="AD45" s="50"/>
      <c r="AE45" s="51"/>
      <c r="AF45" s="50"/>
      <c r="AG45" s="52"/>
      <c r="AH45" s="45"/>
      <c r="AI45" s="45"/>
      <c r="AJ45" s="45"/>
      <c r="AK45" s="45"/>
      <c r="AL45" s="58"/>
      <c r="AM45" s="59"/>
      <c r="AN45" s="50"/>
      <c r="AO45" s="60"/>
      <c r="AP45" s="60"/>
      <c r="AQ45" s="50"/>
      <c r="AR45" s="50"/>
      <c r="AS45" s="79"/>
    </row>
    <row r="46" spans="1:45" s="44" customFormat="1" ht="409.6" customHeight="1" x14ac:dyDescent="1">
      <c r="A46" s="151">
        <v>25</v>
      </c>
      <c r="B46" s="262"/>
      <c r="C46" s="152" t="s">
        <v>57</v>
      </c>
      <c r="D46" s="152" t="s">
        <v>120</v>
      </c>
      <c r="E46" s="152" t="s">
        <v>157</v>
      </c>
      <c r="F46" s="152" t="s">
        <v>58</v>
      </c>
      <c r="G46" s="152">
        <v>1</v>
      </c>
      <c r="H46" s="152" t="s">
        <v>68</v>
      </c>
      <c r="I46" s="152">
        <v>2.5</v>
      </c>
      <c r="J46" s="153" t="s">
        <v>237</v>
      </c>
      <c r="K46" s="152" t="s">
        <v>60</v>
      </c>
      <c r="L46" s="152" t="s">
        <v>92</v>
      </c>
      <c r="M46" s="152" t="s">
        <v>94</v>
      </c>
      <c r="N46" s="152" t="s">
        <v>94</v>
      </c>
      <c r="O46" s="152" t="s">
        <v>93</v>
      </c>
      <c r="P46" s="152" t="s">
        <v>97</v>
      </c>
      <c r="Q46" s="152" t="s">
        <v>98</v>
      </c>
      <c r="R46" s="152" t="s">
        <v>102</v>
      </c>
      <c r="S46" s="152"/>
      <c r="T46" s="152"/>
      <c r="U46" s="152" t="s">
        <v>114</v>
      </c>
      <c r="V46" s="154" t="s">
        <v>64</v>
      </c>
      <c r="W46" s="155">
        <v>16371180</v>
      </c>
      <c r="X46" s="155">
        <v>16371180</v>
      </c>
      <c r="Y46" s="152" t="s">
        <v>61</v>
      </c>
      <c r="Z46" s="152" t="s">
        <v>49</v>
      </c>
      <c r="AA46" s="152" t="s">
        <v>137</v>
      </c>
      <c r="AB46" s="79"/>
      <c r="AC46" s="52" t="s">
        <v>542</v>
      </c>
      <c r="AD46" s="56" t="s">
        <v>543</v>
      </c>
      <c r="AE46" s="49">
        <v>45411</v>
      </c>
      <c r="AF46" s="50" t="s">
        <v>544</v>
      </c>
      <c r="AG46" s="52" t="s">
        <v>499</v>
      </c>
      <c r="AH46" s="201">
        <v>16326000</v>
      </c>
      <c r="AI46" s="201">
        <v>16326000</v>
      </c>
      <c r="AJ46" s="202"/>
      <c r="AK46" s="203">
        <f>AI46+AJ46</f>
        <v>16326000</v>
      </c>
      <c r="AL46" s="207" t="s">
        <v>545</v>
      </c>
      <c r="AM46" s="204">
        <v>8724</v>
      </c>
      <c r="AN46" s="207" t="s">
        <v>540</v>
      </c>
      <c r="AO46" s="60">
        <v>45411</v>
      </c>
      <c r="AP46" s="60">
        <v>45443</v>
      </c>
      <c r="AQ46" s="52" t="s">
        <v>516</v>
      </c>
      <c r="AR46" s="52" t="s">
        <v>503</v>
      </c>
      <c r="AS46" s="79"/>
    </row>
    <row r="47" spans="1:45" s="44" customFormat="1" ht="409.6" customHeight="1" x14ac:dyDescent="1">
      <c r="A47" s="156">
        <v>26</v>
      </c>
      <c r="B47" s="169"/>
      <c r="C47" s="157" t="s">
        <v>57</v>
      </c>
      <c r="D47" s="157">
        <v>52161505</v>
      </c>
      <c r="E47" s="157" t="s">
        <v>158</v>
      </c>
      <c r="F47" s="157" t="s">
        <v>58</v>
      </c>
      <c r="G47" s="157">
        <v>1</v>
      </c>
      <c r="H47" s="157" t="s">
        <v>75</v>
      </c>
      <c r="I47" s="157">
        <v>2</v>
      </c>
      <c r="J47" s="161" t="s">
        <v>237</v>
      </c>
      <c r="K47" s="157" t="s">
        <v>60</v>
      </c>
      <c r="L47" s="157" t="s">
        <v>92</v>
      </c>
      <c r="M47" s="157" t="s">
        <v>94</v>
      </c>
      <c r="N47" s="157" t="s">
        <v>93</v>
      </c>
      <c r="O47" s="157" t="s">
        <v>93</v>
      </c>
      <c r="P47" s="157" t="s">
        <v>101</v>
      </c>
      <c r="Q47" s="157" t="s">
        <v>104</v>
      </c>
      <c r="R47" s="157" t="s">
        <v>94</v>
      </c>
      <c r="S47" s="157"/>
      <c r="T47" s="157"/>
      <c r="U47" s="157" t="s">
        <v>114</v>
      </c>
      <c r="V47" s="158" t="s">
        <v>131</v>
      </c>
      <c r="W47" s="159">
        <v>0</v>
      </c>
      <c r="X47" s="159">
        <v>0</v>
      </c>
      <c r="Y47" s="157" t="s">
        <v>61</v>
      </c>
      <c r="Z47" s="157" t="s">
        <v>49</v>
      </c>
      <c r="AA47" s="157" t="s">
        <v>137</v>
      </c>
      <c r="AB47" s="79"/>
      <c r="AC47" s="68"/>
      <c r="AD47" s="68"/>
      <c r="AE47" s="276"/>
      <c r="AF47" s="277"/>
      <c r="AG47" s="280"/>
      <c r="AH47" s="281"/>
      <c r="AI47" s="281"/>
      <c r="AJ47" s="45"/>
      <c r="AK47" s="45"/>
      <c r="AL47" s="58"/>
      <c r="AM47" s="59"/>
      <c r="AN47" s="50"/>
      <c r="AO47" s="60"/>
      <c r="AP47" s="60"/>
      <c r="AQ47" s="50"/>
      <c r="AR47" s="50"/>
      <c r="AS47" s="79"/>
    </row>
    <row r="48" spans="1:45" s="44" customFormat="1" ht="409.6" customHeight="1" x14ac:dyDescent="1">
      <c r="A48" s="151">
        <v>27</v>
      </c>
      <c r="B48" s="151"/>
      <c r="C48" s="152" t="s">
        <v>57</v>
      </c>
      <c r="D48" s="152">
        <v>46191601</v>
      </c>
      <c r="E48" s="152" t="s">
        <v>159</v>
      </c>
      <c r="F48" s="152" t="s">
        <v>58</v>
      </c>
      <c r="G48" s="152">
        <v>1</v>
      </c>
      <c r="H48" s="152" t="s">
        <v>69</v>
      </c>
      <c r="I48" s="152">
        <v>1</v>
      </c>
      <c r="J48" s="152" t="s">
        <v>70</v>
      </c>
      <c r="K48" s="152" t="s">
        <v>60</v>
      </c>
      <c r="L48" s="152" t="s">
        <v>92</v>
      </c>
      <c r="M48" s="152" t="s">
        <v>94</v>
      </c>
      <c r="N48" s="152" t="s">
        <v>94</v>
      </c>
      <c r="O48" s="152" t="s">
        <v>94</v>
      </c>
      <c r="P48" s="152" t="s">
        <v>98</v>
      </c>
      <c r="Q48" s="152" t="s">
        <v>104</v>
      </c>
      <c r="R48" s="152" t="s">
        <v>93</v>
      </c>
      <c r="S48" s="152" t="s">
        <v>110</v>
      </c>
      <c r="T48" s="152"/>
      <c r="U48" s="152" t="s">
        <v>114</v>
      </c>
      <c r="V48" s="154" t="s">
        <v>84</v>
      </c>
      <c r="W48" s="155">
        <v>2745000</v>
      </c>
      <c r="X48" s="155">
        <v>2745000</v>
      </c>
      <c r="Y48" s="152" t="s">
        <v>61</v>
      </c>
      <c r="Z48" s="152" t="s">
        <v>49</v>
      </c>
      <c r="AA48" s="152" t="s">
        <v>137</v>
      </c>
      <c r="AB48" s="79"/>
      <c r="AC48" s="52" t="s">
        <v>546</v>
      </c>
      <c r="AD48" s="56" t="s">
        <v>547</v>
      </c>
      <c r="AE48" s="49">
        <v>45331</v>
      </c>
      <c r="AF48" s="50" t="s">
        <v>548</v>
      </c>
      <c r="AG48" s="52" t="s">
        <v>513</v>
      </c>
      <c r="AH48" s="201">
        <v>867500</v>
      </c>
      <c r="AI48" s="201">
        <v>867500</v>
      </c>
      <c r="AJ48" s="202"/>
      <c r="AK48" s="203">
        <f t="shared" ref="AK48:AK78" si="1">AI48+AJ48</f>
        <v>867500</v>
      </c>
      <c r="AL48" s="207" t="s">
        <v>549</v>
      </c>
      <c r="AM48" s="204">
        <v>2724</v>
      </c>
      <c r="AN48" s="207" t="s">
        <v>550</v>
      </c>
      <c r="AO48" s="60">
        <v>45338</v>
      </c>
      <c r="AP48" s="60">
        <v>45352</v>
      </c>
      <c r="AQ48" s="52" t="s">
        <v>551</v>
      </c>
      <c r="AR48" s="52" t="s">
        <v>503</v>
      </c>
      <c r="AS48" s="79"/>
    </row>
    <row r="49" spans="1:45" s="44" customFormat="1" ht="409.6" customHeight="1" x14ac:dyDescent="1">
      <c r="A49" s="151">
        <v>28</v>
      </c>
      <c r="B49" s="151" t="s">
        <v>182</v>
      </c>
      <c r="C49" s="152" t="s">
        <v>160</v>
      </c>
      <c r="D49" s="152" t="s">
        <v>161</v>
      </c>
      <c r="E49" s="152" t="s">
        <v>162</v>
      </c>
      <c r="F49" s="152" t="s">
        <v>58</v>
      </c>
      <c r="G49" s="152">
        <v>1</v>
      </c>
      <c r="H49" s="152" t="s">
        <v>69</v>
      </c>
      <c r="I49" s="152">
        <v>6</v>
      </c>
      <c r="J49" s="152" t="s">
        <v>70</v>
      </c>
      <c r="K49" s="152" t="s">
        <v>111</v>
      </c>
      <c r="L49" s="152" t="s">
        <v>112</v>
      </c>
      <c r="M49" s="152" t="s">
        <v>177</v>
      </c>
      <c r="N49" s="152" t="s">
        <v>176</v>
      </c>
      <c r="O49" s="152" t="s">
        <v>113</v>
      </c>
      <c r="P49" s="152" t="s">
        <v>178</v>
      </c>
      <c r="Q49" s="152"/>
      <c r="R49" s="152"/>
      <c r="S49" s="152"/>
      <c r="T49" s="152"/>
      <c r="U49" s="152" t="s">
        <v>114</v>
      </c>
      <c r="V49" s="154" t="s">
        <v>221</v>
      </c>
      <c r="W49" s="155">
        <v>36400000</v>
      </c>
      <c r="X49" s="155">
        <v>36400000</v>
      </c>
      <c r="Y49" s="152" t="s">
        <v>61</v>
      </c>
      <c r="Z49" s="152" t="s">
        <v>49</v>
      </c>
      <c r="AA49" s="152" t="s">
        <v>174</v>
      </c>
      <c r="AB49" s="79"/>
      <c r="AC49" s="52" t="s">
        <v>552</v>
      </c>
      <c r="AD49" s="56" t="s">
        <v>553</v>
      </c>
      <c r="AE49" s="49">
        <v>45334</v>
      </c>
      <c r="AF49" s="50" t="s">
        <v>554</v>
      </c>
      <c r="AG49" s="52" t="s">
        <v>499</v>
      </c>
      <c r="AH49" s="201">
        <v>36400000</v>
      </c>
      <c r="AI49" s="201">
        <v>36400000</v>
      </c>
      <c r="AJ49" s="211">
        <v>18200000</v>
      </c>
      <c r="AK49" s="203">
        <f t="shared" si="1"/>
        <v>54600000</v>
      </c>
      <c r="AL49" s="207" t="s">
        <v>555</v>
      </c>
      <c r="AM49" s="204">
        <v>2524</v>
      </c>
      <c r="AN49" s="207" t="s">
        <v>556</v>
      </c>
      <c r="AO49" s="60">
        <v>45336</v>
      </c>
      <c r="AP49" s="60">
        <v>45514</v>
      </c>
      <c r="AQ49" s="52" t="s">
        <v>557</v>
      </c>
      <c r="AR49" s="52" t="s">
        <v>558</v>
      </c>
      <c r="AS49" s="79"/>
    </row>
    <row r="50" spans="1:45" s="44" customFormat="1" ht="409.6" customHeight="1" x14ac:dyDescent="1">
      <c r="A50" s="151">
        <v>29</v>
      </c>
      <c r="B50" s="151" t="s">
        <v>183</v>
      </c>
      <c r="C50" s="152" t="s">
        <v>163</v>
      </c>
      <c r="D50" s="152" t="s">
        <v>164</v>
      </c>
      <c r="E50" s="152" t="s">
        <v>165</v>
      </c>
      <c r="F50" s="152" t="s">
        <v>58</v>
      </c>
      <c r="G50" s="152">
        <v>1</v>
      </c>
      <c r="H50" s="152" t="s">
        <v>69</v>
      </c>
      <c r="I50" s="152">
        <v>12</v>
      </c>
      <c r="J50" s="152" t="s">
        <v>70</v>
      </c>
      <c r="K50" s="152" t="s">
        <v>111</v>
      </c>
      <c r="L50" s="152" t="s">
        <v>112</v>
      </c>
      <c r="M50" s="152" t="s">
        <v>179</v>
      </c>
      <c r="N50" s="152" t="s">
        <v>176</v>
      </c>
      <c r="O50" s="152" t="s">
        <v>180</v>
      </c>
      <c r="P50" s="152"/>
      <c r="Q50" s="152"/>
      <c r="R50" s="152"/>
      <c r="S50" s="152"/>
      <c r="T50" s="152"/>
      <c r="U50" s="152" t="s">
        <v>114</v>
      </c>
      <c r="V50" s="154" t="s">
        <v>222</v>
      </c>
      <c r="W50" s="155">
        <v>4480000</v>
      </c>
      <c r="X50" s="155">
        <v>4480000</v>
      </c>
      <c r="Y50" s="152" t="s">
        <v>61</v>
      </c>
      <c r="Z50" s="152" t="s">
        <v>49</v>
      </c>
      <c r="AA50" s="152" t="s">
        <v>175</v>
      </c>
      <c r="AB50" s="79"/>
      <c r="AC50" s="52" t="s">
        <v>254</v>
      </c>
      <c r="AD50" s="56" t="s">
        <v>559</v>
      </c>
      <c r="AE50" s="49">
        <v>45321</v>
      </c>
      <c r="AF50" s="50" t="s">
        <v>255</v>
      </c>
      <c r="AG50" s="52" t="s">
        <v>256</v>
      </c>
      <c r="AH50" s="201">
        <v>3340000</v>
      </c>
      <c r="AI50" s="201">
        <v>3340000</v>
      </c>
      <c r="AJ50" s="202"/>
      <c r="AK50" s="201">
        <f t="shared" si="1"/>
        <v>3340000</v>
      </c>
      <c r="AL50" s="207" t="s">
        <v>560</v>
      </c>
      <c r="AM50" s="204">
        <v>2424</v>
      </c>
      <c r="AN50" s="207" t="s">
        <v>561</v>
      </c>
      <c r="AO50" s="60">
        <v>45321</v>
      </c>
      <c r="AP50" s="60">
        <v>45327</v>
      </c>
      <c r="AQ50" s="52" t="s">
        <v>562</v>
      </c>
      <c r="AR50" s="52" t="s">
        <v>306</v>
      </c>
      <c r="AS50" s="79"/>
    </row>
    <row r="51" spans="1:45" s="44" customFormat="1" ht="409.5" x14ac:dyDescent="1">
      <c r="A51" s="151">
        <v>30</v>
      </c>
      <c r="B51" s="151" t="s">
        <v>183</v>
      </c>
      <c r="C51" s="152" t="s">
        <v>163</v>
      </c>
      <c r="D51" s="152" t="s">
        <v>166</v>
      </c>
      <c r="E51" s="152" t="s">
        <v>167</v>
      </c>
      <c r="F51" s="152" t="s">
        <v>58</v>
      </c>
      <c r="G51" s="152">
        <v>1</v>
      </c>
      <c r="H51" s="152" t="s">
        <v>71</v>
      </c>
      <c r="I51" s="152" t="s">
        <v>308</v>
      </c>
      <c r="J51" s="152" t="s">
        <v>169</v>
      </c>
      <c r="K51" s="152" t="s">
        <v>111</v>
      </c>
      <c r="L51" s="152" t="s">
        <v>112</v>
      </c>
      <c r="M51" s="152" t="s">
        <v>179</v>
      </c>
      <c r="N51" s="152" t="s">
        <v>176</v>
      </c>
      <c r="O51" s="152" t="s">
        <v>180</v>
      </c>
      <c r="P51" s="152"/>
      <c r="Q51" s="152"/>
      <c r="R51" s="152"/>
      <c r="S51" s="152"/>
      <c r="T51" s="152"/>
      <c r="U51" s="152" t="s">
        <v>114</v>
      </c>
      <c r="V51" s="154" t="s">
        <v>222</v>
      </c>
      <c r="W51" s="155">
        <v>550000000</v>
      </c>
      <c r="X51" s="155">
        <v>550000000</v>
      </c>
      <c r="Y51" s="152" t="s">
        <v>61</v>
      </c>
      <c r="Z51" s="152" t="s">
        <v>49</v>
      </c>
      <c r="AA51" s="152" t="s">
        <v>175</v>
      </c>
      <c r="AB51" s="79"/>
      <c r="AC51" s="52" t="s">
        <v>563</v>
      </c>
      <c r="AD51" s="56" t="s">
        <v>564</v>
      </c>
      <c r="AE51" s="49">
        <v>45377</v>
      </c>
      <c r="AF51" s="207" t="s">
        <v>565</v>
      </c>
      <c r="AG51" s="52" t="s">
        <v>566</v>
      </c>
      <c r="AH51" s="201">
        <v>522652248.49000001</v>
      </c>
      <c r="AI51" s="201">
        <v>522652248.49000001</v>
      </c>
      <c r="AJ51" s="202"/>
      <c r="AK51" s="203">
        <f t="shared" si="1"/>
        <v>522652248.49000001</v>
      </c>
      <c r="AL51" s="207" t="s">
        <v>567</v>
      </c>
      <c r="AM51" s="73">
        <v>8424</v>
      </c>
      <c r="AN51" s="207" t="s">
        <v>568</v>
      </c>
      <c r="AO51" s="60">
        <v>45378</v>
      </c>
      <c r="AP51" s="60">
        <v>45602</v>
      </c>
      <c r="AQ51" s="60" t="s">
        <v>569</v>
      </c>
      <c r="AR51" s="52" t="s">
        <v>306</v>
      </c>
      <c r="AS51" s="79"/>
    </row>
    <row r="52" spans="1:45" s="44" customFormat="1" ht="409.6" customHeight="1" x14ac:dyDescent="1">
      <c r="A52" s="151">
        <v>31</v>
      </c>
      <c r="B52" s="151" t="s">
        <v>183</v>
      </c>
      <c r="C52" s="152" t="s">
        <v>163</v>
      </c>
      <c r="D52" s="152">
        <v>81112200</v>
      </c>
      <c r="E52" s="152" t="s">
        <v>168</v>
      </c>
      <c r="F52" s="152" t="s">
        <v>58</v>
      </c>
      <c r="G52" s="152">
        <v>1</v>
      </c>
      <c r="H52" s="152" t="s">
        <v>69</v>
      </c>
      <c r="I52" s="152">
        <v>10.5</v>
      </c>
      <c r="J52" s="152" t="s">
        <v>169</v>
      </c>
      <c r="K52" s="152" t="s">
        <v>111</v>
      </c>
      <c r="L52" s="152" t="s">
        <v>112</v>
      </c>
      <c r="M52" s="152" t="s">
        <v>179</v>
      </c>
      <c r="N52" s="152" t="s">
        <v>176</v>
      </c>
      <c r="O52" s="152" t="s">
        <v>180</v>
      </c>
      <c r="P52" s="152"/>
      <c r="Q52" s="152"/>
      <c r="R52" s="152"/>
      <c r="S52" s="152"/>
      <c r="T52" s="152"/>
      <c r="U52" s="152" t="s">
        <v>114</v>
      </c>
      <c r="V52" s="154" t="s">
        <v>222</v>
      </c>
      <c r="W52" s="155">
        <v>67839712.5</v>
      </c>
      <c r="X52" s="155">
        <v>67839712.5</v>
      </c>
      <c r="Y52" s="152" t="s">
        <v>61</v>
      </c>
      <c r="Z52" s="152" t="s">
        <v>49</v>
      </c>
      <c r="AA52" s="152" t="s">
        <v>175</v>
      </c>
      <c r="AB52" s="79"/>
      <c r="AC52" s="52" t="s">
        <v>260</v>
      </c>
      <c r="AD52" s="56" t="s">
        <v>293</v>
      </c>
      <c r="AE52" s="49">
        <v>45322</v>
      </c>
      <c r="AF52" s="50" t="s">
        <v>259</v>
      </c>
      <c r="AG52" s="52" t="s">
        <v>570</v>
      </c>
      <c r="AH52" s="201">
        <v>67839712</v>
      </c>
      <c r="AI52" s="201">
        <v>67839712</v>
      </c>
      <c r="AJ52" s="202"/>
      <c r="AK52" s="203">
        <f t="shared" si="1"/>
        <v>67839712</v>
      </c>
      <c r="AL52" s="207" t="s">
        <v>571</v>
      </c>
      <c r="AM52" s="73">
        <v>2824</v>
      </c>
      <c r="AN52" s="207" t="s">
        <v>572</v>
      </c>
      <c r="AO52" s="60">
        <v>45323</v>
      </c>
      <c r="AP52" s="60">
        <v>45641</v>
      </c>
      <c r="AQ52" s="60" t="s">
        <v>302</v>
      </c>
      <c r="AR52" s="52" t="s">
        <v>306</v>
      </c>
      <c r="AS52" s="79"/>
    </row>
    <row r="53" spans="1:45" s="44" customFormat="1" ht="409.6" customHeight="1" x14ac:dyDescent="1">
      <c r="A53" s="151">
        <v>32</v>
      </c>
      <c r="B53" s="151" t="s">
        <v>184</v>
      </c>
      <c r="C53" s="152" t="s">
        <v>163</v>
      </c>
      <c r="D53" s="152">
        <v>81112200</v>
      </c>
      <c r="E53" s="152" t="s">
        <v>170</v>
      </c>
      <c r="F53" s="152" t="s">
        <v>58</v>
      </c>
      <c r="G53" s="152">
        <v>1</v>
      </c>
      <c r="H53" s="152" t="s">
        <v>69</v>
      </c>
      <c r="I53" s="152">
        <v>10.5</v>
      </c>
      <c r="J53" s="152" t="s">
        <v>169</v>
      </c>
      <c r="K53" s="152" t="s">
        <v>111</v>
      </c>
      <c r="L53" s="152" t="s">
        <v>112</v>
      </c>
      <c r="M53" s="152" t="s">
        <v>179</v>
      </c>
      <c r="N53" s="152" t="s">
        <v>176</v>
      </c>
      <c r="O53" s="152" t="s">
        <v>180</v>
      </c>
      <c r="P53" s="152"/>
      <c r="Q53" s="152"/>
      <c r="R53" s="152"/>
      <c r="S53" s="152"/>
      <c r="T53" s="152"/>
      <c r="U53" s="152" t="s">
        <v>114</v>
      </c>
      <c r="V53" s="154" t="s">
        <v>222</v>
      </c>
      <c r="W53" s="155">
        <v>95642872.5</v>
      </c>
      <c r="X53" s="155">
        <v>95642872.5</v>
      </c>
      <c r="Y53" s="152" t="s">
        <v>61</v>
      </c>
      <c r="Z53" s="152" t="s">
        <v>49</v>
      </c>
      <c r="AA53" s="152" t="s">
        <v>175</v>
      </c>
      <c r="AB53" s="79"/>
      <c r="AC53" s="52" t="s">
        <v>261</v>
      </c>
      <c r="AD53" s="56" t="s">
        <v>294</v>
      </c>
      <c r="AE53" s="49">
        <v>45322</v>
      </c>
      <c r="AF53" s="50" t="s">
        <v>298</v>
      </c>
      <c r="AG53" s="52" t="s">
        <v>570</v>
      </c>
      <c r="AH53" s="201">
        <v>95642872</v>
      </c>
      <c r="AI53" s="201">
        <v>95642872</v>
      </c>
      <c r="AJ53" s="202"/>
      <c r="AK53" s="203">
        <f t="shared" si="1"/>
        <v>95642872</v>
      </c>
      <c r="AL53" s="207" t="s">
        <v>573</v>
      </c>
      <c r="AM53" s="73">
        <v>2924</v>
      </c>
      <c r="AN53" s="207" t="s">
        <v>572</v>
      </c>
      <c r="AO53" s="60">
        <v>45323</v>
      </c>
      <c r="AP53" s="60">
        <v>45641</v>
      </c>
      <c r="AQ53" s="60" t="s">
        <v>303</v>
      </c>
      <c r="AR53" s="52" t="s">
        <v>306</v>
      </c>
      <c r="AS53" s="79"/>
    </row>
    <row r="54" spans="1:45" s="44" customFormat="1" ht="409.6" customHeight="1" x14ac:dyDescent="1">
      <c r="A54" s="151">
        <v>33</v>
      </c>
      <c r="B54" s="151" t="s">
        <v>184</v>
      </c>
      <c r="C54" s="152" t="s">
        <v>163</v>
      </c>
      <c r="D54" s="152">
        <v>81112200</v>
      </c>
      <c r="E54" s="152" t="s">
        <v>171</v>
      </c>
      <c r="F54" s="152" t="s">
        <v>58</v>
      </c>
      <c r="G54" s="152">
        <v>1</v>
      </c>
      <c r="H54" s="152" t="s">
        <v>69</v>
      </c>
      <c r="I54" s="152">
        <v>10.5</v>
      </c>
      <c r="J54" s="152" t="s">
        <v>169</v>
      </c>
      <c r="K54" s="152" t="s">
        <v>111</v>
      </c>
      <c r="L54" s="152" t="s">
        <v>112</v>
      </c>
      <c r="M54" s="152" t="s">
        <v>179</v>
      </c>
      <c r="N54" s="152" t="s">
        <v>176</v>
      </c>
      <c r="O54" s="152" t="s">
        <v>180</v>
      </c>
      <c r="P54" s="152"/>
      <c r="Q54" s="152"/>
      <c r="R54" s="152"/>
      <c r="S54" s="152"/>
      <c r="T54" s="152"/>
      <c r="U54" s="152" t="s">
        <v>114</v>
      </c>
      <c r="V54" s="154" t="s">
        <v>222</v>
      </c>
      <c r="W54" s="155">
        <v>86215500</v>
      </c>
      <c r="X54" s="155">
        <v>86215500</v>
      </c>
      <c r="Y54" s="152" t="s">
        <v>61</v>
      </c>
      <c r="Z54" s="152" t="s">
        <v>49</v>
      </c>
      <c r="AA54" s="152" t="s">
        <v>175</v>
      </c>
      <c r="AB54" s="79"/>
      <c r="AC54" s="52" t="s">
        <v>262</v>
      </c>
      <c r="AD54" s="56" t="s">
        <v>295</v>
      </c>
      <c r="AE54" s="49">
        <v>45322</v>
      </c>
      <c r="AF54" s="50" t="s">
        <v>299</v>
      </c>
      <c r="AG54" s="52" t="s">
        <v>570</v>
      </c>
      <c r="AH54" s="201">
        <v>86215500</v>
      </c>
      <c r="AI54" s="201">
        <v>86215500</v>
      </c>
      <c r="AJ54" s="202"/>
      <c r="AK54" s="203">
        <f t="shared" si="1"/>
        <v>86215500</v>
      </c>
      <c r="AL54" s="207" t="s">
        <v>574</v>
      </c>
      <c r="AM54" s="73">
        <v>3024</v>
      </c>
      <c r="AN54" s="207" t="s">
        <v>575</v>
      </c>
      <c r="AO54" s="60">
        <v>45323</v>
      </c>
      <c r="AP54" s="60">
        <v>45641</v>
      </c>
      <c r="AQ54" s="60" t="s">
        <v>304</v>
      </c>
      <c r="AR54" s="52" t="s">
        <v>306</v>
      </c>
      <c r="AS54" s="79"/>
    </row>
    <row r="55" spans="1:45" s="44" customFormat="1" ht="409.6" customHeight="1" x14ac:dyDescent="1">
      <c r="A55" s="151">
        <v>34</v>
      </c>
      <c r="B55" s="151" t="s">
        <v>184</v>
      </c>
      <c r="C55" s="152" t="s">
        <v>163</v>
      </c>
      <c r="D55" s="152">
        <v>81112200</v>
      </c>
      <c r="E55" s="152" t="s">
        <v>172</v>
      </c>
      <c r="F55" s="152" t="s">
        <v>58</v>
      </c>
      <c r="G55" s="152">
        <v>1</v>
      </c>
      <c r="H55" s="152" t="s">
        <v>69</v>
      </c>
      <c r="I55" s="152">
        <v>10.5</v>
      </c>
      <c r="J55" s="152" t="s">
        <v>169</v>
      </c>
      <c r="K55" s="152" t="s">
        <v>111</v>
      </c>
      <c r="L55" s="152" t="s">
        <v>112</v>
      </c>
      <c r="M55" s="152" t="s">
        <v>179</v>
      </c>
      <c r="N55" s="152" t="s">
        <v>176</v>
      </c>
      <c r="O55" s="152" t="s">
        <v>180</v>
      </c>
      <c r="P55" s="152"/>
      <c r="Q55" s="152"/>
      <c r="R55" s="152"/>
      <c r="S55" s="152"/>
      <c r="T55" s="152"/>
      <c r="U55" s="152" t="s">
        <v>114</v>
      </c>
      <c r="V55" s="154" t="s">
        <v>222</v>
      </c>
      <c r="W55" s="155">
        <v>85077667.5</v>
      </c>
      <c r="X55" s="155">
        <v>85077667.5</v>
      </c>
      <c r="Y55" s="152" t="s">
        <v>61</v>
      </c>
      <c r="Z55" s="152" t="s">
        <v>49</v>
      </c>
      <c r="AA55" s="152" t="s">
        <v>175</v>
      </c>
      <c r="AB55" s="79"/>
      <c r="AC55" s="52" t="s">
        <v>263</v>
      </c>
      <c r="AD55" s="56" t="s">
        <v>296</v>
      </c>
      <c r="AE55" s="49">
        <v>45322</v>
      </c>
      <c r="AF55" s="50" t="s">
        <v>300</v>
      </c>
      <c r="AG55" s="52" t="s">
        <v>570</v>
      </c>
      <c r="AH55" s="201">
        <v>85077667</v>
      </c>
      <c r="AI55" s="201">
        <v>85077667</v>
      </c>
      <c r="AJ55" s="212"/>
      <c r="AK55" s="203">
        <f t="shared" si="1"/>
        <v>85077667</v>
      </c>
      <c r="AL55" s="207" t="s">
        <v>576</v>
      </c>
      <c r="AM55" s="73">
        <v>3124</v>
      </c>
      <c r="AN55" s="207" t="s">
        <v>572</v>
      </c>
      <c r="AO55" s="60">
        <v>45323</v>
      </c>
      <c r="AP55" s="60">
        <v>45641</v>
      </c>
      <c r="AQ55" s="60" t="s">
        <v>305</v>
      </c>
      <c r="AR55" s="52" t="s">
        <v>306</v>
      </c>
      <c r="AS55" s="79"/>
    </row>
    <row r="56" spans="1:45" s="44" customFormat="1" ht="409.6" customHeight="1" x14ac:dyDescent="1">
      <c r="A56" s="151">
        <v>35</v>
      </c>
      <c r="B56" s="151" t="s">
        <v>184</v>
      </c>
      <c r="C56" s="152" t="s">
        <v>163</v>
      </c>
      <c r="D56" s="152">
        <v>81112200</v>
      </c>
      <c r="E56" s="152" t="s">
        <v>173</v>
      </c>
      <c r="F56" s="152" t="s">
        <v>58</v>
      </c>
      <c r="G56" s="152">
        <v>1</v>
      </c>
      <c r="H56" s="152" t="s">
        <v>69</v>
      </c>
      <c r="I56" s="152">
        <v>10.5</v>
      </c>
      <c r="J56" s="152" t="s">
        <v>169</v>
      </c>
      <c r="K56" s="152" t="s">
        <v>111</v>
      </c>
      <c r="L56" s="152" t="s">
        <v>112</v>
      </c>
      <c r="M56" s="152" t="s">
        <v>179</v>
      </c>
      <c r="N56" s="152" t="s">
        <v>176</v>
      </c>
      <c r="O56" s="152" t="s">
        <v>180</v>
      </c>
      <c r="P56" s="152"/>
      <c r="Q56" s="152"/>
      <c r="R56" s="152"/>
      <c r="S56" s="152"/>
      <c r="T56" s="152"/>
      <c r="U56" s="152" t="s">
        <v>114</v>
      </c>
      <c r="V56" s="154" t="s">
        <v>222</v>
      </c>
      <c r="W56" s="155">
        <v>81736200</v>
      </c>
      <c r="X56" s="155">
        <v>81736200</v>
      </c>
      <c r="Y56" s="152" t="s">
        <v>61</v>
      </c>
      <c r="Z56" s="152" t="s">
        <v>49</v>
      </c>
      <c r="AA56" s="152" t="s">
        <v>175</v>
      </c>
      <c r="AB56" s="79"/>
      <c r="AC56" s="52" t="s">
        <v>264</v>
      </c>
      <c r="AD56" s="56" t="s">
        <v>297</v>
      </c>
      <c r="AE56" s="49">
        <v>45322</v>
      </c>
      <c r="AF56" s="50" t="s">
        <v>301</v>
      </c>
      <c r="AG56" s="52" t="s">
        <v>570</v>
      </c>
      <c r="AH56" s="201">
        <v>81736200</v>
      </c>
      <c r="AI56" s="201">
        <v>81736200</v>
      </c>
      <c r="AJ56" s="202"/>
      <c r="AK56" s="203">
        <f t="shared" si="1"/>
        <v>81736200</v>
      </c>
      <c r="AL56" s="213" t="s">
        <v>577</v>
      </c>
      <c r="AM56" s="204">
        <v>3224</v>
      </c>
      <c r="AN56" s="207" t="s">
        <v>572</v>
      </c>
      <c r="AO56" s="60">
        <v>45323</v>
      </c>
      <c r="AP56" s="60">
        <v>45641</v>
      </c>
      <c r="AQ56" s="52" t="s">
        <v>303</v>
      </c>
      <c r="AR56" s="52" t="s">
        <v>306</v>
      </c>
    </row>
    <row r="57" spans="1:45" s="42" customFormat="1" ht="409.6" customHeight="1" x14ac:dyDescent="1">
      <c r="A57" s="151">
        <v>36</v>
      </c>
      <c r="B57" s="151" t="s">
        <v>185</v>
      </c>
      <c r="C57" s="152" t="s">
        <v>186</v>
      </c>
      <c r="D57" s="152" t="s">
        <v>241</v>
      </c>
      <c r="E57" s="152" t="s">
        <v>187</v>
      </c>
      <c r="F57" s="152" t="s">
        <v>58</v>
      </c>
      <c r="G57" s="152">
        <v>1</v>
      </c>
      <c r="H57" s="152" t="s">
        <v>69</v>
      </c>
      <c r="I57" s="152">
        <v>10.5</v>
      </c>
      <c r="J57" s="152" t="s">
        <v>169</v>
      </c>
      <c r="K57" s="152" t="s">
        <v>111</v>
      </c>
      <c r="L57" s="152" t="s">
        <v>112</v>
      </c>
      <c r="M57" s="152" t="s">
        <v>177</v>
      </c>
      <c r="N57" s="152" t="s">
        <v>176</v>
      </c>
      <c r="O57" s="152" t="s">
        <v>110</v>
      </c>
      <c r="P57" s="152"/>
      <c r="Q57" s="152"/>
      <c r="R57" s="152"/>
      <c r="S57" s="152"/>
      <c r="T57" s="152"/>
      <c r="U57" s="152" t="s">
        <v>114</v>
      </c>
      <c r="V57" s="154" t="s">
        <v>220</v>
      </c>
      <c r="W57" s="155">
        <v>73500000</v>
      </c>
      <c r="X57" s="155">
        <v>73500000</v>
      </c>
      <c r="Y57" s="152" t="s">
        <v>61</v>
      </c>
      <c r="Z57" s="152" t="s">
        <v>49</v>
      </c>
      <c r="AA57" s="152" t="s">
        <v>215</v>
      </c>
      <c r="AB57" s="79"/>
      <c r="AC57" s="52" t="s">
        <v>265</v>
      </c>
      <c r="AD57" s="56" t="s">
        <v>578</v>
      </c>
      <c r="AE57" s="49">
        <v>45322</v>
      </c>
      <c r="AF57" s="50" t="s">
        <v>579</v>
      </c>
      <c r="AG57" s="52" t="s">
        <v>570</v>
      </c>
      <c r="AH57" s="201">
        <v>73500000</v>
      </c>
      <c r="AI57" s="201">
        <v>73500000</v>
      </c>
      <c r="AJ57" s="202">
        <v>0</v>
      </c>
      <c r="AK57" s="214">
        <f t="shared" si="1"/>
        <v>73500000</v>
      </c>
      <c r="AL57" s="207" t="s">
        <v>580</v>
      </c>
      <c r="AM57" s="204">
        <v>3524</v>
      </c>
      <c r="AN57" s="207" t="s">
        <v>581</v>
      </c>
      <c r="AO57" s="60">
        <v>45323</v>
      </c>
      <c r="AP57" s="60">
        <v>45641</v>
      </c>
      <c r="AQ57" s="52" t="s">
        <v>582</v>
      </c>
      <c r="AR57" s="52" t="s">
        <v>583</v>
      </c>
      <c r="AS57" s="79"/>
    </row>
    <row r="58" spans="1:45" s="44" customFormat="1" ht="409.6" customHeight="1" x14ac:dyDescent="1">
      <c r="A58" s="151">
        <v>37</v>
      </c>
      <c r="B58" s="151" t="s">
        <v>185</v>
      </c>
      <c r="C58" s="152" t="s">
        <v>186</v>
      </c>
      <c r="D58" s="152" t="s">
        <v>241</v>
      </c>
      <c r="E58" s="152" t="s">
        <v>188</v>
      </c>
      <c r="F58" s="152" t="s">
        <v>58</v>
      </c>
      <c r="G58" s="152">
        <v>1</v>
      </c>
      <c r="H58" s="152" t="s">
        <v>69</v>
      </c>
      <c r="I58" s="152">
        <v>10.5</v>
      </c>
      <c r="J58" s="152" t="s">
        <v>169</v>
      </c>
      <c r="K58" s="152" t="s">
        <v>111</v>
      </c>
      <c r="L58" s="152" t="s">
        <v>112</v>
      </c>
      <c r="M58" s="152" t="s">
        <v>177</v>
      </c>
      <c r="N58" s="152" t="s">
        <v>176</v>
      </c>
      <c r="O58" s="152" t="s">
        <v>110</v>
      </c>
      <c r="P58" s="152"/>
      <c r="Q58" s="152"/>
      <c r="R58" s="152"/>
      <c r="S58" s="152"/>
      <c r="T58" s="152"/>
      <c r="U58" s="152" t="s">
        <v>114</v>
      </c>
      <c r="V58" s="154" t="s">
        <v>220</v>
      </c>
      <c r="W58" s="155">
        <v>73500000</v>
      </c>
      <c r="X58" s="155">
        <v>73500000</v>
      </c>
      <c r="Y58" s="152" t="s">
        <v>61</v>
      </c>
      <c r="Z58" s="152" t="s">
        <v>49</v>
      </c>
      <c r="AA58" s="152" t="s">
        <v>215</v>
      </c>
      <c r="AB58" s="273"/>
      <c r="AC58" s="52" t="s">
        <v>266</v>
      </c>
      <c r="AD58" s="56" t="s">
        <v>584</v>
      </c>
      <c r="AE58" s="49">
        <v>45322</v>
      </c>
      <c r="AF58" s="215" t="s">
        <v>579</v>
      </c>
      <c r="AG58" s="52" t="s">
        <v>570</v>
      </c>
      <c r="AH58" s="201">
        <v>73500000</v>
      </c>
      <c r="AI58" s="201">
        <v>73500000</v>
      </c>
      <c r="AJ58" s="212"/>
      <c r="AK58" s="216">
        <f t="shared" si="1"/>
        <v>73500000</v>
      </c>
      <c r="AL58" s="207" t="s">
        <v>585</v>
      </c>
      <c r="AM58" s="69">
        <v>3624</v>
      </c>
      <c r="AN58" s="207" t="s">
        <v>581</v>
      </c>
      <c r="AO58" s="60">
        <v>45323</v>
      </c>
      <c r="AP58" s="60">
        <v>45641</v>
      </c>
      <c r="AQ58" s="52" t="s">
        <v>582</v>
      </c>
      <c r="AR58" s="52" t="s">
        <v>583</v>
      </c>
      <c r="AS58" s="273"/>
    </row>
    <row r="59" spans="1:45" s="44" customFormat="1" ht="409.5" customHeight="1" x14ac:dyDescent="1">
      <c r="A59" s="151">
        <v>38</v>
      </c>
      <c r="B59" s="151" t="s">
        <v>185</v>
      </c>
      <c r="C59" s="152" t="s">
        <v>186</v>
      </c>
      <c r="D59" s="152" t="s">
        <v>241</v>
      </c>
      <c r="E59" s="152" t="s">
        <v>189</v>
      </c>
      <c r="F59" s="152" t="s">
        <v>58</v>
      </c>
      <c r="G59" s="152">
        <v>1</v>
      </c>
      <c r="H59" s="152" t="s">
        <v>69</v>
      </c>
      <c r="I59" s="152">
        <v>10.5</v>
      </c>
      <c r="J59" s="152" t="s">
        <v>169</v>
      </c>
      <c r="K59" s="152" t="s">
        <v>111</v>
      </c>
      <c r="L59" s="152" t="s">
        <v>112</v>
      </c>
      <c r="M59" s="152" t="s">
        <v>177</v>
      </c>
      <c r="N59" s="152" t="s">
        <v>176</v>
      </c>
      <c r="O59" s="152" t="s">
        <v>110</v>
      </c>
      <c r="P59" s="152"/>
      <c r="Q59" s="152"/>
      <c r="R59" s="152"/>
      <c r="S59" s="152"/>
      <c r="T59" s="152"/>
      <c r="U59" s="152" t="s">
        <v>114</v>
      </c>
      <c r="V59" s="154" t="s">
        <v>220</v>
      </c>
      <c r="W59" s="155">
        <v>73500000</v>
      </c>
      <c r="X59" s="155">
        <v>73500000</v>
      </c>
      <c r="Y59" s="152" t="s">
        <v>61</v>
      </c>
      <c r="Z59" s="152" t="s">
        <v>49</v>
      </c>
      <c r="AA59" s="152" t="s">
        <v>215</v>
      </c>
      <c r="AB59" s="79"/>
      <c r="AC59" s="52" t="s">
        <v>267</v>
      </c>
      <c r="AD59" s="56" t="s">
        <v>586</v>
      </c>
      <c r="AE59" s="49">
        <v>45322</v>
      </c>
      <c r="AF59" s="215" t="s">
        <v>579</v>
      </c>
      <c r="AG59" s="52" t="s">
        <v>570</v>
      </c>
      <c r="AH59" s="201">
        <v>73500000</v>
      </c>
      <c r="AI59" s="201">
        <v>73500000</v>
      </c>
      <c r="AJ59" s="217">
        <v>-50400000</v>
      </c>
      <c r="AK59" s="218">
        <f t="shared" si="1"/>
        <v>23100000</v>
      </c>
      <c r="AL59" s="207" t="s">
        <v>585</v>
      </c>
      <c r="AM59" s="69">
        <v>3724</v>
      </c>
      <c r="AN59" s="207" t="s">
        <v>587</v>
      </c>
      <c r="AO59" s="60">
        <v>45323</v>
      </c>
      <c r="AP59" s="60" t="s">
        <v>588</v>
      </c>
      <c r="AQ59" s="52" t="s">
        <v>582</v>
      </c>
      <c r="AR59" s="52" t="s">
        <v>583</v>
      </c>
      <c r="AS59" s="79"/>
    </row>
    <row r="60" spans="1:45" s="44" customFormat="1" ht="409.5" customHeight="1" x14ac:dyDescent="1">
      <c r="A60" s="151">
        <v>39</v>
      </c>
      <c r="B60" s="151" t="s">
        <v>337</v>
      </c>
      <c r="C60" s="152" t="s">
        <v>186</v>
      </c>
      <c r="D60" s="152" t="s">
        <v>238</v>
      </c>
      <c r="E60" s="152" t="s">
        <v>190</v>
      </c>
      <c r="F60" s="152" t="s">
        <v>58</v>
      </c>
      <c r="G60" s="152">
        <v>1</v>
      </c>
      <c r="H60" s="152" t="s">
        <v>69</v>
      </c>
      <c r="I60" s="152">
        <v>10.5</v>
      </c>
      <c r="J60" s="152" t="s">
        <v>169</v>
      </c>
      <c r="K60" s="152" t="s">
        <v>111</v>
      </c>
      <c r="L60" s="152" t="s">
        <v>112</v>
      </c>
      <c r="M60" s="152" t="s">
        <v>177</v>
      </c>
      <c r="N60" s="152" t="s">
        <v>176</v>
      </c>
      <c r="O60" s="152" t="s">
        <v>110</v>
      </c>
      <c r="P60" s="152"/>
      <c r="Q60" s="152"/>
      <c r="R60" s="152"/>
      <c r="S60" s="152"/>
      <c r="T60" s="152"/>
      <c r="U60" s="152" t="s">
        <v>114</v>
      </c>
      <c r="V60" s="154" t="s">
        <v>220</v>
      </c>
      <c r="W60" s="155">
        <v>73500000</v>
      </c>
      <c r="X60" s="155">
        <v>73500000</v>
      </c>
      <c r="Y60" s="152" t="s">
        <v>61</v>
      </c>
      <c r="Z60" s="152" t="s">
        <v>49</v>
      </c>
      <c r="AA60" s="152" t="s">
        <v>215</v>
      </c>
      <c r="AB60" s="79"/>
      <c r="AC60" s="69" t="s">
        <v>268</v>
      </c>
      <c r="AD60" s="56" t="s">
        <v>316</v>
      </c>
      <c r="AE60" s="49">
        <v>45323</v>
      </c>
      <c r="AF60" s="215" t="s">
        <v>579</v>
      </c>
      <c r="AG60" s="52" t="s">
        <v>570</v>
      </c>
      <c r="AH60" s="201">
        <v>73500000</v>
      </c>
      <c r="AI60" s="201">
        <v>73500000</v>
      </c>
      <c r="AJ60" s="72"/>
      <c r="AK60" s="201">
        <f t="shared" si="1"/>
        <v>73500000</v>
      </c>
      <c r="AL60" s="207" t="s">
        <v>580</v>
      </c>
      <c r="AM60" s="69">
        <v>3824</v>
      </c>
      <c r="AN60" s="207" t="s">
        <v>587</v>
      </c>
      <c r="AO60" s="60">
        <v>45329</v>
      </c>
      <c r="AP60" s="60">
        <v>45641</v>
      </c>
      <c r="AQ60" s="52" t="s">
        <v>589</v>
      </c>
      <c r="AR60" s="52" t="s">
        <v>590</v>
      </c>
      <c r="AS60" s="79"/>
    </row>
    <row r="61" spans="1:45" s="44" customFormat="1" ht="409.5" customHeight="1" x14ac:dyDescent="1">
      <c r="A61" s="151">
        <v>40</v>
      </c>
      <c r="B61" s="151"/>
      <c r="C61" s="152" t="s">
        <v>57</v>
      </c>
      <c r="D61" s="152">
        <v>80141607</v>
      </c>
      <c r="E61" s="152" t="s">
        <v>191</v>
      </c>
      <c r="F61" s="152" t="s">
        <v>58</v>
      </c>
      <c r="G61" s="152">
        <v>1</v>
      </c>
      <c r="H61" s="152" t="s">
        <v>75</v>
      </c>
      <c r="I61" s="152">
        <v>7.5</v>
      </c>
      <c r="J61" s="152" t="s">
        <v>318</v>
      </c>
      <c r="K61" s="152" t="s">
        <v>60</v>
      </c>
      <c r="L61" s="152" t="s">
        <v>92</v>
      </c>
      <c r="M61" s="152" t="s">
        <v>94</v>
      </c>
      <c r="N61" s="152" t="s">
        <v>94</v>
      </c>
      <c r="O61" s="152" t="s">
        <v>94</v>
      </c>
      <c r="P61" s="152" t="s">
        <v>98</v>
      </c>
      <c r="Q61" s="152">
        <v>3</v>
      </c>
      <c r="R61" s="152"/>
      <c r="S61" s="152"/>
      <c r="T61" s="152"/>
      <c r="U61" s="152" t="s">
        <v>114</v>
      </c>
      <c r="V61" s="154" t="s">
        <v>335</v>
      </c>
      <c r="W61" s="155">
        <v>30000000</v>
      </c>
      <c r="X61" s="155">
        <v>30000000</v>
      </c>
      <c r="Y61" s="152" t="s">
        <v>61</v>
      </c>
      <c r="Z61" s="152" t="s">
        <v>49</v>
      </c>
      <c r="AA61" s="152" t="s">
        <v>137</v>
      </c>
      <c r="AB61" s="79"/>
      <c r="AC61" s="52" t="s">
        <v>591</v>
      </c>
      <c r="AD61" s="326" t="s">
        <v>592</v>
      </c>
      <c r="AE61" s="49">
        <v>45443</v>
      </c>
      <c r="AF61" s="219" t="s">
        <v>593</v>
      </c>
      <c r="AG61" s="52" t="s">
        <v>513</v>
      </c>
      <c r="AH61" s="201">
        <v>30000000</v>
      </c>
      <c r="AI61" s="201">
        <v>30000000</v>
      </c>
      <c r="AJ61" s="212"/>
      <c r="AK61" s="220">
        <f t="shared" si="1"/>
        <v>30000000</v>
      </c>
      <c r="AL61" s="221" t="s">
        <v>594</v>
      </c>
      <c r="AM61" s="69" t="s">
        <v>595</v>
      </c>
      <c r="AN61" s="207" t="s">
        <v>596</v>
      </c>
      <c r="AO61" s="60">
        <v>45464</v>
      </c>
      <c r="AP61" s="60">
        <v>45646</v>
      </c>
      <c r="AQ61" s="326" t="s">
        <v>597</v>
      </c>
      <c r="AR61" s="52" t="s">
        <v>503</v>
      </c>
      <c r="AS61" s="79"/>
    </row>
    <row r="62" spans="1:45" s="44" customFormat="1" ht="409.5" customHeight="1" x14ac:dyDescent="1">
      <c r="A62" s="151">
        <v>40</v>
      </c>
      <c r="B62" s="151" t="s">
        <v>336</v>
      </c>
      <c r="C62" s="152" t="s">
        <v>57</v>
      </c>
      <c r="D62" s="152">
        <v>80141607</v>
      </c>
      <c r="E62" s="152" t="s">
        <v>191</v>
      </c>
      <c r="F62" s="152" t="s">
        <v>58</v>
      </c>
      <c r="G62" s="152">
        <v>1</v>
      </c>
      <c r="H62" s="152" t="s">
        <v>75</v>
      </c>
      <c r="I62" s="152">
        <v>7.5</v>
      </c>
      <c r="J62" s="152" t="s">
        <v>318</v>
      </c>
      <c r="K62" s="152" t="s">
        <v>111</v>
      </c>
      <c r="L62" s="152" t="s">
        <v>112</v>
      </c>
      <c r="M62" s="152" t="s">
        <v>177</v>
      </c>
      <c r="N62" s="152" t="s">
        <v>176</v>
      </c>
      <c r="O62" s="152" t="s">
        <v>113</v>
      </c>
      <c r="P62" s="152" t="s">
        <v>178</v>
      </c>
      <c r="Q62" s="152"/>
      <c r="R62" s="152"/>
      <c r="S62" s="152"/>
      <c r="T62" s="152"/>
      <c r="U62" s="152" t="s">
        <v>114</v>
      </c>
      <c r="V62" s="154" t="s">
        <v>221</v>
      </c>
      <c r="W62" s="155">
        <v>300000000</v>
      </c>
      <c r="X62" s="155">
        <v>300000000</v>
      </c>
      <c r="Y62" s="152" t="s">
        <v>61</v>
      </c>
      <c r="Z62" s="152" t="s">
        <v>49</v>
      </c>
      <c r="AA62" s="152" t="s">
        <v>137</v>
      </c>
      <c r="AB62" s="61"/>
      <c r="AC62" s="69" t="s">
        <v>591</v>
      </c>
      <c r="AD62" s="326" t="s">
        <v>592</v>
      </c>
      <c r="AE62" s="49">
        <v>45443</v>
      </c>
      <c r="AF62" s="215" t="s">
        <v>593</v>
      </c>
      <c r="AG62" s="52" t="s">
        <v>513</v>
      </c>
      <c r="AH62" s="201">
        <v>300000000</v>
      </c>
      <c r="AI62" s="201">
        <v>300000000</v>
      </c>
      <c r="AJ62" s="45"/>
      <c r="AK62" s="222">
        <f t="shared" si="1"/>
        <v>300000000</v>
      </c>
      <c r="AL62" s="221" t="s">
        <v>594</v>
      </c>
      <c r="AM62" s="69" t="s">
        <v>595</v>
      </c>
      <c r="AN62" s="207" t="s">
        <v>596</v>
      </c>
      <c r="AO62" s="60">
        <v>45464</v>
      </c>
      <c r="AP62" s="60">
        <v>45646</v>
      </c>
      <c r="AQ62" s="326" t="s">
        <v>597</v>
      </c>
      <c r="AR62" s="52" t="s">
        <v>503</v>
      </c>
      <c r="AS62" s="61"/>
    </row>
    <row r="63" spans="1:45" s="44" customFormat="1" ht="409.6" customHeight="1" x14ac:dyDescent="1">
      <c r="A63" s="151">
        <v>40</v>
      </c>
      <c r="B63" s="151"/>
      <c r="C63" s="152" t="s">
        <v>57</v>
      </c>
      <c r="D63" s="152">
        <v>80141607</v>
      </c>
      <c r="E63" s="152" t="s">
        <v>191</v>
      </c>
      <c r="F63" s="152" t="s">
        <v>58</v>
      </c>
      <c r="G63" s="152">
        <v>1</v>
      </c>
      <c r="H63" s="152" t="s">
        <v>75</v>
      </c>
      <c r="I63" s="152">
        <v>7.5</v>
      </c>
      <c r="J63" s="152" t="s">
        <v>318</v>
      </c>
      <c r="K63" s="152" t="s">
        <v>111</v>
      </c>
      <c r="L63" s="152" t="s">
        <v>112</v>
      </c>
      <c r="M63" s="152" t="s">
        <v>177</v>
      </c>
      <c r="N63" s="152" t="s">
        <v>176</v>
      </c>
      <c r="O63" s="152" t="s">
        <v>113</v>
      </c>
      <c r="P63" s="152" t="s">
        <v>178</v>
      </c>
      <c r="Q63" s="152"/>
      <c r="R63" s="152"/>
      <c r="S63" s="152"/>
      <c r="T63" s="152"/>
      <c r="U63" s="152">
        <v>11</v>
      </c>
      <c r="V63" s="154" t="s">
        <v>221</v>
      </c>
      <c r="W63" s="155">
        <v>110000000</v>
      </c>
      <c r="X63" s="155">
        <v>110000000</v>
      </c>
      <c r="Y63" s="152" t="s">
        <v>61</v>
      </c>
      <c r="Z63" s="152" t="s">
        <v>49</v>
      </c>
      <c r="AA63" s="152" t="s">
        <v>137</v>
      </c>
      <c r="AB63" s="61"/>
      <c r="AC63" s="69" t="s">
        <v>591</v>
      </c>
      <c r="AD63" s="326" t="s">
        <v>592</v>
      </c>
      <c r="AE63" s="49">
        <v>45443</v>
      </c>
      <c r="AF63" s="215" t="s">
        <v>593</v>
      </c>
      <c r="AG63" s="52" t="s">
        <v>513</v>
      </c>
      <c r="AH63" s="201">
        <v>100000000</v>
      </c>
      <c r="AI63" s="201">
        <v>100000000</v>
      </c>
      <c r="AJ63" s="45"/>
      <c r="AK63" s="222">
        <f t="shared" si="1"/>
        <v>100000000</v>
      </c>
      <c r="AL63" s="221" t="s">
        <v>594</v>
      </c>
      <c r="AM63" s="69" t="s">
        <v>595</v>
      </c>
      <c r="AN63" s="207" t="s">
        <v>596</v>
      </c>
      <c r="AO63" s="60">
        <v>45464</v>
      </c>
      <c r="AP63" s="60">
        <v>45646</v>
      </c>
      <c r="AQ63" s="326" t="s">
        <v>597</v>
      </c>
      <c r="AR63" s="52" t="s">
        <v>503</v>
      </c>
      <c r="AS63" s="61"/>
    </row>
    <row r="64" spans="1:45" s="44" customFormat="1" ht="409.6" customHeight="1" x14ac:dyDescent="1">
      <c r="A64" s="151">
        <v>41</v>
      </c>
      <c r="B64" s="151" t="s">
        <v>192</v>
      </c>
      <c r="C64" s="152" t="s">
        <v>193</v>
      </c>
      <c r="D64" s="152" t="s">
        <v>241</v>
      </c>
      <c r="E64" s="152" t="s">
        <v>194</v>
      </c>
      <c r="F64" s="152" t="s">
        <v>58</v>
      </c>
      <c r="G64" s="152">
        <v>1</v>
      </c>
      <c r="H64" s="152" t="s">
        <v>69</v>
      </c>
      <c r="I64" s="152">
        <v>10.5</v>
      </c>
      <c r="J64" s="152" t="s">
        <v>169</v>
      </c>
      <c r="K64" s="152" t="s">
        <v>111</v>
      </c>
      <c r="L64" s="152" t="s">
        <v>112</v>
      </c>
      <c r="M64" s="152" t="s">
        <v>177</v>
      </c>
      <c r="N64" s="152" t="s">
        <v>176</v>
      </c>
      <c r="O64" s="152" t="s">
        <v>113</v>
      </c>
      <c r="P64" s="152" t="s">
        <v>178</v>
      </c>
      <c r="Q64" s="152"/>
      <c r="R64" s="152"/>
      <c r="S64" s="152"/>
      <c r="T64" s="152"/>
      <c r="U64" s="152" t="s">
        <v>114</v>
      </c>
      <c r="V64" s="154" t="s">
        <v>221</v>
      </c>
      <c r="W64" s="155">
        <v>95642872.5</v>
      </c>
      <c r="X64" s="155">
        <v>95642872.5</v>
      </c>
      <c r="Y64" s="152" t="s">
        <v>61</v>
      </c>
      <c r="Z64" s="152" t="s">
        <v>49</v>
      </c>
      <c r="AA64" s="152" t="s">
        <v>216</v>
      </c>
      <c r="AB64" s="61"/>
      <c r="AC64" s="52" t="s">
        <v>269</v>
      </c>
      <c r="AD64" s="326" t="s">
        <v>287</v>
      </c>
      <c r="AE64" s="49">
        <v>45322</v>
      </c>
      <c r="AF64" s="219" t="s">
        <v>288</v>
      </c>
      <c r="AG64" s="52" t="s">
        <v>570</v>
      </c>
      <c r="AH64" s="223">
        <v>95642872</v>
      </c>
      <c r="AI64" s="223">
        <v>95642872</v>
      </c>
      <c r="AJ64" s="224"/>
      <c r="AK64" s="225">
        <f t="shared" si="1"/>
        <v>95642872</v>
      </c>
      <c r="AL64" s="219" t="s">
        <v>598</v>
      </c>
      <c r="AM64" s="69">
        <v>5824</v>
      </c>
      <c r="AN64" s="207" t="s">
        <v>599</v>
      </c>
      <c r="AO64" s="60">
        <v>45323</v>
      </c>
      <c r="AP64" s="60">
        <v>45641</v>
      </c>
      <c r="AQ64" s="326" t="s">
        <v>284</v>
      </c>
      <c r="AR64" s="69" t="s">
        <v>193</v>
      </c>
      <c r="AS64" s="61"/>
    </row>
    <row r="65" spans="1:45" s="44" customFormat="1" ht="409.6" customHeight="1" x14ac:dyDescent="1">
      <c r="A65" s="151">
        <v>42</v>
      </c>
      <c r="B65" s="151" t="s">
        <v>192</v>
      </c>
      <c r="C65" s="152" t="s">
        <v>193</v>
      </c>
      <c r="D65" s="152" t="s">
        <v>241</v>
      </c>
      <c r="E65" s="152" t="s">
        <v>195</v>
      </c>
      <c r="F65" s="152" t="s">
        <v>58</v>
      </c>
      <c r="G65" s="152">
        <v>1</v>
      </c>
      <c r="H65" s="152" t="s">
        <v>69</v>
      </c>
      <c r="I65" s="152">
        <v>10.5</v>
      </c>
      <c r="J65" s="152" t="s">
        <v>169</v>
      </c>
      <c r="K65" s="152" t="s">
        <v>111</v>
      </c>
      <c r="L65" s="152" t="s">
        <v>112</v>
      </c>
      <c r="M65" s="152" t="s">
        <v>177</v>
      </c>
      <c r="N65" s="152" t="s">
        <v>176</v>
      </c>
      <c r="O65" s="152" t="s">
        <v>113</v>
      </c>
      <c r="P65" s="152" t="s">
        <v>178</v>
      </c>
      <c r="Q65" s="152"/>
      <c r="R65" s="152"/>
      <c r="S65" s="152"/>
      <c r="T65" s="152"/>
      <c r="U65" s="152" t="s">
        <v>114</v>
      </c>
      <c r="V65" s="154" t="s">
        <v>221</v>
      </c>
      <c r="W65" s="155">
        <v>81741292.5</v>
      </c>
      <c r="X65" s="155">
        <v>81741292.5</v>
      </c>
      <c r="Y65" s="152" t="s">
        <v>61</v>
      </c>
      <c r="Z65" s="152" t="s">
        <v>49</v>
      </c>
      <c r="AA65" s="152" t="s">
        <v>216</v>
      </c>
      <c r="AB65" s="61"/>
      <c r="AC65" s="52" t="s">
        <v>270</v>
      </c>
      <c r="AD65" s="326" t="s">
        <v>285</v>
      </c>
      <c r="AE65" s="49">
        <v>45322</v>
      </c>
      <c r="AF65" s="219" t="s">
        <v>286</v>
      </c>
      <c r="AG65" s="52" t="s">
        <v>570</v>
      </c>
      <c r="AH65" s="201">
        <v>81741292</v>
      </c>
      <c r="AI65" s="201">
        <v>81741292</v>
      </c>
      <c r="AJ65" s="212"/>
      <c r="AK65" s="211">
        <f t="shared" si="1"/>
        <v>81741292</v>
      </c>
      <c r="AL65" s="219" t="s">
        <v>600</v>
      </c>
      <c r="AM65" s="69">
        <v>5924</v>
      </c>
      <c r="AN65" s="226" t="s">
        <v>599</v>
      </c>
      <c r="AO65" s="60">
        <v>45323</v>
      </c>
      <c r="AP65" s="60">
        <v>45641</v>
      </c>
      <c r="AQ65" s="326" t="s">
        <v>284</v>
      </c>
      <c r="AR65" s="69" t="s">
        <v>193</v>
      </c>
      <c r="AS65" s="61"/>
    </row>
    <row r="66" spans="1:45" s="44" customFormat="1" ht="409.6" customHeight="1" x14ac:dyDescent="1">
      <c r="A66" s="151">
        <v>43</v>
      </c>
      <c r="B66" s="151" t="s">
        <v>196</v>
      </c>
      <c r="C66" s="152" t="s">
        <v>197</v>
      </c>
      <c r="D66" s="152" t="s">
        <v>241</v>
      </c>
      <c r="E66" s="152" t="s">
        <v>198</v>
      </c>
      <c r="F66" s="152" t="s">
        <v>58</v>
      </c>
      <c r="G66" s="152">
        <v>1</v>
      </c>
      <c r="H66" s="152" t="s">
        <v>69</v>
      </c>
      <c r="I66" s="152">
        <v>10.5</v>
      </c>
      <c r="J66" s="152" t="s">
        <v>169</v>
      </c>
      <c r="K66" s="152" t="s">
        <v>111</v>
      </c>
      <c r="L66" s="152" t="s">
        <v>112</v>
      </c>
      <c r="M66" s="170" t="s">
        <v>239</v>
      </c>
      <c r="N66" s="152" t="s">
        <v>176</v>
      </c>
      <c r="O66" s="152" t="s">
        <v>181</v>
      </c>
      <c r="P66" s="152"/>
      <c r="Q66" s="152"/>
      <c r="R66" s="152"/>
      <c r="S66" s="152"/>
      <c r="T66" s="152"/>
      <c r="U66" s="152" t="s">
        <v>114</v>
      </c>
      <c r="V66" s="154" t="s">
        <v>415</v>
      </c>
      <c r="W66" s="155">
        <v>130000000</v>
      </c>
      <c r="X66" s="155">
        <v>130000000</v>
      </c>
      <c r="Y66" s="152" t="s">
        <v>61</v>
      </c>
      <c r="Z66" s="152" t="s">
        <v>49</v>
      </c>
      <c r="AA66" s="152" t="s">
        <v>217</v>
      </c>
      <c r="AB66" s="61"/>
      <c r="AC66" s="52" t="s">
        <v>271</v>
      </c>
      <c r="AD66" s="326" t="s">
        <v>289</v>
      </c>
      <c r="AE66" s="49">
        <v>45322</v>
      </c>
      <c r="AF66" s="326" t="s">
        <v>291</v>
      </c>
      <c r="AG66" s="52" t="s">
        <v>570</v>
      </c>
      <c r="AH66" s="201">
        <v>130000000</v>
      </c>
      <c r="AI66" s="201">
        <v>130000000</v>
      </c>
      <c r="AJ66" s="212"/>
      <c r="AK66" s="218">
        <f t="shared" si="1"/>
        <v>130000000</v>
      </c>
      <c r="AL66" s="219" t="s">
        <v>601</v>
      </c>
      <c r="AM66" s="69">
        <v>4624</v>
      </c>
      <c r="AN66" s="207" t="s">
        <v>602</v>
      </c>
      <c r="AO66" s="70">
        <v>45323</v>
      </c>
      <c r="AP66" s="70">
        <v>45651</v>
      </c>
      <c r="AQ66" s="326" t="s">
        <v>603</v>
      </c>
      <c r="AR66" s="69" t="s">
        <v>604</v>
      </c>
      <c r="AS66" s="61"/>
    </row>
    <row r="67" spans="1:45" s="44" customFormat="1" ht="409.6" customHeight="1" x14ac:dyDescent="1">
      <c r="A67" s="151">
        <v>44</v>
      </c>
      <c r="B67" s="151" t="s">
        <v>196</v>
      </c>
      <c r="C67" s="152" t="s">
        <v>197</v>
      </c>
      <c r="D67" s="152" t="s">
        <v>241</v>
      </c>
      <c r="E67" s="152" t="s">
        <v>199</v>
      </c>
      <c r="F67" s="152" t="s">
        <v>58</v>
      </c>
      <c r="G67" s="152">
        <v>1</v>
      </c>
      <c r="H67" s="152" t="s">
        <v>69</v>
      </c>
      <c r="I67" s="152">
        <v>10.5</v>
      </c>
      <c r="J67" s="152" t="s">
        <v>169</v>
      </c>
      <c r="K67" s="152" t="s">
        <v>111</v>
      </c>
      <c r="L67" s="152" t="s">
        <v>112</v>
      </c>
      <c r="M67" s="170" t="s">
        <v>239</v>
      </c>
      <c r="N67" s="152" t="s">
        <v>176</v>
      </c>
      <c r="O67" s="152" t="s">
        <v>181</v>
      </c>
      <c r="P67" s="152"/>
      <c r="Q67" s="152"/>
      <c r="R67" s="152"/>
      <c r="S67" s="152"/>
      <c r="T67" s="152"/>
      <c r="U67" s="152" t="s">
        <v>114</v>
      </c>
      <c r="V67" s="154" t="s">
        <v>415</v>
      </c>
      <c r="W67" s="155">
        <v>130000000</v>
      </c>
      <c r="X67" s="155">
        <v>130000000</v>
      </c>
      <c r="Y67" s="152" t="s">
        <v>61</v>
      </c>
      <c r="Z67" s="152" t="s">
        <v>49</v>
      </c>
      <c r="AA67" s="152" t="s">
        <v>217</v>
      </c>
      <c r="AB67" s="61"/>
      <c r="AC67" s="69" t="s">
        <v>272</v>
      </c>
      <c r="AD67" s="326" t="s">
        <v>290</v>
      </c>
      <c r="AE67" s="49">
        <v>45322</v>
      </c>
      <c r="AF67" s="215" t="s">
        <v>292</v>
      </c>
      <c r="AG67" s="52" t="s">
        <v>570</v>
      </c>
      <c r="AH67" s="201">
        <v>130000000</v>
      </c>
      <c r="AI67" s="227">
        <v>130000000</v>
      </c>
      <c r="AJ67" s="212"/>
      <c r="AK67" s="217">
        <f t="shared" si="1"/>
        <v>130000000</v>
      </c>
      <c r="AL67" s="219" t="s">
        <v>601</v>
      </c>
      <c r="AM67" s="69">
        <v>4724</v>
      </c>
      <c r="AN67" s="207" t="s">
        <v>602</v>
      </c>
      <c r="AO67" s="70">
        <v>45323</v>
      </c>
      <c r="AP67" s="70">
        <v>45651</v>
      </c>
      <c r="AQ67" s="326" t="s">
        <v>603</v>
      </c>
      <c r="AR67" s="69" t="s">
        <v>604</v>
      </c>
      <c r="AS67" s="79"/>
    </row>
    <row r="68" spans="1:45" s="44" customFormat="1" ht="409.6" customHeight="1" x14ac:dyDescent="1">
      <c r="A68" s="151">
        <v>45</v>
      </c>
      <c r="B68" s="151" t="s">
        <v>196</v>
      </c>
      <c r="C68" s="151" t="s">
        <v>203</v>
      </c>
      <c r="D68" s="152" t="s">
        <v>200</v>
      </c>
      <c r="E68" s="152" t="s">
        <v>201</v>
      </c>
      <c r="F68" s="152" t="s">
        <v>58</v>
      </c>
      <c r="G68" s="152">
        <v>1</v>
      </c>
      <c r="H68" s="152" t="s">
        <v>73</v>
      </c>
      <c r="I68" s="152">
        <v>10.5</v>
      </c>
      <c r="J68" s="152" t="s">
        <v>169</v>
      </c>
      <c r="K68" s="152" t="s">
        <v>111</v>
      </c>
      <c r="L68" s="152" t="s">
        <v>112</v>
      </c>
      <c r="M68" s="170" t="s">
        <v>239</v>
      </c>
      <c r="N68" s="152" t="s">
        <v>176</v>
      </c>
      <c r="O68" s="152" t="s">
        <v>181</v>
      </c>
      <c r="P68" s="152"/>
      <c r="Q68" s="152"/>
      <c r="R68" s="152"/>
      <c r="S68" s="152"/>
      <c r="T68" s="152"/>
      <c r="U68" s="152" t="s">
        <v>114</v>
      </c>
      <c r="V68" s="154" t="s">
        <v>415</v>
      </c>
      <c r="W68" s="155">
        <v>102315633</v>
      </c>
      <c r="X68" s="155">
        <v>102315633</v>
      </c>
      <c r="Y68" s="152" t="s">
        <v>61</v>
      </c>
      <c r="Z68" s="152" t="s">
        <v>49</v>
      </c>
      <c r="AA68" s="152" t="s">
        <v>218</v>
      </c>
      <c r="AB68" s="54"/>
      <c r="AC68" s="56" t="s">
        <v>605</v>
      </c>
      <c r="AD68" s="326" t="s">
        <v>606</v>
      </c>
      <c r="AE68" s="49">
        <v>45331</v>
      </c>
      <c r="AF68" s="52" t="s">
        <v>607</v>
      </c>
      <c r="AG68" s="52" t="s">
        <v>570</v>
      </c>
      <c r="AH68" s="201">
        <v>100366760</v>
      </c>
      <c r="AI68" s="201">
        <v>100366760</v>
      </c>
      <c r="AJ68" s="202"/>
      <c r="AK68" s="229">
        <f t="shared" si="1"/>
        <v>100366760</v>
      </c>
      <c r="AL68" s="230" t="s">
        <v>608</v>
      </c>
      <c r="AM68" s="52">
        <v>4824</v>
      </c>
      <c r="AN68" s="231" t="s">
        <v>609</v>
      </c>
      <c r="AO68" s="60">
        <v>45334</v>
      </c>
      <c r="AP68" s="70">
        <v>45646</v>
      </c>
      <c r="AQ68" s="52" t="s">
        <v>610</v>
      </c>
      <c r="AR68" s="52" t="s">
        <v>611</v>
      </c>
      <c r="AS68" s="79"/>
    </row>
    <row r="69" spans="1:45" s="44" customFormat="1" ht="409.6" customHeight="1" x14ac:dyDescent="1">
      <c r="A69" s="151">
        <v>46</v>
      </c>
      <c r="B69" s="151" t="s">
        <v>202</v>
      </c>
      <c r="C69" s="171" t="s">
        <v>475</v>
      </c>
      <c r="D69" s="152">
        <v>80101706</v>
      </c>
      <c r="E69" s="152" t="s">
        <v>204</v>
      </c>
      <c r="F69" s="152" t="s">
        <v>58</v>
      </c>
      <c r="G69" s="152">
        <v>1</v>
      </c>
      <c r="H69" s="152" t="s">
        <v>71</v>
      </c>
      <c r="I69" s="152" t="s">
        <v>307</v>
      </c>
      <c r="J69" s="152" t="s">
        <v>169</v>
      </c>
      <c r="K69" s="152" t="s">
        <v>111</v>
      </c>
      <c r="L69" s="152" t="s">
        <v>112</v>
      </c>
      <c r="M69" s="170" t="s">
        <v>239</v>
      </c>
      <c r="N69" s="152" t="s">
        <v>176</v>
      </c>
      <c r="O69" s="152" t="s">
        <v>181</v>
      </c>
      <c r="P69" s="152"/>
      <c r="Q69" s="152"/>
      <c r="R69" s="152"/>
      <c r="S69" s="152"/>
      <c r="T69" s="152"/>
      <c r="U69" s="152" t="s">
        <v>114</v>
      </c>
      <c r="V69" s="154" t="s">
        <v>415</v>
      </c>
      <c r="W69" s="155">
        <v>34000000</v>
      </c>
      <c r="X69" s="155">
        <v>34000000</v>
      </c>
      <c r="Y69" s="152" t="s">
        <v>61</v>
      </c>
      <c r="Z69" s="152" t="s">
        <v>49</v>
      </c>
      <c r="AA69" s="152" t="s">
        <v>218</v>
      </c>
      <c r="AB69" s="54"/>
      <c r="AC69" s="56" t="s">
        <v>612</v>
      </c>
      <c r="AD69" s="326" t="s">
        <v>613</v>
      </c>
      <c r="AE69" s="49">
        <v>45369</v>
      </c>
      <c r="AF69" s="226" t="s">
        <v>614</v>
      </c>
      <c r="AG69" s="52" t="s">
        <v>570</v>
      </c>
      <c r="AH69" s="232">
        <v>33016666</v>
      </c>
      <c r="AI69" s="232">
        <v>33016666</v>
      </c>
      <c r="AJ69" s="202"/>
      <c r="AK69" s="229">
        <f t="shared" si="1"/>
        <v>33016666</v>
      </c>
      <c r="AL69" s="230" t="s">
        <v>615</v>
      </c>
      <c r="AM69" s="52">
        <v>4924</v>
      </c>
      <c r="AN69" s="231" t="s">
        <v>616</v>
      </c>
      <c r="AO69" s="60">
        <v>45370</v>
      </c>
      <c r="AP69" s="60">
        <v>45646</v>
      </c>
      <c r="AQ69" s="52" t="s">
        <v>617</v>
      </c>
      <c r="AR69" s="52" t="s">
        <v>471</v>
      </c>
      <c r="AS69" s="61"/>
    </row>
    <row r="70" spans="1:45" s="44" customFormat="1" ht="409.6" customHeight="1" x14ac:dyDescent="1">
      <c r="A70" s="151">
        <v>47</v>
      </c>
      <c r="B70" s="151" t="s">
        <v>205</v>
      </c>
      <c r="C70" s="152" t="s">
        <v>87</v>
      </c>
      <c r="D70" s="152">
        <v>80121601</v>
      </c>
      <c r="E70" s="152" t="s">
        <v>206</v>
      </c>
      <c r="F70" s="152" t="s">
        <v>58</v>
      </c>
      <c r="G70" s="152">
        <v>1</v>
      </c>
      <c r="H70" s="152" t="s">
        <v>73</v>
      </c>
      <c r="I70" s="152">
        <v>10</v>
      </c>
      <c r="J70" s="152" t="s">
        <v>169</v>
      </c>
      <c r="K70" s="152" t="s">
        <v>111</v>
      </c>
      <c r="L70" s="152" t="s">
        <v>112</v>
      </c>
      <c r="M70" s="170" t="s">
        <v>239</v>
      </c>
      <c r="N70" s="152" t="s">
        <v>176</v>
      </c>
      <c r="O70" s="152" t="s">
        <v>181</v>
      </c>
      <c r="P70" s="152"/>
      <c r="Q70" s="152"/>
      <c r="R70" s="152"/>
      <c r="S70" s="152"/>
      <c r="T70" s="152"/>
      <c r="U70" s="152" t="s">
        <v>114</v>
      </c>
      <c r="V70" s="154" t="s">
        <v>415</v>
      </c>
      <c r="W70" s="155">
        <v>84000000</v>
      </c>
      <c r="X70" s="155">
        <v>84000000</v>
      </c>
      <c r="Y70" s="152" t="s">
        <v>61</v>
      </c>
      <c r="Z70" s="152" t="s">
        <v>49</v>
      </c>
      <c r="AA70" s="152" t="s">
        <v>219</v>
      </c>
      <c r="AB70" s="54"/>
      <c r="AC70" s="56" t="s">
        <v>618</v>
      </c>
      <c r="AD70" s="326" t="s">
        <v>619</v>
      </c>
      <c r="AE70" s="49">
        <v>45345</v>
      </c>
      <c r="AF70" s="226" t="s">
        <v>620</v>
      </c>
      <c r="AG70" s="52" t="s">
        <v>570</v>
      </c>
      <c r="AH70" s="232">
        <v>77066667</v>
      </c>
      <c r="AI70" s="232">
        <v>77066667</v>
      </c>
      <c r="AJ70" s="202"/>
      <c r="AK70" s="229">
        <f t="shared" si="1"/>
        <v>77066667</v>
      </c>
      <c r="AL70" s="230" t="s">
        <v>621</v>
      </c>
      <c r="AM70" s="52">
        <v>5224</v>
      </c>
      <c r="AN70" s="231" t="s">
        <v>622</v>
      </c>
      <c r="AO70" s="60">
        <v>45349</v>
      </c>
      <c r="AP70" s="60">
        <v>45641</v>
      </c>
      <c r="AQ70" s="52" t="s">
        <v>623</v>
      </c>
      <c r="AR70" s="52" t="s">
        <v>536</v>
      </c>
      <c r="AS70" s="61"/>
    </row>
    <row r="71" spans="1:45" s="44" customFormat="1" ht="409.6" customHeight="1" x14ac:dyDescent="1">
      <c r="A71" s="151">
        <v>48</v>
      </c>
      <c r="B71" s="151" t="s">
        <v>205</v>
      </c>
      <c r="C71" s="152" t="s">
        <v>87</v>
      </c>
      <c r="D71" s="152">
        <v>80121601</v>
      </c>
      <c r="E71" s="152" t="s">
        <v>207</v>
      </c>
      <c r="F71" s="152" t="s">
        <v>58</v>
      </c>
      <c r="G71" s="152">
        <v>1</v>
      </c>
      <c r="H71" s="152" t="s">
        <v>69</v>
      </c>
      <c r="I71" s="152">
        <v>10.5</v>
      </c>
      <c r="J71" s="152" t="s">
        <v>169</v>
      </c>
      <c r="K71" s="152" t="s">
        <v>111</v>
      </c>
      <c r="L71" s="152" t="s">
        <v>112</v>
      </c>
      <c r="M71" s="170" t="s">
        <v>239</v>
      </c>
      <c r="N71" s="152" t="s">
        <v>176</v>
      </c>
      <c r="O71" s="152" t="s">
        <v>181</v>
      </c>
      <c r="P71" s="152"/>
      <c r="Q71" s="152"/>
      <c r="R71" s="152"/>
      <c r="S71" s="152"/>
      <c r="T71" s="152"/>
      <c r="U71" s="152" t="s">
        <v>114</v>
      </c>
      <c r="V71" s="154" t="s">
        <v>415</v>
      </c>
      <c r="W71" s="155">
        <v>84000000</v>
      </c>
      <c r="X71" s="155">
        <v>84000000</v>
      </c>
      <c r="Y71" s="152" t="s">
        <v>61</v>
      </c>
      <c r="Z71" s="152" t="s">
        <v>49</v>
      </c>
      <c r="AA71" s="152" t="s">
        <v>219</v>
      </c>
      <c r="AB71" s="54"/>
      <c r="AC71" s="56" t="s">
        <v>273</v>
      </c>
      <c r="AD71" s="326" t="s">
        <v>624</v>
      </c>
      <c r="AE71" s="49">
        <v>45322</v>
      </c>
      <c r="AF71" s="226" t="s">
        <v>625</v>
      </c>
      <c r="AG71" s="52" t="s">
        <v>570</v>
      </c>
      <c r="AH71" s="232">
        <v>84000000</v>
      </c>
      <c r="AI71" s="232">
        <v>84000000</v>
      </c>
      <c r="AJ71" s="202"/>
      <c r="AK71" s="229">
        <f t="shared" si="1"/>
        <v>84000000</v>
      </c>
      <c r="AL71" s="230" t="s">
        <v>626</v>
      </c>
      <c r="AM71" s="52">
        <v>2324</v>
      </c>
      <c r="AN71" s="233" t="s">
        <v>627</v>
      </c>
      <c r="AO71" s="60">
        <v>45324</v>
      </c>
      <c r="AP71" s="60">
        <v>45641</v>
      </c>
      <c r="AQ71" s="52" t="s">
        <v>628</v>
      </c>
      <c r="AR71" s="52" t="s">
        <v>536</v>
      </c>
      <c r="AS71" s="61"/>
    </row>
    <row r="72" spans="1:45" s="44" customFormat="1" ht="409.6" customHeight="1" x14ac:dyDescent="1">
      <c r="A72" s="151">
        <v>49</v>
      </c>
      <c r="B72" s="151" t="s">
        <v>205</v>
      </c>
      <c r="C72" s="152" t="s">
        <v>87</v>
      </c>
      <c r="D72" s="152">
        <v>80121601</v>
      </c>
      <c r="E72" s="152" t="s">
        <v>208</v>
      </c>
      <c r="F72" s="152" t="s">
        <v>58</v>
      </c>
      <c r="G72" s="152">
        <v>1</v>
      </c>
      <c r="H72" s="152" t="s">
        <v>69</v>
      </c>
      <c r="I72" s="152">
        <v>5</v>
      </c>
      <c r="J72" s="152" t="s">
        <v>169</v>
      </c>
      <c r="K72" s="152" t="s">
        <v>111</v>
      </c>
      <c r="L72" s="152" t="s">
        <v>112</v>
      </c>
      <c r="M72" s="170" t="s">
        <v>239</v>
      </c>
      <c r="N72" s="152" t="s">
        <v>176</v>
      </c>
      <c r="O72" s="152" t="s">
        <v>181</v>
      </c>
      <c r="P72" s="152"/>
      <c r="Q72" s="152"/>
      <c r="R72" s="152"/>
      <c r="S72" s="152"/>
      <c r="T72" s="152"/>
      <c r="U72" s="152" t="s">
        <v>114</v>
      </c>
      <c r="V72" s="154" t="s">
        <v>415</v>
      </c>
      <c r="W72" s="155">
        <v>10500000</v>
      </c>
      <c r="X72" s="155">
        <v>10500000</v>
      </c>
      <c r="Y72" s="152" t="s">
        <v>61</v>
      </c>
      <c r="Z72" s="152" t="s">
        <v>49</v>
      </c>
      <c r="AA72" s="152" t="s">
        <v>219</v>
      </c>
      <c r="AB72" s="54"/>
      <c r="AC72" s="56" t="s">
        <v>274</v>
      </c>
      <c r="AD72" s="326" t="s">
        <v>629</v>
      </c>
      <c r="AE72" s="49">
        <v>45322</v>
      </c>
      <c r="AF72" s="52" t="s">
        <v>630</v>
      </c>
      <c r="AG72" s="52" t="s">
        <v>570</v>
      </c>
      <c r="AH72" s="232">
        <v>10500000</v>
      </c>
      <c r="AI72" s="232">
        <v>10500000</v>
      </c>
      <c r="AJ72" s="202"/>
      <c r="AK72" s="234">
        <f t="shared" si="1"/>
        <v>10500000</v>
      </c>
      <c r="AL72" s="230" t="s">
        <v>631</v>
      </c>
      <c r="AM72" s="52">
        <v>5424</v>
      </c>
      <c r="AN72" s="231" t="s">
        <v>632</v>
      </c>
      <c r="AO72" s="60">
        <v>45323</v>
      </c>
      <c r="AP72" s="60">
        <v>45473</v>
      </c>
      <c r="AQ72" s="52" t="s">
        <v>623</v>
      </c>
      <c r="AR72" s="52" t="s">
        <v>536</v>
      </c>
      <c r="AS72" s="61"/>
    </row>
    <row r="73" spans="1:45" s="44" customFormat="1" ht="409.6" customHeight="1" x14ac:dyDescent="1">
      <c r="A73" s="151">
        <v>50</v>
      </c>
      <c r="B73" s="151" t="s">
        <v>205</v>
      </c>
      <c r="C73" s="152" t="s">
        <v>87</v>
      </c>
      <c r="D73" s="152">
        <v>80121601</v>
      </c>
      <c r="E73" s="152" t="s">
        <v>245</v>
      </c>
      <c r="F73" s="152" t="s">
        <v>58</v>
      </c>
      <c r="G73" s="152">
        <v>1</v>
      </c>
      <c r="H73" s="152" t="s">
        <v>69</v>
      </c>
      <c r="I73" s="152">
        <v>5</v>
      </c>
      <c r="J73" s="152" t="s">
        <v>169</v>
      </c>
      <c r="K73" s="152" t="s">
        <v>111</v>
      </c>
      <c r="L73" s="152" t="s">
        <v>112</v>
      </c>
      <c r="M73" s="170" t="s">
        <v>239</v>
      </c>
      <c r="N73" s="152" t="s">
        <v>176</v>
      </c>
      <c r="O73" s="152" t="s">
        <v>181</v>
      </c>
      <c r="P73" s="152"/>
      <c r="Q73" s="152"/>
      <c r="R73" s="152"/>
      <c r="S73" s="152"/>
      <c r="T73" s="152"/>
      <c r="U73" s="152" t="s">
        <v>114</v>
      </c>
      <c r="V73" s="154" t="s">
        <v>415</v>
      </c>
      <c r="W73" s="155">
        <v>27500000</v>
      </c>
      <c r="X73" s="155">
        <v>27500000</v>
      </c>
      <c r="Y73" s="152" t="s">
        <v>61</v>
      </c>
      <c r="Z73" s="152" t="s">
        <v>49</v>
      </c>
      <c r="AA73" s="152" t="s">
        <v>219</v>
      </c>
      <c r="AB73" s="54"/>
      <c r="AC73" s="56" t="s">
        <v>275</v>
      </c>
      <c r="AD73" s="326" t="s">
        <v>633</v>
      </c>
      <c r="AE73" s="49">
        <v>45322</v>
      </c>
      <c r="AF73" s="52" t="s">
        <v>634</v>
      </c>
      <c r="AG73" s="52" t="s">
        <v>570</v>
      </c>
      <c r="AH73" s="232">
        <v>27500000</v>
      </c>
      <c r="AI73" s="232">
        <v>27500000</v>
      </c>
      <c r="AJ73" s="202"/>
      <c r="AK73" s="229">
        <f t="shared" si="1"/>
        <v>27500000</v>
      </c>
      <c r="AL73" s="230" t="s">
        <v>635</v>
      </c>
      <c r="AM73" s="52">
        <v>6324</v>
      </c>
      <c r="AN73" s="233" t="s">
        <v>632</v>
      </c>
      <c r="AO73" s="60">
        <v>45323</v>
      </c>
      <c r="AP73" s="51">
        <v>45473</v>
      </c>
      <c r="AQ73" s="52" t="s">
        <v>623</v>
      </c>
      <c r="AR73" s="52" t="s">
        <v>536</v>
      </c>
      <c r="AS73" s="61"/>
    </row>
    <row r="74" spans="1:45" s="44" customFormat="1" ht="409.6" customHeight="1" x14ac:dyDescent="1">
      <c r="A74" s="151">
        <v>51</v>
      </c>
      <c r="B74" s="151" t="s">
        <v>205</v>
      </c>
      <c r="C74" s="152" t="s">
        <v>87</v>
      </c>
      <c r="D74" s="152">
        <v>80121601</v>
      </c>
      <c r="E74" s="152" t="s">
        <v>210</v>
      </c>
      <c r="F74" s="152" t="s">
        <v>58</v>
      </c>
      <c r="G74" s="152">
        <v>1</v>
      </c>
      <c r="H74" s="152" t="s">
        <v>69</v>
      </c>
      <c r="I74" s="152">
        <v>5</v>
      </c>
      <c r="J74" s="152" t="s">
        <v>169</v>
      </c>
      <c r="K74" s="152" t="s">
        <v>111</v>
      </c>
      <c r="L74" s="152" t="s">
        <v>112</v>
      </c>
      <c r="M74" s="170" t="s">
        <v>239</v>
      </c>
      <c r="N74" s="152" t="s">
        <v>176</v>
      </c>
      <c r="O74" s="152" t="s">
        <v>181</v>
      </c>
      <c r="P74" s="152"/>
      <c r="Q74" s="152"/>
      <c r="R74" s="152"/>
      <c r="S74" s="152"/>
      <c r="T74" s="152"/>
      <c r="U74" s="152" t="s">
        <v>114</v>
      </c>
      <c r="V74" s="154" t="s">
        <v>415</v>
      </c>
      <c r="W74" s="155">
        <v>27500000</v>
      </c>
      <c r="X74" s="155">
        <v>27500000</v>
      </c>
      <c r="Y74" s="152" t="s">
        <v>61</v>
      </c>
      <c r="Z74" s="152" t="s">
        <v>49</v>
      </c>
      <c r="AA74" s="152" t="s">
        <v>219</v>
      </c>
      <c r="AB74" s="54"/>
      <c r="AC74" s="56" t="s">
        <v>276</v>
      </c>
      <c r="AD74" s="326" t="s">
        <v>636</v>
      </c>
      <c r="AE74" s="49">
        <v>45322</v>
      </c>
      <c r="AF74" s="226" t="s">
        <v>637</v>
      </c>
      <c r="AG74" s="52" t="s">
        <v>570</v>
      </c>
      <c r="AH74" s="232">
        <v>27500000</v>
      </c>
      <c r="AI74" s="232">
        <v>27500000</v>
      </c>
      <c r="AJ74" s="202"/>
      <c r="AK74" s="234">
        <f t="shared" si="1"/>
        <v>27500000</v>
      </c>
      <c r="AL74" s="230" t="s">
        <v>638</v>
      </c>
      <c r="AM74" s="52">
        <v>5524</v>
      </c>
      <c r="AN74" s="233" t="s">
        <v>639</v>
      </c>
      <c r="AO74" s="60">
        <v>45323</v>
      </c>
      <c r="AP74" s="60">
        <v>45473</v>
      </c>
      <c r="AQ74" s="52" t="s">
        <v>623</v>
      </c>
      <c r="AR74" s="52" t="s">
        <v>536</v>
      </c>
      <c r="AS74" s="61"/>
    </row>
    <row r="75" spans="1:45" s="44" customFormat="1" ht="409.6" customHeight="1" x14ac:dyDescent="1">
      <c r="A75" s="151">
        <v>52</v>
      </c>
      <c r="B75" s="151" t="s">
        <v>205</v>
      </c>
      <c r="C75" s="152" t="s">
        <v>87</v>
      </c>
      <c r="D75" s="152">
        <v>80121601</v>
      </c>
      <c r="E75" s="152" t="s">
        <v>211</v>
      </c>
      <c r="F75" s="152" t="s">
        <v>58</v>
      </c>
      <c r="G75" s="152">
        <v>1</v>
      </c>
      <c r="H75" s="152" t="s">
        <v>69</v>
      </c>
      <c r="I75" s="152">
        <v>5</v>
      </c>
      <c r="J75" s="152" t="s">
        <v>169</v>
      </c>
      <c r="K75" s="152" t="s">
        <v>111</v>
      </c>
      <c r="L75" s="152" t="s">
        <v>112</v>
      </c>
      <c r="M75" s="170" t="s">
        <v>239</v>
      </c>
      <c r="N75" s="152" t="s">
        <v>176</v>
      </c>
      <c r="O75" s="152" t="s">
        <v>181</v>
      </c>
      <c r="P75" s="152"/>
      <c r="Q75" s="152"/>
      <c r="R75" s="152"/>
      <c r="S75" s="152"/>
      <c r="T75" s="152"/>
      <c r="U75" s="152" t="s">
        <v>114</v>
      </c>
      <c r="V75" s="154" t="s">
        <v>415</v>
      </c>
      <c r="W75" s="155">
        <v>40000000</v>
      </c>
      <c r="X75" s="155">
        <v>40000000</v>
      </c>
      <c r="Y75" s="152" t="s">
        <v>61</v>
      </c>
      <c r="Z75" s="152" t="s">
        <v>49</v>
      </c>
      <c r="AA75" s="152" t="s">
        <v>219</v>
      </c>
      <c r="AB75" s="54"/>
      <c r="AC75" s="56" t="s">
        <v>277</v>
      </c>
      <c r="AD75" s="326" t="s">
        <v>640</v>
      </c>
      <c r="AE75" s="49">
        <v>45322</v>
      </c>
      <c r="AF75" s="226" t="s">
        <v>641</v>
      </c>
      <c r="AG75" s="52" t="s">
        <v>570</v>
      </c>
      <c r="AH75" s="232">
        <v>40000000</v>
      </c>
      <c r="AI75" s="232">
        <v>40000000</v>
      </c>
      <c r="AJ75" s="202"/>
      <c r="AK75" s="234">
        <f t="shared" si="1"/>
        <v>40000000</v>
      </c>
      <c r="AL75" s="230" t="s">
        <v>642</v>
      </c>
      <c r="AM75" s="52">
        <v>5624</v>
      </c>
      <c r="AN75" s="233" t="s">
        <v>643</v>
      </c>
      <c r="AO75" s="60">
        <v>45323</v>
      </c>
      <c r="AP75" s="60">
        <v>45565</v>
      </c>
      <c r="AQ75" s="52" t="s">
        <v>623</v>
      </c>
      <c r="AR75" s="52" t="s">
        <v>536</v>
      </c>
      <c r="AS75" s="61"/>
    </row>
    <row r="76" spans="1:45" s="44" customFormat="1" ht="409.6" customHeight="1" x14ac:dyDescent="1">
      <c r="A76" s="151">
        <v>53</v>
      </c>
      <c r="B76" s="151" t="s">
        <v>205</v>
      </c>
      <c r="C76" s="152" t="s">
        <v>87</v>
      </c>
      <c r="D76" s="152">
        <v>80121601</v>
      </c>
      <c r="E76" s="152" t="s">
        <v>212</v>
      </c>
      <c r="F76" s="152" t="s">
        <v>58</v>
      </c>
      <c r="G76" s="152">
        <v>1</v>
      </c>
      <c r="H76" s="152" t="s">
        <v>69</v>
      </c>
      <c r="I76" s="152">
        <v>5</v>
      </c>
      <c r="J76" s="152" t="s">
        <v>169</v>
      </c>
      <c r="K76" s="152" t="s">
        <v>111</v>
      </c>
      <c r="L76" s="152" t="s">
        <v>112</v>
      </c>
      <c r="M76" s="170" t="s">
        <v>239</v>
      </c>
      <c r="N76" s="152" t="s">
        <v>176</v>
      </c>
      <c r="O76" s="152" t="s">
        <v>181</v>
      </c>
      <c r="P76" s="152"/>
      <c r="Q76" s="152"/>
      <c r="R76" s="152"/>
      <c r="S76" s="152"/>
      <c r="T76" s="152"/>
      <c r="U76" s="152" t="s">
        <v>114</v>
      </c>
      <c r="V76" s="154" t="s">
        <v>415</v>
      </c>
      <c r="W76" s="155">
        <v>27500000</v>
      </c>
      <c r="X76" s="155">
        <v>27500000</v>
      </c>
      <c r="Y76" s="152" t="s">
        <v>61</v>
      </c>
      <c r="Z76" s="152" t="s">
        <v>49</v>
      </c>
      <c r="AA76" s="152" t="s">
        <v>219</v>
      </c>
      <c r="AB76" s="54"/>
      <c r="AC76" s="56" t="s">
        <v>278</v>
      </c>
      <c r="AD76" s="326" t="s">
        <v>644</v>
      </c>
      <c r="AE76" s="49">
        <v>45322</v>
      </c>
      <c r="AF76" s="235" t="s">
        <v>645</v>
      </c>
      <c r="AG76" s="52" t="s">
        <v>570</v>
      </c>
      <c r="AH76" s="232">
        <v>27500000</v>
      </c>
      <c r="AI76" s="232">
        <v>27500000</v>
      </c>
      <c r="AJ76" s="202"/>
      <c r="AK76" s="229">
        <f t="shared" si="1"/>
        <v>27500000</v>
      </c>
      <c r="AL76" s="230" t="s">
        <v>638</v>
      </c>
      <c r="AM76" s="52">
        <v>5724</v>
      </c>
      <c r="AN76" s="233" t="s">
        <v>639</v>
      </c>
      <c r="AO76" s="60">
        <v>45323</v>
      </c>
      <c r="AP76" s="60">
        <v>45473</v>
      </c>
      <c r="AQ76" s="52" t="s">
        <v>623</v>
      </c>
      <c r="AR76" s="52" t="s">
        <v>536</v>
      </c>
      <c r="AS76" s="61"/>
    </row>
    <row r="77" spans="1:45" ht="409.6" customHeight="1" x14ac:dyDescent="1">
      <c r="A77" s="151">
        <v>54</v>
      </c>
      <c r="B77" s="151" t="s">
        <v>213</v>
      </c>
      <c r="C77" s="152" t="s">
        <v>193</v>
      </c>
      <c r="D77" s="152" t="s">
        <v>241</v>
      </c>
      <c r="E77" s="152" t="s">
        <v>214</v>
      </c>
      <c r="F77" s="152" t="s">
        <v>58</v>
      </c>
      <c r="G77" s="152">
        <v>1</v>
      </c>
      <c r="H77" s="152" t="s">
        <v>69</v>
      </c>
      <c r="I77" s="152">
        <v>5</v>
      </c>
      <c r="J77" s="152" t="s">
        <v>169</v>
      </c>
      <c r="K77" s="152" t="s">
        <v>111</v>
      </c>
      <c r="L77" s="152" t="s">
        <v>112</v>
      </c>
      <c r="M77" s="170" t="s">
        <v>239</v>
      </c>
      <c r="N77" s="152" t="s">
        <v>176</v>
      </c>
      <c r="O77" s="152" t="s">
        <v>181</v>
      </c>
      <c r="P77" s="152"/>
      <c r="Q77" s="152"/>
      <c r="R77" s="152"/>
      <c r="S77" s="152"/>
      <c r="T77" s="152"/>
      <c r="U77" s="152" t="s">
        <v>114</v>
      </c>
      <c r="V77" s="154" t="s">
        <v>415</v>
      </c>
      <c r="W77" s="155">
        <v>28500000</v>
      </c>
      <c r="X77" s="155">
        <v>28500000</v>
      </c>
      <c r="Y77" s="152" t="s">
        <v>61</v>
      </c>
      <c r="Z77" s="152" t="s">
        <v>49</v>
      </c>
      <c r="AA77" s="152" t="s">
        <v>216</v>
      </c>
      <c r="AB77" s="54"/>
      <c r="AC77" s="56" t="s">
        <v>279</v>
      </c>
      <c r="AD77" s="326" t="s">
        <v>646</v>
      </c>
      <c r="AE77" s="49">
        <v>45322</v>
      </c>
      <c r="AF77" s="52" t="s">
        <v>647</v>
      </c>
      <c r="AG77" s="52" t="s">
        <v>570</v>
      </c>
      <c r="AH77" s="282">
        <v>28500000</v>
      </c>
      <c r="AI77" s="282">
        <v>28500000</v>
      </c>
      <c r="AJ77" s="236"/>
      <c r="AK77" s="229">
        <f t="shared" si="1"/>
        <v>28500000</v>
      </c>
      <c r="AL77" s="230" t="s">
        <v>648</v>
      </c>
      <c r="AM77" s="52">
        <v>5024</v>
      </c>
      <c r="AN77" s="233" t="s">
        <v>649</v>
      </c>
      <c r="AO77" s="60">
        <v>45323</v>
      </c>
      <c r="AP77" s="60">
        <v>45641</v>
      </c>
      <c r="AQ77" s="52" t="s">
        <v>284</v>
      </c>
      <c r="AR77" s="52" t="s">
        <v>193</v>
      </c>
      <c r="AS77" s="79"/>
    </row>
    <row r="78" spans="1:45" ht="409.6" customHeight="1" x14ac:dyDescent="0.5">
      <c r="A78" s="151">
        <v>55</v>
      </c>
      <c r="B78" s="151" t="s">
        <v>213</v>
      </c>
      <c r="C78" s="152" t="s">
        <v>193</v>
      </c>
      <c r="D78" s="151" t="s">
        <v>241</v>
      </c>
      <c r="E78" s="151" t="s">
        <v>209</v>
      </c>
      <c r="F78" s="152" t="s">
        <v>58</v>
      </c>
      <c r="G78" s="152">
        <v>1</v>
      </c>
      <c r="H78" s="151" t="s">
        <v>69</v>
      </c>
      <c r="I78" s="152">
        <v>5</v>
      </c>
      <c r="J78" s="151" t="s">
        <v>169</v>
      </c>
      <c r="K78" s="152" t="s">
        <v>111</v>
      </c>
      <c r="L78" s="151" t="s">
        <v>112</v>
      </c>
      <c r="M78" s="170" t="s">
        <v>239</v>
      </c>
      <c r="N78" s="152" t="s">
        <v>176</v>
      </c>
      <c r="O78" s="152" t="s">
        <v>181</v>
      </c>
      <c r="P78" s="152"/>
      <c r="Q78" s="152"/>
      <c r="R78" s="152"/>
      <c r="S78" s="152"/>
      <c r="T78" s="152"/>
      <c r="U78" s="152" t="s">
        <v>114</v>
      </c>
      <c r="V78" s="194" t="s">
        <v>415</v>
      </c>
      <c r="W78" s="177">
        <v>23831280</v>
      </c>
      <c r="X78" s="177">
        <v>23831280</v>
      </c>
      <c r="Y78" s="152" t="s">
        <v>61</v>
      </c>
      <c r="Z78" s="152" t="s">
        <v>49</v>
      </c>
      <c r="AA78" s="152" t="s">
        <v>216</v>
      </c>
      <c r="AB78" s="54"/>
      <c r="AC78" s="56" t="s">
        <v>280</v>
      </c>
      <c r="AD78" s="326" t="s">
        <v>282</v>
      </c>
      <c r="AE78" s="49">
        <v>45321</v>
      </c>
      <c r="AF78" s="226" t="s">
        <v>283</v>
      </c>
      <c r="AG78" s="52" t="s">
        <v>570</v>
      </c>
      <c r="AH78" s="223">
        <v>23831280</v>
      </c>
      <c r="AI78" s="223">
        <v>23831280</v>
      </c>
      <c r="AJ78" s="202"/>
      <c r="AK78" s="237">
        <f t="shared" si="1"/>
        <v>23831280</v>
      </c>
      <c r="AL78" s="230" t="s">
        <v>650</v>
      </c>
      <c r="AM78" s="52">
        <v>5124</v>
      </c>
      <c r="AN78" s="233" t="s">
        <v>649</v>
      </c>
      <c r="AO78" s="60">
        <v>45323</v>
      </c>
      <c r="AP78" s="60">
        <v>45473</v>
      </c>
      <c r="AQ78" s="52" t="s">
        <v>284</v>
      </c>
      <c r="AR78" s="52" t="s">
        <v>193</v>
      </c>
    </row>
    <row r="79" spans="1:45" ht="409.6" customHeight="1" x14ac:dyDescent="1">
      <c r="A79" s="162">
        <v>56</v>
      </c>
      <c r="B79" s="305"/>
      <c r="C79" s="157" t="s">
        <v>160</v>
      </c>
      <c r="D79" s="161" t="s">
        <v>223</v>
      </c>
      <c r="E79" s="161" t="s">
        <v>227</v>
      </c>
      <c r="F79" s="157" t="s">
        <v>58</v>
      </c>
      <c r="G79" s="157">
        <v>1</v>
      </c>
      <c r="H79" s="156" t="s">
        <v>412</v>
      </c>
      <c r="I79" s="156">
        <v>3</v>
      </c>
      <c r="J79" s="161" t="s">
        <v>318</v>
      </c>
      <c r="K79" s="156" t="s">
        <v>60</v>
      </c>
      <c r="L79" s="157" t="s">
        <v>92</v>
      </c>
      <c r="M79" s="188" t="s">
        <v>94</v>
      </c>
      <c r="N79" s="188" t="s">
        <v>94</v>
      </c>
      <c r="O79" s="188" t="s">
        <v>94</v>
      </c>
      <c r="P79" s="188" t="s">
        <v>109</v>
      </c>
      <c r="Q79" s="188" t="s">
        <v>96</v>
      </c>
      <c r="R79" s="188"/>
      <c r="S79" s="188"/>
      <c r="T79" s="188"/>
      <c r="U79" s="188">
        <v>10</v>
      </c>
      <c r="V79" s="306" t="s">
        <v>225</v>
      </c>
      <c r="W79" s="307">
        <v>0</v>
      </c>
      <c r="X79" s="307">
        <v>0</v>
      </c>
      <c r="Y79" s="157" t="s">
        <v>61</v>
      </c>
      <c r="Z79" s="157" t="s">
        <v>49</v>
      </c>
      <c r="AA79" s="157" t="s">
        <v>492</v>
      </c>
      <c r="AB79" s="103"/>
      <c r="AC79" s="101"/>
      <c r="AD79" s="104"/>
      <c r="AE79" s="110"/>
      <c r="AF79" s="278"/>
      <c r="AG79" s="98"/>
      <c r="AH79" s="98"/>
      <c r="AI79" s="98"/>
      <c r="AJ79" s="98"/>
      <c r="AK79" s="106"/>
      <c r="AL79" s="107"/>
      <c r="AM79" s="95"/>
      <c r="AN79" s="108"/>
      <c r="AO79" s="108"/>
      <c r="AP79" s="111"/>
      <c r="AQ79" s="95"/>
      <c r="AR79" s="95"/>
      <c r="AS79" s="66"/>
    </row>
    <row r="80" spans="1:45" s="64" customFormat="1" ht="409.6" customHeight="1" x14ac:dyDescent="1">
      <c r="A80" s="151">
        <v>57</v>
      </c>
      <c r="B80" s="89"/>
      <c r="C80" s="152" t="s">
        <v>160</v>
      </c>
      <c r="D80" s="153" t="s">
        <v>226</v>
      </c>
      <c r="E80" s="153" t="s">
        <v>228</v>
      </c>
      <c r="F80" s="152" t="s">
        <v>58</v>
      </c>
      <c r="G80" s="152">
        <v>1</v>
      </c>
      <c r="H80" s="172" t="s">
        <v>73</v>
      </c>
      <c r="I80" s="191">
        <v>11</v>
      </c>
      <c r="J80" s="153" t="s">
        <v>237</v>
      </c>
      <c r="K80" s="173" t="s">
        <v>60</v>
      </c>
      <c r="L80" s="174" t="s">
        <v>92</v>
      </c>
      <c r="M80" s="170" t="s">
        <v>94</v>
      </c>
      <c r="N80" s="170" t="s">
        <v>94</v>
      </c>
      <c r="O80" s="170" t="s">
        <v>93</v>
      </c>
      <c r="P80" s="170" t="s">
        <v>106</v>
      </c>
      <c r="Q80" s="170" t="s">
        <v>98</v>
      </c>
      <c r="R80" s="170"/>
      <c r="S80" s="170"/>
      <c r="T80" s="170"/>
      <c r="U80" s="170"/>
      <c r="V80" s="269" t="s">
        <v>243</v>
      </c>
      <c r="W80" s="175">
        <v>33680200</v>
      </c>
      <c r="X80" s="175">
        <v>33680200</v>
      </c>
      <c r="Y80" s="152" t="s">
        <v>61</v>
      </c>
      <c r="Z80" s="152" t="s">
        <v>49</v>
      </c>
      <c r="AA80" s="152" t="s">
        <v>174</v>
      </c>
      <c r="AB80" s="54"/>
      <c r="AC80" s="56" t="s">
        <v>651</v>
      </c>
      <c r="AD80" s="326" t="s">
        <v>652</v>
      </c>
      <c r="AE80" s="49">
        <v>45349</v>
      </c>
      <c r="AF80" s="52" t="s">
        <v>653</v>
      </c>
      <c r="AG80" s="52" t="s">
        <v>499</v>
      </c>
      <c r="AH80" s="201">
        <v>33680175</v>
      </c>
      <c r="AI80" s="201">
        <v>33680175</v>
      </c>
      <c r="AJ80" s="202"/>
      <c r="AK80" s="229">
        <f>AI80+AJ80</f>
        <v>33680175</v>
      </c>
      <c r="AL80" s="230" t="s">
        <v>654</v>
      </c>
      <c r="AM80" s="52">
        <v>7424</v>
      </c>
      <c r="AN80" s="233" t="s">
        <v>655</v>
      </c>
      <c r="AO80" s="60">
        <v>45351</v>
      </c>
      <c r="AP80" s="60">
        <v>45655</v>
      </c>
      <c r="AQ80" s="52" t="s">
        <v>656</v>
      </c>
      <c r="AR80" s="52" t="s">
        <v>657</v>
      </c>
      <c r="AS80" s="20"/>
    </row>
    <row r="81" spans="1:45" ht="409.6" customHeight="1" x14ac:dyDescent="1">
      <c r="A81" s="162">
        <v>58</v>
      </c>
      <c r="B81" s="187"/>
      <c r="C81" s="157" t="s">
        <v>160</v>
      </c>
      <c r="D81" s="192" t="s">
        <v>229</v>
      </c>
      <c r="E81" s="192" t="s">
        <v>230</v>
      </c>
      <c r="F81" s="157" t="s">
        <v>58</v>
      </c>
      <c r="G81" s="157">
        <v>1</v>
      </c>
      <c r="H81" s="264" t="s">
        <v>240</v>
      </c>
      <c r="I81" s="157">
        <v>2</v>
      </c>
      <c r="J81" s="192" t="s">
        <v>237</v>
      </c>
      <c r="K81" s="265" t="s">
        <v>60</v>
      </c>
      <c r="L81" s="267" t="s">
        <v>92</v>
      </c>
      <c r="M81" s="188" t="s">
        <v>94</v>
      </c>
      <c r="N81" s="188" t="s">
        <v>94</v>
      </c>
      <c r="O81" s="188" t="s">
        <v>93</v>
      </c>
      <c r="P81" s="188" t="s">
        <v>106</v>
      </c>
      <c r="Q81" s="188" t="s">
        <v>104</v>
      </c>
      <c r="R81" s="188"/>
      <c r="S81" s="188"/>
      <c r="T81" s="188"/>
      <c r="U81" s="188"/>
      <c r="V81" s="193" t="s">
        <v>244</v>
      </c>
      <c r="W81" s="270">
        <v>0</v>
      </c>
      <c r="X81" s="270">
        <v>0</v>
      </c>
      <c r="Y81" s="157" t="s">
        <v>61</v>
      </c>
      <c r="Z81" s="157" t="s">
        <v>49</v>
      </c>
      <c r="AA81" s="157" t="s">
        <v>174</v>
      </c>
      <c r="AB81" s="54"/>
      <c r="AC81" s="48"/>
      <c r="AD81" s="55"/>
      <c r="AE81" s="83"/>
      <c r="AF81" s="82"/>
      <c r="AG81" s="45"/>
      <c r="AH81" s="45"/>
      <c r="AI81" s="45"/>
      <c r="AJ81" s="45"/>
      <c r="AK81" s="58"/>
      <c r="AL81" s="59"/>
      <c r="AM81" s="50"/>
      <c r="AN81" s="60"/>
      <c r="AO81" s="60"/>
      <c r="AP81" s="84"/>
      <c r="AQ81" s="50"/>
      <c r="AR81" s="50"/>
      <c r="AS81" s="67"/>
    </row>
    <row r="82" spans="1:45" ht="409.6" customHeight="1" x14ac:dyDescent="0.5">
      <c r="A82" s="151">
        <v>59</v>
      </c>
      <c r="B82" s="151" t="s">
        <v>185</v>
      </c>
      <c r="C82" s="152" t="s">
        <v>186</v>
      </c>
      <c r="D82" s="152" t="s">
        <v>238</v>
      </c>
      <c r="E82" s="152" t="s">
        <v>234</v>
      </c>
      <c r="F82" s="152" t="s">
        <v>58</v>
      </c>
      <c r="G82" s="152">
        <v>1</v>
      </c>
      <c r="H82" s="152" t="s">
        <v>69</v>
      </c>
      <c r="I82" s="152">
        <v>10.5</v>
      </c>
      <c r="J82" s="152" t="s">
        <v>169</v>
      </c>
      <c r="K82" s="152" t="s">
        <v>111</v>
      </c>
      <c r="L82" s="152" t="s">
        <v>112</v>
      </c>
      <c r="M82" s="152" t="s">
        <v>177</v>
      </c>
      <c r="N82" s="152" t="s">
        <v>176</v>
      </c>
      <c r="O82" s="152" t="s">
        <v>110</v>
      </c>
      <c r="P82" s="152"/>
      <c r="Q82" s="152"/>
      <c r="R82" s="152"/>
      <c r="S82" s="152"/>
      <c r="T82" s="152"/>
      <c r="U82" s="152" t="s">
        <v>114</v>
      </c>
      <c r="V82" s="154" t="s">
        <v>220</v>
      </c>
      <c r="W82" s="155">
        <v>73500000</v>
      </c>
      <c r="X82" s="155">
        <v>73500000</v>
      </c>
      <c r="Y82" s="152" t="s">
        <v>61</v>
      </c>
      <c r="Z82" s="152" t="s">
        <v>49</v>
      </c>
      <c r="AA82" s="152" t="s">
        <v>215</v>
      </c>
      <c r="AB82" s="54"/>
      <c r="AC82" s="56" t="s">
        <v>281</v>
      </c>
      <c r="AD82" s="326" t="s">
        <v>658</v>
      </c>
      <c r="AE82" s="49">
        <v>45322</v>
      </c>
      <c r="AF82" s="52" t="s">
        <v>659</v>
      </c>
      <c r="AG82" s="52" t="s">
        <v>570</v>
      </c>
      <c r="AH82" s="201">
        <v>73500000</v>
      </c>
      <c r="AI82" s="201">
        <v>73500000</v>
      </c>
      <c r="AJ82" s="202"/>
      <c r="AK82" s="229">
        <f t="shared" ref="AK82:AK88" si="2">AI82+AJ82</f>
        <v>73500000</v>
      </c>
      <c r="AL82" s="230" t="s">
        <v>580</v>
      </c>
      <c r="AM82" s="52">
        <v>6024</v>
      </c>
      <c r="AN82" s="233" t="s">
        <v>587</v>
      </c>
      <c r="AO82" s="60">
        <v>45324</v>
      </c>
      <c r="AP82" s="51">
        <v>45641</v>
      </c>
      <c r="AQ82" s="52" t="s">
        <v>582</v>
      </c>
      <c r="AR82" s="52" t="s">
        <v>583</v>
      </c>
      <c r="AS82" s="20"/>
    </row>
    <row r="83" spans="1:45" ht="409.6" customHeight="1" x14ac:dyDescent="0.5">
      <c r="A83" s="151">
        <v>60</v>
      </c>
      <c r="B83" s="152" t="s">
        <v>185</v>
      </c>
      <c r="C83" s="151" t="s">
        <v>186</v>
      </c>
      <c r="D83" s="152" t="s">
        <v>238</v>
      </c>
      <c r="E83" s="152" t="s">
        <v>235</v>
      </c>
      <c r="F83" s="152" t="s">
        <v>58</v>
      </c>
      <c r="G83" s="152">
        <v>1</v>
      </c>
      <c r="H83" s="152" t="s">
        <v>73</v>
      </c>
      <c r="I83" s="152">
        <v>10</v>
      </c>
      <c r="J83" s="152" t="s">
        <v>169</v>
      </c>
      <c r="K83" s="152" t="s">
        <v>111</v>
      </c>
      <c r="L83" s="152" t="s">
        <v>112</v>
      </c>
      <c r="M83" s="152" t="s">
        <v>177</v>
      </c>
      <c r="N83" s="152" t="s">
        <v>176</v>
      </c>
      <c r="O83" s="152" t="s">
        <v>110</v>
      </c>
      <c r="P83" s="152"/>
      <c r="Q83" s="152"/>
      <c r="R83" s="152"/>
      <c r="S83" s="152"/>
      <c r="T83" s="152"/>
      <c r="U83" s="152" t="s">
        <v>114</v>
      </c>
      <c r="V83" s="154" t="s">
        <v>220</v>
      </c>
      <c r="W83" s="155">
        <v>70000000</v>
      </c>
      <c r="X83" s="155">
        <v>70000000</v>
      </c>
      <c r="Y83" s="152" t="s">
        <v>61</v>
      </c>
      <c r="Z83" s="152" t="s">
        <v>49</v>
      </c>
      <c r="AA83" s="152" t="s">
        <v>215</v>
      </c>
      <c r="AB83" s="54"/>
      <c r="AC83" s="56" t="s">
        <v>660</v>
      </c>
      <c r="AD83" s="326" t="s">
        <v>661</v>
      </c>
      <c r="AE83" s="49">
        <v>45338</v>
      </c>
      <c r="AF83" s="226" t="s">
        <v>579</v>
      </c>
      <c r="AG83" s="52" t="s">
        <v>570</v>
      </c>
      <c r="AH83" s="201">
        <v>69066667</v>
      </c>
      <c r="AI83" s="201">
        <v>69066667</v>
      </c>
      <c r="AJ83" s="202"/>
      <c r="AK83" s="229">
        <f t="shared" si="2"/>
        <v>69066667</v>
      </c>
      <c r="AL83" s="230" t="s">
        <v>662</v>
      </c>
      <c r="AM83" s="52">
        <v>6124</v>
      </c>
      <c r="AN83" s="233" t="s">
        <v>581</v>
      </c>
      <c r="AO83" s="60">
        <v>45341</v>
      </c>
      <c r="AP83" s="60">
        <v>45641</v>
      </c>
      <c r="AQ83" s="52" t="s">
        <v>582</v>
      </c>
      <c r="AR83" s="52" t="s">
        <v>473</v>
      </c>
      <c r="AS83" s="66"/>
    </row>
    <row r="84" spans="1:45" ht="409.6" customHeight="1" x14ac:dyDescent="0.5">
      <c r="A84" s="151">
        <v>61</v>
      </c>
      <c r="B84" s="151" t="s">
        <v>233</v>
      </c>
      <c r="C84" s="171" t="s">
        <v>475</v>
      </c>
      <c r="D84" s="171" t="s">
        <v>242</v>
      </c>
      <c r="E84" s="152" t="s">
        <v>236</v>
      </c>
      <c r="F84" s="152" t="s">
        <v>58</v>
      </c>
      <c r="G84" s="152">
        <v>1</v>
      </c>
      <c r="H84" s="152" t="s">
        <v>69</v>
      </c>
      <c r="I84" s="151">
        <v>6</v>
      </c>
      <c r="J84" s="152" t="s">
        <v>169</v>
      </c>
      <c r="K84" s="152" t="s">
        <v>111</v>
      </c>
      <c r="L84" s="152" t="s">
        <v>112</v>
      </c>
      <c r="M84" s="152" t="s">
        <v>177</v>
      </c>
      <c r="N84" s="152" t="s">
        <v>176</v>
      </c>
      <c r="O84" s="152" t="s">
        <v>110</v>
      </c>
      <c r="P84" s="151"/>
      <c r="Q84" s="151"/>
      <c r="R84" s="151"/>
      <c r="S84" s="151"/>
      <c r="T84" s="151"/>
      <c r="U84" s="151" t="s">
        <v>114</v>
      </c>
      <c r="V84" s="154" t="s">
        <v>220</v>
      </c>
      <c r="W84" s="177">
        <v>47400000</v>
      </c>
      <c r="X84" s="177">
        <v>47400000</v>
      </c>
      <c r="Y84" s="152" t="s">
        <v>61</v>
      </c>
      <c r="Z84" s="152" t="s">
        <v>49</v>
      </c>
      <c r="AA84" s="152" t="s">
        <v>232</v>
      </c>
      <c r="AB84" s="54"/>
      <c r="AC84" s="56" t="s">
        <v>663</v>
      </c>
      <c r="AD84" s="326" t="s">
        <v>664</v>
      </c>
      <c r="AE84" s="49">
        <v>45322</v>
      </c>
      <c r="AF84" s="52" t="s">
        <v>659</v>
      </c>
      <c r="AG84" s="52" t="s">
        <v>570</v>
      </c>
      <c r="AH84" s="201">
        <v>47400000</v>
      </c>
      <c r="AI84" s="201">
        <v>47400000</v>
      </c>
      <c r="AJ84" s="236"/>
      <c r="AK84" s="229">
        <f t="shared" si="2"/>
        <v>47400000</v>
      </c>
      <c r="AL84" s="230" t="s">
        <v>665</v>
      </c>
      <c r="AM84" s="52">
        <v>6224</v>
      </c>
      <c r="AN84" s="233" t="s">
        <v>666</v>
      </c>
      <c r="AO84" s="60">
        <v>45323</v>
      </c>
      <c r="AP84" s="60">
        <v>45473</v>
      </c>
      <c r="AQ84" s="52" t="s">
        <v>667</v>
      </c>
      <c r="AR84" s="52" t="s">
        <v>668</v>
      </c>
      <c r="AS84" s="66"/>
    </row>
    <row r="85" spans="1:45" ht="409.6" customHeight="1" x14ac:dyDescent="0.5">
      <c r="A85" s="151">
        <v>62</v>
      </c>
      <c r="B85" s="151" t="s">
        <v>251</v>
      </c>
      <c r="C85" s="152" t="s">
        <v>163</v>
      </c>
      <c r="D85" s="171">
        <v>81112200</v>
      </c>
      <c r="E85" s="152" t="s">
        <v>247</v>
      </c>
      <c r="F85" s="152" t="s">
        <v>58</v>
      </c>
      <c r="G85" s="152">
        <v>1</v>
      </c>
      <c r="H85" s="152" t="s">
        <v>71</v>
      </c>
      <c r="I85" s="151" t="s">
        <v>307</v>
      </c>
      <c r="J85" s="152" t="s">
        <v>169</v>
      </c>
      <c r="K85" s="152" t="s">
        <v>111</v>
      </c>
      <c r="L85" s="152" t="s">
        <v>112</v>
      </c>
      <c r="M85" s="152" t="s">
        <v>179</v>
      </c>
      <c r="N85" s="152" t="s">
        <v>176</v>
      </c>
      <c r="O85" s="152" t="s">
        <v>180</v>
      </c>
      <c r="P85" s="151"/>
      <c r="Q85" s="151"/>
      <c r="R85" s="151"/>
      <c r="S85" s="151"/>
      <c r="T85" s="151"/>
      <c r="U85" s="151"/>
      <c r="V85" s="154" t="s">
        <v>222</v>
      </c>
      <c r="W85" s="177">
        <v>42366720</v>
      </c>
      <c r="X85" s="177">
        <v>42366720</v>
      </c>
      <c r="Y85" s="152" t="s">
        <v>61</v>
      </c>
      <c r="Z85" s="152" t="s">
        <v>49</v>
      </c>
      <c r="AA85" s="152" t="s">
        <v>175</v>
      </c>
      <c r="AB85" s="54"/>
      <c r="AC85" s="56" t="s">
        <v>669</v>
      </c>
      <c r="AD85" s="326" t="s">
        <v>670</v>
      </c>
      <c r="AE85" s="49">
        <v>45373</v>
      </c>
      <c r="AF85" s="226" t="s">
        <v>671</v>
      </c>
      <c r="AG85" s="52" t="s">
        <v>570</v>
      </c>
      <c r="AH85" s="201">
        <v>36717824</v>
      </c>
      <c r="AI85" s="201">
        <v>36717824</v>
      </c>
      <c r="AJ85" s="236"/>
      <c r="AK85" s="229">
        <f t="shared" si="2"/>
        <v>36717824</v>
      </c>
      <c r="AL85" s="230" t="s">
        <v>672</v>
      </c>
      <c r="AM85" s="52">
        <v>7024</v>
      </c>
      <c r="AN85" s="233" t="s">
        <v>673</v>
      </c>
      <c r="AO85" s="60">
        <v>45377</v>
      </c>
      <c r="AP85" s="60">
        <v>45641</v>
      </c>
      <c r="AQ85" s="52" t="s">
        <v>674</v>
      </c>
      <c r="AR85" s="52" t="s">
        <v>306</v>
      </c>
      <c r="AS85" s="66"/>
    </row>
    <row r="86" spans="1:45" ht="409.6" customHeight="1" x14ac:dyDescent="0.5">
      <c r="A86" s="151">
        <v>63</v>
      </c>
      <c r="B86" s="151" t="s">
        <v>251</v>
      </c>
      <c r="C86" s="152" t="s">
        <v>163</v>
      </c>
      <c r="D86" s="171">
        <v>81112200</v>
      </c>
      <c r="E86" s="152" t="s">
        <v>248</v>
      </c>
      <c r="F86" s="152" t="s">
        <v>58</v>
      </c>
      <c r="G86" s="152">
        <v>1</v>
      </c>
      <c r="H86" s="152" t="s">
        <v>73</v>
      </c>
      <c r="I86" s="151">
        <v>10</v>
      </c>
      <c r="J86" s="152" t="s">
        <v>169</v>
      </c>
      <c r="K86" s="152" t="s">
        <v>111</v>
      </c>
      <c r="L86" s="152" t="s">
        <v>112</v>
      </c>
      <c r="M86" s="152" t="s">
        <v>179</v>
      </c>
      <c r="N86" s="152" t="s">
        <v>176</v>
      </c>
      <c r="O86" s="152" t="s">
        <v>180</v>
      </c>
      <c r="P86" s="151"/>
      <c r="Q86" s="151"/>
      <c r="R86" s="151"/>
      <c r="S86" s="151"/>
      <c r="T86" s="151"/>
      <c r="U86" s="151"/>
      <c r="V86" s="154" t="s">
        <v>222</v>
      </c>
      <c r="W86" s="177">
        <v>61200000</v>
      </c>
      <c r="X86" s="177">
        <v>61200000</v>
      </c>
      <c r="Y86" s="152" t="s">
        <v>61</v>
      </c>
      <c r="Z86" s="152" t="s">
        <v>49</v>
      </c>
      <c r="AA86" s="152" t="s">
        <v>175</v>
      </c>
      <c r="AB86" s="54"/>
      <c r="AC86" s="56" t="s">
        <v>675</v>
      </c>
      <c r="AD86" s="326" t="s">
        <v>676</v>
      </c>
      <c r="AE86" s="49">
        <v>45338</v>
      </c>
      <c r="AF86" s="226" t="s">
        <v>677</v>
      </c>
      <c r="AG86" s="52" t="s">
        <v>570</v>
      </c>
      <c r="AH86" s="201">
        <v>60384000</v>
      </c>
      <c r="AI86" s="201">
        <v>60384000</v>
      </c>
      <c r="AJ86" s="236"/>
      <c r="AK86" s="229">
        <f t="shared" si="2"/>
        <v>60384000</v>
      </c>
      <c r="AL86" s="230" t="s">
        <v>678</v>
      </c>
      <c r="AM86" s="52">
        <v>7124</v>
      </c>
      <c r="AN86" s="233" t="s">
        <v>679</v>
      </c>
      <c r="AO86" s="60">
        <v>45341</v>
      </c>
      <c r="AP86" s="60">
        <v>45641</v>
      </c>
      <c r="AQ86" s="52" t="s">
        <v>680</v>
      </c>
      <c r="AR86" s="52" t="s">
        <v>306</v>
      </c>
      <c r="AS86" s="66"/>
    </row>
    <row r="87" spans="1:45" ht="409.6" customHeight="1" x14ac:dyDescent="0.5">
      <c r="A87" s="151">
        <v>64</v>
      </c>
      <c r="B87" s="151" t="s">
        <v>252</v>
      </c>
      <c r="C87" s="152" t="s">
        <v>163</v>
      </c>
      <c r="D87" s="171">
        <v>81112200</v>
      </c>
      <c r="E87" s="152" t="s">
        <v>249</v>
      </c>
      <c r="F87" s="152" t="s">
        <v>58</v>
      </c>
      <c r="G87" s="152">
        <v>1</v>
      </c>
      <c r="H87" s="152" t="s">
        <v>73</v>
      </c>
      <c r="I87" s="151">
        <v>10</v>
      </c>
      <c r="J87" s="152" t="s">
        <v>169</v>
      </c>
      <c r="K87" s="152" t="s">
        <v>111</v>
      </c>
      <c r="L87" s="152" t="s">
        <v>112</v>
      </c>
      <c r="M87" s="152" t="s">
        <v>179</v>
      </c>
      <c r="N87" s="152" t="s">
        <v>176</v>
      </c>
      <c r="O87" s="152" t="s">
        <v>180</v>
      </c>
      <c r="P87" s="151"/>
      <c r="Q87" s="151"/>
      <c r="R87" s="151"/>
      <c r="S87" s="151"/>
      <c r="T87" s="151"/>
      <c r="U87" s="151"/>
      <c r="V87" s="154" t="s">
        <v>222</v>
      </c>
      <c r="W87" s="177">
        <v>82117300</v>
      </c>
      <c r="X87" s="177">
        <v>82117300</v>
      </c>
      <c r="Y87" s="152" t="s">
        <v>61</v>
      </c>
      <c r="Z87" s="152" t="s">
        <v>49</v>
      </c>
      <c r="AA87" s="152" t="s">
        <v>175</v>
      </c>
      <c r="AB87" s="197"/>
      <c r="AC87" s="56" t="s">
        <v>681</v>
      </c>
      <c r="AD87" s="326" t="s">
        <v>682</v>
      </c>
      <c r="AE87" s="49">
        <v>45338</v>
      </c>
      <c r="AF87" s="226" t="s">
        <v>683</v>
      </c>
      <c r="AG87" s="52" t="s">
        <v>570</v>
      </c>
      <c r="AH87" s="201">
        <v>81022403</v>
      </c>
      <c r="AI87" s="201">
        <v>81022403</v>
      </c>
      <c r="AJ87" s="236"/>
      <c r="AK87" s="229">
        <f t="shared" si="2"/>
        <v>81022403</v>
      </c>
      <c r="AL87" s="230" t="s">
        <v>684</v>
      </c>
      <c r="AM87" s="52">
        <v>7224</v>
      </c>
      <c r="AN87" s="233" t="s">
        <v>685</v>
      </c>
      <c r="AO87" s="60">
        <v>45341</v>
      </c>
      <c r="AP87" s="60">
        <v>45641</v>
      </c>
      <c r="AQ87" s="52" t="s">
        <v>686</v>
      </c>
      <c r="AR87" s="52" t="s">
        <v>306</v>
      </c>
      <c r="AS87" s="66"/>
    </row>
    <row r="88" spans="1:45" s="40" customFormat="1" ht="409.6" customHeight="1" x14ac:dyDescent="1">
      <c r="A88" s="151">
        <v>65</v>
      </c>
      <c r="B88" s="151" t="s">
        <v>252</v>
      </c>
      <c r="C88" s="151" t="s">
        <v>163</v>
      </c>
      <c r="D88" s="171">
        <v>81112200</v>
      </c>
      <c r="E88" s="151" t="s">
        <v>250</v>
      </c>
      <c r="F88" s="151" t="s">
        <v>58</v>
      </c>
      <c r="G88" s="151">
        <v>1</v>
      </c>
      <c r="H88" s="151" t="s">
        <v>71</v>
      </c>
      <c r="I88" s="151" t="s">
        <v>308</v>
      </c>
      <c r="J88" s="151" t="s">
        <v>169</v>
      </c>
      <c r="K88" s="151" t="s">
        <v>111</v>
      </c>
      <c r="L88" s="151" t="s">
        <v>112</v>
      </c>
      <c r="M88" s="151" t="s">
        <v>179</v>
      </c>
      <c r="N88" s="151" t="s">
        <v>176</v>
      </c>
      <c r="O88" s="151" t="s">
        <v>180</v>
      </c>
      <c r="P88" s="151"/>
      <c r="Q88" s="151"/>
      <c r="R88" s="151"/>
      <c r="S88" s="151"/>
      <c r="T88" s="151"/>
      <c r="U88" s="151"/>
      <c r="V88" s="194" t="s">
        <v>222</v>
      </c>
      <c r="W88" s="177">
        <v>69787542</v>
      </c>
      <c r="X88" s="177">
        <v>69787542</v>
      </c>
      <c r="Y88" s="151" t="s">
        <v>61</v>
      </c>
      <c r="Z88" s="151" t="s">
        <v>49</v>
      </c>
      <c r="AA88" s="151" t="s">
        <v>175</v>
      </c>
      <c r="AB88" s="74"/>
      <c r="AC88" s="56" t="s">
        <v>687</v>
      </c>
      <c r="AD88" s="326" t="s">
        <v>688</v>
      </c>
      <c r="AE88" s="49">
        <v>45366</v>
      </c>
      <c r="AF88" s="52" t="s">
        <v>689</v>
      </c>
      <c r="AG88" s="52" t="s">
        <v>570</v>
      </c>
      <c r="AH88" s="201">
        <v>68332222</v>
      </c>
      <c r="AI88" s="201">
        <v>68332222</v>
      </c>
      <c r="AJ88" s="238"/>
      <c r="AK88" s="239">
        <f t="shared" si="2"/>
        <v>68332222</v>
      </c>
      <c r="AL88" s="230" t="s">
        <v>690</v>
      </c>
      <c r="AM88" s="52">
        <v>8224</v>
      </c>
      <c r="AN88" s="233" t="s">
        <v>691</v>
      </c>
      <c r="AO88" s="60">
        <v>45369</v>
      </c>
      <c r="AP88" s="51">
        <v>45626</v>
      </c>
      <c r="AQ88" s="52" t="s">
        <v>686</v>
      </c>
      <c r="AR88" s="52" t="s">
        <v>306</v>
      </c>
      <c r="AS88" s="66"/>
    </row>
    <row r="89" spans="1:45" ht="409.6" customHeight="1" x14ac:dyDescent="0.5">
      <c r="A89" s="162">
        <v>66</v>
      </c>
      <c r="B89" s="156" t="s">
        <v>251</v>
      </c>
      <c r="C89" s="157" t="s">
        <v>163</v>
      </c>
      <c r="D89" s="178">
        <v>81112500</v>
      </c>
      <c r="E89" s="157" t="s">
        <v>253</v>
      </c>
      <c r="F89" s="157" t="s">
        <v>58</v>
      </c>
      <c r="G89" s="157">
        <v>1</v>
      </c>
      <c r="H89" s="157" t="s">
        <v>73</v>
      </c>
      <c r="I89" s="156">
        <v>10.5</v>
      </c>
      <c r="J89" s="157" t="s">
        <v>169</v>
      </c>
      <c r="K89" s="157" t="s">
        <v>111</v>
      </c>
      <c r="L89" s="157" t="s">
        <v>112</v>
      </c>
      <c r="M89" s="157" t="s">
        <v>179</v>
      </c>
      <c r="N89" s="157" t="s">
        <v>176</v>
      </c>
      <c r="O89" s="157" t="s">
        <v>180</v>
      </c>
      <c r="P89" s="156"/>
      <c r="Q89" s="156"/>
      <c r="R89" s="156"/>
      <c r="S89" s="156"/>
      <c r="T89" s="156"/>
      <c r="U89" s="156"/>
      <c r="V89" s="158" t="s">
        <v>222</v>
      </c>
      <c r="W89" s="180">
        <v>0</v>
      </c>
      <c r="X89" s="180">
        <v>0</v>
      </c>
      <c r="Y89" s="157" t="s">
        <v>61</v>
      </c>
      <c r="Z89" s="157" t="s">
        <v>49</v>
      </c>
      <c r="AA89" s="157" t="s">
        <v>175</v>
      </c>
      <c r="AB89" s="112"/>
      <c r="AC89" s="275"/>
      <c r="AD89" s="275"/>
      <c r="AE89" s="275"/>
      <c r="AF89" s="275"/>
      <c r="AG89" s="275"/>
      <c r="AH89" s="283"/>
      <c r="AI89" s="283"/>
      <c r="AJ89" s="283"/>
      <c r="AK89" s="283"/>
      <c r="AL89" s="275"/>
      <c r="AM89" s="275"/>
      <c r="AN89" s="275"/>
      <c r="AO89" s="275"/>
      <c r="AP89" s="275"/>
      <c r="AQ89" s="275"/>
      <c r="AR89" s="275"/>
      <c r="AS89" s="275"/>
    </row>
    <row r="90" spans="1:45" ht="381.75" customHeight="1" x14ac:dyDescent="1">
      <c r="A90" s="163">
        <v>67</v>
      </c>
      <c r="B90" s="163" t="s">
        <v>342</v>
      </c>
      <c r="C90" s="181" t="s">
        <v>163</v>
      </c>
      <c r="D90" s="163">
        <v>81112200</v>
      </c>
      <c r="E90" s="181" t="s">
        <v>315</v>
      </c>
      <c r="F90" s="181" t="s">
        <v>58</v>
      </c>
      <c r="G90" s="181">
        <v>1</v>
      </c>
      <c r="H90" s="151" t="s">
        <v>68</v>
      </c>
      <c r="I90" s="163">
        <v>8.5</v>
      </c>
      <c r="J90" s="181" t="s">
        <v>169</v>
      </c>
      <c r="K90" s="181" t="s">
        <v>111</v>
      </c>
      <c r="L90" s="181" t="s">
        <v>112</v>
      </c>
      <c r="M90" s="181" t="s">
        <v>179</v>
      </c>
      <c r="N90" s="181" t="s">
        <v>176</v>
      </c>
      <c r="O90" s="181" t="s">
        <v>180</v>
      </c>
      <c r="P90" s="181"/>
      <c r="Q90" s="181"/>
      <c r="R90" s="181"/>
      <c r="S90" s="181"/>
      <c r="T90" s="181"/>
      <c r="U90" s="181" t="s">
        <v>114</v>
      </c>
      <c r="V90" s="154" t="s">
        <v>222</v>
      </c>
      <c r="W90" s="182">
        <v>57000000</v>
      </c>
      <c r="X90" s="182">
        <v>57000000</v>
      </c>
      <c r="Y90" s="181" t="s">
        <v>61</v>
      </c>
      <c r="Z90" s="181" t="s">
        <v>49</v>
      </c>
      <c r="AA90" s="181" t="s">
        <v>175</v>
      </c>
      <c r="AB90" s="74"/>
      <c r="AC90" s="56" t="s">
        <v>692</v>
      </c>
      <c r="AD90" s="326" t="s">
        <v>693</v>
      </c>
      <c r="AE90" s="49">
        <v>45393</v>
      </c>
      <c r="AF90" s="226" t="s">
        <v>694</v>
      </c>
      <c r="AG90" s="52" t="s">
        <v>570</v>
      </c>
      <c r="AH90" s="201">
        <v>52764220</v>
      </c>
      <c r="AI90" s="201">
        <v>52764220</v>
      </c>
      <c r="AJ90" s="240">
        <v>-215364</v>
      </c>
      <c r="AK90" s="239">
        <f>AI90+AJ90</f>
        <v>52548856</v>
      </c>
      <c r="AL90" s="230" t="s">
        <v>695</v>
      </c>
      <c r="AM90" s="52">
        <v>8624</v>
      </c>
      <c r="AN90" s="233" t="s">
        <v>696</v>
      </c>
      <c r="AO90" s="60">
        <v>45394</v>
      </c>
      <c r="AP90" s="60">
        <v>45641</v>
      </c>
      <c r="AQ90" s="52" t="s">
        <v>697</v>
      </c>
      <c r="AR90" s="52" t="s">
        <v>306</v>
      </c>
      <c r="AS90" s="66"/>
    </row>
    <row r="91" spans="1:45" s="63" customFormat="1" ht="409.5" customHeight="1" x14ac:dyDescent="1">
      <c r="A91" s="151">
        <v>68</v>
      </c>
      <c r="B91" s="151" t="s">
        <v>312</v>
      </c>
      <c r="C91" s="151" t="s">
        <v>313</v>
      </c>
      <c r="D91" s="171">
        <v>84111600</v>
      </c>
      <c r="E91" s="151" t="s">
        <v>310</v>
      </c>
      <c r="F91" s="151" t="s">
        <v>58</v>
      </c>
      <c r="G91" s="151">
        <v>1</v>
      </c>
      <c r="H91" s="151" t="s">
        <v>68</v>
      </c>
      <c r="I91" s="151">
        <v>8.5</v>
      </c>
      <c r="J91" s="151" t="s">
        <v>169</v>
      </c>
      <c r="K91" s="151" t="s">
        <v>111</v>
      </c>
      <c r="L91" s="151" t="s">
        <v>112</v>
      </c>
      <c r="M91" s="151" t="s">
        <v>177</v>
      </c>
      <c r="N91" s="151" t="s">
        <v>176</v>
      </c>
      <c r="O91" s="151" t="s">
        <v>113</v>
      </c>
      <c r="P91" s="151" t="s">
        <v>178</v>
      </c>
      <c r="Q91" s="151"/>
      <c r="R91" s="151"/>
      <c r="S91" s="151"/>
      <c r="T91" s="151"/>
      <c r="U91" s="151" t="s">
        <v>114</v>
      </c>
      <c r="V91" s="154" t="s">
        <v>221</v>
      </c>
      <c r="W91" s="177">
        <v>49920599</v>
      </c>
      <c r="X91" s="177">
        <v>49920599</v>
      </c>
      <c r="Y91" s="151" t="s">
        <v>61</v>
      </c>
      <c r="Z91" s="151" t="s">
        <v>49</v>
      </c>
      <c r="AA91" s="151" t="s">
        <v>311</v>
      </c>
      <c r="AB91" s="271"/>
      <c r="AC91" s="56" t="s">
        <v>698</v>
      </c>
      <c r="AD91" s="326" t="s">
        <v>699</v>
      </c>
      <c r="AE91" s="49">
        <v>45397</v>
      </c>
      <c r="AF91" s="52" t="s">
        <v>700</v>
      </c>
      <c r="AG91" s="52" t="s">
        <v>570</v>
      </c>
      <c r="AH91" s="201">
        <v>45756055</v>
      </c>
      <c r="AI91" s="201">
        <v>45756055</v>
      </c>
      <c r="AJ91" s="238"/>
      <c r="AK91" s="239">
        <f>AI91+AJ91</f>
        <v>45756055</v>
      </c>
      <c r="AL91" s="230" t="s">
        <v>701</v>
      </c>
      <c r="AM91" s="52">
        <v>8824</v>
      </c>
      <c r="AN91" s="233" t="s">
        <v>702</v>
      </c>
      <c r="AO91" s="60">
        <v>45398</v>
      </c>
      <c r="AP91" s="60">
        <v>45641</v>
      </c>
      <c r="AQ91" s="52" t="s">
        <v>703</v>
      </c>
      <c r="AR91" s="52" t="s">
        <v>313</v>
      </c>
      <c r="AS91" s="20"/>
    </row>
    <row r="92" spans="1:45" s="63" customFormat="1" ht="409.5" customHeight="1" x14ac:dyDescent="1">
      <c r="A92" s="151">
        <v>69</v>
      </c>
      <c r="B92" s="151" t="s">
        <v>202</v>
      </c>
      <c r="C92" s="151" t="s">
        <v>361</v>
      </c>
      <c r="D92" s="171" t="s">
        <v>238</v>
      </c>
      <c r="E92" s="151" t="s">
        <v>321</v>
      </c>
      <c r="F92" s="151" t="s">
        <v>58</v>
      </c>
      <c r="G92" s="151">
        <v>1</v>
      </c>
      <c r="H92" s="151" t="s">
        <v>75</v>
      </c>
      <c r="I92" s="151">
        <v>3</v>
      </c>
      <c r="J92" s="151" t="s">
        <v>169</v>
      </c>
      <c r="K92" s="151" t="s">
        <v>111</v>
      </c>
      <c r="L92" s="151" t="s">
        <v>112</v>
      </c>
      <c r="M92" s="183" t="s">
        <v>239</v>
      </c>
      <c r="N92" s="151" t="s">
        <v>176</v>
      </c>
      <c r="O92" s="151" t="s">
        <v>181</v>
      </c>
      <c r="P92" s="151"/>
      <c r="Q92" s="151"/>
      <c r="R92" s="151"/>
      <c r="S92" s="151"/>
      <c r="T92" s="151"/>
      <c r="U92" s="151" t="s">
        <v>114</v>
      </c>
      <c r="V92" s="154" t="s">
        <v>415</v>
      </c>
      <c r="W92" s="177">
        <v>12000000</v>
      </c>
      <c r="X92" s="177">
        <v>12000000</v>
      </c>
      <c r="Y92" s="151" t="s">
        <v>61</v>
      </c>
      <c r="Z92" s="151" t="s">
        <v>49</v>
      </c>
      <c r="AA92" s="151" t="s">
        <v>319</v>
      </c>
      <c r="AB92" s="271"/>
      <c r="AC92" s="56" t="s">
        <v>704</v>
      </c>
      <c r="AD92" s="326" t="s">
        <v>705</v>
      </c>
      <c r="AE92" s="49">
        <v>45428</v>
      </c>
      <c r="AF92" s="226" t="s">
        <v>706</v>
      </c>
      <c r="AG92" s="52" t="s">
        <v>570</v>
      </c>
      <c r="AH92" s="201">
        <v>12000000</v>
      </c>
      <c r="AI92" s="201">
        <v>12000000</v>
      </c>
      <c r="AJ92" s="238"/>
      <c r="AK92" s="239">
        <f>AI92+AJ92</f>
        <v>12000000</v>
      </c>
      <c r="AL92" s="230" t="s">
        <v>707</v>
      </c>
      <c r="AM92" s="52">
        <v>9424</v>
      </c>
      <c r="AN92" s="233" t="s">
        <v>708</v>
      </c>
      <c r="AO92" s="60">
        <v>45432</v>
      </c>
      <c r="AP92" s="60">
        <v>45551</v>
      </c>
      <c r="AQ92" s="52" t="s">
        <v>709</v>
      </c>
      <c r="AR92" s="52" t="s">
        <v>710</v>
      </c>
    </row>
    <row r="93" spans="1:45" s="63" customFormat="1" ht="409.5" customHeight="1" x14ac:dyDescent="1">
      <c r="A93" s="151">
        <v>70</v>
      </c>
      <c r="B93" s="151" t="s">
        <v>251</v>
      </c>
      <c r="C93" s="151" t="s">
        <v>163</v>
      </c>
      <c r="D93" s="171" t="s">
        <v>420</v>
      </c>
      <c r="E93" s="151" t="s">
        <v>338</v>
      </c>
      <c r="F93" s="151" t="s">
        <v>58</v>
      </c>
      <c r="G93" s="151">
        <v>1</v>
      </c>
      <c r="H93" s="151" t="s">
        <v>75</v>
      </c>
      <c r="I93" s="151">
        <v>7</v>
      </c>
      <c r="J93" s="151" t="s">
        <v>169</v>
      </c>
      <c r="K93" s="151" t="s">
        <v>111</v>
      </c>
      <c r="L93" s="151" t="s">
        <v>112</v>
      </c>
      <c r="M93" s="183" t="s">
        <v>239</v>
      </c>
      <c r="N93" s="151" t="s">
        <v>176</v>
      </c>
      <c r="O93" s="151">
        <v>8</v>
      </c>
      <c r="P93" s="151"/>
      <c r="Q93" s="151"/>
      <c r="R93" s="151"/>
      <c r="S93" s="151"/>
      <c r="T93" s="151"/>
      <c r="U93" s="151" t="s">
        <v>114</v>
      </c>
      <c r="V93" s="154" t="s">
        <v>222</v>
      </c>
      <c r="W93" s="177">
        <v>517000000</v>
      </c>
      <c r="X93" s="177">
        <v>517000000</v>
      </c>
      <c r="Y93" s="151" t="s">
        <v>61</v>
      </c>
      <c r="Z93" s="151" t="s">
        <v>49</v>
      </c>
      <c r="AA93" s="151" t="s">
        <v>175</v>
      </c>
      <c r="AB93" s="271"/>
      <c r="AC93" s="56" t="s">
        <v>711</v>
      </c>
      <c r="AD93" s="326" t="s">
        <v>712</v>
      </c>
      <c r="AE93" s="49">
        <v>45443</v>
      </c>
      <c r="AF93" s="226" t="s">
        <v>713</v>
      </c>
      <c r="AG93" s="52" t="s">
        <v>566</v>
      </c>
      <c r="AH93" s="358"/>
      <c r="AI93" s="358"/>
      <c r="AJ93" s="86"/>
      <c r="AK93" s="358"/>
    </row>
    <row r="94" spans="1:45" s="63" customFormat="1" ht="409.5" customHeight="1" x14ac:dyDescent="1">
      <c r="A94" s="151">
        <v>71</v>
      </c>
      <c r="B94" s="151" t="s">
        <v>251</v>
      </c>
      <c r="C94" s="151" t="s">
        <v>163</v>
      </c>
      <c r="D94" s="171" t="s">
        <v>421</v>
      </c>
      <c r="E94" s="151" t="s">
        <v>339</v>
      </c>
      <c r="F94" s="151" t="s">
        <v>58</v>
      </c>
      <c r="G94" s="151">
        <v>1</v>
      </c>
      <c r="H94" s="151" t="s">
        <v>75</v>
      </c>
      <c r="I94" s="151">
        <v>7</v>
      </c>
      <c r="J94" s="151" t="s">
        <v>169</v>
      </c>
      <c r="K94" s="151" t="s">
        <v>111</v>
      </c>
      <c r="L94" s="151" t="s">
        <v>112</v>
      </c>
      <c r="M94" s="183" t="s">
        <v>239</v>
      </c>
      <c r="N94" s="151" t="s">
        <v>176</v>
      </c>
      <c r="O94" s="151">
        <v>8</v>
      </c>
      <c r="P94" s="151"/>
      <c r="Q94" s="151"/>
      <c r="R94" s="151"/>
      <c r="S94" s="151"/>
      <c r="T94" s="151"/>
      <c r="U94" s="151" t="s">
        <v>114</v>
      </c>
      <c r="V94" s="154" t="s">
        <v>222</v>
      </c>
      <c r="W94" s="177">
        <v>517000000</v>
      </c>
      <c r="X94" s="177">
        <v>517000000</v>
      </c>
      <c r="Y94" s="151" t="s">
        <v>61</v>
      </c>
      <c r="Z94" s="151" t="s">
        <v>49</v>
      </c>
      <c r="AA94" s="151" t="s">
        <v>175</v>
      </c>
      <c r="AB94" s="271"/>
      <c r="AC94" s="56" t="s">
        <v>711</v>
      </c>
      <c r="AD94" s="326" t="s">
        <v>712</v>
      </c>
      <c r="AE94" s="49">
        <v>45443</v>
      </c>
      <c r="AF94" s="226" t="s">
        <v>713</v>
      </c>
      <c r="AG94" s="52" t="s">
        <v>566</v>
      </c>
      <c r="AH94" s="201">
        <v>468156000</v>
      </c>
      <c r="AI94" s="201">
        <v>468156000</v>
      </c>
      <c r="AJ94" s="238"/>
      <c r="AK94" s="239">
        <f>AI94+AJ94</f>
        <v>468156000</v>
      </c>
      <c r="AL94" s="230" t="s">
        <v>714</v>
      </c>
      <c r="AM94" s="52" t="s">
        <v>715</v>
      </c>
      <c r="AN94" s="233" t="s">
        <v>716</v>
      </c>
      <c r="AO94" s="60">
        <v>45456</v>
      </c>
      <c r="AP94" s="60">
        <v>45657</v>
      </c>
      <c r="AQ94" s="52" t="s">
        <v>717</v>
      </c>
      <c r="AR94" s="52" t="s">
        <v>583</v>
      </c>
    </row>
    <row r="95" spans="1:45" s="63" customFormat="1" ht="409.5" customHeight="1" x14ac:dyDescent="1">
      <c r="A95" s="151">
        <v>72</v>
      </c>
      <c r="B95" s="151" t="s">
        <v>251</v>
      </c>
      <c r="C95" s="151" t="s">
        <v>163</v>
      </c>
      <c r="D95" s="171" t="s">
        <v>320</v>
      </c>
      <c r="E95" s="151" t="s">
        <v>340</v>
      </c>
      <c r="F95" s="151" t="s">
        <v>58</v>
      </c>
      <c r="G95" s="151">
        <v>1</v>
      </c>
      <c r="H95" s="151" t="s">
        <v>75</v>
      </c>
      <c r="I95" s="151">
        <v>12</v>
      </c>
      <c r="J95" s="151" t="s">
        <v>332</v>
      </c>
      <c r="K95" s="151" t="s">
        <v>111</v>
      </c>
      <c r="L95" s="151" t="s">
        <v>112</v>
      </c>
      <c r="M95" s="183" t="s">
        <v>239</v>
      </c>
      <c r="N95" s="151" t="s">
        <v>176</v>
      </c>
      <c r="O95" s="151">
        <v>8</v>
      </c>
      <c r="P95" s="151"/>
      <c r="Q95" s="151"/>
      <c r="R95" s="151"/>
      <c r="S95" s="151"/>
      <c r="T95" s="151"/>
      <c r="U95" s="151" t="s">
        <v>114</v>
      </c>
      <c r="V95" s="154" t="s">
        <v>222</v>
      </c>
      <c r="W95" s="177">
        <v>36400000</v>
      </c>
      <c r="X95" s="177">
        <v>36400000</v>
      </c>
      <c r="Y95" s="151" t="s">
        <v>61</v>
      </c>
      <c r="Z95" s="151" t="s">
        <v>49</v>
      </c>
      <c r="AA95" s="151" t="s">
        <v>175</v>
      </c>
      <c r="AB95" s="271"/>
      <c r="AC95" s="56" t="s">
        <v>718</v>
      </c>
      <c r="AD95" s="326" t="s">
        <v>719</v>
      </c>
      <c r="AE95" s="49">
        <v>45429</v>
      </c>
      <c r="AF95" s="52" t="s">
        <v>720</v>
      </c>
      <c r="AG95" s="52" t="s">
        <v>513</v>
      </c>
      <c r="AH95" s="201">
        <v>22400000</v>
      </c>
      <c r="AI95" s="201">
        <v>22400000</v>
      </c>
      <c r="AJ95" s="238"/>
      <c r="AK95" s="239">
        <f>AI95+AJ95</f>
        <v>22400000</v>
      </c>
      <c r="AL95" s="230" t="s">
        <v>721</v>
      </c>
      <c r="AM95" s="52">
        <v>9224</v>
      </c>
      <c r="AN95" s="233" t="s">
        <v>722</v>
      </c>
      <c r="AO95" s="60">
        <v>45432</v>
      </c>
      <c r="AP95" s="60">
        <v>45797</v>
      </c>
      <c r="AQ95" s="52" t="s">
        <v>723</v>
      </c>
      <c r="AR95" s="52" t="s">
        <v>306</v>
      </c>
    </row>
    <row r="96" spans="1:45" s="63" customFormat="1" ht="409.5" customHeight="1" x14ac:dyDescent="1">
      <c r="A96" s="151">
        <v>73</v>
      </c>
      <c r="B96" s="151" t="s">
        <v>251</v>
      </c>
      <c r="C96" s="151" t="s">
        <v>163</v>
      </c>
      <c r="D96" s="171" t="s">
        <v>461</v>
      </c>
      <c r="E96" s="151" t="s">
        <v>328</v>
      </c>
      <c r="F96" s="151" t="s">
        <v>58</v>
      </c>
      <c r="G96" s="151">
        <v>1</v>
      </c>
      <c r="H96" s="151" t="s">
        <v>379</v>
      </c>
      <c r="I96" s="151">
        <v>12</v>
      </c>
      <c r="J96" s="151" t="s">
        <v>371</v>
      </c>
      <c r="K96" s="151" t="s">
        <v>111</v>
      </c>
      <c r="L96" s="151" t="s">
        <v>112</v>
      </c>
      <c r="M96" s="183" t="s">
        <v>239</v>
      </c>
      <c r="N96" s="151" t="s">
        <v>176</v>
      </c>
      <c r="O96" s="151">
        <v>8</v>
      </c>
      <c r="P96" s="151"/>
      <c r="Q96" s="151"/>
      <c r="R96" s="151"/>
      <c r="S96" s="151"/>
      <c r="T96" s="151"/>
      <c r="U96" s="151" t="s">
        <v>114</v>
      </c>
      <c r="V96" s="154" t="s">
        <v>222</v>
      </c>
      <c r="W96" s="177">
        <v>460552249</v>
      </c>
      <c r="X96" s="177">
        <v>460552249</v>
      </c>
      <c r="Y96" s="151" t="s">
        <v>61</v>
      </c>
      <c r="Z96" s="151" t="s">
        <v>49</v>
      </c>
      <c r="AA96" s="151" t="s">
        <v>175</v>
      </c>
      <c r="AB96" s="271"/>
      <c r="AC96" s="56" t="s">
        <v>970</v>
      </c>
      <c r="AD96" s="326" t="s">
        <v>971</v>
      </c>
      <c r="AE96" s="49">
        <v>45565</v>
      </c>
      <c r="AF96" s="52" t="s">
        <v>972</v>
      </c>
      <c r="AG96" s="52" t="s">
        <v>973</v>
      </c>
      <c r="AH96" s="201">
        <v>359561916.44999999</v>
      </c>
      <c r="AI96" s="201">
        <v>359561916.44999999</v>
      </c>
      <c r="AJ96" s="86"/>
      <c r="AK96" s="201">
        <v>359561916.44999999</v>
      </c>
      <c r="AL96" s="230" t="s">
        <v>974</v>
      </c>
      <c r="AM96" s="52">
        <v>12724</v>
      </c>
      <c r="AN96" s="233" t="s">
        <v>975</v>
      </c>
      <c r="AO96" s="60">
        <v>45565</v>
      </c>
      <c r="AP96" s="60">
        <v>45657</v>
      </c>
      <c r="AQ96" s="52" t="s">
        <v>788</v>
      </c>
      <c r="AR96" s="52" t="s">
        <v>976</v>
      </c>
    </row>
    <row r="97" spans="1:45" s="63" customFormat="1" ht="409.5" customHeight="1" x14ac:dyDescent="1">
      <c r="A97" s="151">
        <v>74</v>
      </c>
      <c r="B97" s="151" t="s">
        <v>322</v>
      </c>
      <c r="C97" s="151" t="s">
        <v>163</v>
      </c>
      <c r="D97" s="171" t="s">
        <v>323</v>
      </c>
      <c r="E97" s="151" t="s">
        <v>327</v>
      </c>
      <c r="F97" s="151" t="s">
        <v>58</v>
      </c>
      <c r="G97" s="151">
        <v>1</v>
      </c>
      <c r="H97" s="151" t="s">
        <v>379</v>
      </c>
      <c r="I97" s="151">
        <v>12</v>
      </c>
      <c r="J97" s="151" t="s">
        <v>169</v>
      </c>
      <c r="K97" s="151" t="s">
        <v>111</v>
      </c>
      <c r="L97" s="151" t="s">
        <v>112</v>
      </c>
      <c r="M97" s="183" t="s">
        <v>239</v>
      </c>
      <c r="N97" s="151" t="s">
        <v>176</v>
      </c>
      <c r="O97" s="151">
        <v>8</v>
      </c>
      <c r="P97" s="151"/>
      <c r="Q97" s="151"/>
      <c r="R97" s="151"/>
      <c r="S97" s="151"/>
      <c r="T97" s="151"/>
      <c r="U97" s="151" t="s">
        <v>114</v>
      </c>
      <c r="V97" s="154" t="s">
        <v>222</v>
      </c>
      <c r="W97" s="177">
        <v>39000000</v>
      </c>
      <c r="X97" s="177">
        <v>39000000</v>
      </c>
      <c r="Y97" s="151" t="s">
        <v>61</v>
      </c>
      <c r="Z97" s="151" t="s">
        <v>49</v>
      </c>
      <c r="AA97" s="151" t="s">
        <v>175</v>
      </c>
      <c r="AB97" s="271"/>
      <c r="AC97" s="56" t="s">
        <v>978</v>
      </c>
      <c r="AD97" s="326" t="s">
        <v>977</v>
      </c>
      <c r="AE97" s="49">
        <v>45559</v>
      </c>
      <c r="AF97" s="52" t="s">
        <v>979</v>
      </c>
      <c r="AG97" s="52" t="s">
        <v>980</v>
      </c>
      <c r="AH97" s="201">
        <v>38003400</v>
      </c>
      <c r="AI97" s="201">
        <v>38003400</v>
      </c>
      <c r="AJ97" s="86"/>
      <c r="AK97" s="201">
        <v>38003400</v>
      </c>
      <c r="AL97" s="230" t="s">
        <v>981</v>
      </c>
      <c r="AM97" s="52">
        <v>12824</v>
      </c>
      <c r="AN97" s="233" t="s">
        <v>982</v>
      </c>
      <c r="AO97" s="60">
        <v>45560</v>
      </c>
      <c r="AP97" s="60">
        <v>45924</v>
      </c>
      <c r="AQ97" s="52" t="s">
        <v>674</v>
      </c>
      <c r="AR97" s="52" t="s">
        <v>193</v>
      </c>
    </row>
    <row r="98" spans="1:45" s="63" customFormat="1" ht="409.5" customHeight="1" x14ac:dyDescent="1">
      <c r="A98" s="151">
        <v>75</v>
      </c>
      <c r="B98" s="151" t="s">
        <v>251</v>
      </c>
      <c r="C98" s="151" t="s">
        <v>163</v>
      </c>
      <c r="D98" s="171" t="s">
        <v>324</v>
      </c>
      <c r="E98" s="151" t="s">
        <v>341</v>
      </c>
      <c r="F98" s="151" t="s">
        <v>58</v>
      </c>
      <c r="G98" s="151">
        <v>1</v>
      </c>
      <c r="H98" s="151" t="s">
        <v>240</v>
      </c>
      <c r="I98" s="151">
        <v>12</v>
      </c>
      <c r="J98" s="153" t="s">
        <v>237</v>
      </c>
      <c r="K98" s="151" t="s">
        <v>111</v>
      </c>
      <c r="L98" s="151" t="s">
        <v>112</v>
      </c>
      <c r="M98" s="183" t="s">
        <v>239</v>
      </c>
      <c r="N98" s="151" t="s">
        <v>176</v>
      </c>
      <c r="O98" s="151">
        <v>8</v>
      </c>
      <c r="P98" s="151"/>
      <c r="Q98" s="151"/>
      <c r="R98" s="151"/>
      <c r="S98" s="151"/>
      <c r="T98" s="151"/>
      <c r="U98" s="151" t="s">
        <v>114</v>
      </c>
      <c r="V98" s="194" t="s">
        <v>222</v>
      </c>
      <c r="W98" s="177">
        <v>31800000</v>
      </c>
      <c r="X98" s="177">
        <v>31800000</v>
      </c>
      <c r="Y98" s="151" t="s">
        <v>61</v>
      </c>
      <c r="Z98" s="151" t="s">
        <v>49</v>
      </c>
      <c r="AA98" s="151" t="s">
        <v>175</v>
      </c>
      <c r="AB98" s="271"/>
      <c r="AC98" s="56" t="s">
        <v>965</v>
      </c>
      <c r="AD98" s="326" t="s">
        <v>1022</v>
      </c>
      <c r="AE98" s="49">
        <v>45532</v>
      </c>
      <c r="AF98" s="52" t="s">
        <v>966</v>
      </c>
      <c r="AG98" s="52" t="s">
        <v>499</v>
      </c>
      <c r="AH98" s="201">
        <v>31722000</v>
      </c>
      <c r="AI98" s="201">
        <v>31722000</v>
      </c>
      <c r="AJ98" s="86"/>
      <c r="AK98" s="239">
        <f>AI98+AJ98</f>
        <v>31722000</v>
      </c>
      <c r="AL98" s="230" t="s">
        <v>967</v>
      </c>
      <c r="AM98" s="52">
        <v>12924</v>
      </c>
      <c r="AN98" s="233" t="s">
        <v>968</v>
      </c>
      <c r="AO98" s="60">
        <v>45534</v>
      </c>
      <c r="AP98" s="60">
        <v>45565</v>
      </c>
      <c r="AQ98" s="52" t="s">
        <v>890</v>
      </c>
      <c r="AR98" s="52" t="s">
        <v>193</v>
      </c>
    </row>
    <row r="99" spans="1:45" s="63" customFormat="1" ht="409.6" customHeight="1" x14ac:dyDescent="1">
      <c r="A99" s="162">
        <v>76</v>
      </c>
      <c r="B99" s="156" t="s">
        <v>251</v>
      </c>
      <c r="C99" s="156" t="s">
        <v>163</v>
      </c>
      <c r="D99" s="178">
        <v>81112500</v>
      </c>
      <c r="E99" s="156" t="s">
        <v>326</v>
      </c>
      <c r="F99" s="156" t="s">
        <v>58</v>
      </c>
      <c r="G99" s="156">
        <v>1</v>
      </c>
      <c r="H99" s="156" t="s">
        <v>240</v>
      </c>
      <c r="I99" s="156">
        <v>12</v>
      </c>
      <c r="J99" s="156" t="s">
        <v>66</v>
      </c>
      <c r="K99" s="156" t="s">
        <v>111</v>
      </c>
      <c r="L99" s="156" t="s">
        <v>112</v>
      </c>
      <c r="M99" s="184" t="s">
        <v>239</v>
      </c>
      <c r="N99" s="156" t="s">
        <v>176</v>
      </c>
      <c r="O99" s="156">
        <v>8</v>
      </c>
      <c r="P99" s="156"/>
      <c r="Q99" s="156"/>
      <c r="R99" s="156"/>
      <c r="S99" s="156"/>
      <c r="T99" s="156"/>
      <c r="U99" s="156" t="s">
        <v>114</v>
      </c>
      <c r="V99" s="157" t="s">
        <v>222</v>
      </c>
      <c r="W99" s="180">
        <v>0</v>
      </c>
      <c r="X99" s="180">
        <v>0</v>
      </c>
      <c r="Y99" s="156" t="s">
        <v>61</v>
      </c>
      <c r="Z99" s="156" t="s">
        <v>49</v>
      </c>
      <c r="AA99" s="156" t="s">
        <v>175</v>
      </c>
      <c r="AB99" s="271"/>
      <c r="AH99" s="86"/>
      <c r="AI99" s="86"/>
      <c r="AJ99" s="86"/>
      <c r="AK99" s="86"/>
    </row>
    <row r="100" spans="1:45" s="87" customFormat="1" ht="407.25" customHeight="1" x14ac:dyDescent="1">
      <c r="A100" s="162">
        <v>77</v>
      </c>
      <c r="B100" s="156" t="s">
        <v>322</v>
      </c>
      <c r="C100" s="156" t="s">
        <v>163</v>
      </c>
      <c r="D100" s="178">
        <v>81112500</v>
      </c>
      <c r="E100" s="156" t="s">
        <v>325</v>
      </c>
      <c r="F100" s="156" t="s">
        <v>58</v>
      </c>
      <c r="G100" s="156">
        <v>1</v>
      </c>
      <c r="H100" s="156" t="s">
        <v>329</v>
      </c>
      <c r="I100" s="156">
        <v>12</v>
      </c>
      <c r="J100" s="156" t="s">
        <v>66</v>
      </c>
      <c r="K100" s="156" t="s">
        <v>111</v>
      </c>
      <c r="L100" s="156" t="s">
        <v>112</v>
      </c>
      <c r="M100" s="184" t="s">
        <v>239</v>
      </c>
      <c r="N100" s="156" t="s">
        <v>176</v>
      </c>
      <c r="O100" s="156">
        <v>8</v>
      </c>
      <c r="P100" s="156"/>
      <c r="Q100" s="156"/>
      <c r="R100" s="156"/>
      <c r="S100" s="156"/>
      <c r="T100" s="156"/>
      <c r="U100" s="156" t="s">
        <v>114</v>
      </c>
      <c r="V100" s="158" t="s">
        <v>222</v>
      </c>
      <c r="W100" s="180">
        <v>0</v>
      </c>
      <c r="X100" s="180">
        <v>0</v>
      </c>
      <c r="Y100" s="156" t="s">
        <v>61</v>
      </c>
      <c r="Z100" s="156" t="s">
        <v>49</v>
      </c>
      <c r="AA100" s="156" t="s">
        <v>175</v>
      </c>
      <c r="AB100" s="274"/>
      <c r="AC100" s="63"/>
      <c r="AD100" s="63"/>
      <c r="AE100" s="63"/>
      <c r="AF100" s="63"/>
      <c r="AG100" s="63"/>
      <c r="AH100" s="86"/>
      <c r="AI100" s="86"/>
      <c r="AJ100" s="86"/>
      <c r="AK100" s="86"/>
      <c r="AL100" s="63"/>
      <c r="AM100" s="63"/>
      <c r="AN100" s="63"/>
      <c r="AO100" s="63"/>
      <c r="AP100" s="63"/>
      <c r="AQ100" s="63"/>
      <c r="AR100" s="52"/>
      <c r="AS100" s="285"/>
    </row>
    <row r="101" spans="1:45" s="67" customFormat="1" ht="407.25" customHeight="1" x14ac:dyDescent="1">
      <c r="A101" s="162">
        <v>78</v>
      </c>
      <c r="B101" s="156" t="s">
        <v>251</v>
      </c>
      <c r="C101" s="156" t="s">
        <v>163</v>
      </c>
      <c r="D101" s="178" t="s">
        <v>330</v>
      </c>
      <c r="E101" s="156" t="s">
        <v>331</v>
      </c>
      <c r="F101" s="156" t="s">
        <v>58</v>
      </c>
      <c r="G101" s="156">
        <v>1</v>
      </c>
      <c r="H101" s="156" t="s">
        <v>329</v>
      </c>
      <c r="I101" s="156">
        <v>12</v>
      </c>
      <c r="J101" s="178" t="s">
        <v>332</v>
      </c>
      <c r="K101" s="156" t="s">
        <v>111</v>
      </c>
      <c r="L101" s="156" t="s">
        <v>112</v>
      </c>
      <c r="M101" s="184" t="s">
        <v>239</v>
      </c>
      <c r="N101" s="156" t="s">
        <v>176</v>
      </c>
      <c r="O101" s="156">
        <v>8</v>
      </c>
      <c r="P101" s="156"/>
      <c r="Q101" s="156"/>
      <c r="R101" s="156"/>
      <c r="S101" s="156"/>
      <c r="T101" s="156"/>
      <c r="U101" s="156" t="s">
        <v>114</v>
      </c>
      <c r="V101" s="158" t="s">
        <v>222</v>
      </c>
      <c r="W101" s="180">
        <v>0</v>
      </c>
      <c r="X101" s="180">
        <v>0</v>
      </c>
      <c r="Y101" s="156" t="s">
        <v>61</v>
      </c>
      <c r="Z101" s="156" t="s">
        <v>49</v>
      </c>
      <c r="AA101" s="156" t="s">
        <v>175</v>
      </c>
      <c r="AC101" s="63"/>
      <c r="AD101" s="63"/>
      <c r="AE101" s="63"/>
      <c r="AF101" s="63"/>
      <c r="AG101" s="63"/>
      <c r="AH101" s="86"/>
      <c r="AI101" s="86"/>
      <c r="AJ101" s="86"/>
      <c r="AK101" s="86"/>
      <c r="AL101" s="63"/>
      <c r="AM101" s="63"/>
      <c r="AN101" s="63"/>
      <c r="AO101" s="63"/>
      <c r="AP101" s="63"/>
      <c r="AQ101" s="63"/>
      <c r="AR101" s="63"/>
    </row>
    <row r="102" spans="1:45" s="67" customFormat="1" ht="407.25" customHeight="1" x14ac:dyDescent="1">
      <c r="A102" s="151">
        <v>79</v>
      </c>
      <c r="B102" s="151" t="s">
        <v>363</v>
      </c>
      <c r="C102" s="151" t="s">
        <v>186</v>
      </c>
      <c r="D102" s="171" t="s">
        <v>238</v>
      </c>
      <c r="E102" s="151" t="s">
        <v>345</v>
      </c>
      <c r="F102" s="151" t="s">
        <v>58</v>
      </c>
      <c r="G102" s="151">
        <v>1</v>
      </c>
      <c r="H102" s="151" t="s">
        <v>65</v>
      </c>
      <c r="I102" s="151">
        <v>6</v>
      </c>
      <c r="J102" s="171" t="s">
        <v>318</v>
      </c>
      <c r="K102" s="151" t="s">
        <v>111</v>
      </c>
      <c r="L102" s="151" t="s">
        <v>112</v>
      </c>
      <c r="M102" s="151" t="s">
        <v>177</v>
      </c>
      <c r="N102" s="151" t="s">
        <v>176</v>
      </c>
      <c r="O102" s="151" t="s">
        <v>110</v>
      </c>
      <c r="P102" s="151" t="s">
        <v>364</v>
      </c>
      <c r="Q102" s="151">
        <v>505021</v>
      </c>
      <c r="R102" s="151">
        <v>2</v>
      </c>
      <c r="S102" s="151"/>
      <c r="T102" s="151"/>
      <c r="U102" s="151">
        <v>11</v>
      </c>
      <c r="V102" s="154" t="s">
        <v>220</v>
      </c>
      <c r="W102" s="177">
        <v>47833333.333333299</v>
      </c>
      <c r="X102" s="177">
        <f t="shared" ref="X102:X114" si="3">W102</f>
        <v>47833333.333333299</v>
      </c>
      <c r="Y102" s="151" t="s">
        <v>61</v>
      </c>
      <c r="Z102" s="151" t="s">
        <v>49</v>
      </c>
      <c r="AA102" s="151" t="s">
        <v>344</v>
      </c>
      <c r="AC102" s="56" t="s">
        <v>724</v>
      </c>
      <c r="AD102" s="326" t="s">
        <v>725</v>
      </c>
      <c r="AE102" s="49">
        <v>45454</v>
      </c>
      <c r="AF102" s="52" t="s">
        <v>726</v>
      </c>
      <c r="AG102" s="52" t="s">
        <v>570</v>
      </c>
      <c r="AH102" s="201">
        <v>42933333</v>
      </c>
      <c r="AI102" s="201">
        <v>42933333</v>
      </c>
      <c r="AJ102" s="238"/>
      <c r="AK102" s="239">
        <f t="shared" ref="AK102:AK114" si="4">AI102+AJ102</f>
        <v>42933333</v>
      </c>
      <c r="AL102" s="230" t="s">
        <v>727</v>
      </c>
      <c r="AM102" s="52">
        <v>11424</v>
      </c>
      <c r="AN102" s="233" t="s">
        <v>728</v>
      </c>
      <c r="AO102" s="60">
        <v>45456</v>
      </c>
      <c r="AP102" s="60">
        <v>45641</v>
      </c>
      <c r="AQ102" s="52" t="s">
        <v>582</v>
      </c>
      <c r="AR102" s="52" t="s">
        <v>583</v>
      </c>
    </row>
    <row r="103" spans="1:45" s="66" customFormat="1" ht="407.25" customHeight="1" x14ac:dyDescent="1">
      <c r="A103" s="151">
        <v>80</v>
      </c>
      <c r="B103" s="151" t="s">
        <v>363</v>
      </c>
      <c r="C103" s="151" t="s">
        <v>186</v>
      </c>
      <c r="D103" s="171" t="s">
        <v>238</v>
      </c>
      <c r="E103" s="151" t="s">
        <v>346</v>
      </c>
      <c r="F103" s="151" t="s">
        <v>58</v>
      </c>
      <c r="G103" s="151">
        <v>1</v>
      </c>
      <c r="H103" s="151" t="s">
        <v>75</v>
      </c>
      <c r="I103" s="151">
        <v>6.9</v>
      </c>
      <c r="J103" s="171" t="s">
        <v>318</v>
      </c>
      <c r="K103" s="151" t="s">
        <v>111</v>
      </c>
      <c r="L103" s="151" t="s">
        <v>112</v>
      </c>
      <c r="M103" s="151" t="s">
        <v>177</v>
      </c>
      <c r="N103" s="151" t="s">
        <v>176</v>
      </c>
      <c r="O103" s="151" t="s">
        <v>110</v>
      </c>
      <c r="P103" s="151" t="s">
        <v>364</v>
      </c>
      <c r="Q103" s="151">
        <v>505021</v>
      </c>
      <c r="R103" s="151">
        <v>2</v>
      </c>
      <c r="S103" s="151"/>
      <c r="T103" s="151"/>
      <c r="U103" s="151">
        <v>11</v>
      </c>
      <c r="V103" s="154" t="s">
        <v>220</v>
      </c>
      <c r="W103" s="177">
        <v>47833333.333333299</v>
      </c>
      <c r="X103" s="177">
        <f t="shared" si="3"/>
        <v>47833333.333333299</v>
      </c>
      <c r="Y103" s="151" t="s">
        <v>61</v>
      </c>
      <c r="Z103" s="151" t="s">
        <v>49</v>
      </c>
      <c r="AA103" s="151" t="s">
        <v>344</v>
      </c>
      <c r="AB103" s="67"/>
      <c r="AC103" s="56" t="s">
        <v>729</v>
      </c>
      <c r="AD103" s="326" t="s">
        <v>730</v>
      </c>
      <c r="AE103" s="49">
        <v>45441</v>
      </c>
      <c r="AF103" s="52" t="s">
        <v>731</v>
      </c>
      <c r="AG103" s="52" t="s">
        <v>570</v>
      </c>
      <c r="AH103" s="201">
        <v>45500000</v>
      </c>
      <c r="AI103" s="201">
        <v>45500000</v>
      </c>
      <c r="AJ103" s="238"/>
      <c r="AK103" s="239">
        <f t="shared" si="4"/>
        <v>45500000</v>
      </c>
      <c r="AL103" s="230" t="s">
        <v>732</v>
      </c>
      <c r="AM103" s="52">
        <v>11524</v>
      </c>
      <c r="AN103" s="233" t="s">
        <v>728</v>
      </c>
      <c r="AO103" s="60">
        <v>45444</v>
      </c>
      <c r="AP103" s="60">
        <v>45641</v>
      </c>
      <c r="AQ103" s="52" t="s">
        <v>582</v>
      </c>
      <c r="AR103" s="52" t="s">
        <v>583</v>
      </c>
      <c r="AS103" s="67"/>
    </row>
    <row r="104" spans="1:45" ht="407.25" customHeight="1" x14ac:dyDescent="1">
      <c r="A104" s="151">
        <v>81</v>
      </c>
      <c r="B104" s="151" t="s">
        <v>363</v>
      </c>
      <c r="C104" s="151" t="s">
        <v>186</v>
      </c>
      <c r="D104" s="171" t="s">
        <v>238</v>
      </c>
      <c r="E104" s="151" t="s">
        <v>347</v>
      </c>
      <c r="F104" s="151" t="s">
        <v>58</v>
      </c>
      <c r="G104" s="151">
        <v>1</v>
      </c>
      <c r="H104" s="151" t="s">
        <v>75</v>
      </c>
      <c r="I104" s="151">
        <v>6.9</v>
      </c>
      <c r="J104" s="171" t="s">
        <v>318</v>
      </c>
      <c r="K104" s="151" t="s">
        <v>111</v>
      </c>
      <c r="L104" s="151" t="s">
        <v>112</v>
      </c>
      <c r="M104" s="151" t="s">
        <v>177</v>
      </c>
      <c r="N104" s="151" t="s">
        <v>176</v>
      </c>
      <c r="O104" s="151" t="s">
        <v>110</v>
      </c>
      <c r="P104" s="151" t="s">
        <v>364</v>
      </c>
      <c r="Q104" s="151">
        <v>505021</v>
      </c>
      <c r="R104" s="151">
        <v>2</v>
      </c>
      <c r="S104" s="151"/>
      <c r="T104" s="151"/>
      <c r="U104" s="151">
        <v>11</v>
      </c>
      <c r="V104" s="154" t="s">
        <v>220</v>
      </c>
      <c r="W104" s="177">
        <v>47833333.333333299</v>
      </c>
      <c r="X104" s="177">
        <f t="shared" si="3"/>
        <v>47833333.333333299</v>
      </c>
      <c r="Y104" s="151" t="s">
        <v>61</v>
      </c>
      <c r="Z104" s="151" t="s">
        <v>49</v>
      </c>
      <c r="AA104" s="151" t="s">
        <v>344</v>
      </c>
      <c r="AB104" s="66"/>
      <c r="AC104" s="56" t="s">
        <v>733</v>
      </c>
      <c r="AD104" s="326" t="s">
        <v>734</v>
      </c>
      <c r="AE104" s="49">
        <v>45443</v>
      </c>
      <c r="AF104" s="52" t="s">
        <v>726</v>
      </c>
      <c r="AG104" s="52" t="s">
        <v>570</v>
      </c>
      <c r="AH104" s="201">
        <v>45500000</v>
      </c>
      <c r="AI104" s="201">
        <v>45500000</v>
      </c>
      <c r="AJ104" s="238"/>
      <c r="AK104" s="239">
        <f t="shared" si="4"/>
        <v>45500000</v>
      </c>
      <c r="AL104" s="230" t="s">
        <v>732</v>
      </c>
      <c r="AM104" s="52">
        <v>10024</v>
      </c>
      <c r="AN104" s="233" t="s">
        <v>728</v>
      </c>
      <c r="AO104" s="60">
        <v>45444</v>
      </c>
      <c r="AP104" s="60">
        <v>45641</v>
      </c>
      <c r="AQ104" s="52" t="s">
        <v>582</v>
      </c>
      <c r="AR104" s="52" t="s">
        <v>583</v>
      </c>
      <c r="AS104" s="66"/>
    </row>
    <row r="105" spans="1:45" ht="407.25" customHeight="1" x14ac:dyDescent="1">
      <c r="A105" s="151">
        <v>82</v>
      </c>
      <c r="B105" s="151" t="s">
        <v>363</v>
      </c>
      <c r="C105" s="151" t="s">
        <v>186</v>
      </c>
      <c r="D105" s="171" t="s">
        <v>238</v>
      </c>
      <c r="E105" s="151" t="s">
        <v>348</v>
      </c>
      <c r="F105" s="151" t="s">
        <v>58</v>
      </c>
      <c r="G105" s="151">
        <v>1</v>
      </c>
      <c r="H105" s="151" t="s">
        <v>75</v>
      </c>
      <c r="I105" s="151">
        <v>6.9</v>
      </c>
      <c r="J105" s="171" t="s">
        <v>318</v>
      </c>
      <c r="K105" s="151" t="s">
        <v>111</v>
      </c>
      <c r="L105" s="151" t="s">
        <v>112</v>
      </c>
      <c r="M105" s="151" t="s">
        <v>177</v>
      </c>
      <c r="N105" s="151" t="s">
        <v>176</v>
      </c>
      <c r="O105" s="151" t="s">
        <v>110</v>
      </c>
      <c r="P105" s="151" t="s">
        <v>364</v>
      </c>
      <c r="Q105" s="151">
        <v>505021</v>
      </c>
      <c r="R105" s="151">
        <v>2</v>
      </c>
      <c r="S105" s="151"/>
      <c r="T105" s="151"/>
      <c r="U105" s="151">
        <v>11</v>
      </c>
      <c r="V105" s="154" t="s">
        <v>220</v>
      </c>
      <c r="W105" s="177">
        <v>47833333.333333299</v>
      </c>
      <c r="X105" s="177">
        <f t="shared" si="3"/>
        <v>47833333.333333299</v>
      </c>
      <c r="Y105" s="151" t="s">
        <v>61</v>
      </c>
      <c r="Z105" s="151" t="s">
        <v>49</v>
      </c>
      <c r="AA105" s="151" t="s">
        <v>344</v>
      </c>
      <c r="AC105" s="56" t="s">
        <v>735</v>
      </c>
      <c r="AD105" s="326" t="s">
        <v>736</v>
      </c>
      <c r="AE105" s="49">
        <v>45436</v>
      </c>
      <c r="AF105" s="52" t="s">
        <v>726</v>
      </c>
      <c r="AG105" s="52" t="s">
        <v>570</v>
      </c>
      <c r="AH105" s="201">
        <v>45500000</v>
      </c>
      <c r="AI105" s="201">
        <v>45500000</v>
      </c>
      <c r="AJ105" s="238"/>
      <c r="AK105" s="239">
        <f t="shared" si="4"/>
        <v>45500000</v>
      </c>
      <c r="AL105" s="230" t="s">
        <v>732</v>
      </c>
      <c r="AM105" s="52">
        <v>10124</v>
      </c>
      <c r="AN105" s="233" t="s">
        <v>728</v>
      </c>
      <c r="AO105" s="60">
        <v>45444</v>
      </c>
      <c r="AP105" s="60">
        <v>45641</v>
      </c>
      <c r="AQ105" s="52" t="s">
        <v>582</v>
      </c>
      <c r="AR105" s="52" t="s">
        <v>583</v>
      </c>
    </row>
    <row r="106" spans="1:45" ht="407.25" customHeight="1" x14ac:dyDescent="1">
      <c r="A106" s="151">
        <v>83</v>
      </c>
      <c r="B106" s="151" t="s">
        <v>363</v>
      </c>
      <c r="C106" s="151" t="s">
        <v>186</v>
      </c>
      <c r="D106" s="171" t="s">
        <v>238</v>
      </c>
      <c r="E106" s="151" t="s">
        <v>349</v>
      </c>
      <c r="F106" s="151" t="s">
        <v>58</v>
      </c>
      <c r="G106" s="151">
        <v>1</v>
      </c>
      <c r="H106" s="151" t="s">
        <v>75</v>
      </c>
      <c r="I106" s="151">
        <v>6.9</v>
      </c>
      <c r="J106" s="171" t="s">
        <v>318</v>
      </c>
      <c r="K106" s="151" t="s">
        <v>111</v>
      </c>
      <c r="L106" s="151" t="s">
        <v>112</v>
      </c>
      <c r="M106" s="151" t="s">
        <v>177</v>
      </c>
      <c r="N106" s="151" t="s">
        <v>176</v>
      </c>
      <c r="O106" s="151" t="s">
        <v>110</v>
      </c>
      <c r="P106" s="151" t="s">
        <v>364</v>
      </c>
      <c r="Q106" s="151">
        <v>505021</v>
      </c>
      <c r="R106" s="151">
        <v>2</v>
      </c>
      <c r="S106" s="151"/>
      <c r="T106" s="151"/>
      <c r="U106" s="151">
        <v>11</v>
      </c>
      <c r="V106" s="154" t="s">
        <v>220</v>
      </c>
      <c r="W106" s="177">
        <v>47833333.333333299</v>
      </c>
      <c r="X106" s="177">
        <f t="shared" si="3"/>
        <v>47833333.333333299</v>
      </c>
      <c r="Y106" s="151" t="s">
        <v>61</v>
      </c>
      <c r="Z106" s="151" t="s">
        <v>49</v>
      </c>
      <c r="AA106" s="151" t="s">
        <v>344</v>
      </c>
      <c r="AC106" s="56" t="s">
        <v>737</v>
      </c>
      <c r="AD106" s="241" t="s">
        <v>738</v>
      </c>
      <c r="AE106" s="49">
        <v>45439</v>
      </c>
      <c r="AF106" s="242" t="s">
        <v>726</v>
      </c>
      <c r="AG106" s="243" t="s">
        <v>570</v>
      </c>
      <c r="AH106" s="201">
        <v>45500000</v>
      </c>
      <c r="AI106" s="201">
        <v>45500000</v>
      </c>
      <c r="AJ106" s="238"/>
      <c r="AK106" s="244">
        <f t="shared" si="4"/>
        <v>45500000</v>
      </c>
      <c r="AL106" s="245" t="s">
        <v>732</v>
      </c>
      <c r="AM106" s="52">
        <v>10224</v>
      </c>
      <c r="AN106" s="246" t="s">
        <v>728</v>
      </c>
      <c r="AO106" s="60">
        <v>45444</v>
      </c>
      <c r="AP106" s="247">
        <v>45641</v>
      </c>
      <c r="AQ106" s="243" t="s">
        <v>582</v>
      </c>
      <c r="AR106" s="243" t="s">
        <v>583</v>
      </c>
    </row>
    <row r="107" spans="1:45" ht="407.25" customHeight="1" x14ac:dyDescent="1">
      <c r="A107" s="151">
        <v>84</v>
      </c>
      <c r="B107" s="151" t="s">
        <v>363</v>
      </c>
      <c r="C107" s="151" t="s">
        <v>186</v>
      </c>
      <c r="D107" s="171" t="s">
        <v>238</v>
      </c>
      <c r="E107" s="151" t="s">
        <v>350</v>
      </c>
      <c r="F107" s="151" t="s">
        <v>58</v>
      </c>
      <c r="G107" s="151">
        <v>1</v>
      </c>
      <c r="H107" s="151" t="s">
        <v>59</v>
      </c>
      <c r="I107" s="151">
        <v>6</v>
      </c>
      <c r="J107" s="171" t="s">
        <v>318</v>
      </c>
      <c r="K107" s="151" t="s">
        <v>111</v>
      </c>
      <c r="L107" s="151" t="s">
        <v>112</v>
      </c>
      <c r="M107" s="151" t="s">
        <v>177</v>
      </c>
      <c r="N107" s="151" t="s">
        <v>176</v>
      </c>
      <c r="O107" s="151" t="s">
        <v>110</v>
      </c>
      <c r="P107" s="151" t="s">
        <v>364</v>
      </c>
      <c r="Q107" s="151">
        <v>505021</v>
      </c>
      <c r="R107" s="151">
        <v>2</v>
      </c>
      <c r="S107" s="151"/>
      <c r="T107" s="151"/>
      <c r="U107" s="151">
        <v>11</v>
      </c>
      <c r="V107" s="154" t="s">
        <v>220</v>
      </c>
      <c r="W107" s="177">
        <v>47833333.333333299</v>
      </c>
      <c r="X107" s="177">
        <f t="shared" si="3"/>
        <v>47833333.333333299</v>
      </c>
      <c r="Y107" s="151" t="s">
        <v>61</v>
      </c>
      <c r="Z107" s="151" t="s">
        <v>49</v>
      </c>
      <c r="AA107" s="151" t="s">
        <v>344</v>
      </c>
      <c r="AC107" s="56" t="s">
        <v>739</v>
      </c>
      <c r="AD107" s="326" t="s">
        <v>740</v>
      </c>
      <c r="AE107" s="49">
        <v>45478</v>
      </c>
      <c r="AF107" s="226" t="s">
        <v>579</v>
      </c>
      <c r="AG107" s="52" t="s">
        <v>570</v>
      </c>
      <c r="AH107" s="201">
        <v>36866667</v>
      </c>
      <c r="AI107" s="201">
        <v>36866667</v>
      </c>
      <c r="AJ107" s="238"/>
      <c r="AK107" s="239">
        <f t="shared" si="4"/>
        <v>36866667</v>
      </c>
      <c r="AL107" s="230" t="s">
        <v>741</v>
      </c>
      <c r="AM107" s="85">
        <v>10324</v>
      </c>
      <c r="AN107" s="230" t="s">
        <v>742</v>
      </c>
      <c r="AO107" s="60">
        <v>45481</v>
      </c>
      <c r="AP107" s="60">
        <v>45641</v>
      </c>
      <c r="AQ107" s="85" t="s">
        <v>582</v>
      </c>
      <c r="AR107" s="85" t="s">
        <v>583</v>
      </c>
    </row>
    <row r="108" spans="1:45" ht="407.25" customHeight="1" x14ac:dyDescent="1">
      <c r="A108" s="151">
        <v>85</v>
      </c>
      <c r="B108" s="151" t="s">
        <v>363</v>
      </c>
      <c r="C108" s="151" t="s">
        <v>186</v>
      </c>
      <c r="D108" s="171" t="s">
        <v>238</v>
      </c>
      <c r="E108" s="151" t="s">
        <v>351</v>
      </c>
      <c r="F108" s="151" t="s">
        <v>58</v>
      </c>
      <c r="G108" s="151">
        <v>1</v>
      </c>
      <c r="H108" s="151" t="s">
        <v>65</v>
      </c>
      <c r="I108" s="151">
        <v>6</v>
      </c>
      <c r="J108" s="171" t="s">
        <v>318</v>
      </c>
      <c r="K108" s="151" t="s">
        <v>111</v>
      </c>
      <c r="L108" s="151" t="s">
        <v>112</v>
      </c>
      <c r="M108" s="151" t="s">
        <v>177</v>
      </c>
      <c r="N108" s="151" t="s">
        <v>176</v>
      </c>
      <c r="O108" s="151" t="s">
        <v>110</v>
      </c>
      <c r="P108" s="151" t="s">
        <v>364</v>
      </c>
      <c r="Q108" s="151">
        <v>505021</v>
      </c>
      <c r="R108" s="151">
        <v>2</v>
      </c>
      <c r="S108" s="151"/>
      <c r="T108" s="151"/>
      <c r="U108" s="151">
        <v>11</v>
      </c>
      <c r="V108" s="154" t="s">
        <v>220</v>
      </c>
      <c r="W108" s="177">
        <v>47833333.333333299</v>
      </c>
      <c r="X108" s="177">
        <f t="shared" si="3"/>
        <v>47833333.333333299</v>
      </c>
      <c r="Y108" s="151" t="s">
        <v>61</v>
      </c>
      <c r="Z108" s="151" t="s">
        <v>49</v>
      </c>
      <c r="AA108" s="151" t="s">
        <v>344</v>
      </c>
      <c r="AC108" s="56" t="s">
        <v>743</v>
      </c>
      <c r="AD108" s="326" t="s">
        <v>744</v>
      </c>
      <c r="AE108" s="49">
        <v>45450</v>
      </c>
      <c r="AF108" s="52" t="s">
        <v>726</v>
      </c>
      <c r="AG108" s="52" t="s">
        <v>570</v>
      </c>
      <c r="AH108" s="201">
        <v>43166667</v>
      </c>
      <c r="AI108" s="201">
        <v>43166667</v>
      </c>
      <c r="AJ108" s="238"/>
      <c r="AK108" s="239">
        <f t="shared" si="4"/>
        <v>43166667</v>
      </c>
      <c r="AL108" s="230" t="s">
        <v>745</v>
      </c>
      <c r="AM108" s="52">
        <v>10424</v>
      </c>
      <c r="AN108" s="233" t="s">
        <v>746</v>
      </c>
      <c r="AO108" s="60">
        <v>45455</v>
      </c>
      <c r="AP108" s="60">
        <v>45641</v>
      </c>
      <c r="AQ108" s="52" t="s">
        <v>582</v>
      </c>
      <c r="AR108" s="52" t="s">
        <v>583</v>
      </c>
    </row>
    <row r="109" spans="1:45" ht="407.25" customHeight="1" x14ac:dyDescent="1">
      <c r="A109" s="151">
        <v>86</v>
      </c>
      <c r="B109" s="151" t="s">
        <v>363</v>
      </c>
      <c r="C109" s="151" t="s">
        <v>186</v>
      </c>
      <c r="D109" s="171" t="s">
        <v>238</v>
      </c>
      <c r="E109" s="151" t="s">
        <v>352</v>
      </c>
      <c r="F109" s="151" t="s">
        <v>58</v>
      </c>
      <c r="G109" s="151">
        <v>1</v>
      </c>
      <c r="H109" s="151" t="s">
        <v>75</v>
      </c>
      <c r="I109" s="151">
        <v>6.9</v>
      </c>
      <c r="J109" s="171" t="s">
        <v>318</v>
      </c>
      <c r="K109" s="151" t="s">
        <v>111</v>
      </c>
      <c r="L109" s="151" t="s">
        <v>112</v>
      </c>
      <c r="M109" s="151" t="s">
        <v>177</v>
      </c>
      <c r="N109" s="151" t="s">
        <v>176</v>
      </c>
      <c r="O109" s="151" t="s">
        <v>110</v>
      </c>
      <c r="P109" s="151" t="s">
        <v>364</v>
      </c>
      <c r="Q109" s="151">
        <v>505021</v>
      </c>
      <c r="R109" s="151">
        <v>2</v>
      </c>
      <c r="S109" s="151"/>
      <c r="T109" s="151"/>
      <c r="U109" s="151">
        <v>11</v>
      </c>
      <c r="V109" s="154" t="s">
        <v>220</v>
      </c>
      <c r="W109" s="177">
        <v>47833333.333333299</v>
      </c>
      <c r="X109" s="177">
        <f t="shared" si="3"/>
        <v>47833333.333333299</v>
      </c>
      <c r="Y109" s="151" t="s">
        <v>61</v>
      </c>
      <c r="Z109" s="151" t="s">
        <v>49</v>
      </c>
      <c r="AA109" s="151" t="s">
        <v>344</v>
      </c>
      <c r="AC109" s="56" t="s">
        <v>747</v>
      </c>
      <c r="AD109" s="326" t="s">
        <v>748</v>
      </c>
      <c r="AE109" s="49">
        <v>45442</v>
      </c>
      <c r="AF109" s="52" t="s">
        <v>726</v>
      </c>
      <c r="AG109" s="52" t="s">
        <v>570</v>
      </c>
      <c r="AH109" s="201">
        <v>45500000</v>
      </c>
      <c r="AI109" s="201">
        <v>45500000</v>
      </c>
      <c r="AJ109" s="238"/>
      <c r="AK109" s="239">
        <f t="shared" si="4"/>
        <v>45500000</v>
      </c>
      <c r="AL109" s="230" t="s">
        <v>732</v>
      </c>
      <c r="AM109" s="52">
        <v>10524</v>
      </c>
      <c r="AN109" s="233" t="s">
        <v>749</v>
      </c>
      <c r="AO109" s="60">
        <v>45447</v>
      </c>
      <c r="AP109" s="60">
        <v>45641</v>
      </c>
      <c r="AQ109" s="52" t="s">
        <v>582</v>
      </c>
      <c r="AR109" s="52" t="s">
        <v>583</v>
      </c>
    </row>
    <row r="110" spans="1:45" ht="407.25" customHeight="1" x14ac:dyDescent="1">
      <c r="A110" s="151">
        <v>87</v>
      </c>
      <c r="B110" s="151" t="s">
        <v>363</v>
      </c>
      <c r="C110" s="151" t="s">
        <v>186</v>
      </c>
      <c r="D110" s="171" t="s">
        <v>238</v>
      </c>
      <c r="E110" s="151" t="s">
        <v>353</v>
      </c>
      <c r="F110" s="151" t="s">
        <v>58</v>
      </c>
      <c r="G110" s="151">
        <v>1</v>
      </c>
      <c r="H110" s="151" t="s">
        <v>75</v>
      </c>
      <c r="I110" s="151">
        <v>6.9</v>
      </c>
      <c r="J110" s="171" t="s">
        <v>318</v>
      </c>
      <c r="K110" s="151" t="s">
        <v>111</v>
      </c>
      <c r="L110" s="151" t="s">
        <v>112</v>
      </c>
      <c r="M110" s="151" t="s">
        <v>177</v>
      </c>
      <c r="N110" s="151" t="s">
        <v>176</v>
      </c>
      <c r="O110" s="151" t="s">
        <v>110</v>
      </c>
      <c r="P110" s="151" t="s">
        <v>364</v>
      </c>
      <c r="Q110" s="151">
        <v>505021</v>
      </c>
      <c r="R110" s="151">
        <v>2</v>
      </c>
      <c r="S110" s="151"/>
      <c r="T110" s="151"/>
      <c r="U110" s="151">
        <v>11</v>
      </c>
      <c r="V110" s="154" t="s">
        <v>220</v>
      </c>
      <c r="W110" s="177">
        <v>47833333.333333299</v>
      </c>
      <c r="X110" s="177">
        <f t="shared" si="3"/>
        <v>47833333.333333299</v>
      </c>
      <c r="Y110" s="151" t="s">
        <v>61</v>
      </c>
      <c r="Z110" s="151" t="s">
        <v>49</v>
      </c>
      <c r="AA110" s="151" t="s">
        <v>344</v>
      </c>
      <c r="AC110" s="56" t="s">
        <v>750</v>
      </c>
      <c r="AD110" s="326" t="s">
        <v>751</v>
      </c>
      <c r="AE110" s="49">
        <v>45435</v>
      </c>
      <c r="AF110" s="52" t="s">
        <v>726</v>
      </c>
      <c r="AG110" s="52" t="s">
        <v>570</v>
      </c>
      <c r="AH110" s="201">
        <v>45500000</v>
      </c>
      <c r="AI110" s="201">
        <v>45500000</v>
      </c>
      <c r="AJ110" s="238"/>
      <c r="AK110" s="239">
        <f t="shared" si="4"/>
        <v>45500000</v>
      </c>
      <c r="AL110" s="230" t="s">
        <v>732</v>
      </c>
      <c r="AM110" s="52">
        <v>10724</v>
      </c>
      <c r="AN110" s="233" t="s">
        <v>728</v>
      </c>
      <c r="AO110" s="60">
        <v>45444</v>
      </c>
      <c r="AP110" s="60">
        <v>45641</v>
      </c>
      <c r="AQ110" s="52" t="s">
        <v>582</v>
      </c>
      <c r="AR110" s="52" t="s">
        <v>583</v>
      </c>
    </row>
    <row r="111" spans="1:45" ht="409.6" customHeight="1" x14ac:dyDescent="1">
      <c r="A111" s="151">
        <v>88</v>
      </c>
      <c r="B111" s="151" t="s">
        <v>363</v>
      </c>
      <c r="C111" s="151" t="s">
        <v>186</v>
      </c>
      <c r="D111" s="171" t="s">
        <v>238</v>
      </c>
      <c r="E111" s="151" t="s">
        <v>354</v>
      </c>
      <c r="F111" s="151" t="s">
        <v>58</v>
      </c>
      <c r="G111" s="151">
        <v>1</v>
      </c>
      <c r="H111" s="151" t="s">
        <v>75</v>
      </c>
      <c r="I111" s="151">
        <v>6.9</v>
      </c>
      <c r="J111" s="171" t="s">
        <v>318</v>
      </c>
      <c r="K111" s="151" t="s">
        <v>111</v>
      </c>
      <c r="L111" s="151" t="s">
        <v>112</v>
      </c>
      <c r="M111" s="151" t="s">
        <v>177</v>
      </c>
      <c r="N111" s="151" t="s">
        <v>176</v>
      </c>
      <c r="O111" s="151" t="s">
        <v>110</v>
      </c>
      <c r="P111" s="151" t="s">
        <v>364</v>
      </c>
      <c r="Q111" s="151">
        <v>505021</v>
      </c>
      <c r="R111" s="151">
        <v>2</v>
      </c>
      <c r="S111" s="151"/>
      <c r="T111" s="151"/>
      <c r="U111" s="151">
        <v>11</v>
      </c>
      <c r="V111" s="154" t="s">
        <v>220</v>
      </c>
      <c r="W111" s="177">
        <v>47833333.333333299</v>
      </c>
      <c r="X111" s="177">
        <f t="shared" si="3"/>
        <v>47833333.333333299</v>
      </c>
      <c r="Y111" s="151" t="s">
        <v>61</v>
      </c>
      <c r="Z111" s="151" t="s">
        <v>49</v>
      </c>
      <c r="AA111" s="151" t="s">
        <v>344</v>
      </c>
      <c r="AC111" s="56" t="s">
        <v>752</v>
      </c>
      <c r="AD111" s="326" t="s">
        <v>753</v>
      </c>
      <c r="AE111" s="49">
        <v>45443</v>
      </c>
      <c r="AF111" s="52" t="s">
        <v>726</v>
      </c>
      <c r="AG111" s="52" t="s">
        <v>570</v>
      </c>
      <c r="AH111" s="201">
        <v>45500000</v>
      </c>
      <c r="AI111" s="201">
        <v>45500000</v>
      </c>
      <c r="AJ111" s="238"/>
      <c r="AK111" s="239">
        <f t="shared" si="4"/>
        <v>45500000</v>
      </c>
      <c r="AL111" s="230" t="s">
        <v>732</v>
      </c>
      <c r="AM111" s="52">
        <v>10624</v>
      </c>
      <c r="AN111" s="233" t="s">
        <v>728</v>
      </c>
      <c r="AO111" s="60">
        <v>45447</v>
      </c>
      <c r="AP111" s="60">
        <v>45641</v>
      </c>
      <c r="AQ111" s="52" t="s">
        <v>582</v>
      </c>
      <c r="AR111" s="52" t="s">
        <v>583</v>
      </c>
    </row>
    <row r="112" spans="1:45" ht="407.25" customHeight="1" x14ac:dyDescent="1">
      <c r="A112" s="151">
        <v>89</v>
      </c>
      <c r="B112" s="151" t="s">
        <v>363</v>
      </c>
      <c r="C112" s="151" t="s">
        <v>186</v>
      </c>
      <c r="D112" s="171" t="s">
        <v>238</v>
      </c>
      <c r="E112" s="151" t="s">
        <v>355</v>
      </c>
      <c r="F112" s="151" t="s">
        <v>58</v>
      </c>
      <c r="G112" s="151">
        <v>1</v>
      </c>
      <c r="H112" s="151" t="s">
        <v>75</v>
      </c>
      <c r="I112" s="151">
        <v>6.9</v>
      </c>
      <c r="J112" s="171" t="s">
        <v>318</v>
      </c>
      <c r="K112" s="151" t="s">
        <v>111</v>
      </c>
      <c r="L112" s="151" t="s">
        <v>112</v>
      </c>
      <c r="M112" s="151" t="s">
        <v>177</v>
      </c>
      <c r="N112" s="151" t="s">
        <v>176</v>
      </c>
      <c r="O112" s="151" t="s">
        <v>110</v>
      </c>
      <c r="P112" s="151" t="s">
        <v>364</v>
      </c>
      <c r="Q112" s="151">
        <v>505021</v>
      </c>
      <c r="R112" s="151">
        <v>2</v>
      </c>
      <c r="S112" s="151"/>
      <c r="T112" s="151"/>
      <c r="U112" s="151">
        <v>11</v>
      </c>
      <c r="V112" s="154" t="s">
        <v>220</v>
      </c>
      <c r="W112" s="177">
        <v>47833333.333333299</v>
      </c>
      <c r="X112" s="177">
        <f t="shared" si="3"/>
        <v>47833333.333333299</v>
      </c>
      <c r="Y112" s="151" t="s">
        <v>61</v>
      </c>
      <c r="Z112" s="151" t="s">
        <v>49</v>
      </c>
      <c r="AA112" s="151" t="s">
        <v>344</v>
      </c>
      <c r="AC112" s="56" t="s">
        <v>754</v>
      </c>
      <c r="AD112" s="326" t="s">
        <v>755</v>
      </c>
      <c r="AE112" s="49">
        <v>45443</v>
      </c>
      <c r="AF112" s="226" t="s">
        <v>731</v>
      </c>
      <c r="AG112" s="52" t="s">
        <v>570</v>
      </c>
      <c r="AH112" s="201">
        <v>45500000</v>
      </c>
      <c r="AI112" s="201">
        <v>45500000</v>
      </c>
      <c r="AJ112" s="238"/>
      <c r="AK112" s="239">
        <f t="shared" si="4"/>
        <v>45500000</v>
      </c>
      <c r="AL112" s="230" t="s">
        <v>732</v>
      </c>
      <c r="AM112" s="52">
        <v>10824</v>
      </c>
      <c r="AN112" s="233" t="s">
        <v>749</v>
      </c>
      <c r="AO112" s="60">
        <v>45447</v>
      </c>
      <c r="AP112" s="60">
        <v>45641</v>
      </c>
      <c r="AQ112" s="52" t="s">
        <v>582</v>
      </c>
      <c r="AR112" s="52" t="s">
        <v>583</v>
      </c>
    </row>
    <row r="113" spans="1:45" ht="407.25" customHeight="1" x14ac:dyDescent="1">
      <c r="A113" s="151">
        <v>90</v>
      </c>
      <c r="B113" s="151" t="s">
        <v>363</v>
      </c>
      <c r="C113" s="151" t="s">
        <v>186</v>
      </c>
      <c r="D113" s="171" t="s">
        <v>238</v>
      </c>
      <c r="E113" s="151" t="s">
        <v>356</v>
      </c>
      <c r="F113" s="151" t="s">
        <v>58</v>
      </c>
      <c r="G113" s="151">
        <v>1</v>
      </c>
      <c r="H113" s="151" t="s">
        <v>75</v>
      </c>
      <c r="I113" s="151">
        <v>6.9</v>
      </c>
      <c r="J113" s="171" t="s">
        <v>318</v>
      </c>
      <c r="K113" s="151" t="s">
        <v>111</v>
      </c>
      <c r="L113" s="151" t="s">
        <v>112</v>
      </c>
      <c r="M113" s="151" t="s">
        <v>177</v>
      </c>
      <c r="N113" s="151" t="s">
        <v>176</v>
      </c>
      <c r="O113" s="151" t="s">
        <v>110</v>
      </c>
      <c r="P113" s="151" t="s">
        <v>364</v>
      </c>
      <c r="Q113" s="151">
        <v>505021</v>
      </c>
      <c r="R113" s="151">
        <v>2</v>
      </c>
      <c r="S113" s="151"/>
      <c r="T113" s="151"/>
      <c r="U113" s="151">
        <v>11</v>
      </c>
      <c r="V113" s="154" t="s">
        <v>220</v>
      </c>
      <c r="W113" s="177">
        <v>47833333.333333299</v>
      </c>
      <c r="X113" s="177">
        <f t="shared" si="3"/>
        <v>47833333.333333299</v>
      </c>
      <c r="Y113" s="151" t="s">
        <v>61</v>
      </c>
      <c r="Z113" s="151" t="s">
        <v>49</v>
      </c>
      <c r="AA113" s="151" t="s">
        <v>344</v>
      </c>
      <c r="AC113" s="56" t="s">
        <v>756</v>
      </c>
      <c r="AD113" s="326" t="s">
        <v>757</v>
      </c>
      <c r="AE113" s="49">
        <v>45435</v>
      </c>
      <c r="AF113" s="52" t="s">
        <v>758</v>
      </c>
      <c r="AG113" s="52" t="s">
        <v>570</v>
      </c>
      <c r="AH113" s="201">
        <v>45500000</v>
      </c>
      <c r="AI113" s="201">
        <v>45500000</v>
      </c>
      <c r="AJ113" s="238"/>
      <c r="AK113" s="248">
        <f t="shared" si="4"/>
        <v>45500000</v>
      </c>
      <c r="AL113" s="230" t="s">
        <v>732</v>
      </c>
      <c r="AM113" s="52">
        <v>10924</v>
      </c>
      <c r="AN113" s="233" t="s">
        <v>728</v>
      </c>
      <c r="AO113" s="60">
        <v>45444</v>
      </c>
      <c r="AP113" s="60">
        <v>45641</v>
      </c>
      <c r="AQ113" s="52" t="s">
        <v>582</v>
      </c>
      <c r="AR113" s="52" t="s">
        <v>583</v>
      </c>
    </row>
    <row r="114" spans="1:45" ht="407.25" customHeight="1" x14ac:dyDescent="1">
      <c r="A114" s="151">
        <v>91</v>
      </c>
      <c r="B114" s="151" t="s">
        <v>363</v>
      </c>
      <c r="C114" s="151" t="s">
        <v>186</v>
      </c>
      <c r="D114" s="171" t="s">
        <v>238</v>
      </c>
      <c r="E114" s="151" t="s">
        <v>357</v>
      </c>
      <c r="F114" s="151" t="s">
        <v>58</v>
      </c>
      <c r="G114" s="151">
        <v>1</v>
      </c>
      <c r="H114" s="151" t="s">
        <v>59</v>
      </c>
      <c r="I114" s="151">
        <v>6</v>
      </c>
      <c r="J114" s="171" t="s">
        <v>318</v>
      </c>
      <c r="K114" s="151" t="s">
        <v>111</v>
      </c>
      <c r="L114" s="151" t="s">
        <v>112</v>
      </c>
      <c r="M114" s="151" t="s">
        <v>177</v>
      </c>
      <c r="N114" s="151" t="s">
        <v>176</v>
      </c>
      <c r="O114" s="151" t="s">
        <v>110</v>
      </c>
      <c r="P114" s="151" t="s">
        <v>364</v>
      </c>
      <c r="Q114" s="151">
        <v>505021</v>
      </c>
      <c r="R114" s="151">
        <v>2</v>
      </c>
      <c r="S114" s="151"/>
      <c r="T114" s="151"/>
      <c r="U114" s="151">
        <v>11</v>
      </c>
      <c r="V114" s="194" t="s">
        <v>220</v>
      </c>
      <c r="W114" s="177">
        <v>47833333.333333299</v>
      </c>
      <c r="X114" s="177">
        <f t="shared" si="3"/>
        <v>47833333.333333299</v>
      </c>
      <c r="Y114" s="151" t="s">
        <v>61</v>
      </c>
      <c r="Z114" s="151" t="s">
        <v>49</v>
      </c>
      <c r="AA114" s="151" t="s">
        <v>344</v>
      </c>
      <c r="AB114" s="64"/>
      <c r="AC114" s="56" t="s">
        <v>759</v>
      </c>
      <c r="AD114" s="326" t="s">
        <v>760</v>
      </c>
      <c r="AE114" s="49">
        <v>45478</v>
      </c>
      <c r="AF114" s="226" t="s">
        <v>579</v>
      </c>
      <c r="AG114" s="52" t="s">
        <v>570</v>
      </c>
      <c r="AH114" s="201">
        <v>36866667</v>
      </c>
      <c r="AI114" s="201">
        <v>36866667</v>
      </c>
      <c r="AJ114" s="238"/>
      <c r="AK114" s="239">
        <f t="shared" si="4"/>
        <v>36866667</v>
      </c>
      <c r="AL114" s="230" t="s">
        <v>761</v>
      </c>
      <c r="AM114" s="85">
        <v>11024</v>
      </c>
      <c r="AN114" s="230" t="s">
        <v>742</v>
      </c>
      <c r="AO114" s="60">
        <v>45481</v>
      </c>
      <c r="AP114" s="60">
        <v>45641</v>
      </c>
      <c r="AQ114" s="85" t="s">
        <v>582</v>
      </c>
      <c r="AR114" s="85" t="s">
        <v>583</v>
      </c>
    </row>
    <row r="115" spans="1:45" ht="407.25" customHeight="1" x14ac:dyDescent="1">
      <c r="A115" s="162">
        <v>92</v>
      </c>
      <c r="B115" s="156" t="s">
        <v>363</v>
      </c>
      <c r="C115" s="156" t="s">
        <v>186</v>
      </c>
      <c r="D115" s="156" t="s">
        <v>238</v>
      </c>
      <c r="E115" s="156" t="s">
        <v>358</v>
      </c>
      <c r="F115" s="156" t="s">
        <v>58</v>
      </c>
      <c r="G115" s="156">
        <v>1</v>
      </c>
      <c r="H115" s="156" t="s">
        <v>240</v>
      </c>
      <c r="I115" s="156">
        <v>6</v>
      </c>
      <c r="J115" s="156" t="s">
        <v>318</v>
      </c>
      <c r="K115" s="156" t="s">
        <v>111</v>
      </c>
      <c r="L115" s="156" t="s">
        <v>112</v>
      </c>
      <c r="M115" s="156" t="s">
        <v>177</v>
      </c>
      <c r="N115" s="156" t="s">
        <v>176</v>
      </c>
      <c r="O115" s="156" t="s">
        <v>110</v>
      </c>
      <c r="P115" s="156" t="s">
        <v>364</v>
      </c>
      <c r="Q115" s="156">
        <v>505021</v>
      </c>
      <c r="R115" s="156">
        <v>2</v>
      </c>
      <c r="S115" s="156"/>
      <c r="T115" s="156"/>
      <c r="U115" s="156">
        <v>11</v>
      </c>
      <c r="V115" s="158" t="s">
        <v>220</v>
      </c>
      <c r="W115" s="180">
        <v>0</v>
      </c>
      <c r="X115" s="180">
        <v>0</v>
      </c>
      <c r="Y115" s="156" t="s">
        <v>61</v>
      </c>
      <c r="Z115" s="156" t="s">
        <v>49</v>
      </c>
      <c r="AA115" s="156" t="s">
        <v>344</v>
      </c>
      <c r="AB115" s="67"/>
      <c r="AC115" s="63"/>
      <c r="AD115" s="63"/>
      <c r="AE115" s="63"/>
      <c r="AF115" s="63"/>
      <c r="AG115" s="63"/>
      <c r="AH115" s="86"/>
      <c r="AI115" s="86"/>
      <c r="AJ115" s="86"/>
      <c r="AK115" s="86"/>
      <c r="AL115" s="63"/>
      <c r="AM115" s="63"/>
      <c r="AN115" s="63"/>
      <c r="AO115" s="63"/>
      <c r="AP115" s="63"/>
      <c r="AQ115" s="63"/>
      <c r="AR115" s="63"/>
    </row>
    <row r="116" spans="1:45" ht="407.25" customHeight="1" x14ac:dyDescent="1">
      <c r="A116" s="151">
        <v>93</v>
      </c>
      <c r="B116" s="151" t="s">
        <v>363</v>
      </c>
      <c r="C116" s="151" t="s">
        <v>186</v>
      </c>
      <c r="D116" s="171" t="s">
        <v>238</v>
      </c>
      <c r="E116" s="151" t="s">
        <v>359</v>
      </c>
      <c r="F116" s="151" t="s">
        <v>58</v>
      </c>
      <c r="G116" s="151">
        <v>1</v>
      </c>
      <c r="H116" s="151" t="s">
        <v>75</v>
      </c>
      <c r="I116" s="151">
        <v>6.9</v>
      </c>
      <c r="J116" s="171" t="s">
        <v>318</v>
      </c>
      <c r="K116" s="151" t="s">
        <v>111</v>
      </c>
      <c r="L116" s="151" t="s">
        <v>112</v>
      </c>
      <c r="M116" s="151" t="s">
        <v>177</v>
      </c>
      <c r="N116" s="151" t="s">
        <v>176</v>
      </c>
      <c r="O116" s="151" t="s">
        <v>110</v>
      </c>
      <c r="P116" s="151" t="s">
        <v>364</v>
      </c>
      <c r="Q116" s="151">
        <v>505021</v>
      </c>
      <c r="R116" s="151">
        <v>2</v>
      </c>
      <c r="S116" s="151"/>
      <c r="T116" s="151"/>
      <c r="U116" s="151">
        <v>11</v>
      </c>
      <c r="V116" s="154" t="s">
        <v>220</v>
      </c>
      <c r="W116" s="177">
        <v>47833333.333333299</v>
      </c>
      <c r="X116" s="177">
        <f>W116</f>
        <v>47833333.333333299</v>
      </c>
      <c r="Y116" s="151" t="s">
        <v>61</v>
      </c>
      <c r="Z116" s="151" t="s">
        <v>49</v>
      </c>
      <c r="AA116" s="151" t="s">
        <v>344</v>
      </c>
      <c r="AC116" s="56" t="s">
        <v>762</v>
      </c>
      <c r="AD116" s="326" t="s">
        <v>763</v>
      </c>
      <c r="AE116" s="49">
        <v>45436</v>
      </c>
      <c r="AF116" s="52" t="s">
        <v>726</v>
      </c>
      <c r="AG116" s="52" t="s">
        <v>570</v>
      </c>
      <c r="AH116" s="201">
        <v>45500000</v>
      </c>
      <c r="AI116" s="201">
        <v>45500000</v>
      </c>
      <c r="AJ116" s="238"/>
      <c r="AK116" s="239">
        <f>AI116+AJ116</f>
        <v>45500000</v>
      </c>
      <c r="AL116" s="230" t="s">
        <v>732</v>
      </c>
      <c r="AM116" s="52">
        <v>11224</v>
      </c>
      <c r="AN116" s="233" t="s">
        <v>728</v>
      </c>
      <c r="AO116" s="60">
        <v>45444</v>
      </c>
      <c r="AP116" s="60">
        <v>45641</v>
      </c>
      <c r="AQ116" s="52" t="s">
        <v>582</v>
      </c>
      <c r="AR116" s="52" t="s">
        <v>583</v>
      </c>
    </row>
    <row r="117" spans="1:45" ht="409.6" customHeight="1" x14ac:dyDescent="1">
      <c r="A117" s="151">
        <v>94</v>
      </c>
      <c r="B117" s="151" t="s">
        <v>363</v>
      </c>
      <c r="C117" s="151" t="s">
        <v>186</v>
      </c>
      <c r="D117" s="171" t="s">
        <v>238</v>
      </c>
      <c r="E117" s="152" t="s">
        <v>360</v>
      </c>
      <c r="F117" s="151" t="s">
        <v>58</v>
      </c>
      <c r="G117" s="151">
        <v>1</v>
      </c>
      <c r="H117" s="151" t="s">
        <v>75</v>
      </c>
      <c r="I117" s="151">
        <v>6.9</v>
      </c>
      <c r="J117" s="171" t="s">
        <v>318</v>
      </c>
      <c r="K117" s="151" t="s">
        <v>111</v>
      </c>
      <c r="L117" s="152" t="s">
        <v>112</v>
      </c>
      <c r="M117" s="152" t="s">
        <v>177</v>
      </c>
      <c r="N117" s="152" t="s">
        <v>176</v>
      </c>
      <c r="O117" s="152" t="s">
        <v>110</v>
      </c>
      <c r="P117" s="151" t="s">
        <v>364</v>
      </c>
      <c r="Q117" s="151">
        <v>505021</v>
      </c>
      <c r="R117" s="151">
        <v>2</v>
      </c>
      <c r="S117" s="152"/>
      <c r="T117" s="152"/>
      <c r="U117" s="152">
        <v>11</v>
      </c>
      <c r="V117" s="154" t="s">
        <v>220</v>
      </c>
      <c r="W117" s="177">
        <v>47833333.333333299</v>
      </c>
      <c r="X117" s="177">
        <f>W117</f>
        <v>47833333.333333299</v>
      </c>
      <c r="Y117" s="151" t="s">
        <v>61</v>
      </c>
      <c r="Z117" s="151" t="s">
        <v>49</v>
      </c>
      <c r="AA117" s="151" t="s">
        <v>344</v>
      </c>
      <c r="AB117" s="66"/>
      <c r="AC117" s="56" t="s">
        <v>764</v>
      </c>
      <c r="AD117" s="326" t="s">
        <v>765</v>
      </c>
      <c r="AE117" s="49">
        <v>45441</v>
      </c>
      <c r="AF117" s="52" t="s">
        <v>758</v>
      </c>
      <c r="AG117" s="52" t="s">
        <v>570</v>
      </c>
      <c r="AH117" s="201">
        <v>45500000</v>
      </c>
      <c r="AI117" s="201">
        <v>45500000</v>
      </c>
      <c r="AJ117" s="238"/>
      <c r="AK117" s="239">
        <f>AI117+AJ117</f>
        <v>45500000</v>
      </c>
      <c r="AL117" s="230" t="s">
        <v>732</v>
      </c>
      <c r="AM117" s="52">
        <v>11324</v>
      </c>
      <c r="AN117" s="233" t="s">
        <v>728</v>
      </c>
      <c r="AO117" s="60">
        <v>45444</v>
      </c>
      <c r="AP117" s="60">
        <v>45641</v>
      </c>
      <c r="AQ117" s="52" t="s">
        <v>582</v>
      </c>
      <c r="AR117" s="52" t="s">
        <v>583</v>
      </c>
    </row>
    <row r="118" spans="1:45" ht="409.6" customHeight="1" x14ac:dyDescent="1">
      <c r="A118" s="171">
        <v>95</v>
      </c>
      <c r="B118" s="171" t="s">
        <v>185</v>
      </c>
      <c r="C118" s="151" t="s">
        <v>361</v>
      </c>
      <c r="D118" s="176" t="s">
        <v>362</v>
      </c>
      <c r="E118" s="152" t="s">
        <v>374</v>
      </c>
      <c r="F118" s="151" t="s">
        <v>58</v>
      </c>
      <c r="G118" s="151">
        <v>1</v>
      </c>
      <c r="H118" s="151" t="s">
        <v>75</v>
      </c>
      <c r="I118" s="151">
        <v>6.8</v>
      </c>
      <c r="J118" s="171" t="s">
        <v>318</v>
      </c>
      <c r="K118" s="151" t="s">
        <v>111</v>
      </c>
      <c r="L118" s="151" t="s">
        <v>112</v>
      </c>
      <c r="M118" s="151" t="s">
        <v>177</v>
      </c>
      <c r="N118" s="151" t="s">
        <v>176</v>
      </c>
      <c r="O118" s="151" t="s">
        <v>110</v>
      </c>
      <c r="P118" s="151" t="s">
        <v>364</v>
      </c>
      <c r="Q118" s="151">
        <v>505021</v>
      </c>
      <c r="R118" s="151">
        <v>2</v>
      </c>
      <c r="S118" s="151"/>
      <c r="T118" s="151"/>
      <c r="U118" s="151" t="s">
        <v>114</v>
      </c>
      <c r="V118" s="154" t="s">
        <v>220</v>
      </c>
      <c r="W118" s="177">
        <v>50400000</v>
      </c>
      <c r="X118" s="177">
        <v>50400000</v>
      </c>
      <c r="Y118" s="151" t="s">
        <v>61</v>
      </c>
      <c r="Z118" s="151" t="s">
        <v>49</v>
      </c>
      <c r="AA118" s="151" t="s">
        <v>344</v>
      </c>
      <c r="AC118" s="56" t="s">
        <v>766</v>
      </c>
      <c r="AD118" s="326" t="s">
        <v>767</v>
      </c>
      <c r="AE118" s="49">
        <v>45443</v>
      </c>
      <c r="AF118" s="226" t="s">
        <v>768</v>
      </c>
      <c r="AG118" s="52" t="s">
        <v>570</v>
      </c>
      <c r="AH118" s="201">
        <v>50400000</v>
      </c>
      <c r="AI118" s="201">
        <v>50400000</v>
      </c>
      <c r="AJ118" s="238"/>
      <c r="AK118" s="239">
        <f>AI118+AJ118</f>
        <v>50400000</v>
      </c>
      <c r="AL118" s="230" t="s">
        <v>769</v>
      </c>
      <c r="AM118" s="52">
        <v>11724</v>
      </c>
      <c r="AN118" s="233" t="s">
        <v>770</v>
      </c>
      <c r="AO118" s="60">
        <v>45447</v>
      </c>
      <c r="AP118" s="60">
        <v>45638</v>
      </c>
      <c r="AQ118" s="52" t="s">
        <v>709</v>
      </c>
      <c r="AR118" s="52" t="s">
        <v>710</v>
      </c>
    </row>
    <row r="119" spans="1:45" ht="407.25" customHeight="1" x14ac:dyDescent="1">
      <c r="A119" s="171">
        <v>96</v>
      </c>
      <c r="B119" s="151" t="s">
        <v>363</v>
      </c>
      <c r="C119" s="152" t="s">
        <v>186</v>
      </c>
      <c r="D119" s="176" t="s">
        <v>238</v>
      </c>
      <c r="E119" s="152" t="s">
        <v>375</v>
      </c>
      <c r="F119" s="152" t="s">
        <v>58</v>
      </c>
      <c r="G119" s="152">
        <v>1</v>
      </c>
      <c r="H119" s="152" t="s">
        <v>59</v>
      </c>
      <c r="I119" s="152">
        <v>6</v>
      </c>
      <c r="J119" s="176" t="s">
        <v>318</v>
      </c>
      <c r="K119" s="152" t="s">
        <v>111</v>
      </c>
      <c r="L119" s="152" t="s">
        <v>112</v>
      </c>
      <c r="M119" s="152" t="s">
        <v>177</v>
      </c>
      <c r="N119" s="152" t="s">
        <v>176</v>
      </c>
      <c r="O119" s="152" t="s">
        <v>110</v>
      </c>
      <c r="P119" s="151" t="s">
        <v>364</v>
      </c>
      <c r="Q119" s="151">
        <v>505021</v>
      </c>
      <c r="R119" s="151">
        <v>2</v>
      </c>
      <c r="S119" s="152"/>
      <c r="T119" s="152"/>
      <c r="U119" s="152">
        <v>11</v>
      </c>
      <c r="V119" s="194" t="s">
        <v>220</v>
      </c>
      <c r="W119" s="177">
        <v>48533333</v>
      </c>
      <c r="X119" s="177">
        <v>48533333</v>
      </c>
      <c r="Y119" s="152" t="s">
        <v>61</v>
      </c>
      <c r="Z119" s="152" t="s">
        <v>49</v>
      </c>
      <c r="AA119" s="152" t="s">
        <v>344</v>
      </c>
      <c r="AC119" s="56" t="s">
        <v>771</v>
      </c>
      <c r="AD119" s="326" t="s">
        <v>772</v>
      </c>
      <c r="AE119" s="49">
        <v>45478</v>
      </c>
      <c r="AF119" s="226" t="s">
        <v>579</v>
      </c>
      <c r="AG119" s="52" t="s">
        <v>570</v>
      </c>
      <c r="AH119" s="201">
        <v>36866667</v>
      </c>
      <c r="AI119" s="201">
        <v>36866667</v>
      </c>
      <c r="AJ119" s="238"/>
      <c r="AK119" s="239">
        <f>AI119+AJ119</f>
        <v>36866667</v>
      </c>
      <c r="AL119" s="230" t="s">
        <v>741</v>
      </c>
      <c r="AM119" s="204">
        <v>11624</v>
      </c>
      <c r="AN119" s="230" t="s">
        <v>742</v>
      </c>
      <c r="AO119" s="60">
        <v>45481</v>
      </c>
      <c r="AP119" s="60">
        <v>45641</v>
      </c>
      <c r="AQ119" s="85" t="s">
        <v>582</v>
      </c>
      <c r="AR119" s="85" t="s">
        <v>583</v>
      </c>
    </row>
    <row r="120" spans="1:45" s="64" customFormat="1" ht="407.25" customHeight="1" x14ac:dyDescent="1">
      <c r="A120" s="160">
        <v>97</v>
      </c>
      <c r="B120" s="156" t="s">
        <v>185</v>
      </c>
      <c r="C120" s="157" t="s">
        <v>361</v>
      </c>
      <c r="D120" s="157" t="s">
        <v>365</v>
      </c>
      <c r="E120" s="157" t="s">
        <v>376</v>
      </c>
      <c r="F120" s="157" t="s">
        <v>58</v>
      </c>
      <c r="G120" s="157">
        <v>1</v>
      </c>
      <c r="H120" s="157" t="s">
        <v>75</v>
      </c>
      <c r="I120" s="157">
        <v>6.5</v>
      </c>
      <c r="J120" s="156" t="s">
        <v>169</v>
      </c>
      <c r="K120" s="157" t="s">
        <v>111</v>
      </c>
      <c r="L120" s="157" t="s">
        <v>112</v>
      </c>
      <c r="M120" s="157" t="s">
        <v>177</v>
      </c>
      <c r="N120" s="157" t="s">
        <v>176</v>
      </c>
      <c r="O120" s="157" t="s">
        <v>110</v>
      </c>
      <c r="P120" s="156" t="s">
        <v>364</v>
      </c>
      <c r="Q120" s="156">
        <v>505021</v>
      </c>
      <c r="R120" s="156">
        <v>2</v>
      </c>
      <c r="S120" s="157"/>
      <c r="T120" s="157"/>
      <c r="U120" s="157" t="s">
        <v>114</v>
      </c>
      <c r="V120" s="157" t="s">
        <v>220</v>
      </c>
      <c r="W120" s="180">
        <v>0</v>
      </c>
      <c r="X120" s="180">
        <v>0</v>
      </c>
      <c r="Y120" s="157" t="s">
        <v>61</v>
      </c>
      <c r="Z120" s="157" t="s">
        <v>49</v>
      </c>
      <c r="AA120" s="157" t="s">
        <v>215</v>
      </c>
      <c r="AB120" s="2"/>
      <c r="AC120" s="20"/>
      <c r="AD120" s="20"/>
      <c r="AE120" s="20"/>
      <c r="AF120" s="20"/>
      <c r="AG120" s="20"/>
      <c r="AH120" s="39"/>
      <c r="AI120" s="39"/>
      <c r="AJ120" s="39"/>
      <c r="AK120" s="39"/>
      <c r="AL120" s="20"/>
      <c r="AM120" s="20"/>
      <c r="AN120" s="20"/>
      <c r="AO120" s="20"/>
      <c r="AP120" s="20"/>
      <c r="AQ120" s="20"/>
      <c r="AR120" s="20"/>
      <c r="AS120" s="2"/>
    </row>
    <row r="121" spans="1:45" s="64" customFormat="1" ht="407.25" customHeight="1" x14ac:dyDescent="1">
      <c r="A121" s="171">
        <v>98</v>
      </c>
      <c r="B121" s="151"/>
      <c r="C121" s="152" t="s">
        <v>160</v>
      </c>
      <c r="D121" s="152" t="s">
        <v>367</v>
      </c>
      <c r="E121" s="153" t="s">
        <v>369</v>
      </c>
      <c r="F121" s="152" t="s">
        <v>58</v>
      </c>
      <c r="G121" s="152">
        <v>1</v>
      </c>
      <c r="H121" s="152" t="s">
        <v>59</v>
      </c>
      <c r="I121" s="152">
        <v>2</v>
      </c>
      <c r="J121" s="171" t="s">
        <v>332</v>
      </c>
      <c r="K121" s="152" t="s">
        <v>60</v>
      </c>
      <c r="L121" s="172" t="s">
        <v>92</v>
      </c>
      <c r="M121" s="170" t="s">
        <v>94</v>
      </c>
      <c r="N121" s="170" t="s">
        <v>94</v>
      </c>
      <c r="O121" s="170" t="s">
        <v>94</v>
      </c>
      <c r="P121" s="170" t="s">
        <v>96</v>
      </c>
      <c r="Q121" s="170" t="s">
        <v>104</v>
      </c>
      <c r="R121" s="151"/>
      <c r="S121" s="152"/>
      <c r="T121" s="152"/>
      <c r="U121" s="152"/>
      <c r="V121" s="154" t="s">
        <v>446</v>
      </c>
      <c r="W121" s="177">
        <v>12138600</v>
      </c>
      <c r="X121" s="177">
        <v>12138600</v>
      </c>
      <c r="Y121" s="152" t="s">
        <v>61</v>
      </c>
      <c r="Z121" s="152" t="s">
        <v>49</v>
      </c>
      <c r="AA121" s="152" t="s">
        <v>368</v>
      </c>
      <c r="AC121" s="56" t="s">
        <v>773</v>
      </c>
      <c r="AD121" s="326" t="s">
        <v>774</v>
      </c>
      <c r="AE121" s="49">
        <v>45510</v>
      </c>
      <c r="AF121" s="52" t="s">
        <v>775</v>
      </c>
      <c r="AG121" s="52" t="s">
        <v>513</v>
      </c>
      <c r="AH121" s="201">
        <v>36400000</v>
      </c>
      <c r="AI121" s="201">
        <v>36400000</v>
      </c>
      <c r="AJ121" s="238"/>
      <c r="AK121" s="239">
        <f>AI121+AJ121</f>
        <v>36400000</v>
      </c>
      <c r="AL121" s="52" t="s">
        <v>776</v>
      </c>
      <c r="AM121" s="204">
        <v>17124</v>
      </c>
      <c r="AN121" s="52" t="s">
        <v>777</v>
      </c>
      <c r="AO121" s="60">
        <v>45513</v>
      </c>
      <c r="AP121" s="60">
        <v>45551</v>
      </c>
      <c r="AQ121" s="85" t="s">
        <v>557</v>
      </c>
      <c r="AR121" s="85" t="s">
        <v>657</v>
      </c>
    </row>
    <row r="122" spans="1:45" s="64" customFormat="1" ht="407.25" customHeight="1" x14ac:dyDescent="1">
      <c r="A122" s="171">
        <v>98</v>
      </c>
      <c r="B122" s="151" t="s">
        <v>366</v>
      </c>
      <c r="C122" s="151" t="s">
        <v>160</v>
      </c>
      <c r="D122" s="151" t="s">
        <v>367</v>
      </c>
      <c r="E122" s="151" t="s">
        <v>369</v>
      </c>
      <c r="F122" s="152" t="s">
        <v>58</v>
      </c>
      <c r="G122" s="152">
        <v>1</v>
      </c>
      <c r="H122" s="152" t="s">
        <v>59</v>
      </c>
      <c r="I122" s="151">
        <v>2</v>
      </c>
      <c r="J122" s="171" t="s">
        <v>332</v>
      </c>
      <c r="K122" s="151" t="s">
        <v>111</v>
      </c>
      <c r="L122" s="151" t="s">
        <v>112</v>
      </c>
      <c r="M122" s="151" t="s">
        <v>177</v>
      </c>
      <c r="N122" s="151" t="s">
        <v>176</v>
      </c>
      <c r="O122" s="151">
        <v>6</v>
      </c>
      <c r="P122" s="151" t="s">
        <v>364</v>
      </c>
      <c r="Q122" s="151">
        <v>505039</v>
      </c>
      <c r="R122" s="151">
        <v>2</v>
      </c>
      <c r="S122" s="151"/>
      <c r="T122" s="151"/>
      <c r="U122" s="151">
        <v>11</v>
      </c>
      <c r="V122" s="154" t="s">
        <v>221</v>
      </c>
      <c r="W122" s="177">
        <v>24261400</v>
      </c>
      <c r="X122" s="177">
        <v>24261400</v>
      </c>
      <c r="Y122" s="152" t="s">
        <v>61</v>
      </c>
      <c r="Z122" s="152" t="s">
        <v>49</v>
      </c>
      <c r="AA122" s="151" t="s">
        <v>368</v>
      </c>
      <c r="AC122" s="56" t="s">
        <v>773</v>
      </c>
      <c r="AD122" s="326" t="s">
        <v>774</v>
      </c>
      <c r="AE122" s="49"/>
      <c r="AF122" s="226"/>
      <c r="AG122" s="52"/>
      <c r="AH122" s="201"/>
      <c r="AI122" s="201"/>
      <c r="AJ122" s="238"/>
      <c r="AK122" s="239"/>
      <c r="AL122" s="230"/>
      <c r="AM122" s="204"/>
      <c r="AN122" s="230"/>
      <c r="AO122" s="60"/>
      <c r="AP122" s="60"/>
      <c r="AQ122" s="85"/>
      <c r="AR122" s="85"/>
    </row>
    <row r="123" spans="1:45" s="64" customFormat="1" ht="407.25" customHeight="1" x14ac:dyDescent="1">
      <c r="A123" s="171">
        <v>99</v>
      </c>
      <c r="B123" s="171" t="s">
        <v>322</v>
      </c>
      <c r="C123" s="171" t="s">
        <v>163</v>
      </c>
      <c r="D123" s="171" t="s">
        <v>372</v>
      </c>
      <c r="E123" s="153" t="s">
        <v>373</v>
      </c>
      <c r="F123" s="152" t="s">
        <v>58</v>
      </c>
      <c r="G123" s="152">
        <v>1</v>
      </c>
      <c r="H123" s="152" t="s">
        <v>59</v>
      </c>
      <c r="I123" s="171">
        <v>12</v>
      </c>
      <c r="J123" s="171" t="s">
        <v>332</v>
      </c>
      <c r="K123" s="171" t="s">
        <v>111</v>
      </c>
      <c r="L123" s="152" t="s">
        <v>112</v>
      </c>
      <c r="M123" s="170" t="s">
        <v>239</v>
      </c>
      <c r="N123" s="152" t="s">
        <v>176</v>
      </c>
      <c r="O123" s="152">
        <v>8</v>
      </c>
      <c r="P123" s="152"/>
      <c r="Q123" s="152"/>
      <c r="R123" s="152"/>
      <c r="S123" s="152"/>
      <c r="T123" s="152"/>
      <c r="U123" s="152" t="s">
        <v>114</v>
      </c>
      <c r="V123" s="194" t="s">
        <v>222</v>
      </c>
      <c r="W123" s="185">
        <v>36000000</v>
      </c>
      <c r="X123" s="185">
        <v>36000000</v>
      </c>
      <c r="Y123" s="152" t="s">
        <v>61</v>
      </c>
      <c r="Z123" s="152" t="s">
        <v>49</v>
      </c>
      <c r="AA123" s="171" t="s">
        <v>175</v>
      </c>
      <c r="AB123" s="67"/>
      <c r="AC123" s="56" t="s">
        <v>778</v>
      </c>
      <c r="AD123" s="326" t="s">
        <v>779</v>
      </c>
      <c r="AE123" s="49">
        <v>45510</v>
      </c>
      <c r="AF123" s="52" t="s">
        <v>780</v>
      </c>
      <c r="AG123" s="52" t="s">
        <v>513</v>
      </c>
      <c r="AH123" s="201">
        <v>30364498</v>
      </c>
      <c r="AI123" s="201">
        <v>30364498</v>
      </c>
      <c r="AJ123" s="86"/>
      <c r="AK123" s="201">
        <f t="shared" ref="AK123:AK137" si="5">AI123+AJ123</f>
        <v>30364498</v>
      </c>
      <c r="AL123" s="230" t="s">
        <v>781</v>
      </c>
      <c r="AM123" s="204">
        <v>12624</v>
      </c>
      <c r="AN123" s="230" t="s">
        <v>782</v>
      </c>
      <c r="AO123" s="60">
        <v>45516</v>
      </c>
      <c r="AP123" s="60">
        <v>45874</v>
      </c>
      <c r="AQ123" s="85" t="s">
        <v>562</v>
      </c>
      <c r="AR123" s="85" t="s">
        <v>306</v>
      </c>
    </row>
    <row r="124" spans="1:45" s="64" customFormat="1" ht="407.25" customHeight="1" x14ac:dyDescent="1">
      <c r="A124" s="171">
        <v>100</v>
      </c>
      <c r="B124" s="171"/>
      <c r="C124" s="176" t="s">
        <v>377</v>
      </c>
      <c r="D124" s="171">
        <v>80101706</v>
      </c>
      <c r="E124" s="153" t="s">
        <v>378</v>
      </c>
      <c r="F124" s="151" t="s">
        <v>58</v>
      </c>
      <c r="G124" s="151">
        <v>1</v>
      </c>
      <c r="H124" s="151" t="s">
        <v>59</v>
      </c>
      <c r="I124" s="171">
        <v>2</v>
      </c>
      <c r="J124" s="171" t="s">
        <v>318</v>
      </c>
      <c r="K124" s="171" t="s">
        <v>60</v>
      </c>
      <c r="L124" s="170" t="s">
        <v>92</v>
      </c>
      <c r="M124" s="170" t="s">
        <v>94</v>
      </c>
      <c r="N124" s="170" t="s">
        <v>94</v>
      </c>
      <c r="O124" s="170" t="s">
        <v>94</v>
      </c>
      <c r="P124" s="170" t="s">
        <v>98</v>
      </c>
      <c r="Q124" s="170" t="s">
        <v>97</v>
      </c>
      <c r="R124" s="170" t="s">
        <v>93</v>
      </c>
      <c r="S124" s="170"/>
      <c r="T124" s="170"/>
      <c r="U124" s="170" t="s">
        <v>114</v>
      </c>
      <c r="V124" s="255" t="s">
        <v>54</v>
      </c>
      <c r="W124" s="177">
        <v>10000000</v>
      </c>
      <c r="X124" s="177">
        <v>10000000</v>
      </c>
      <c r="Y124" s="152" t="s">
        <v>61</v>
      </c>
      <c r="Z124" s="152" t="s">
        <v>49</v>
      </c>
      <c r="AA124" s="171" t="s">
        <v>435</v>
      </c>
      <c r="AB124" s="67"/>
      <c r="AC124" s="56" t="s">
        <v>783</v>
      </c>
      <c r="AD124" s="326" t="s">
        <v>784</v>
      </c>
      <c r="AE124" s="49">
        <v>45481</v>
      </c>
      <c r="AF124" s="226" t="s">
        <v>785</v>
      </c>
      <c r="AG124" s="52" t="s">
        <v>570</v>
      </c>
      <c r="AH124" s="201">
        <v>9906751</v>
      </c>
      <c r="AI124" s="201">
        <v>9906751</v>
      </c>
      <c r="AJ124" s="39"/>
      <c r="AK124" s="249">
        <f t="shared" si="5"/>
        <v>9906751</v>
      </c>
      <c r="AL124" s="230" t="s">
        <v>786</v>
      </c>
      <c r="AM124" s="85">
        <v>15324</v>
      </c>
      <c r="AN124" s="230" t="s">
        <v>787</v>
      </c>
      <c r="AO124" s="60">
        <v>45482</v>
      </c>
      <c r="AP124" s="60">
        <v>45528</v>
      </c>
      <c r="AQ124" s="85" t="s">
        <v>788</v>
      </c>
      <c r="AR124" s="85" t="s">
        <v>789</v>
      </c>
    </row>
    <row r="125" spans="1:45" s="64" customFormat="1" ht="407.25" customHeight="1" x14ac:dyDescent="1">
      <c r="A125" s="171">
        <v>101</v>
      </c>
      <c r="B125" s="171"/>
      <c r="C125" s="152" t="s">
        <v>57</v>
      </c>
      <c r="D125" s="171" t="s">
        <v>380</v>
      </c>
      <c r="E125" s="153" t="s">
        <v>383</v>
      </c>
      <c r="F125" s="171" t="s">
        <v>58</v>
      </c>
      <c r="G125" s="171">
        <v>1</v>
      </c>
      <c r="H125" s="171" t="s">
        <v>240</v>
      </c>
      <c r="I125" s="171">
        <v>1</v>
      </c>
      <c r="J125" s="171" t="s">
        <v>381</v>
      </c>
      <c r="K125" s="171" t="s">
        <v>60</v>
      </c>
      <c r="L125" s="170" t="s">
        <v>92</v>
      </c>
      <c r="M125" s="170" t="s">
        <v>94</v>
      </c>
      <c r="N125" s="170" t="s">
        <v>94</v>
      </c>
      <c r="O125" s="170" t="s">
        <v>93</v>
      </c>
      <c r="P125" s="170" t="s">
        <v>97</v>
      </c>
      <c r="Q125" s="170" t="s">
        <v>98</v>
      </c>
      <c r="R125" s="170" t="s">
        <v>102</v>
      </c>
      <c r="S125" s="170"/>
      <c r="T125" s="170"/>
      <c r="U125" s="170" t="s">
        <v>114</v>
      </c>
      <c r="V125" s="255" t="s">
        <v>382</v>
      </c>
      <c r="W125" s="177">
        <v>4000000</v>
      </c>
      <c r="X125" s="177">
        <v>4000000</v>
      </c>
      <c r="Y125" s="152" t="s">
        <v>61</v>
      </c>
      <c r="Z125" s="152" t="s">
        <v>49</v>
      </c>
      <c r="AA125" s="152" t="s">
        <v>493</v>
      </c>
      <c r="AC125" s="56" t="s">
        <v>956</v>
      </c>
      <c r="AD125" s="326" t="s">
        <v>957</v>
      </c>
      <c r="AE125" s="49">
        <v>45527</v>
      </c>
      <c r="AF125" s="226" t="s">
        <v>958</v>
      </c>
      <c r="AG125" s="52" t="s">
        <v>499</v>
      </c>
      <c r="AH125" s="201">
        <v>1568000</v>
      </c>
      <c r="AI125" s="201">
        <v>1568000</v>
      </c>
      <c r="AJ125" s="86"/>
      <c r="AK125" s="249">
        <f t="shared" si="5"/>
        <v>1568000</v>
      </c>
      <c r="AL125" s="230" t="s">
        <v>959</v>
      </c>
      <c r="AM125" s="85">
        <v>17224</v>
      </c>
      <c r="AN125" s="230" t="s">
        <v>960</v>
      </c>
      <c r="AO125" s="60">
        <v>45530</v>
      </c>
      <c r="AP125" s="60">
        <v>45558</v>
      </c>
      <c r="AQ125" s="85" t="s">
        <v>516</v>
      </c>
      <c r="AR125" s="85" t="s">
        <v>503</v>
      </c>
    </row>
    <row r="126" spans="1:45" s="64" customFormat="1" ht="407.25" customHeight="1" x14ac:dyDescent="1">
      <c r="A126" s="171">
        <v>102</v>
      </c>
      <c r="B126" s="171"/>
      <c r="C126" s="152" t="s">
        <v>57</v>
      </c>
      <c r="D126" s="171">
        <v>40101701</v>
      </c>
      <c r="E126" s="153" t="s">
        <v>388</v>
      </c>
      <c r="F126" s="171" t="s">
        <v>58</v>
      </c>
      <c r="G126" s="171">
        <v>1</v>
      </c>
      <c r="H126" s="171" t="s">
        <v>240</v>
      </c>
      <c r="I126" s="171">
        <v>1</v>
      </c>
      <c r="J126" s="171" t="s">
        <v>381</v>
      </c>
      <c r="K126" s="171" t="s">
        <v>60</v>
      </c>
      <c r="L126" s="183" t="s">
        <v>92</v>
      </c>
      <c r="M126" s="183" t="s">
        <v>94</v>
      </c>
      <c r="N126" s="183" t="s">
        <v>93</v>
      </c>
      <c r="O126" s="183" t="s">
        <v>93</v>
      </c>
      <c r="P126" s="183" t="s">
        <v>101</v>
      </c>
      <c r="Q126" s="183" t="s">
        <v>96</v>
      </c>
      <c r="R126" s="183" t="s">
        <v>386</v>
      </c>
      <c r="S126" s="183"/>
      <c r="T126" s="183"/>
      <c r="U126" s="183" t="s">
        <v>114</v>
      </c>
      <c r="V126" s="176" t="s">
        <v>387</v>
      </c>
      <c r="W126" s="185">
        <v>3500000</v>
      </c>
      <c r="X126" s="185">
        <v>3500000</v>
      </c>
      <c r="Y126" s="152" t="s">
        <v>61</v>
      </c>
      <c r="Z126" s="152" t="s">
        <v>49</v>
      </c>
      <c r="AA126" s="152" t="s">
        <v>493</v>
      </c>
      <c r="AB126" s="272"/>
      <c r="AC126" s="56" t="s">
        <v>951</v>
      </c>
      <c r="AD126" s="326" t="s">
        <v>522</v>
      </c>
      <c r="AE126" s="49">
        <v>45527</v>
      </c>
      <c r="AF126" s="226" t="s">
        <v>952</v>
      </c>
      <c r="AG126" s="52" t="s">
        <v>499</v>
      </c>
      <c r="AH126" s="201">
        <v>1774444</v>
      </c>
      <c r="AI126" s="201">
        <v>1774444</v>
      </c>
      <c r="AJ126" s="86"/>
      <c r="AK126" s="249">
        <f t="shared" si="5"/>
        <v>1774444</v>
      </c>
      <c r="AL126" s="230" t="s">
        <v>953</v>
      </c>
      <c r="AM126" s="85">
        <v>13224</v>
      </c>
      <c r="AN126" s="230" t="s">
        <v>954</v>
      </c>
      <c r="AO126" s="60">
        <v>45530</v>
      </c>
      <c r="AP126" s="60" t="s">
        <v>955</v>
      </c>
      <c r="AQ126" s="85" t="s">
        <v>516</v>
      </c>
      <c r="AR126" s="85" t="s">
        <v>503</v>
      </c>
    </row>
    <row r="127" spans="1:45" ht="407.25" customHeight="1" x14ac:dyDescent="1">
      <c r="A127" s="171">
        <v>103</v>
      </c>
      <c r="B127" s="171" t="s">
        <v>202</v>
      </c>
      <c r="C127" s="151" t="s">
        <v>203</v>
      </c>
      <c r="D127" s="171" t="s">
        <v>238</v>
      </c>
      <c r="E127" s="153" t="s">
        <v>389</v>
      </c>
      <c r="F127" s="171" t="s">
        <v>58</v>
      </c>
      <c r="G127" s="171">
        <v>1</v>
      </c>
      <c r="H127" s="171" t="s">
        <v>240</v>
      </c>
      <c r="I127" s="171">
        <v>5.5</v>
      </c>
      <c r="J127" s="171" t="s">
        <v>318</v>
      </c>
      <c r="K127" s="171" t="s">
        <v>111</v>
      </c>
      <c r="L127" s="171" t="s">
        <v>112</v>
      </c>
      <c r="M127" s="171" t="s">
        <v>239</v>
      </c>
      <c r="N127" s="171" t="s">
        <v>176</v>
      </c>
      <c r="O127" s="171" t="s">
        <v>181</v>
      </c>
      <c r="P127" s="171" t="s">
        <v>364</v>
      </c>
      <c r="Q127" s="171">
        <v>599059</v>
      </c>
      <c r="R127" s="171">
        <v>2</v>
      </c>
      <c r="S127" s="171"/>
      <c r="T127" s="171"/>
      <c r="U127" s="171">
        <v>11</v>
      </c>
      <c r="V127" s="154" t="s">
        <v>415</v>
      </c>
      <c r="W127" s="185">
        <v>45000000</v>
      </c>
      <c r="X127" s="185">
        <v>45000000</v>
      </c>
      <c r="Y127" s="152" t="s">
        <v>61</v>
      </c>
      <c r="Z127" s="152" t="s">
        <v>49</v>
      </c>
      <c r="AA127" s="152" t="s">
        <v>218</v>
      </c>
      <c r="AB127" s="90"/>
      <c r="AC127" s="56" t="s">
        <v>930</v>
      </c>
      <c r="AD127" s="326" t="s">
        <v>931</v>
      </c>
      <c r="AE127" s="49">
        <v>45520</v>
      </c>
      <c r="AF127" s="52" t="s">
        <v>932</v>
      </c>
      <c r="AG127" s="52" t="s">
        <v>570</v>
      </c>
      <c r="AH127" s="201">
        <v>35400000</v>
      </c>
      <c r="AI127" s="201">
        <v>35400000</v>
      </c>
      <c r="AJ127" s="86"/>
      <c r="AK127" s="249">
        <f t="shared" si="5"/>
        <v>35400000</v>
      </c>
      <c r="AL127" s="230" t="s">
        <v>933</v>
      </c>
      <c r="AM127" s="52">
        <v>14824</v>
      </c>
      <c r="AN127" s="230" t="s">
        <v>934</v>
      </c>
      <c r="AO127" s="60">
        <v>45520</v>
      </c>
      <c r="AP127" s="60">
        <v>45641</v>
      </c>
      <c r="AQ127" s="52" t="s">
        <v>610</v>
      </c>
      <c r="AR127" s="52" t="s">
        <v>935</v>
      </c>
      <c r="AS127" s="64"/>
    </row>
    <row r="128" spans="1:45" s="64" customFormat="1" ht="407.25" customHeight="1" x14ac:dyDescent="1">
      <c r="A128" s="171">
        <v>104</v>
      </c>
      <c r="B128" s="171" t="s">
        <v>202</v>
      </c>
      <c r="C128" s="171" t="s">
        <v>475</v>
      </c>
      <c r="D128" s="171" t="s">
        <v>238</v>
      </c>
      <c r="E128" s="153" t="s">
        <v>390</v>
      </c>
      <c r="F128" s="171" t="s">
        <v>58</v>
      </c>
      <c r="G128" s="171">
        <v>1</v>
      </c>
      <c r="H128" s="171" t="s">
        <v>65</v>
      </c>
      <c r="I128" s="171">
        <v>2</v>
      </c>
      <c r="J128" s="171" t="s">
        <v>318</v>
      </c>
      <c r="K128" s="171" t="s">
        <v>111</v>
      </c>
      <c r="L128" s="176" t="s">
        <v>112</v>
      </c>
      <c r="M128" s="176" t="s">
        <v>239</v>
      </c>
      <c r="N128" s="176" t="s">
        <v>176</v>
      </c>
      <c r="O128" s="176" t="s">
        <v>181</v>
      </c>
      <c r="P128" s="176" t="s">
        <v>364</v>
      </c>
      <c r="Q128" s="176">
        <v>599072</v>
      </c>
      <c r="R128" s="176">
        <v>2</v>
      </c>
      <c r="S128" s="176"/>
      <c r="T128" s="176"/>
      <c r="U128" s="176">
        <v>10</v>
      </c>
      <c r="V128" s="154" t="s">
        <v>415</v>
      </c>
      <c r="W128" s="185">
        <v>10000000</v>
      </c>
      <c r="X128" s="185">
        <v>10000000</v>
      </c>
      <c r="Y128" s="152" t="s">
        <v>61</v>
      </c>
      <c r="Z128" s="152" t="s">
        <v>49</v>
      </c>
      <c r="AA128" s="152" t="s">
        <v>232</v>
      </c>
      <c r="AB128" s="90"/>
      <c r="AC128" s="56" t="s">
        <v>790</v>
      </c>
      <c r="AD128" s="326" t="s">
        <v>791</v>
      </c>
      <c r="AE128" s="49">
        <v>45456</v>
      </c>
      <c r="AF128" s="52" t="s">
        <v>792</v>
      </c>
      <c r="AG128" s="52" t="s">
        <v>570</v>
      </c>
      <c r="AH128" s="201">
        <v>10000000</v>
      </c>
      <c r="AI128" s="201">
        <v>10000000</v>
      </c>
      <c r="AJ128" s="238"/>
      <c r="AK128" s="239">
        <f t="shared" si="5"/>
        <v>10000000</v>
      </c>
      <c r="AL128" s="230" t="s">
        <v>793</v>
      </c>
      <c r="AM128" s="52">
        <v>11824</v>
      </c>
      <c r="AN128" s="233" t="s">
        <v>794</v>
      </c>
      <c r="AO128" s="60">
        <v>45457</v>
      </c>
      <c r="AP128" s="60">
        <v>45517</v>
      </c>
      <c r="AQ128" s="52" t="s">
        <v>667</v>
      </c>
      <c r="AR128" s="52" t="s">
        <v>475</v>
      </c>
      <c r="AS128" s="2"/>
    </row>
    <row r="129" spans="1:45" s="64" customFormat="1" ht="407.25" customHeight="1" x14ac:dyDescent="1">
      <c r="A129" s="171">
        <v>105</v>
      </c>
      <c r="B129" s="171" t="s">
        <v>202</v>
      </c>
      <c r="C129" s="171" t="s">
        <v>471</v>
      </c>
      <c r="D129" s="171" t="s">
        <v>238</v>
      </c>
      <c r="E129" s="153" t="s">
        <v>391</v>
      </c>
      <c r="F129" s="171" t="s">
        <v>58</v>
      </c>
      <c r="G129" s="171">
        <v>1</v>
      </c>
      <c r="H129" s="171" t="s">
        <v>59</v>
      </c>
      <c r="I129" s="171">
        <v>6</v>
      </c>
      <c r="J129" s="171" t="s">
        <v>318</v>
      </c>
      <c r="K129" s="171" t="s">
        <v>111</v>
      </c>
      <c r="L129" s="152" t="s">
        <v>112</v>
      </c>
      <c r="M129" s="170" t="s">
        <v>177</v>
      </c>
      <c r="N129" s="152" t="s">
        <v>176</v>
      </c>
      <c r="O129" s="152">
        <v>7</v>
      </c>
      <c r="P129" s="152" t="s">
        <v>364</v>
      </c>
      <c r="Q129" s="152">
        <v>599059</v>
      </c>
      <c r="R129" s="152">
        <v>2</v>
      </c>
      <c r="S129" s="152"/>
      <c r="T129" s="152"/>
      <c r="U129" s="152">
        <v>11</v>
      </c>
      <c r="V129" s="154" t="s">
        <v>415</v>
      </c>
      <c r="W129" s="185">
        <v>24000000</v>
      </c>
      <c r="X129" s="185">
        <v>24000000</v>
      </c>
      <c r="Y129" s="152" t="s">
        <v>61</v>
      </c>
      <c r="Z129" s="152" t="s">
        <v>49</v>
      </c>
      <c r="AA129" s="152" t="s">
        <v>409</v>
      </c>
      <c r="AC129" s="56" t="s">
        <v>795</v>
      </c>
      <c r="AD129" s="326" t="s">
        <v>796</v>
      </c>
      <c r="AE129" s="49">
        <v>45478</v>
      </c>
      <c r="AF129" s="226" t="s">
        <v>797</v>
      </c>
      <c r="AG129" s="52" t="s">
        <v>570</v>
      </c>
      <c r="AH129" s="201">
        <v>21066667</v>
      </c>
      <c r="AI129" s="201">
        <v>21066667</v>
      </c>
      <c r="AJ129" s="238"/>
      <c r="AK129" s="239">
        <f t="shared" si="5"/>
        <v>21066667</v>
      </c>
      <c r="AL129" s="230" t="s">
        <v>798</v>
      </c>
      <c r="AM129" s="85">
        <v>12524</v>
      </c>
      <c r="AN129" s="230" t="s">
        <v>799</v>
      </c>
      <c r="AO129" s="60">
        <v>45481</v>
      </c>
      <c r="AP129" s="60">
        <v>45641</v>
      </c>
      <c r="AQ129" s="85" t="s">
        <v>800</v>
      </c>
      <c r="AR129" s="85" t="s">
        <v>801</v>
      </c>
    </row>
    <row r="130" spans="1:45" s="64" customFormat="1" ht="407.25" customHeight="1" x14ac:dyDescent="1">
      <c r="A130" s="171">
        <v>106</v>
      </c>
      <c r="B130" s="171" t="s">
        <v>202</v>
      </c>
      <c r="C130" s="171" t="s">
        <v>471</v>
      </c>
      <c r="D130" s="171" t="s">
        <v>238</v>
      </c>
      <c r="E130" s="153" t="s">
        <v>392</v>
      </c>
      <c r="F130" s="171" t="s">
        <v>58</v>
      </c>
      <c r="G130" s="171">
        <v>1</v>
      </c>
      <c r="H130" s="171" t="s">
        <v>59</v>
      </c>
      <c r="I130" s="171">
        <v>6</v>
      </c>
      <c r="J130" s="171" t="s">
        <v>318</v>
      </c>
      <c r="K130" s="171" t="s">
        <v>111</v>
      </c>
      <c r="L130" s="152" t="s">
        <v>112</v>
      </c>
      <c r="M130" s="170" t="s">
        <v>177</v>
      </c>
      <c r="N130" s="152">
        <v>1000</v>
      </c>
      <c r="O130" s="152">
        <v>7</v>
      </c>
      <c r="P130" s="152" t="s">
        <v>364</v>
      </c>
      <c r="Q130" s="152">
        <v>599059</v>
      </c>
      <c r="R130" s="152">
        <v>2</v>
      </c>
      <c r="S130" s="152"/>
      <c r="T130" s="152"/>
      <c r="U130" s="152">
        <v>11</v>
      </c>
      <c r="V130" s="154" t="s">
        <v>415</v>
      </c>
      <c r="W130" s="185">
        <v>18000000</v>
      </c>
      <c r="X130" s="185">
        <v>18000000</v>
      </c>
      <c r="Y130" s="152" t="s">
        <v>61</v>
      </c>
      <c r="Z130" s="152" t="s">
        <v>49</v>
      </c>
      <c r="AA130" s="152" t="s">
        <v>409</v>
      </c>
      <c r="AC130" s="56" t="s">
        <v>802</v>
      </c>
      <c r="AD130" s="326" t="s">
        <v>803</v>
      </c>
      <c r="AE130" s="49">
        <v>45478</v>
      </c>
      <c r="AF130" s="226" t="s">
        <v>804</v>
      </c>
      <c r="AG130" s="52" t="s">
        <v>570</v>
      </c>
      <c r="AH130" s="201">
        <v>15800000</v>
      </c>
      <c r="AI130" s="201">
        <v>15800000</v>
      </c>
      <c r="AJ130" s="238"/>
      <c r="AK130" s="239">
        <f t="shared" si="5"/>
        <v>15800000</v>
      </c>
      <c r="AL130" s="230" t="s">
        <v>805</v>
      </c>
      <c r="AM130" s="85">
        <v>14724</v>
      </c>
      <c r="AN130" s="230" t="s">
        <v>806</v>
      </c>
      <c r="AO130" s="60">
        <v>45481</v>
      </c>
      <c r="AP130" s="60">
        <v>45641</v>
      </c>
      <c r="AQ130" s="85" t="s">
        <v>807</v>
      </c>
      <c r="AR130" s="85" t="s">
        <v>801</v>
      </c>
    </row>
    <row r="131" spans="1:45" s="64" customFormat="1" ht="407.25" customHeight="1" x14ac:dyDescent="1">
      <c r="A131" s="171">
        <v>107</v>
      </c>
      <c r="B131" s="171" t="s">
        <v>202</v>
      </c>
      <c r="C131" s="171" t="s">
        <v>471</v>
      </c>
      <c r="D131" s="171" t="s">
        <v>238</v>
      </c>
      <c r="E131" s="153" t="s">
        <v>393</v>
      </c>
      <c r="F131" s="171" t="s">
        <v>58</v>
      </c>
      <c r="G131" s="171">
        <v>1</v>
      </c>
      <c r="H131" s="171" t="s">
        <v>59</v>
      </c>
      <c r="I131" s="171">
        <v>6</v>
      </c>
      <c r="J131" s="171" t="s">
        <v>318</v>
      </c>
      <c r="K131" s="171" t="s">
        <v>111</v>
      </c>
      <c r="L131" s="152" t="s">
        <v>112</v>
      </c>
      <c r="M131" s="170" t="s">
        <v>177</v>
      </c>
      <c r="N131" s="152" t="s">
        <v>176</v>
      </c>
      <c r="O131" s="152">
        <v>7</v>
      </c>
      <c r="P131" s="152" t="s">
        <v>364</v>
      </c>
      <c r="Q131" s="152">
        <v>599059</v>
      </c>
      <c r="R131" s="152">
        <v>2</v>
      </c>
      <c r="S131" s="152"/>
      <c r="T131" s="152"/>
      <c r="U131" s="152">
        <v>11</v>
      </c>
      <c r="V131" s="154" t="s">
        <v>415</v>
      </c>
      <c r="W131" s="185">
        <v>30000000</v>
      </c>
      <c r="X131" s="185">
        <v>30000000</v>
      </c>
      <c r="Y131" s="152" t="s">
        <v>61</v>
      </c>
      <c r="Z131" s="152" t="s">
        <v>49</v>
      </c>
      <c r="AA131" s="152" t="s">
        <v>409</v>
      </c>
      <c r="AC131" s="56" t="s">
        <v>808</v>
      </c>
      <c r="AD131" s="326" t="s">
        <v>809</v>
      </c>
      <c r="AE131" s="49">
        <v>45478</v>
      </c>
      <c r="AF131" s="226" t="s">
        <v>797</v>
      </c>
      <c r="AG131" s="52" t="s">
        <v>570</v>
      </c>
      <c r="AH131" s="201">
        <v>26833333</v>
      </c>
      <c r="AI131" s="201">
        <v>26833333</v>
      </c>
      <c r="AJ131" s="238"/>
      <c r="AK131" s="239">
        <f t="shared" si="5"/>
        <v>26833333</v>
      </c>
      <c r="AL131" s="230" t="s">
        <v>810</v>
      </c>
      <c r="AM131" s="85">
        <v>14524</v>
      </c>
      <c r="AN131" s="230" t="s">
        <v>799</v>
      </c>
      <c r="AO131" s="60">
        <v>45481</v>
      </c>
      <c r="AP131" s="60">
        <v>45641</v>
      </c>
      <c r="AQ131" s="85" t="s">
        <v>800</v>
      </c>
      <c r="AR131" s="85" t="s">
        <v>801</v>
      </c>
    </row>
    <row r="132" spans="1:45" s="64" customFormat="1" ht="407.25" customHeight="1" x14ac:dyDescent="1">
      <c r="A132" s="171">
        <v>108</v>
      </c>
      <c r="B132" s="171" t="s">
        <v>202</v>
      </c>
      <c r="C132" s="171" t="s">
        <v>471</v>
      </c>
      <c r="D132" s="171" t="s">
        <v>238</v>
      </c>
      <c r="E132" s="153" t="s">
        <v>394</v>
      </c>
      <c r="F132" s="171" t="s">
        <v>58</v>
      </c>
      <c r="G132" s="171">
        <v>1</v>
      </c>
      <c r="H132" s="171" t="s">
        <v>59</v>
      </c>
      <c r="I132" s="171">
        <v>6</v>
      </c>
      <c r="J132" s="171" t="s">
        <v>318</v>
      </c>
      <c r="K132" s="171" t="s">
        <v>111</v>
      </c>
      <c r="L132" s="152" t="s">
        <v>112</v>
      </c>
      <c r="M132" s="170" t="s">
        <v>177</v>
      </c>
      <c r="N132" s="152" t="s">
        <v>176</v>
      </c>
      <c r="O132" s="152">
        <v>7</v>
      </c>
      <c r="P132" s="152" t="s">
        <v>364</v>
      </c>
      <c r="Q132" s="152">
        <v>599059</v>
      </c>
      <c r="R132" s="152">
        <v>2</v>
      </c>
      <c r="S132" s="152"/>
      <c r="T132" s="152"/>
      <c r="U132" s="152">
        <v>11</v>
      </c>
      <c r="V132" s="154" t="s">
        <v>415</v>
      </c>
      <c r="W132" s="185">
        <v>38000000</v>
      </c>
      <c r="X132" s="185">
        <v>38000000</v>
      </c>
      <c r="Y132" s="152" t="s">
        <v>61</v>
      </c>
      <c r="Z132" s="152" t="s">
        <v>49</v>
      </c>
      <c r="AA132" s="152" t="s">
        <v>409</v>
      </c>
      <c r="AC132" s="56" t="s">
        <v>811</v>
      </c>
      <c r="AD132" s="326" t="s">
        <v>812</v>
      </c>
      <c r="AE132" s="49">
        <v>45478</v>
      </c>
      <c r="AF132" s="226" t="s">
        <v>813</v>
      </c>
      <c r="AG132" s="52" t="s">
        <v>570</v>
      </c>
      <c r="AH132" s="201">
        <v>26333333</v>
      </c>
      <c r="AI132" s="201">
        <v>26333333</v>
      </c>
      <c r="AJ132" s="238"/>
      <c r="AK132" s="239">
        <f t="shared" si="5"/>
        <v>26333333</v>
      </c>
      <c r="AL132" s="230" t="s">
        <v>814</v>
      </c>
      <c r="AM132" s="85">
        <v>14624</v>
      </c>
      <c r="AN132" s="230" t="s">
        <v>799</v>
      </c>
      <c r="AO132" s="60">
        <v>45481</v>
      </c>
      <c r="AP132" s="60">
        <v>45641</v>
      </c>
      <c r="AQ132" s="85" t="s">
        <v>815</v>
      </c>
      <c r="AR132" s="85" t="s">
        <v>801</v>
      </c>
    </row>
    <row r="133" spans="1:45" s="64" customFormat="1" ht="407.25" customHeight="1" x14ac:dyDescent="1">
      <c r="A133" s="171">
        <v>109</v>
      </c>
      <c r="B133" s="171" t="s">
        <v>202</v>
      </c>
      <c r="C133" s="171" t="s">
        <v>471</v>
      </c>
      <c r="D133" s="171" t="s">
        <v>238</v>
      </c>
      <c r="E133" s="153" t="s">
        <v>395</v>
      </c>
      <c r="F133" s="171" t="s">
        <v>58</v>
      </c>
      <c r="G133" s="171">
        <v>1</v>
      </c>
      <c r="H133" s="171" t="s">
        <v>59</v>
      </c>
      <c r="I133" s="171">
        <v>6</v>
      </c>
      <c r="J133" s="171" t="s">
        <v>318</v>
      </c>
      <c r="K133" s="171" t="s">
        <v>111</v>
      </c>
      <c r="L133" s="152" t="s">
        <v>112</v>
      </c>
      <c r="M133" s="170" t="s">
        <v>177</v>
      </c>
      <c r="N133" s="152" t="s">
        <v>176</v>
      </c>
      <c r="O133" s="152">
        <v>7</v>
      </c>
      <c r="P133" s="152" t="s">
        <v>364</v>
      </c>
      <c r="Q133" s="152">
        <v>599059</v>
      </c>
      <c r="R133" s="152">
        <v>2</v>
      </c>
      <c r="S133" s="152"/>
      <c r="T133" s="152"/>
      <c r="U133" s="152">
        <v>11</v>
      </c>
      <c r="V133" s="154" t="s">
        <v>415</v>
      </c>
      <c r="W133" s="185">
        <v>38000000</v>
      </c>
      <c r="X133" s="185">
        <v>38000000</v>
      </c>
      <c r="Y133" s="152" t="s">
        <v>61</v>
      </c>
      <c r="Z133" s="152" t="s">
        <v>49</v>
      </c>
      <c r="AA133" s="152" t="s">
        <v>409</v>
      </c>
      <c r="AC133" s="56" t="s">
        <v>816</v>
      </c>
      <c r="AD133" s="326" t="s">
        <v>817</v>
      </c>
      <c r="AE133" s="49">
        <v>45478</v>
      </c>
      <c r="AF133" s="226" t="s">
        <v>818</v>
      </c>
      <c r="AG133" s="52" t="s">
        <v>570</v>
      </c>
      <c r="AH133" s="201">
        <v>33355554</v>
      </c>
      <c r="AI133" s="201">
        <v>33355554</v>
      </c>
      <c r="AJ133" s="238"/>
      <c r="AK133" s="239">
        <f t="shared" si="5"/>
        <v>33355554</v>
      </c>
      <c r="AL133" s="230" t="s">
        <v>819</v>
      </c>
      <c r="AM133" s="85">
        <v>14424</v>
      </c>
      <c r="AN133" s="230" t="s">
        <v>820</v>
      </c>
      <c r="AO133" s="60">
        <v>45481</v>
      </c>
      <c r="AP133" s="60">
        <v>45641</v>
      </c>
      <c r="AQ133" s="85" t="s">
        <v>821</v>
      </c>
      <c r="AR133" s="85" t="s">
        <v>801</v>
      </c>
    </row>
    <row r="134" spans="1:45" s="64" customFormat="1" ht="407.25" customHeight="1" x14ac:dyDescent="1">
      <c r="A134" s="171">
        <v>110</v>
      </c>
      <c r="B134" s="171" t="s">
        <v>202</v>
      </c>
      <c r="C134" s="171" t="s">
        <v>471</v>
      </c>
      <c r="D134" s="171" t="s">
        <v>238</v>
      </c>
      <c r="E134" s="153" t="s">
        <v>396</v>
      </c>
      <c r="F134" s="171" t="s">
        <v>58</v>
      </c>
      <c r="G134" s="171">
        <v>1</v>
      </c>
      <c r="H134" s="171" t="s">
        <v>59</v>
      </c>
      <c r="I134" s="171">
        <v>6</v>
      </c>
      <c r="J134" s="171" t="s">
        <v>318</v>
      </c>
      <c r="K134" s="171" t="s">
        <v>111</v>
      </c>
      <c r="L134" s="152" t="s">
        <v>112</v>
      </c>
      <c r="M134" s="170" t="s">
        <v>177</v>
      </c>
      <c r="N134" s="152" t="s">
        <v>176</v>
      </c>
      <c r="O134" s="152">
        <v>7</v>
      </c>
      <c r="P134" s="152" t="s">
        <v>364</v>
      </c>
      <c r="Q134" s="152">
        <v>599059</v>
      </c>
      <c r="R134" s="152">
        <v>2</v>
      </c>
      <c r="S134" s="152"/>
      <c r="T134" s="152"/>
      <c r="U134" s="152">
        <v>11</v>
      </c>
      <c r="V134" s="154" t="s">
        <v>415</v>
      </c>
      <c r="W134" s="185">
        <v>34000000</v>
      </c>
      <c r="X134" s="185">
        <v>34000000</v>
      </c>
      <c r="Y134" s="152" t="s">
        <v>61</v>
      </c>
      <c r="Z134" s="152" t="s">
        <v>49</v>
      </c>
      <c r="AA134" s="152" t="s">
        <v>409</v>
      </c>
      <c r="AC134" s="56" t="s">
        <v>822</v>
      </c>
      <c r="AD134" s="326" t="s">
        <v>823</v>
      </c>
      <c r="AE134" s="49">
        <v>45481</v>
      </c>
      <c r="AF134" s="226" t="s">
        <v>824</v>
      </c>
      <c r="AG134" s="52" t="s">
        <v>570</v>
      </c>
      <c r="AH134" s="201">
        <v>29665557</v>
      </c>
      <c r="AI134" s="201">
        <v>29665557</v>
      </c>
      <c r="AJ134" s="238"/>
      <c r="AK134" s="239">
        <f t="shared" si="5"/>
        <v>29665557</v>
      </c>
      <c r="AL134" s="230" t="s">
        <v>825</v>
      </c>
      <c r="AM134" s="85">
        <v>14324</v>
      </c>
      <c r="AN134" s="230" t="s">
        <v>799</v>
      </c>
      <c r="AO134" s="60">
        <v>45482</v>
      </c>
      <c r="AP134" s="60">
        <v>45641</v>
      </c>
      <c r="AQ134" s="85" t="s">
        <v>815</v>
      </c>
      <c r="AR134" s="85" t="s">
        <v>801</v>
      </c>
    </row>
    <row r="135" spans="1:45" s="64" customFormat="1" ht="407.25" customHeight="1" x14ac:dyDescent="1">
      <c r="A135" s="171">
        <v>111</v>
      </c>
      <c r="B135" s="171" t="s">
        <v>202</v>
      </c>
      <c r="C135" s="171" t="s">
        <v>471</v>
      </c>
      <c r="D135" s="171" t="s">
        <v>238</v>
      </c>
      <c r="E135" s="153" t="s">
        <v>397</v>
      </c>
      <c r="F135" s="171" t="s">
        <v>58</v>
      </c>
      <c r="G135" s="171">
        <v>1</v>
      </c>
      <c r="H135" s="171" t="s">
        <v>59</v>
      </c>
      <c r="I135" s="171">
        <v>6</v>
      </c>
      <c r="J135" s="171" t="s">
        <v>318</v>
      </c>
      <c r="K135" s="171" t="s">
        <v>111</v>
      </c>
      <c r="L135" s="152" t="s">
        <v>112</v>
      </c>
      <c r="M135" s="170" t="s">
        <v>177</v>
      </c>
      <c r="N135" s="152" t="s">
        <v>176</v>
      </c>
      <c r="O135" s="152">
        <v>7</v>
      </c>
      <c r="P135" s="152" t="s">
        <v>364</v>
      </c>
      <c r="Q135" s="152">
        <v>599059</v>
      </c>
      <c r="R135" s="152">
        <v>2</v>
      </c>
      <c r="S135" s="152"/>
      <c r="T135" s="152"/>
      <c r="U135" s="152">
        <v>11</v>
      </c>
      <c r="V135" s="154" t="s">
        <v>415</v>
      </c>
      <c r="W135" s="185">
        <v>31000000</v>
      </c>
      <c r="X135" s="185">
        <v>31000000</v>
      </c>
      <c r="Y135" s="152" t="s">
        <v>61</v>
      </c>
      <c r="Z135" s="152" t="s">
        <v>49</v>
      </c>
      <c r="AA135" s="152" t="s">
        <v>409</v>
      </c>
      <c r="AC135" s="56" t="s">
        <v>826</v>
      </c>
      <c r="AD135" s="326" t="s">
        <v>827</v>
      </c>
      <c r="AE135" s="49">
        <v>45478</v>
      </c>
      <c r="AF135" s="226" t="s">
        <v>828</v>
      </c>
      <c r="AG135" s="52" t="s">
        <v>570</v>
      </c>
      <c r="AH135" s="201">
        <v>15800000</v>
      </c>
      <c r="AI135" s="201">
        <v>15800000</v>
      </c>
      <c r="AJ135" s="238"/>
      <c r="AK135" s="239">
        <f t="shared" si="5"/>
        <v>15800000</v>
      </c>
      <c r="AL135" s="230" t="s">
        <v>829</v>
      </c>
      <c r="AM135" s="85">
        <v>14224</v>
      </c>
      <c r="AN135" s="230" t="s">
        <v>820</v>
      </c>
      <c r="AO135" s="60">
        <v>45481</v>
      </c>
      <c r="AP135" s="60">
        <v>45641</v>
      </c>
      <c r="AQ135" s="85" t="s">
        <v>617</v>
      </c>
      <c r="AR135" s="85" t="s">
        <v>801</v>
      </c>
    </row>
    <row r="136" spans="1:45" s="64" customFormat="1" ht="407.25" customHeight="1" x14ac:dyDescent="1">
      <c r="A136" s="171">
        <v>112</v>
      </c>
      <c r="B136" s="171" t="s">
        <v>202</v>
      </c>
      <c r="C136" s="171" t="s">
        <v>473</v>
      </c>
      <c r="D136" s="171" t="s">
        <v>238</v>
      </c>
      <c r="E136" s="153" t="s">
        <v>398</v>
      </c>
      <c r="F136" s="171" t="s">
        <v>58</v>
      </c>
      <c r="G136" s="171">
        <v>1</v>
      </c>
      <c r="H136" s="171" t="s">
        <v>240</v>
      </c>
      <c r="I136" s="171">
        <v>4.5</v>
      </c>
      <c r="J136" s="171" t="s">
        <v>318</v>
      </c>
      <c r="K136" s="171" t="s">
        <v>111</v>
      </c>
      <c r="L136" s="152" t="s">
        <v>112</v>
      </c>
      <c r="M136" s="170" t="s">
        <v>239</v>
      </c>
      <c r="N136" s="152" t="s">
        <v>176</v>
      </c>
      <c r="O136" s="152">
        <v>7</v>
      </c>
      <c r="P136" s="152" t="s">
        <v>364</v>
      </c>
      <c r="Q136" s="152">
        <v>599059</v>
      </c>
      <c r="R136" s="152">
        <v>2</v>
      </c>
      <c r="S136" s="152"/>
      <c r="T136" s="152"/>
      <c r="U136" s="152">
        <v>11</v>
      </c>
      <c r="V136" s="154" t="s">
        <v>415</v>
      </c>
      <c r="W136" s="185">
        <v>52950000</v>
      </c>
      <c r="X136" s="185">
        <v>52950000</v>
      </c>
      <c r="Y136" s="152" t="s">
        <v>61</v>
      </c>
      <c r="Z136" s="152" t="s">
        <v>49</v>
      </c>
      <c r="AA136" s="152" t="s">
        <v>410</v>
      </c>
      <c r="AC136" s="56" t="s">
        <v>830</v>
      </c>
      <c r="AD136" s="326" t="s">
        <v>725</v>
      </c>
      <c r="AE136" s="49">
        <v>45504</v>
      </c>
      <c r="AF136" s="226" t="s">
        <v>831</v>
      </c>
      <c r="AG136" s="52" t="s">
        <v>570</v>
      </c>
      <c r="AH136" s="201">
        <v>37849680</v>
      </c>
      <c r="AI136" s="201">
        <v>37849680</v>
      </c>
      <c r="AJ136" s="86"/>
      <c r="AK136" s="201">
        <f t="shared" si="5"/>
        <v>37849680</v>
      </c>
      <c r="AL136" s="230" t="s">
        <v>832</v>
      </c>
      <c r="AM136" s="85">
        <v>14024</v>
      </c>
      <c r="AN136" s="60" t="s">
        <v>746</v>
      </c>
      <c r="AO136" s="60">
        <v>45505</v>
      </c>
      <c r="AP136" s="60">
        <v>45641</v>
      </c>
      <c r="AQ136" s="85" t="s">
        <v>582</v>
      </c>
      <c r="AR136" s="85" t="s">
        <v>583</v>
      </c>
    </row>
    <row r="137" spans="1:45" s="64" customFormat="1" ht="407.25" customHeight="1" x14ac:dyDescent="1">
      <c r="A137" s="171">
        <v>113</v>
      </c>
      <c r="B137" s="171" t="s">
        <v>202</v>
      </c>
      <c r="C137" s="171" t="s">
        <v>473</v>
      </c>
      <c r="D137" s="171" t="s">
        <v>238</v>
      </c>
      <c r="E137" s="153" t="s">
        <v>399</v>
      </c>
      <c r="F137" s="171" t="s">
        <v>58</v>
      </c>
      <c r="G137" s="171">
        <v>1</v>
      </c>
      <c r="H137" s="171" t="s">
        <v>240</v>
      </c>
      <c r="I137" s="171">
        <v>4.5</v>
      </c>
      <c r="J137" s="171" t="s">
        <v>318</v>
      </c>
      <c r="K137" s="171" t="s">
        <v>111</v>
      </c>
      <c r="L137" s="152" t="s">
        <v>112</v>
      </c>
      <c r="M137" s="170" t="s">
        <v>239</v>
      </c>
      <c r="N137" s="152" t="s">
        <v>176</v>
      </c>
      <c r="O137" s="152">
        <v>7</v>
      </c>
      <c r="P137" s="151" t="s">
        <v>364</v>
      </c>
      <c r="Q137" s="151">
        <v>599059</v>
      </c>
      <c r="R137" s="151">
        <v>2</v>
      </c>
      <c r="S137" s="152"/>
      <c r="T137" s="152"/>
      <c r="U137" s="152">
        <v>11</v>
      </c>
      <c r="V137" s="154" t="s">
        <v>415</v>
      </c>
      <c r="W137" s="185">
        <v>52950000</v>
      </c>
      <c r="X137" s="185">
        <v>52950000</v>
      </c>
      <c r="Y137" s="152" t="s">
        <v>61</v>
      </c>
      <c r="Z137" s="152" t="s">
        <v>49</v>
      </c>
      <c r="AA137" s="152" t="s">
        <v>410</v>
      </c>
      <c r="AC137" s="56" t="s">
        <v>936</v>
      </c>
      <c r="AD137" s="326" t="s">
        <v>937</v>
      </c>
      <c r="AE137" s="49">
        <v>45525</v>
      </c>
      <c r="AF137" s="226" t="s">
        <v>938</v>
      </c>
      <c r="AG137" s="52" t="s">
        <v>570</v>
      </c>
      <c r="AH137" s="201">
        <v>30250000</v>
      </c>
      <c r="AI137" s="201">
        <v>30250000</v>
      </c>
      <c r="AJ137" s="86"/>
      <c r="AK137" s="201">
        <f t="shared" si="5"/>
        <v>30250000</v>
      </c>
      <c r="AL137" s="230" t="s">
        <v>939</v>
      </c>
      <c r="AM137" s="85">
        <v>14124</v>
      </c>
      <c r="AN137" s="230" t="s">
        <v>940</v>
      </c>
      <c r="AO137" s="60">
        <v>45528</v>
      </c>
      <c r="AP137" s="60">
        <v>45641</v>
      </c>
      <c r="AQ137" s="85" t="s">
        <v>929</v>
      </c>
      <c r="AR137" s="85" t="s">
        <v>583</v>
      </c>
    </row>
    <row r="138" spans="1:45" s="64" customFormat="1" ht="407.25" customHeight="1" x14ac:dyDescent="1">
      <c r="A138" s="171">
        <v>114</v>
      </c>
      <c r="B138" s="171" t="s">
        <v>467</v>
      </c>
      <c r="C138" s="171" t="s">
        <v>475</v>
      </c>
      <c r="D138" s="171" t="s">
        <v>238</v>
      </c>
      <c r="E138" s="153" t="s">
        <v>400</v>
      </c>
      <c r="F138" s="171" t="s">
        <v>58</v>
      </c>
      <c r="G138" s="171">
        <v>1</v>
      </c>
      <c r="H138" s="151" t="s">
        <v>379</v>
      </c>
      <c r="I138" s="171">
        <v>3.5</v>
      </c>
      <c r="J138" s="171" t="s">
        <v>318</v>
      </c>
      <c r="K138" s="171" t="s">
        <v>111</v>
      </c>
      <c r="L138" s="152" t="s">
        <v>112</v>
      </c>
      <c r="M138" s="170" t="s">
        <v>239</v>
      </c>
      <c r="N138" s="152" t="s">
        <v>176</v>
      </c>
      <c r="O138" s="152">
        <v>7</v>
      </c>
      <c r="P138" s="151" t="s">
        <v>364</v>
      </c>
      <c r="Q138" s="151">
        <v>599059</v>
      </c>
      <c r="R138" s="151">
        <v>2</v>
      </c>
      <c r="S138" s="152"/>
      <c r="T138" s="152"/>
      <c r="U138" s="152">
        <v>11</v>
      </c>
      <c r="V138" s="154" t="s">
        <v>415</v>
      </c>
      <c r="W138" s="185">
        <v>16901408</v>
      </c>
      <c r="X138" s="185">
        <v>16901408</v>
      </c>
      <c r="Y138" s="152" t="s">
        <v>61</v>
      </c>
      <c r="Z138" s="152" t="s">
        <v>49</v>
      </c>
      <c r="AA138" s="152" t="s">
        <v>476</v>
      </c>
      <c r="AC138" s="56" t="s">
        <v>984</v>
      </c>
      <c r="AD138" s="326" t="s">
        <v>983</v>
      </c>
      <c r="AE138" s="49">
        <v>45548</v>
      </c>
      <c r="AF138" s="226" t="s">
        <v>985</v>
      </c>
      <c r="AG138" s="52" t="s">
        <v>986</v>
      </c>
      <c r="AH138" s="201">
        <v>16901408</v>
      </c>
      <c r="AI138" s="201">
        <v>16901408</v>
      </c>
      <c r="AJ138" s="86"/>
      <c r="AK138" s="201">
        <v>16901408</v>
      </c>
      <c r="AL138" s="230" t="s">
        <v>987</v>
      </c>
      <c r="AM138" s="85">
        <v>13924</v>
      </c>
      <c r="AN138" s="230" t="s">
        <v>988</v>
      </c>
      <c r="AO138" s="60">
        <v>45552</v>
      </c>
      <c r="AP138" s="60">
        <v>45626</v>
      </c>
      <c r="AQ138" s="85" t="s">
        <v>989</v>
      </c>
      <c r="AR138" s="85" t="s">
        <v>990</v>
      </c>
    </row>
    <row r="139" spans="1:45" s="64" customFormat="1" ht="407.25" customHeight="1" x14ac:dyDescent="1">
      <c r="A139" s="171">
        <v>115</v>
      </c>
      <c r="B139" s="171" t="s">
        <v>414</v>
      </c>
      <c r="C139" s="152" t="s">
        <v>186</v>
      </c>
      <c r="D139" s="171" t="s">
        <v>238</v>
      </c>
      <c r="E139" s="153" t="s">
        <v>401</v>
      </c>
      <c r="F139" s="171" t="s">
        <v>58</v>
      </c>
      <c r="G139" s="171">
        <v>1</v>
      </c>
      <c r="H139" s="171" t="s">
        <v>59</v>
      </c>
      <c r="I139" s="171">
        <v>3</v>
      </c>
      <c r="J139" s="171" t="s">
        <v>318</v>
      </c>
      <c r="K139" s="171" t="s">
        <v>111</v>
      </c>
      <c r="L139" s="152" t="s">
        <v>112</v>
      </c>
      <c r="M139" s="152" t="s">
        <v>177</v>
      </c>
      <c r="N139" s="152" t="s">
        <v>176</v>
      </c>
      <c r="O139" s="152">
        <v>7</v>
      </c>
      <c r="P139" s="151" t="s">
        <v>364</v>
      </c>
      <c r="Q139" s="151">
        <v>599059</v>
      </c>
      <c r="R139" s="151">
        <v>2</v>
      </c>
      <c r="S139" s="152"/>
      <c r="T139" s="152"/>
      <c r="U139" s="152">
        <v>11</v>
      </c>
      <c r="V139" s="154" t="s">
        <v>415</v>
      </c>
      <c r="W139" s="185">
        <v>16900000</v>
      </c>
      <c r="X139" s="185">
        <v>16900000</v>
      </c>
      <c r="Y139" s="152" t="s">
        <v>61</v>
      </c>
      <c r="Z139" s="152" t="s">
        <v>49</v>
      </c>
      <c r="AA139" s="152" t="s">
        <v>411</v>
      </c>
      <c r="AC139" s="56" t="s">
        <v>833</v>
      </c>
      <c r="AD139" s="326" t="s">
        <v>834</v>
      </c>
      <c r="AE139" s="60">
        <v>45495</v>
      </c>
      <c r="AF139" s="226" t="s">
        <v>835</v>
      </c>
      <c r="AG139" s="52" t="s">
        <v>570</v>
      </c>
      <c r="AH139" s="201">
        <v>14354149</v>
      </c>
      <c r="AI139" s="201">
        <v>14354149</v>
      </c>
      <c r="AJ139" s="238"/>
      <c r="AK139" s="239">
        <f t="shared" ref="AK139:AK151" si="6">AI139+AJ139</f>
        <v>14354149</v>
      </c>
      <c r="AL139" s="230" t="s">
        <v>836</v>
      </c>
      <c r="AM139" s="85">
        <v>13724</v>
      </c>
      <c r="AN139" s="230" t="s">
        <v>837</v>
      </c>
      <c r="AO139" s="60">
        <v>45496</v>
      </c>
      <c r="AP139" s="60">
        <v>45641</v>
      </c>
      <c r="AQ139" s="85" t="s">
        <v>838</v>
      </c>
      <c r="AR139" s="85" t="s">
        <v>317</v>
      </c>
    </row>
    <row r="140" spans="1:45" s="64" customFormat="1" ht="407.25" customHeight="1" x14ac:dyDescent="1">
      <c r="A140" s="171">
        <v>116</v>
      </c>
      <c r="B140" s="171" t="s">
        <v>414</v>
      </c>
      <c r="C140" s="152" t="s">
        <v>186</v>
      </c>
      <c r="D140" s="171" t="s">
        <v>238</v>
      </c>
      <c r="E140" s="153" t="s">
        <v>402</v>
      </c>
      <c r="F140" s="171" t="s">
        <v>58</v>
      </c>
      <c r="G140" s="171">
        <v>1</v>
      </c>
      <c r="H140" s="171" t="s">
        <v>59</v>
      </c>
      <c r="I140" s="171">
        <v>6</v>
      </c>
      <c r="J140" s="171" t="s">
        <v>318</v>
      </c>
      <c r="K140" s="171" t="s">
        <v>111</v>
      </c>
      <c r="L140" s="152" t="s">
        <v>112</v>
      </c>
      <c r="M140" s="152" t="s">
        <v>177</v>
      </c>
      <c r="N140" s="152" t="s">
        <v>176</v>
      </c>
      <c r="O140" s="152">
        <v>7</v>
      </c>
      <c r="P140" s="151" t="s">
        <v>364</v>
      </c>
      <c r="Q140" s="151">
        <v>599059</v>
      </c>
      <c r="R140" s="151">
        <v>2</v>
      </c>
      <c r="S140" s="152"/>
      <c r="T140" s="152"/>
      <c r="U140" s="152">
        <v>11</v>
      </c>
      <c r="V140" s="154" t="s">
        <v>415</v>
      </c>
      <c r="W140" s="185">
        <v>50000000</v>
      </c>
      <c r="X140" s="185">
        <v>50000000</v>
      </c>
      <c r="Y140" s="152" t="s">
        <v>61</v>
      </c>
      <c r="Z140" s="152" t="s">
        <v>49</v>
      </c>
      <c r="AA140" s="152" t="s">
        <v>411</v>
      </c>
      <c r="AC140" s="56" t="s">
        <v>839</v>
      </c>
      <c r="AD140" s="326" t="s">
        <v>840</v>
      </c>
      <c r="AE140" s="60">
        <v>45492</v>
      </c>
      <c r="AF140" s="226" t="s">
        <v>841</v>
      </c>
      <c r="AG140" s="52" t="s">
        <v>842</v>
      </c>
      <c r="AH140" s="201">
        <v>48000000</v>
      </c>
      <c r="AI140" s="201">
        <v>48000000</v>
      </c>
      <c r="AJ140" s="39"/>
      <c r="AK140" s="249">
        <f t="shared" si="6"/>
        <v>48000000</v>
      </c>
      <c r="AL140" s="230" t="s">
        <v>843</v>
      </c>
      <c r="AM140" s="85">
        <v>13824</v>
      </c>
      <c r="AN140" s="230" t="s">
        <v>844</v>
      </c>
      <c r="AO140" s="60">
        <v>45492</v>
      </c>
      <c r="AP140" s="60">
        <v>45641</v>
      </c>
      <c r="AQ140" s="85" t="s">
        <v>838</v>
      </c>
      <c r="AR140" s="85" t="s">
        <v>317</v>
      </c>
    </row>
    <row r="141" spans="1:45" s="64" customFormat="1" ht="407.25" customHeight="1" x14ac:dyDescent="1">
      <c r="A141" s="171">
        <v>117</v>
      </c>
      <c r="B141" s="171" t="s">
        <v>414</v>
      </c>
      <c r="C141" s="152" t="s">
        <v>186</v>
      </c>
      <c r="D141" s="171" t="s">
        <v>238</v>
      </c>
      <c r="E141" s="153" t="s">
        <v>403</v>
      </c>
      <c r="F141" s="171" t="s">
        <v>58</v>
      </c>
      <c r="G141" s="171">
        <v>1</v>
      </c>
      <c r="H141" s="171" t="s">
        <v>240</v>
      </c>
      <c r="I141" s="171">
        <v>4.5</v>
      </c>
      <c r="J141" s="171" t="s">
        <v>318</v>
      </c>
      <c r="K141" s="171" t="s">
        <v>111</v>
      </c>
      <c r="L141" s="152" t="s">
        <v>112</v>
      </c>
      <c r="M141" s="170" t="s">
        <v>239</v>
      </c>
      <c r="N141" s="152" t="s">
        <v>176</v>
      </c>
      <c r="O141" s="152">
        <v>7</v>
      </c>
      <c r="P141" s="151" t="s">
        <v>364</v>
      </c>
      <c r="Q141" s="151">
        <v>599059</v>
      </c>
      <c r="R141" s="151">
        <v>2</v>
      </c>
      <c r="S141" s="152"/>
      <c r="T141" s="152"/>
      <c r="U141" s="152">
        <v>11</v>
      </c>
      <c r="V141" s="154" t="s">
        <v>415</v>
      </c>
      <c r="W141" s="185">
        <v>12000000</v>
      </c>
      <c r="X141" s="185">
        <v>12000000</v>
      </c>
      <c r="Y141" s="152" t="s">
        <v>61</v>
      </c>
      <c r="Z141" s="152" t="s">
        <v>49</v>
      </c>
      <c r="AA141" s="152" t="s">
        <v>411</v>
      </c>
      <c r="AC141" s="56" t="s">
        <v>941</v>
      </c>
      <c r="AD141" s="326" t="s">
        <v>942</v>
      </c>
      <c r="AE141" s="60">
        <v>45527</v>
      </c>
      <c r="AF141" s="226" t="s">
        <v>943</v>
      </c>
      <c r="AG141" s="52" t="s">
        <v>570</v>
      </c>
      <c r="AH141" s="201">
        <v>11267603</v>
      </c>
      <c r="AI141" s="201">
        <v>11267603</v>
      </c>
      <c r="AJ141" s="86"/>
      <c r="AK141" s="249">
        <f t="shared" si="6"/>
        <v>11267603</v>
      </c>
      <c r="AL141" s="230" t="s">
        <v>944</v>
      </c>
      <c r="AM141" s="85">
        <v>13524</v>
      </c>
      <c r="AN141" s="230" t="s">
        <v>945</v>
      </c>
      <c r="AO141" s="60">
        <v>45528</v>
      </c>
      <c r="AP141" s="60">
        <v>45617</v>
      </c>
      <c r="AQ141" s="85" t="s">
        <v>838</v>
      </c>
      <c r="AR141" s="85" t="s">
        <v>317</v>
      </c>
    </row>
    <row r="142" spans="1:45" ht="407.25" customHeight="1" x14ac:dyDescent="1">
      <c r="A142" s="171">
        <v>118</v>
      </c>
      <c r="B142" s="171" t="s">
        <v>414</v>
      </c>
      <c r="C142" s="152" t="s">
        <v>186</v>
      </c>
      <c r="D142" s="171" t="s">
        <v>238</v>
      </c>
      <c r="E142" s="153" t="s">
        <v>404</v>
      </c>
      <c r="F142" s="171" t="s">
        <v>58</v>
      </c>
      <c r="G142" s="171">
        <v>1</v>
      </c>
      <c r="H142" s="171" t="s">
        <v>240</v>
      </c>
      <c r="I142" s="171">
        <v>2</v>
      </c>
      <c r="J142" s="171" t="s">
        <v>318</v>
      </c>
      <c r="K142" s="171" t="s">
        <v>111</v>
      </c>
      <c r="L142" s="152" t="s">
        <v>112</v>
      </c>
      <c r="M142" s="170" t="s">
        <v>239</v>
      </c>
      <c r="N142" s="152" t="s">
        <v>176</v>
      </c>
      <c r="O142" s="152">
        <v>7</v>
      </c>
      <c r="P142" s="151" t="s">
        <v>364</v>
      </c>
      <c r="Q142" s="151">
        <v>599059</v>
      </c>
      <c r="R142" s="151">
        <v>2</v>
      </c>
      <c r="S142" s="152"/>
      <c r="T142" s="152"/>
      <c r="U142" s="152">
        <v>11</v>
      </c>
      <c r="V142" s="154" t="s">
        <v>415</v>
      </c>
      <c r="W142" s="185">
        <v>11267606</v>
      </c>
      <c r="X142" s="185">
        <v>11267606</v>
      </c>
      <c r="Y142" s="152" t="s">
        <v>61</v>
      </c>
      <c r="Z142" s="152" t="s">
        <v>49</v>
      </c>
      <c r="AA142" s="152" t="s">
        <v>411</v>
      </c>
      <c r="AB142" s="64"/>
      <c r="AC142" s="56" t="s">
        <v>946</v>
      </c>
      <c r="AD142" s="326" t="s">
        <v>947</v>
      </c>
      <c r="AE142" s="60">
        <v>45527</v>
      </c>
      <c r="AF142" s="226" t="s">
        <v>948</v>
      </c>
      <c r="AG142" s="52" t="s">
        <v>842</v>
      </c>
      <c r="AH142" s="201">
        <v>7511736</v>
      </c>
      <c r="AI142" s="201">
        <v>7511736</v>
      </c>
      <c r="AJ142" s="86"/>
      <c r="AK142" s="249">
        <f t="shared" si="6"/>
        <v>7511736</v>
      </c>
      <c r="AL142" s="230" t="s">
        <v>949</v>
      </c>
      <c r="AM142" s="85">
        <v>13624</v>
      </c>
      <c r="AN142" s="230" t="s">
        <v>950</v>
      </c>
      <c r="AO142" s="60">
        <v>45530</v>
      </c>
      <c r="AP142" s="60">
        <v>45590</v>
      </c>
      <c r="AQ142" s="85" t="s">
        <v>838</v>
      </c>
      <c r="AR142" s="85" t="s">
        <v>317</v>
      </c>
      <c r="AS142" s="64"/>
    </row>
    <row r="143" spans="1:45" ht="407.25" customHeight="1" x14ac:dyDescent="1">
      <c r="A143" s="171">
        <v>119</v>
      </c>
      <c r="B143" s="171" t="s">
        <v>414</v>
      </c>
      <c r="C143" s="152" t="s">
        <v>186</v>
      </c>
      <c r="D143" s="171" t="s">
        <v>238</v>
      </c>
      <c r="E143" s="153" t="s">
        <v>405</v>
      </c>
      <c r="F143" s="171" t="s">
        <v>58</v>
      </c>
      <c r="G143" s="171">
        <v>1</v>
      </c>
      <c r="H143" s="171" t="s">
        <v>65</v>
      </c>
      <c r="I143" s="171">
        <v>5</v>
      </c>
      <c r="J143" s="171" t="s">
        <v>318</v>
      </c>
      <c r="K143" s="171" t="s">
        <v>111</v>
      </c>
      <c r="L143" s="152" t="s">
        <v>112</v>
      </c>
      <c r="M143" s="152" t="s">
        <v>177</v>
      </c>
      <c r="N143" s="152" t="s">
        <v>176</v>
      </c>
      <c r="O143" s="152">
        <v>7</v>
      </c>
      <c r="P143" s="151" t="s">
        <v>364</v>
      </c>
      <c r="Q143" s="151">
        <v>599059</v>
      </c>
      <c r="R143" s="151">
        <v>2</v>
      </c>
      <c r="S143" s="152"/>
      <c r="T143" s="152"/>
      <c r="U143" s="152">
        <v>11</v>
      </c>
      <c r="V143" s="154" t="s">
        <v>415</v>
      </c>
      <c r="W143" s="185">
        <v>35280000</v>
      </c>
      <c r="X143" s="185">
        <v>35280000</v>
      </c>
      <c r="Y143" s="152" t="s">
        <v>61</v>
      </c>
      <c r="Z143" s="152" t="s">
        <v>49</v>
      </c>
      <c r="AA143" s="152" t="s">
        <v>411</v>
      </c>
      <c r="AC143" s="56" t="s">
        <v>845</v>
      </c>
      <c r="AD143" s="326" t="s">
        <v>846</v>
      </c>
      <c r="AE143" s="49">
        <v>45469</v>
      </c>
      <c r="AF143" s="52" t="s">
        <v>847</v>
      </c>
      <c r="AG143" s="52" t="s">
        <v>570</v>
      </c>
      <c r="AH143" s="201">
        <v>35280000</v>
      </c>
      <c r="AI143" s="201">
        <v>35280000</v>
      </c>
      <c r="AJ143" s="238"/>
      <c r="AK143" s="239">
        <f t="shared" si="6"/>
        <v>35280000</v>
      </c>
      <c r="AL143" s="230" t="s">
        <v>848</v>
      </c>
      <c r="AM143" s="52">
        <v>12324</v>
      </c>
      <c r="AN143" s="233" t="s">
        <v>849</v>
      </c>
      <c r="AO143" s="60">
        <v>45470</v>
      </c>
      <c r="AP143" s="60">
        <v>45622</v>
      </c>
      <c r="AQ143" s="52" t="s">
        <v>838</v>
      </c>
      <c r="AR143" s="52" t="s">
        <v>850</v>
      </c>
    </row>
    <row r="144" spans="1:45" s="64" customFormat="1" ht="409.5" customHeight="1" x14ac:dyDescent="1">
      <c r="A144" s="171">
        <v>120</v>
      </c>
      <c r="B144" s="171" t="s">
        <v>414</v>
      </c>
      <c r="C144" s="152" t="s">
        <v>186</v>
      </c>
      <c r="D144" s="171" t="s">
        <v>238</v>
      </c>
      <c r="E144" s="153" t="s">
        <v>406</v>
      </c>
      <c r="F144" s="171" t="s">
        <v>58</v>
      </c>
      <c r="G144" s="171">
        <v>1</v>
      </c>
      <c r="H144" s="171" t="s">
        <v>65</v>
      </c>
      <c r="I144" s="171">
        <v>5</v>
      </c>
      <c r="J144" s="171" t="s">
        <v>318</v>
      </c>
      <c r="K144" s="171" t="s">
        <v>111</v>
      </c>
      <c r="L144" s="152" t="s">
        <v>112</v>
      </c>
      <c r="M144" s="152" t="s">
        <v>177</v>
      </c>
      <c r="N144" s="152" t="s">
        <v>176</v>
      </c>
      <c r="O144" s="152">
        <v>7</v>
      </c>
      <c r="P144" s="151" t="s">
        <v>364</v>
      </c>
      <c r="Q144" s="151">
        <v>599059</v>
      </c>
      <c r="R144" s="151">
        <v>2</v>
      </c>
      <c r="S144" s="152"/>
      <c r="T144" s="152"/>
      <c r="U144" s="152">
        <v>11</v>
      </c>
      <c r="V144" s="154" t="s">
        <v>415</v>
      </c>
      <c r="W144" s="185">
        <v>35280000</v>
      </c>
      <c r="X144" s="185">
        <v>35280000</v>
      </c>
      <c r="Y144" s="152" t="s">
        <v>61</v>
      </c>
      <c r="Z144" s="152" t="s">
        <v>49</v>
      </c>
      <c r="AA144" s="152" t="s">
        <v>411</v>
      </c>
      <c r="AB144" s="2"/>
      <c r="AC144" s="56" t="s">
        <v>851</v>
      </c>
      <c r="AD144" s="326" t="s">
        <v>852</v>
      </c>
      <c r="AE144" s="49">
        <v>45470</v>
      </c>
      <c r="AF144" s="52" t="s">
        <v>853</v>
      </c>
      <c r="AG144" s="52" t="s">
        <v>570</v>
      </c>
      <c r="AH144" s="201">
        <v>35280000</v>
      </c>
      <c r="AI144" s="201">
        <v>35280000</v>
      </c>
      <c r="AJ144" s="238"/>
      <c r="AK144" s="239">
        <f t="shared" si="6"/>
        <v>35280000</v>
      </c>
      <c r="AL144" s="230" t="s">
        <v>854</v>
      </c>
      <c r="AM144" s="52">
        <v>12424</v>
      </c>
      <c r="AN144" s="233" t="s">
        <v>855</v>
      </c>
      <c r="AO144" s="60">
        <v>45471</v>
      </c>
      <c r="AP144" s="60">
        <v>45623</v>
      </c>
      <c r="AQ144" s="52" t="s">
        <v>838</v>
      </c>
      <c r="AR144" s="52" t="s">
        <v>850</v>
      </c>
      <c r="AS144" s="2"/>
    </row>
    <row r="145" spans="1:45" s="64" customFormat="1" ht="204.75" customHeight="1" x14ac:dyDescent="1">
      <c r="A145" s="171">
        <v>121</v>
      </c>
      <c r="B145" s="171" t="s">
        <v>233</v>
      </c>
      <c r="C145" s="152" t="s">
        <v>186</v>
      </c>
      <c r="D145" s="171" t="s">
        <v>238</v>
      </c>
      <c r="E145" s="153" t="s">
        <v>407</v>
      </c>
      <c r="F145" s="171" t="s">
        <v>58</v>
      </c>
      <c r="G145" s="171">
        <v>1</v>
      </c>
      <c r="H145" s="171" t="s">
        <v>59</v>
      </c>
      <c r="I145" s="171">
        <v>6</v>
      </c>
      <c r="J145" s="171" t="s">
        <v>318</v>
      </c>
      <c r="K145" s="171" t="s">
        <v>111</v>
      </c>
      <c r="L145" s="152" t="s">
        <v>112</v>
      </c>
      <c r="M145" s="152" t="s">
        <v>177</v>
      </c>
      <c r="N145" s="152" t="s">
        <v>176</v>
      </c>
      <c r="O145" s="152">
        <v>5</v>
      </c>
      <c r="P145" s="152" t="s">
        <v>364</v>
      </c>
      <c r="Q145" s="151">
        <v>505021</v>
      </c>
      <c r="R145" s="152">
        <v>2</v>
      </c>
      <c r="S145" s="152"/>
      <c r="T145" s="152"/>
      <c r="U145" s="152">
        <v>11</v>
      </c>
      <c r="V145" s="194" t="s">
        <v>220</v>
      </c>
      <c r="W145" s="185">
        <v>12720000</v>
      </c>
      <c r="X145" s="185">
        <v>12720000</v>
      </c>
      <c r="Y145" s="152" t="s">
        <v>61</v>
      </c>
      <c r="Z145" s="152" t="s">
        <v>49</v>
      </c>
      <c r="AA145" s="152" t="s">
        <v>215</v>
      </c>
      <c r="AB145" s="67"/>
      <c r="AC145" s="56" t="s">
        <v>856</v>
      </c>
      <c r="AD145" s="326" t="s">
        <v>857</v>
      </c>
      <c r="AE145" s="60">
        <v>45491</v>
      </c>
      <c r="AF145" s="226" t="s">
        <v>858</v>
      </c>
      <c r="AG145" s="52" t="s">
        <v>570</v>
      </c>
      <c r="AH145" s="201">
        <v>10176320</v>
      </c>
      <c r="AI145" s="201">
        <v>10176320</v>
      </c>
      <c r="AJ145" s="238"/>
      <c r="AK145" s="239">
        <f t="shared" si="6"/>
        <v>10176320</v>
      </c>
      <c r="AL145" s="230" t="s">
        <v>859</v>
      </c>
      <c r="AM145" s="85">
        <v>12124</v>
      </c>
      <c r="AN145" s="230" t="s">
        <v>860</v>
      </c>
      <c r="AO145" s="60">
        <v>45495</v>
      </c>
      <c r="AP145" s="60">
        <v>45641</v>
      </c>
      <c r="AQ145" s="85" t="s">
        <v>838</v>
      </c>
      <c r="AR145" s="85" t="s">
        <v>317</v>
      </c>
    </row>
    <row r="146" spans="1:45" s="64" customFormat="1" ht="339" customHeight="1" x14ac:dyDescent="1">
      <c r="A146" s="171">
        <v>122</v>
      </c>
      <c r="B146" s="171"/>
      <c r="C146" s="152" t="s">
        <v>57</v>
      </c>
      <c r="D146" s="176">
        <v>84131503</v>
      </c>
      <c r="E146" s="153" t="s">
        <v>417</v>
      </c>
      <c r="F146" s="176" t="s">
        <v>58</v>
      </c>
      <c r="G146" s="176">
        <v>1</v>
      </c>
      <c r="H146" s="176" t="s">
        <v>59</v>
      </c>
      <c r="I146" s="176">
        <v>12</v>
      </c>
      <c r="J146" s="176" t="s">
        <v>332</v>
      </c>
      <c r="K146" s="176" t="s">
        <v>60</v>
      </c>
      <c r="L146" s="152" t="s">
        <v>92</v>
      </c>
      <c r="M146" s="152" t="s">
        <v>94</v>
      </c>
      <c r="N146" s="152" t="s">
        <v>94</v>
      </c>
      <c r="O146" s="152" t="s">
        <v>94</v>
      </c>
      <c r="P146" s="183" t="s">
        <v>104</v>
      </c>
      <c r="Q146" s="183" t="s">
        <v>95</v>
      </c>
      <c r="R146" s="183" t="s">
        <v>105</v>
      </c>
      <c r="S146" s="152">
        <v>5</v>
      </c>
      <c r="T146" s="152"/>
      <c r="U146" s="152">
        <v>5</v>
      </c>
      <c r="V146" s="195" t="s">
        <v>53</v>
      </c>
      <c r="W146" s="196">
        <v>4576711</v>
      </c>
      <c r="X146" s="196">
        <v>4576711</v>
      </c>
      <c r="Y146" s="152" t="s">
        <v>61</v>
      </c>
      <c r="Z146" s="152" t="s">
        <v>49</v>
      </c>
      <c r="AA146" s="152" t="s">
        <v>140</v>
      </c>
      <c r="AC146" s="56" t="s">
        <v>861</v>
      </c>
      <c r="AD146" s="326" t="s">
        <v>862</v>
      </c>
      <c r="AE146" s="20"/>
      <c r="AF146" s="226" t="s">
        <v>863</v>
      </c>
      <c r="AG146" s="52" t="s">
        <v>256</v>
      </c>
      <c r="AH146" s="201">
        <v>4549535</v>
      </c>
      <c r="AI146" s="201">
        <v>4549535</v>
      </c>
      <c r="AJ146" s="39"/>
      <c r="AK146" s="249">
        <f t="shared" si="6"/>
        <v>4549535</v>
      </c>
      <c r="AL146" s="230" t="s">
        <v>864</v>
      </c>
      <c r="AM146" s="85">
        <v>15624</v>
      </c>
      <c r="AN146" s="230" t="s">
        <v>865</v>
      </c>
      <c r="AO146" s="60">
        <v>45502</v>
      </c>
      <c r="AP146" s="60">
        <v>45861</v>
      </c>
      <c r="AQ146" s="85" t="s">
        <v>510</v>
      </c>
      <c r="AR146" s="85" t="s">
        <v>503</v>
      </c>
    </row>
    <row r="147" spans="1:45" ht="409.6" customHeight="1" x14ac:dyDescent="1">
      <c r="A147" s="171">
        <v>123</v>
      </c>
      <c r="B147" s="152" t="s">
        <v>413</v>
      </c>
      <c r="C147" s="176" t="s">
        <v>450</v>
      </c>
      <c r="D147" s="152" t="s">
        <v>238</v>
      </c>
      <c r="E147" s="190" t="s">
        <v>408</v>
      </c>
      <c r="F147" s="152" t="s">
        <v>58</v>
      </c>
      <c r="G147" s="152">
        <v>1</v>
      </c>
      <c r="H147" s="152" t="s">
        <v>59</v>
      </c>
      <c r="I147" s="152">
        <v>6</v>
      </c>
      <c r="J147" s="152" t="s">
        <v>169</v>
      </c>
      <c r="K147" s="152" t="s">
        <v>111</v>
      </c>
      <c r="L147" s="152" t="s">
        <v>112</v>
      </c>
      <c r="M147" s="152" t="s">
        <v>177</v>
      </c>
      <c r="N147" s="152" t="s">
        <v>176</v>
      </c>
      <c r="O147" s="152" t="s">
        <v>110</v>
      </c>
      <c r="P147" s="152" t="s">
        <v>364</v>
      </c>
      <c r="Q147" s="152">
        <v>50004</v>
      </c>
      <c r="R147" s="152">
        <v>2</v>
      </c>
      <c r="S147" s="152"/>
      <c r="T147" s="152"/>
      <c r="U147" s="152">
        <v>11</v>
      </c>
      <c r="V147" s="154" t="s">
        <v>220</v>
      </c>
      <c r="W147" s="155">
        <v>49920000</v>
      </c>
      <c r="X147" s="155">
        <v>49920000</v>
      </c>
      <c r="Y147" s="152" t="s">
        <v>61</v>
      </c>
      <c r="Z147" s="152" t="s">
        <v>49</v>
      </c>
      <c r="AA147" s="152" t="s">
        <v>451</v>
      </c>
      <c r="AB147" s="67"/>
      <c r="AC147" s="56" t="s">
        <v>866</v>
      </c>
      <c r="AD147" s="326" t="s">
        <v>867</v>
      </c>
      <c r="AE147" s="49">
        <v>45477</v>
      </c>
      <c r="AF147" s="226" t="s">
        <v>868</v>
      </c>
      <c r="AG147" s="52" t="s">
        <v>570</v>
      </c>
      <c r="AH147" s="201">
        <v>36866667</v>
      </c>
      <c r="AI147" s="201">
        <v>36866667</v>
      </c>
      <c r="AJ147" s="39"/>
      <c r="AK147" s="249">
        <f t="shared" si="6"/>
        <v>36866667</v>
      </c>
      <c r="AL147" s="230" t="s">
        <v>869</v>
      </c>
      <c r="AM147" s="85" t="s">
        <v>870</v>
      </c>
      <c r="AN147" s="230" t="s">
        <v>871</v>
      </c>
      <c r="AO147" s="60">
        <v>45478</v>
      </c>
      <c r="AP147" s="60">
        <v>45641</v>
      </c>
      <c r="AQ147" s="85" t="s">
        <v>872</v>
      </c>
      <c r="AR147" s="85" t="s">
        <v>801</v>
      </c>
      <c r="AS147" s="64"/>
    </row>
    <row r="148" spans="1:45" s="64" customFormat="1" ht="335.25" customHeight="1" x14ac:dyDescent="1">
      <c r="A148" s="171">
        <v>124</v>
      </c>
      <c r="B148" s="152" t="s">
        <v>416</v>
      </c>
      <c r="C148" s="151" t="s">
        <v>361</v>
      </c>
      <c r="D148" s="152" t="s">
        <v>238</v>
      </c>
      <c r="E148" s="152" t="s">
        <v>418</v>
      </c>
      <c r="F148" s="152" t="s">
        <v>58</v>
      </c>
      <c r="G148" s="152">
        <v>1</v>
      </c>
      <c r="H148" s="152" t="s">
        <v>65</v>
      </c>
      <c r="I148" s="152">
        <v>6</v>
      </c>
      <c r="J148" s="152" t="s">
        <v>169</v>
      </c>
      <c r="K148" s="152" t="s">
        <v>111</v>
      </c>
      <c r="L148" s="152" t="s">
        <v>112</v>
      </c>
      <c r="M148" s="152" t="s">
        <v>177</v>
      </c>
      <c r="N148" s="152" t="s">
        <v>176</v>
      </c>
      <c r="O148" s="152">
        <v>7</v>
      </c>
      <c r="P148" s="152" t="s">
        <v>364</v>
      </c>
      <c r="Q148" s="152">
        <v>599059</v>
      </c>
      <c r="R148" s="152">
        <v>2</v>
      </c>
      <c r="S148" s="152"/>
      <c r="T148" s="152"/>
      <c r="U148" s="152">
        <v>11</v>
      </c>
      <c r="V148" s="154" t="s">
        <v>415</v>
      </c>
      <c r="W148" s="155">
        <v>48000000</v>
      </c>
      <c r="X148" s="155">
        <v>48000000</v>
      </c>
      <c r="Y148" s="152" t="s">
        <v>61</v>
      </c>
      <c r="Z148" s="152" t="s">
        <v>49</v>
      </c>
      <c r="AA148" s="152" t="s">
        <v>319</v>
      </c>
      <c r="AB148" s="2"/>
      <c r="AC148" s="56" t="s">
        <v>873</v>
      </c>
      <c r="AD148" s="326" t="s">
        <v>874</v>
      </c>
      <c r="AE148" s="49">
        <v>45470</v>
      </c>
      <c r="AF148" s="226" t="s">
        <v>875</v>
      </c>
      <c r="AG148" s="52" t="s">
        <v>570</v>
      </c>
      <c r="AH148" s="201">
        <v>40000000</v>
      </c>
      <c r="AI148" s="201">
        <v>40000000</v>
      </c>
      <c r="AJ148" s="238"/>
      <c r="AK148" s="239">
        <f t="shared" si="6"/>
        <v>40000000</v>
      </c>
      <c r="AL148" s="230" t="s">
        <v>876</v>
      </c>
      <c r="AM148" s="52">
        <v>12224</v>
      </c>
      <c r="AN148" s="233" t="s">
        <v>877</v>
      </c>
      <c r="AO148" s="60">
        <v>45471</v>
      </c>
      <c r="AP148" s="60">
        <v>45641</v>
      </c>
      <c r="AQ148" s="52" t="s">
        <v>709</v>
      </c>
      <c r="AR148" s="52" t="s">
        <v>710</v>
      </c>
      <c r="AS148" s="2"/>
    </row>
    <row r="149" spans="1:45" s="64" customFormat="1" ht="335.25" customHeight="1" x14ac:dyDescent="1">
      <c r="A149" s="171">
        <v>125</v>
      </c>
      <c r="B149" s="152" t="s">
        <v>184</v>
      </c>
      <c r="C149" s="152" t="s">
        <v>163</v>
      </c>
      <c r="D149" s="152">
        <v>81112200</v>
      </c>
      <c r="E149" s="152" t="s">
        <v>423</v>
      </c>
      <c r="F149" s="152" t="s">
        <v>58</v>
      </c>
      <c r="G149" s="152">
        <v>1</v>
      </c>
      <c r="H149" s="152" t="s">
        <v>59</v>
      </c>
      <c r="I149" s="152">
        <v>4</v>
      </c>
      <c r="J149" s="152" t="s">
        <v>169</v>
      </c>
      <c r="K149" s="152" t="s">
        <v>111</v>
      </c>
      <c r="L149" s="152" t="s">
        <v>112</v>
      </c>
      <c r="M149" s="152" t="s">
        <v>179</v>
      </c>
      <c r="N149" s="152" t="s">
        <v>176</v>
      </c>
      <c r="O149" s="152" t="s">
        <v>180</v>
      </c>
      <c r="P149" s="152"/>
      <c r="Q149" s="152"/>
      <c r="R149" s="152"/>
      <c r="S149" s="152"/>
      <c r="T149" s="152"/>
      <c r="U149" s="152" t="s">
        <v>114</v>
      </c>
      <c r="V149" s="154" t="s">
        <v>222</v>
      </c>
      <c r="W149" s="256">
        <v>36200000</v>
      </c>
      <c r="X149" s="256">
        <v>36200000</v>
      </c>
      <c r="Y149" s="152" t="s">
        <v>61</v>
      </c>
      <c r="Z149" s="152" t="s">
        <v>49</v>
      </c>
      <c r="AA149" s="152" t="s">
        <v>175</v>
      </c>
      <c r="AC149" s="56" t="s">
        <v>878</v>
      </c>
      <c r="AD149" s="326" t="s">
        <v>879</v>
      </c>
      <c r="AE149" s="49">
        <v>45497</v>
      </c>
      <c r="AF149" s="226" t="s">
        <v>880</v>
      </c>
      <c r="AG149" s="52" t="s">
        <v>842</v>
      </c>
      <c r="AH149" s="201">
        <v>36200000</v>
      </c>
      <c r="AI149" s="201">
        <v>36200000</v>
      </c>
      <c r="AJ149" s="86"/>
      <c r="AK149" s="201">
        <f t="shared" si="6"/>
        <v>36200000</v>
      </c>
      <c r="AL149" s="230" t="s">
        <v>881</v>
      </c>
      <c r="AM149" s="52">
        <v>16524</v>
      </c>
      <c r="AN149" s="233" t="s">
        <v>882</v>
      </c>
      <c r="AO149" s="60">
        <v>45498</v>
      </c>
      <c r="AP149" s="60">
        <v>45620</v>
      </c>
      <c r="AQ149" s="52" t="s">
        <v>883</v>
      </c>
      <c r="AR149" s="52" t="s">
        <v>884</v>
      </c>
    </row>
    <row r="150" spans="1:45" s="64" customFormat="1" ht="335.25" customHeight="1" x14ac:dyDescent="1">
      <c r="A150" s="171">
        <v>126</v>
      </c>
      <c r="B150" s="152" t="s">
        <v>184</v>
      </c>
      <c r="C150" s="152" t="s">
        <v>163</v>
      </c>
      <c r="D150" s="152">
        <v>81112200</v>
      </c>
      <c r="E150" s="152" t="s">
        <v>424</v>
      </c>
      <c r="F150" s="152" t="s">
        <v>58</v>
      </c>
      <c r="G150" s="152">
        <v>1</v>
      </c>
      <c r="H150" s="152" t="s">
        <v>240</v>
      </c>
      <c r="I150" s="152">
        <v>4</v>
      </c>
      <c r="J150" s="152" t="s">
        <v>169</v>
      </c>
      <c r="K150" s="152" t="s">
        <v>111</v>
      </c>
      <c r="L150" s="152" t="s">
        <v>112</v>
      </c>
      <c r="M150" s="152" t="s">
        <v>179</v>
      </c>
      <c r="N150" s="152" t="s">
        <v>176</v>
      </c>
      <c r="O150" s="152" t="s">
        <v>180</v>
      </c>
      <c r="P150" s="152"/>
      <c r="Q150" s="152"/>
      <c r="R150" s="152"/>
      <c r="S150" s="152"/>
      <c r="T150" s="152"/>
      <c r="U150" s="152" t="s">
        <v>114</v>
      </c>
      <c r="V150" s="154" t="s">
        <v>222</v>
      </c>
      <c r="W150" s="256">
        <v>50000000</v>
      </c>
      <c r="X150" s="256">
        <v>50000000</v>
      </c>
      <c r="Y150" s="152" t="s">
        <v>61</v>
      </c>
      <c r="Z150" s="152" t="s">
        <v>49</v>
      </c>
      <c r="AA150" s="152" t="s">
        <v>175</v>
      </c>
      <c r="AC150" s="56" t="s">
        <v>921</v>
      </c>
      <c r="AD150" s="326" t="s">
        <v>922</v>
      </c>
      <c r="AE150" s="49">
        <v>45520</v>
      </c>
      <c r="AF150" s="226" t="s">
        <v>923</v>
      </c>
      <c r="AG150" s="52" t="s">
        <v>570</v>
      </c>
      <c r="AH150" s="201">
        <v>48333333</v>
      </c>
      <c r="AI150" s="201">
        <v>48333333</v>
      </c>
      <c r="AJ150" s="86"/>
      <c r="AK150" s="201">
        <f t="shared" si="6"/>
        <v>48333333</v>
      </c>
      <c r="AL150" s="230" t="s">
        <v>924</v>
      </c>
      <c r="AM150" s="52">
        <v>16624</v>
      </c>
      <c r="AN150" s="233" t="s">
        <v>925</v>
      </c>
      <c r="AO150" s="60">
        <v>45524</v>
      </c>
      <c r="AP150" s="60">
        <v>45641</v>
      </c>
      <c r="AQ150" s="52" t="s">
        <v>896</v>
      </c>
      <c r="AR150" s="52" t="s">
        <v>193</v>
      </c>
    </row>
    <row r="151" spans="1:45" s="64" customFormat="1" ht="335.25" customHeight="1" x14ac:dyDescent="1">
      <c r="A151" s="171">
        <v>127</v>
      </c>
      <c r="B151" s="152" t="s">
        <v>184</v>
      </c>
      <c r="C151" s="152" t="s">
        <v>163</v>
      </c>
      <c r="D151" s="152">
        <v>80111607</v>
      </c>
      <c r="E151" s="152" t="s">
        <v>425</v>
      </c>
      <c r="F151" s="152" t="s">
        <v>58</v>
      </c>
      <c r="G151" s="152">
        <v>1</v>
      </c>
      <c r="H151" s="152" t="s">
        <v>59</v>
      </c>
      <c r="I151" s="152">
        <v>4</v>
      </c>
      <c r="J151" s="152" t="s">
        <v>169</v>
      </c>
      <c r="K151" s="152" t="s">
        <v>111</v>
      </c>
      <c r="L151" s="152" t="s">
        <v>112</v>
      </c>
      <c r="M151" s="152" t="s">
        <v>179</v>
      </c>
      <c r="N151" s="152" t="s">
        <v>176</v>
      </c>
      <c r="O151" s="152" t="s">
        <v>180</v>
      </c>
      <c r="P151" s="152"/>
      <c r="Q151" s="152"/>
      <c r="R151" s="152"/>
      <c r="S151" s="152"/>
      <c r="T151" s="152"/>
      <c r="U151" s="152" t="s">
        <v>114</v>
      </c>
      <c r="V151" s="154" t="s">
        <v>222</v>
      </c>
      <c r="W151" s="256">
        <v>16099352</v>
      </c>
      <c r="X151" s="256">
        <v>16099352</v>
      </c>
      <c r="Y151" s="152" t="s">
        <v>61</v>
      </c>
      <c r="Z151" s="152" t="s">
        <v>49</v>
      </c>
      <c r="AA151" s="152" t="s">
        <v>175</v>
      </c>
      <c r="AC151" s="56" t="s">
        <v>885</v>
      </c>
      <c r="AD151" s="326" t="s">
        <v>886</v>
      </c>
      <c r="AE151" s="49">
        <v>45504</v>
      </c>
      <c r="AF151" s="230" t="s">
        <v>887</v>
      </c>
      <c r="AG151" s="52" t="s">
        <v>842</v>
      </c>
      <c r="AH151" s="201">
        <v>11214720</v>
      </c>
      <c r="AI151" s="201">
        <v>11214720</v>
      </c>
      <c r="AJ151" s="86"/>
      <c r="AK151" s="201">
        <f t="shared" si="6"/>
        <v>11214720</v>
      </c>
      <c r="AL151" s="230" t="s">
        <v>888</v>
      </c>
      <c r="AM151" s="52">
        <v>16724</v>
      </c>
      <c r="AN151" s="233" t="s">
        <v>889</v>
      </c>
      <c r="AO151" s="60">
        <v>45505</v>
      </c>
      <c r="AP151" s="60">
        <v>45626</v>
      </c>
      <c r="AQ151" s="52" t="s">
        <v>890</v>
      </c>
      <c r="AR151" s="52" t="s">
        <v>891</v>
      </c>
    </row>
    <row r="152" spans="1:45" s="64" customFormat="1" ht="335.25" customHeight="1" x14ac:dyDescent="1">
      <c r="A152" s="160">
        <v>128</v>
      </c>
      <c r="B152" s="157" t="s">
        <v>184</v>
      </c>
      <c r="C152" s="157" t="s">
        <v>163</v>
      </c>
      <c r="D152" s="157">
        <v>81111800</v>
      </c>
      <c r="E152" s="157" t="s">
        <v>426</v>
      </c>
      <c r="F152" s="157" t="s">
        <v>58</v>
      </c>
      <c r="G152" s="157">
        <v>1</v>
      </c>
      <c r="H152" s="157" t="s">
        <v>379</v>
      </c>
      <c r="I152" s="157">
        <v>3.5</v>
      </c>
      <c r="J152" s="157" t="s">
        <v>169</v>
      </c>
      <c r="K152" s="157" t="s">
        <v>111</v>
      </c>
      <c r="L152" s="157" t="s">
        <v>112</v>
      </c>
      <c r="M152" s="157" t="s">
        <v>179</v>
      </c>
      <c r="N152" s="157" t="s">
        <v>176</v>
      </c>
      <c r="O152" s="157" t="s">
        <v>180</v>
      </c>
      <c r="P152" s="157"/>
      <c r="Q152" s="157"/>
      <c r="R152" s="157"/>
      <c r="S152" s="157"/>
      <c r="T152" s="157"/>
      <c r="U152" s="157" t="s">
        <v>114</v>
      </c>
      <c r="V152" s="158" t="s">
        <v>222</v>
      </c>
      <c r="W152" s="180">
        <v>0</v>
      </c>
      <c r="X152" s="180">
        <v>0</v>
      </c>
      <c r="Y152" s="157" t="s">
        <v>61</v>
      </c>
      <c r="Z152" s="157" t="s">
        <v>49</v>
      </c>
      <c r="AA152" s="157" t="s">
        <v>175</v>
      </c>
      <c r="AB152" s="67"/>
      <c r="AC152" s="63"/>
      <c r="AD152" s="63"/>
      <c r="AE152" s="63"/>
      <c r="AF152" s="63"/>
      <c r="AG152" s="63"/>
      <c r="AH152" s="86"/>
      <c r="AI152" s="86"/>
      <c r="AJ152" s="86"/>
      <c r="AK152" s="86"/>
      <c r="AL152" s="63"/>
      <c r="AM152" s="63"/>
      <c r="AN152" s="63"/>
      <c r="AO152" s="63"/>
      <c r="AP152" s="63"/>
      <c r="AQ152" s="63"/>
      <c r="AR152" s="63"/>
    </row>
    <row r="153" spans="1:45" s="64" customFormat="1" ht="335.25" customHeight="1" x14ac:dyDescent="1">
      <c r="A153" s="171">
        <v>129</v>
      </c>
      <c r="B153" s="152" t="s">
        <v>184</v>
      </c>
      <c r="C153" s="152" t="s">
        <v>163</v>
      </c>
      <c r="D153" s="152">
        <v>81111800</v>
      </c>
      <c r="E153" s="152" t="s">
        <v>427</v>
      </c>
      <c r="F153" s="152" t="s">
        <v>58</v>
      </c>
      <c r="G153" s="152">
        <v>1</v>
      </c>
      <c r="H153" s="152" t="s">
        <v>59</v>
      </c>
      <c r="I153" s="152">
        <v>4</v>
      </c>
      <c r="J153" s="152" t="s">
        <v>169</v>
      </c>
      <c r="K153" s="152" t="s">
        <v>111</v>
      </c>
      <c r="L153" s="152" t="s">
        <v>112</v>
      </c>
      <c r="M153" s="152" t="s">
        <v>179</v>
      </c>
      <c r="N153" s="152" t="s">
        <v>176</v>
      </c>
      <c r="O153" s="152" t="s">
        <v>180</v>
      </c>
      <c r="P153" s="152"/>
      <c r="Q153" s="152"/>
      <c r="R153" s="152"/>
      <c r="S153" s="152"/>
      <c r="T153" s="152"/>
      <c r="U153" s="152" t="s">
        <v>114</v>
      </c>
      <c r="V153" s="154" t="s">
        <v>222</v>
      </c>
      <c r="W153" s="256">
        <v>36000000</v>
      </c>
      <c r="X153" s="256">
        <v>36000000</v>
      </c>
      <c r="Y153" s="152" t="s">
        <v>61</v>
      </c>
      <c r="Z153" s="152" t="s">
        <v>49</v>
      </c>
      <c r="AA153" s="152" t="s">
        <v>175</v>
      </c>
      <c r="AC153" s="56" t="s">
        <v>892</v>
      </c>
      <c r="AD153" s="326" t="s">
        <v>893</v>
      </c>
      <c r="AE153" s="49">
        <v>45505</v>
      </c>
      <c r="AF153" s="230" t="s">
        <v>894</v>
      </c>
      <c r="AG153" s="52" t="s">
        <v>570</v>
      </c>
      <c r="AH153" s="201">
        <v>36000000</v>
      </c>
      <c r="AI153" s="201">
        <v>36000000</v>
      </c>
      <c r="AJ153" s="86"/>
      <c r="AK153" s="201">
        <f>AI153+AJ153</f>
        <v>36000000</v>
      </c>
      <c r="AL153" s="230" t="s">
        <v>895</v>
      </c>
      <c r="AM153" s="52">
        <v>180524</v>
      </c>
      <c r="AN153" s="233" t="s">
        <v>889</v>
      </c>
      <c r="AO153" s="60">
        <v>45505</v>
      </c>
      <c r="AP153" s="60">
        <v>45626</v>
      </c>
      <c r="AQ153" s="52" t="s">
        <v>896</v>
      </c>
      <c r="AR153" s="52" t="s">
        <v>193</v>
      </c>
    </row>
    <row r="154" spans="1:45" s="64" customFormat="1" ht="335.25" customHeight="1" x14ac:dyDescent="1">
      <c r="A154" s="171">
        <v>130</v>
      </c>
      <c r="B154" s="152"/>
      <c r="C154" s="152" t="s">
        <v>57</v>
      </c>
      <c r="D154" s="152" t="s">
        <v>448</v>
      </c>
      <c r="E154" s="154" t="s">
        <v>449</v>
      </c>
      <c r="F154" s="152" t="s">
        <v>58</v>
      </c>
      <c r="G154" s="152">
        <v>1</v>
      </c>
      <c r="H154" s="152" t="s">
        <v>240</v>
      </c>
      <c r="I154" s="152" t="s">
        <v>447</v>
      </c>
      <c r="J154" s="152" t="s">
        <v>332</v>
      </c>
      <c r="K154" s="152" t="s">
        <v>60</v>
      </c>
      <c r="L154" s="152" t="s">
        <v>92</v>
      </c>
      <c r="M154" s="152" t="s">
        <v>94</v>
      </c>
      <c r="N154" s="152" t="s">
        <v>94</v>
      </c>
      <c r="O154" s="152" t="s">
        <v>94</v>
      </c>
      <c r="P154" s="152" t="s">
        <v>98</v>
      </c>
      <c r="Q154" s="152" t="s">
        <v>108</v>
      </c>
      <c r="R154" s="152" t="s">
        <v>105</v>
      </c>
      <c r="S154" s="152"/>
      <c r="T154" s="152"/>
      <c r="U154" s="152"/>
      <c r="V154" s="166" t="s">
        <v>428</v>
      </c>
      <c r="W154" s="256">
        <v>2000000</v>
      </c>
      <c r="X154" s="256">
        <v>2000000</v>
      </c>
      <c r="Y154" s="152" t="s">
        <v>61</v>
      </c>
      <c r="Z154" s="152" t="s">
        <v>49</v>
      </c>
      <c r="AA154" s="152" t="s">
        <v>493</v>
      </c>
      <c r="AC154" s="56" t="s">
        <v>991</v>
      </c>
      <c r="AD154" s="326" t="s">
        <v>992</v>
      </c>
      <c r="AE154" s="49">
        <v>45548</v>
      </c>
      <c r="AF154" s="230" t="s">
        <v>993</v>
      </c>
      <c r="AG154" s="52" t="s">
        <v>332</v>
      </c>
      <c r="AH154" s="201">
        <v>1100000</v>
      </c>
      <c r="AI154" s="201">
        <v>1100000</v>
      </c>
      <c r="AJ154" s="86"/>
      <c r="AK154" s="201">
        <v>1100000</v>
      </c>
      <c r="AL154" s="230" t="s">
        <v>995</v>
      </c>
      <c r="AM154" s="52">
        <v>18124</v>
      </c>
      <c r="AN154" s="233" t="s">
        <v>994</v>
      </c>
      <c r="AO154" s="60">
        <v>45552</v>
      </c>
      <c r="AP154" s="60">
        <v>45656</v>
      </c>
      <c r="AQ154" s="52" t="s">
        <v>996</v>
      </c>
      <c r="AR154" s="52" t="s">
        <v>976</v>
      </c>
    </row>
    <row r="155" spans="1:45" s="64" customFormat="1" ht="335.25" customHeight="1" x14ac:dyDescent="1">
      <c r="A155" s="315">
        <v>131</v>
      </c>
      <c r="B155" s="312"/>
      <c r="C155" s="312" t="s">
        <v>57</v>
      </c>
      <c r="D155" s="312">
        <v>81112220</v>
      </c>
      <c r="E155" s="313" t="s">
        <v>434</v>
      </c>
      <c r="F155" s="312" t="s">
        <v>58</v>
      </c>
      <c r="G155" s="312">
        <v>1</v>
      </c>
      <c r="H155" s="312" t="s">
        <v>1031</v>
      </c>
      <c r="I155" s="312">
        <v>6</v>
      </c>
      <c r="J155" s="312" t="s">
        <v>370</v>
      </c>
      <c r="K155" s="312" t="s">
        <v>60</v>
      </c>
      <c r="L155" s="312" t="s">
        <v>92</v>
      </c>
      <c r="M155" s="312" t="s">
        <v>94</v>
      </c>
      <c r="N155" s="312" t="s">
        <v>94</v>
      </c>
      <c r="O155" s="312" t="s">
        <v>94</v>
      </c>
      <c r="P155" s="312" t="s">
        <v>98</v>
      </c>
      <c r="Q155" s="312" t="s">
        <v>108</v>
      </c>
      <c r="R155" s="312" t="s">
        <v>105</v>
      </c>
      <c r="S155" s="312"/>
      <c r="T155" s="312"/>
      <c r="U155" s="312"/>
      <c r="V155" s="324" t="s">
        <v>429</v>
      </c>
      <c r="W155" s="325">
        <v>146042216</v>
      </c>
      <c r="X155" s="325">
        <v>25558259</v>
      </c>
      <c r="Y155" s="312" t="s">
        <v>138</v>
      </c>
      <c r="Z155" s="312" t="s">
        <v>139</v>
      </c>
      <c r="AA155" s="312" t="s">
        <v>1043</v>
      </c>
      <c r="AC155" s="357" t="s">
        <v>1091</v>
      </c>
      <c r="AD155" s="63"/>
      <c r="AE155" s="63"/>
      <c r="AF155" s="63"/>
      <c r="AG155" s="63"/>
      <c r="AH155" s="86"/>
      <c r="AI155" s="86"/>
      <c r="AJ155" s="86"/>
      <c r="AK155" s="86"/>
      <c r="AL155" s="63"/>
      <c r="AM155" s="63"/>
      <c r="AN155" s="63"/>
      <c r="AO155" s="63"/>
      <c r="AP155" s="63"/>
      <c r="AQ155" s="63"/>
      <c r="AR155" s="63"/>
    </row>
    <row r="156" spans="1:45" s="64" customFormat="1" ht="409.6" customHeight="1" x14ac:dyDescent="1">
      <c r="A156" s="160">
        <v>132</v>
      </c>
      <c r="B156" s="156"/>
      <c r="C156" s="178" t="s">
        <v>475</v>
      </c>
      <c r="D156" s="156" t="s">
        <v>430</v>
      </c>
      <c r="E156" s="158" t="s">
        <v>433</v>
      </c>
      <c r="F156" s="157" t="s">
        <v>58</v>
      </c>
      <c r="G156" s="157">
        <v>1</v>
      </c>
      <c r="H156" s="157" t="s">
        <v>59</v>
      </c>
      <c r="I156" s="157">
        <v>5.5</v>
      </c>
      <c r="J156" s="157" t="s">
        <v>318</v>
      </c>
      <c r="K156" s="156" t="s">
        <v>60</v>
      </c>
      <c r="L156" s="156" t="s">
        <v>92</v>
      </c>
      <c r="M156" s="156" t="s">
        <v>94</v>
      </c>
      <c r="N156" s="156" t="s">
        <v>94</v>
      </c>
      <c r="O156" s="156" t="s">
        <v>94</v>
      </c>
      <c r="P156" s="156" t="s">
        <v>98</v>
      </c>
      <c r="Q156" s="156" t="s">
        <v>105</v>
      </c>
      <c r="R156" s="156"/>
      <c r="S156" s="156"/>
      <c r="T156" s="156"/>
      <c r="U156" s="156"/>
      <c r="V156" s="268" t="s">
        <v>431</v>
      </c>
      <c r="W156" s="189">
        <v>0</v>
      </c>
      <c r="X156" s="189">
        <v>0</v>
      </c>
      <c r="Y156" s="157" t="s">
        <v>61</v>
      </c>
      <c r="Z156" s="157" t="s">
        <v>49</v>
      </c>
      <c r="AA156" s="156" t="s">
        <v>432</v>
      </c>
      <c r="AC156" s="63"/>
      <c r="AD156" s="63"/>
      <c r="AE156" s="63"/>
      <c r="AF156" s="63"/>
      <c r="AG156" s="63"/>
      <c r="AH156" s="86"/>
      <c r="AI156" s="86"/>
      <c r="AJ156" s="86"/>
      <c r="AK156" s="86"/>
      <c r="AL156" s="63"/>
      <c r="AM156" s="63"/>
      <c r="AN156" s="63"/>
      <c r="AO156" s="63"/>
      <c r="AP156" s="63"/>
      <c r="AQ156" s="63"/>
      <c r="AR156" s="63"/>
    </row>
    <row r="157" spans="1:45" s="64" customFormat="1" ht="409.6" customHeight="1" x14ac:dyDescent="1">
      <c r="A157" s="171">
        <v>133</v>
      </c>
      <c r="B157" s="151" t="s">
        <v>441</v>
      </c>
      <c r="C157" s="171" t="s">
        <v>439</v>
      </c>
      <c r="D157" s="151" t="s">
        <v>440</v>
      </c>
      <c r="E157" s="152" t="s">
        <v>437</v>
      </c>
      <c r="F157" s="152" t="s">
        <v>58</v>
      </c>
      <c r="G157" s="152">
        <v>1</v>
      </c>
      <c r="H157" s="152" t="s">
        <v>59</v>
      </c>
      <c r="I157" s="152">
        <v>6</v>
      </c>
      <c r="J157" s="152" t="s">
        <v>318</v>
      </c>
      <c r="K157" s="151" t="s">
        <v>111</v>
      </c>
      <c r="L157" s="151" t="s">
        <v>112</v>
      </c>
      <c r="M157" s="151" t="s">
        <v>177</v>
      </c>
      <c r="N157" s="151" t="s">
        <v>176</v>
      </c>
      <c r="O157" s="151" t="s">
        <v>110</v>
      </c>
      <c r="P157" s="151" t="s">
        <v>364</v>
      </c>
      <c r="Q157" s="151">
        <v>505021</v>
      </c>
      <c r="R157" s="151">
        <v>2</v>
      </c>
      <c r="S157" s="151"/>
      <c r="T157" s="151"/>
      <c r="U157" s="151">
        <v>11</v>
      </c>
      <c r="V157" s="154" t="s">
        <v>220</v>
      </c>
      <c r="W157" s="186">
        <v>30000000</v>
      </c>
      <c r="X157" s="186">
        <v>30000000</v>
      </c>
      <c r="Y157" s="152" t="s">
        <v>61</v>
      </c>
      <c r="Z157" s="152" t="s">
        <v>49</v>
      </c>
      <c r="AA157" s="151" t="s">
        <v>442</v>
      </c>
      <c r="AB157" s="67"/>
      <c r="AC157" s="56" t="s">
        <v>897</v>
      </c>
      <c r="AD157" s="326" t="s">
        <v>898</v>
      </c>
      <c r="AE157" s="60">
        <v>45482</v>
      </c>
      <c r="AF157" s="226" t="s">
        <v>899</v>
      </c>
      <c r="AG157" s="52" t="s">
        <v>842</v>
      </c>
      <c r="AH157" s="201">
        <v>23656667</v>
      </c>
      <c r="AI157" s="201">
        <v>23656667</v>
      </c>
      <c r="AJ157" s="238"/>
      <c r="AK157" s="248">
        <f t="shared" ref="AK157:AK162" si="7">AI157+AJ157</f>
        <v>23656667</v>
      </c>
      <c r="AL157" s="230" t="s">
        <v>900</v>
      </c>
      <c r="AM157" s="85">
        <v>16124</v>
      </c>
      <c r="AN157" s="230" t="s">
        <v>901</v>
      </c>
      <c r="AO157" s="60">
        <v>45483</v>
      </c>
      <c r="AP157" s="60">
        <v>45636</v>
      </c>
      <c r="AQ157" s="85" t="s">
        <v>902</v>
      </c>
      <c r="AR157" s="85" t="s">
        <v>903</v>
      </c>
    </row>
    <row r="158" spans="1:45" s="64" customFormat="1" ht="409.6" customHeight="1" x14ac:dyDescent="1">
      <c r="A158" s="171">
        <v>134</v>
      </c>
      <c r="B158" s="151" t="s">
        <v>441</v>
      </c>
      <c r="C158" s="171" t="s">
        <v>439</v>
      </c>
      <c r="D158" s="151" t="s">
        <v>444</v>
      </c>
      <c r="E158" s="152" t="s">
        <v>443</v>
      </c>
      <c r="F158" s="152" t="s">
        <v>58</v>
      </c>
      <c r="G158" s="152">
        <v>1</v>
      </c>
      <c r="H158" s="152" t="s">
        <v>59</v>
      </c>
      <c r="I158" s="152">
        <v>6</v>
      </c>
      <c r="J158" s="152" t="s">
        <v>318</v>
      </c>
      <c r="K158" s="151" t="s">
        <v>111</v>
      </c>
      <c r="L158" s="151" t="s">
        <v>112</v>
      </c>
      <c r="M158" s="151" t="s">
        <v>177</v>
      </c>
      <c r="N158" s="151" t="s">
        <v>176</v>
      </c>
      <c r="O158" s="151" t="s">
        <v>110</v>
      </c>
      <c r="P158" s="151" t="s">
        <v>364</v>
      </c>
      <c r="Q158" s="151">
        <v>505021</v>
      </c>
      <c r="R158" s="151">
        <v>2</v>
      </c>
      <c r="S158" s="151"/>
      <c r="T158" s="151"/>
      <c r="U158" s="151">
        <v>11</v>
      </c>
      <c r="V158" s="154" t="s">
        <v>220</v>
      </c>
      <c r="W158" s="186">
        <v>13754000</v>
      </c>
      <c r="X158" s="186">
        <v>13754000</v>
      </c>
      <c r="Y158" s="152" t="s">
        <v>61</v>
      </c>
      <c r="Z158" s="152" t="s">
        <v>49</v>
      </c>
      <c r="AA158" s="151" t="s">
        <v>442</v>
      </c>
      <c r="AC158" s="56" t="s">
        <v>904</v>
      </c>
      <c r="AD158" s="326" t="s">
        <v>905</v>
      </c>
      <c r="AE158" s="60">
        <v>45491</v>
      </c>
      <c r="AF158" s="226" t="s">
        <v>906</v>
      </c>
      <c r="AG158" s="52" t="s">
        <v>570</v>
      </c>
      <c r="AH158" s="201">
        <v>11304715</v>
      </c>
      <c r="AI158" s="201">
        <v>11304715</v>
      </c>
      <c r="AJ158" s="39"/>
      <c r="AK158" s="249">
        <f t="shared" si="7"/>
        <v>11304715</v>
      </c>
      <c r="AL158" s="230" t="s">
        <v>907</v>
      </c>
      <c r="AM158" s="85">
        <v>16224</v>
      </c>
      <c r="AN158" s="230" t="s">
        <v>908</v>
      </c>
      <c r="AO158" s="60">
        <v>45492</v>
      </c>
      <c r="AP158" s="60">
        <v>45636</v>
      </c>
      <c r="AQ158" s="85" t="s">
        <v>909</v>
      </c>
      <c r="AR158" s="85" t="s">
        <v>910</v>
      </c>
    </row>
    <row r="159" spans="1:45" s="64" customFormat="1" ht="409.6" customHeight="1" x14ac:dyDescent="1">
      <c r="A159" s="171">
        <v>135</v>
      </c>
      <c r="B159" s="151" t="s">
        <v>441</v>
      </c>
      <c r="C159" s="171" t="s">
        <v>186</v>
      </c>
      <c r="D159" s="151" t="s">
        <v>238</v>
      </c>
      <c r="E159" s="152" t="s">
        <v>438</v>
      </c>
      <c r="F159" s="152" t="s">
        <v>58</v>
      </c>
      <c r="G159" s="152">
        <v>1</v>
      </c>
      <c r="H159" s="152" t="s">
        <v>240</v>
      </c>
      <c r="I159" s="152" t="s">
        <v>436</v>
      </c>
      <c r="J159" s="152" t="s">
        <v>318</v>
      </c>
      <c r="K159" s="151" t="s">
        <v>111</v>
      </c>
      <c r="L159" s="151" t="s">
        <v>112</v>
      </c>
      <c r="M159" s="151" t="s">
        <v>177</v>
      </c>
      <c r="N159" s="151" t="s">
        <v>176</v>
      </c>
      <c r="O159" s="151" t="s">
        <v>110</v>
      </c>
      <c r="P159" s="151" t="s">
        <v>364</v>
      </c>
      <c r="Q159" s="151">
        <v>505021</v>
      </c>
      <c r="R159" s="151">
        <v>2</v>
      </c>
      <c r="S159" s="151"/>
      <c r="T159" s="151"/>
      <c r="U159" s="151">
        <v>11</v>
      </c>
      <c r="V159" s="154" t="s">
        <v>220</v>
      </c>
      <c r="W159" s="186">
        <v>38500000</v>
      </c>
      <c r="X159" s="186">
        <v>38500000</v>
      </c>
      <c r="Y159" s="152" t="s">
        <v>61</v>
      </c>
      <c r="Z159" s="152" t="s">
        <v>49</v>
      </c>
      <c r="AA159" s="151" t="s">
        <v>344</v>
      </c>
      <c r="AC159" s="56" t="s">
        <v>926</v>
      </c>
      <c r="AD159" s="326" t="s">
        <v>927</v>
      </c>
      <c r="AE159" s="60">
        <v>45532</v>
      </c>
      <c r="AF159" s="226" t="s">
        <v>579</v>
      </c>
      <c r="AG159" s="52" t="s">
        <v>570</v>
      </c>
      <c r="AH159" s="201">
        <v>28000000</v>
      </c>
      <c r="AI159" s="201">
        <v>28000000</v>
      </c>
      <c r="AJ159" s="86"/>
      <c r="AK159" s="249">
        <f t="shared" si="7"/>
        <v>28000000</v>
      </c>
      <c r="AL159" s="230" t="s">
        <v>928</v>
      </c>
      <c r="AM159" s="85">
        <v>15724</v>
      </c>
      <c r="AN159" s="230" t="s">
        <v>742</v>
      </c>
      <c r="AO159" s="60">
        <v>45524</v>
      </c>
      <c r="AP159" s="60">
        <v>45641</v>
      </c>
      <c r="AQ159" s="85" t="s">
        <v>929</v>
      </c>
      <c r="AR159" s="85" t="s">
        <v>583</v>
      </c>
    </row>
    <row r="160" spans="1:45" s="64" customFormat="1" ht="408.75" customHeight="1" x14ac:dyDescent="1">
      <c r="A160" s="171">
        <v>136</v>
      </c>
      <c r="B160" s="151" t="s">
        <v>441</v>
      </c>
      <c r="C160" s="171" t="s">
        <v>186</v>
      </c>
      <c r="D160" s="151" t="s">
        <v>238</v>
      </c>
      <c r="E160" s="152" t="s">
        <v>452</v>
      </c>
      <c r="F160" s="152" t="s">
        <v>58</v>
      </c>
      <c r="G160" s="152">
        <v>1</v>
      </c>
      <c r="H160" s="152" t="s">
        <v>59</v>
      </c>
      <c r="I160" s="152" t="s">
        <v>436</v>
      </c>
      <c r="J160" s="152" t="s">
        <v>318</v>
      </c>
      <c r="K160" s="151" t="s">
        <v>111</v>
      </c>
      <c r="L160" s="151" t="s">
        <v>112</v>
      </c>
      <c r="M160" s="151" t="s">
        <v>177</v>
      </c>
      <c r="N160" s="151" t="s">
        <v>176</v>
      </c>
      <c r="O160" s="151" t="s">
        <v>110</v>
      </c>
      <c r="P160" s="151" t="s">
        <v>364</v>
      </c>
      <c r="Q160" s="151">
        <v>505021</v>
      </c>
      <c r="R160" s="151">
        <v>2</v>
      </c>
      <c r="S160" s="151"/>
      <c r="T160" s="151"/>
      <c r="U160" s="151">
        <v>11</v>
      </c>
      <c r="V160" s="154" t="s">
        <v>220</v>
      </c>
      <c r="W160" s="186">
        <v>38500000</v>
      </c>
      <c r="X160" s="186">
        <v>38500000</v>
      </c>
      <c r="Y160" s="152" t="s">
        <v>61</v>
      </c>
      <c r="Z160" s="152" t="s">
        <v>49</v>
      </c>
      <c r="AA160" s="151" t="s">
        <v>344</v>
      </c>
      <c r="AC160" s="56" t="s">
        <v>911</v>
      </c>
      <c r="AD160" s="326" t="s">
        <v>912</v>
      </c>
      <c r="AE160" s="60">
        <v>45485</v>
      </c>
      <c r="AF160" s="226" t="s">
        <v>579</v>
      </c>
      <c r="AG160" s="52" t="s">
        <v>570</v>
      </c>
      <c r="AH160" s="201">
        <v>35233333</v>
      </c>
      <c r="AI160" s="201">
        <v>35233333</v>
      </c>
      <c r="AJ160" s="238"/>
      <c r="AK160" s="239">
        <f t="shared" si="7"/>
        <v>35233333</v>
      </c>
      <c r="AL160" s="230" t="s">
        <v>913</v>
      </c>
      <c r="AM160" s="85">
        <v>15824</v>
      </c>
      <c r="AN160" s="230" t="s">
        <v>742</v>
      </c>
      <c r="AO160" s="60">
        <v>45489</v>
      </c>
      <c r="AP160" s="60">
        <v>45641</v>
      </c>
      <c r="AQ160" s="85" t="s">
        <v>582</v>
      </c>
      <c r="AR160" s="85" t="s">
        <v>473</v>
      </c>
    </row>
    <row r="161" spans="1:44" s="64" customFormat="1" ht="408.75" customHeight="1" x14ac:dyDescent="1">
      <c r="A161" s="171">
        <v>137</v>
      </c>
      <c r="B161" s="151" t="s">
        <v>441</v>
      </c>
      <c r="C161" s="171" t="s">
        <v>186</v>
      </c>
      <c r="D161" s="151" t="s">
        <v>238</v>
      </c>
      <c r="E161" s="152" t="s">
        <v>453</v>
      </c>
      <c r="F161" s="152" t="s">
        <v>58</v>
      </c>
      <c r="G161" s="152">
        <v>1</v>
      </c>
      <c r="H161" s="152" t="s">
        <v>59</v>
      </c>
      <c r="I161" s="152" t="s">
        <v>436</v>
      </c>
      <c r="J161" s="152" t="s">
        <v>318</v>
      </c>
      <c r="K161" s="151" t="s">
        <v>111</v>
      </c>
      <c r="L161" s="151" t="s">
        <v>112</v>
      </c>
      <c r="M161" s="151" t="s">
        <v>177</v>
      </c>
      <c r="N161" s="151" t="s">
        <v>176</v>
      </c>
      <c r="O161" s="151" t="s">
        <v>110</v>
      </c>
      <c r="P161" s="151" t="s">
        <v>364</v>
      </c>
      <c r="Q161" s="151">
        <v>505021</v>
      </c>
      <c r="R161" s="151">
        <v>2</v>
      </c>
      <c r="S161" s="151"/>
      <c r="T161" s="151"/>
      <c r="U161" s="151">
        <v>11</v>
      </c>
      <c r="V161" s="154" t="s">
        <v>220</v>
      </c>
      <c r="W161" s="186">
        <v>38500000</v>
      </c>
      <c r="X161" s="186">
        <v>38500000</v>
      </c>
      <c r="Y161" s="152" t="s">
        <v>61</v>
      </c>
      <c r="Z161" s="152" t="s">
        <v>49</v>
      </c>
      <c r="AA161" s="151" t="s">
        <v>344</v>
      </c>
      <c r="AC161" s="56" t="s">
        <v>914</v>
      </c>
      <c r="AD161" s="326" t="s">
        <v>915</v>
      </c>
      <c r="AE161" s="60">
        <v>45499</v>
      </c>
      <c r="AF161" s="226" t="s">
        <v>579</v>
      </c>
      <c r="AG161" s="52" t="s">
        <v>570</v>
      </c>
      <c r="AH161" s="201">
        <v>32900000</v>
      </c>
      <c r="AI161" s="201">
        <v>32900000</v>
      </c>
      <c r="AJ161" s="238"/>
      <c r="AK161" s="201">
        <f t="shared" si="7"/>
        <v>32900000</v>
      </c>
      <c r="AL161" s="230" t="s">
        <v>916</v>
      </c>
      <c r="AM161" s="85">
        <v>176524</v>
      </c>
      <c r="AN161" s="230" t="s">
        <v>746</v>
      </c>
      <c r="AO161" s="60">
        <v>45499</v>
      </c>
      <c r="AP161" s="60">
        <v>45641</v>
      </c>
      <c r="AQ161" s="85" t="s">
        <v>582</v>
      </c>
      <c r="AR161" s="85" t="s">
        <v>473</v>
      </c>
    </row>
    <row r="162" spans="1:44" s="64" customFormat="1" ht="408.75" customHeight="1" x14ac:dyDescent="1">
      <c r="A162" s="171">
        <v>138</v>
      </c>
      <c r="B162" s="151" t="s">
        <v>455</v>
      </c>
      <c r="C162" s="171" t="s">
        <v>186</v>
      </c>
      <c r="D162" s="151" t="s">
        <v>238</v>
      </c>
      <c r="E162" s="151" t="s">
        <v>454</v>
      </c>
      <c r="F162" s="151" t="s">
        <v>58</v>
      </c>
      <c r="G162" s="151">
        <v>1</v>
      </c>
      <c r="H162" s="151" t="s">
        <v>59</v>
      </c>
      <c r="I162" s="151" t="s">
        <v>436</v>
      </c>
      <c r="J162" s="151" t="s">
        <v>318</v>
      </c>
      <c r="K162" s="151" t="s">
        <v>111</v>
      </c>
      <c r="L162" s="151" t="s">
        <v>112</v>
      </c>
      <c r="M162" s="151" t="s">
        <v>177</v>
      </c>
      <c r="N162" s="151" t="s">
        <v>176</v>
      </c>
      <c r="O162" s="151" t="s">
        <v>110</v>
      </c>
      <c r="P162" s="151" t="s">
        <v>364</v>
      </c>
      <c r="Q162" s="151">
        <v>505021</v>
      </c>
      <c r="R162" s="151">
        <v>2</v>
      </c>
      <c r="S162" s="151"/>
      <c r="T162" s="151"/>
      <c r="U162" s="151">
        <v>10</v>
      </c>
      <c r="V162" s="154" t="s">
        <v>220</v>
      </c>
      <c r="W162" s="186">
        <v>44000000</v>
      </c>
      <c r="X162" s="186">
        <v>44000000</v>
      </c>
      <c r="Y162" s="151" t="s">
        <v>61</v>
      </c>
      <c r="Z162" s="151" t="s">
        <v>49</v>
      </c>
      <c r="AA162" s="151" t="s">
        <v>344</v>
      </c>
      <c r="AC162" s="56" t="s">
        <v>917</v>
      </c>
      <c r="AD162" s="326" t="s">
        <v>918</v>
      </c>
      <c r="AE162" s="60">
        <v>45504</v>
      </c>
      <c r="AF162" s="226" t="s">
        <v>919</v>
      </c>
      <c r="AG162" s="52" t="s">
        <v>570</v>
      </c>
      <c r="AH162" s="201">
        <v>38250000</v>
      </c>
      <c r="AI162" s="201">
        <v>38250000</v>
      </c>
      <c r="AJ162" s="86"/>
      <c r="AK162" s="201">
        <f t="shared" si="7"/>
        <v>38250000</v>
      </c>
      <c r="AL162" s="230" t="s">
        <v>920</v>
      </c>
      <c r="AM162" s="85">
        <v>16424</v>
      </c>
      <c r="AN162" s="230" t="s">
        <v>702</v>
      </c>
      <c r="AO162" s="60">
        <v>45505</v>
      </c>
      <c r="AP162" s="60">
        <v>45641</v>
      </c>
      <c r="AQ162" s="85" t="s">
        <v>838</v>
      </c>
      <c r="AR162" s="85" t="s">
        <v>850</v>
      </c>
    </row>
    <row r="163" spans="1:44" s="64" customFormat="1" ht="408.75" customHeight="1" x14ac:dyDescent="1">
      <c r="A163" s="160">
        <v>139</v>
      </c>
      <c r="B163" s="156" t="s">
        <v>233</v>
      </c>
      <c r="C163" s="156" t="s">
        <v>186</v>
      </c>
      <c r="D163" s="156" t="s">
        <v>238</v>
      </c>
      <c r="E163" s="156" t="s">
        <v>456</v>
      </c>
      <c r="F163" s="156" t="s">
        <v>58</v>
      </c>
      <c r="G163" s="156">
        <v>1</v>
      </c>
      <c r="H163" s="156" t="s">
        <v>240</v>
      </c>
      <c r="I163" s="156">
        <v>5.5</v>
      </c>
      <c r="J163" s="156" t="s">
        <v>169</v>
      </c>
      <c r="K163" s="156" t="s">
        <v>111</v>
      </c>
      <c r="L163" s="156" t="s">
        <v>112</v>
      </c>
      <c r="M163" s="156" t="s">
        <v>177</v>
      </c>
      <c r="N163" s="156" t="s">
        <v>176</v>
      </c>
      <c r="O163" s="156">
        <v>5</v>
      </c>
      <c r="P163" s="156" t="s">
        <v>364</v>
      </c>
      <c r="Q163" s="156">
        <v>505021</v>
      </c>
      <c r="R163" s="156">
        <v>2</v>
      </c>
      <c r="S163" s="156"/>
      <c r="T163" s="156"/>
      <c r="U163" s="156">
        <v>10</v>
      </c>
      <c r="V163" s="179" t="s">
        <v>220</v>
      </c>
      <c r="W163" s="189">
        <v>0</v>
      </c>
      <c r="X163" s="189">
        <v>0</v>
      </c>
      <c r="Y163" s="156" t="s">
        <v>61</v>
      </c>
      <c r="Z163" s="156" t="s">
        <v>49</v>
      </c>
      <c r="AA163" s="156" t="s">
        <v>344</v>
      </c>
      <c r="AC163" s="63"/>
      <c r="AD163" s="63"/>
      <c r="AE163" s="63"/>
      <c r="AF163" s="63"/>
      <c r="AG163" s="63"/>
      <c r="AH163" s="86"/>
      <c r="AI163" s="86"/>
      <c r="AJ163" s="86"/>
      <c r="AK163" s="86"/>
      <c r="AL163" s="63"/>
      <c r="AM163" s="63"/>
      <c r="AN163" s="63"/>
      <c r="AO163" s="63"/>
      <c r="AP163" s="63"/>
      <c r="AQ163" s="63"/>
      <c r="AR163" s="63"/>
    </row>
    <row r="164" spans="1:44" s="64" customFormat="1" ht="408.75" customHeight="1" x14ac:dyDescent="1">
      <c r="A164" s="171">
        <v>140</v>
      </c>
      <c r="B164" s="151"/>
      <c r="C164" s="151" t="s">
        <v>160</v>
      </c>
      <c r="D164" s="151" t="s">
        <v>458</v>
      </c>
      <c r="E164" s="171" t="s">
        <v>459</v>
      </c>
      <c r="F164" s="151" t="s">
        <v>58</v>
      </c>
      <c r="G164" s="151">
        <v>1</v>
      </c>
      <c r="H164" s="151" t="s">
        <v>412</v>
      </c>
      <c r="I164" s="151">
        <v>3</v>
      </c>
      <c r="J164" s="151" t="s">
        <v>318</v>
      </c>
      <c r="K164" s="151" t="s">
        <v>60</v>
      </c>
      <c r="L164" s="171" t="s">
        <v>92</v>
      </c>
      <c r="M164" s="253" t="s">
        <v>94</v>
      </c>
      <c r="N164" s="253" t="s">
        <v>94</v>
      </c>
      <c r="O164" s="253" t="s">
        <v>94</v>
      </c>
      <c r="P164" s="253" t="s">
        <v>96</v>
      </c>
      <c r="Q164" s="253" t="s">
        <v>101</v>
      </c>
      <c r="R164" s="253"/>
      <c r="S164" s="253"/>
      <c r="T164" s="253"/>
      <c r="U164" s="253"/>
      <c r="V164" s="303" t="s">
        <v>446</v>
      </c>
      <c r="W164" s="254">
        <v>10000000</v>
      </c>
      <c r="X164" s="254">
        <v>10000000</v>
      </c>
      <c r="Y164" s="171" t="s">
        <v>61</v>
      </c>
      <c r="Z164" s="171" t="s">
        <v>49</v>
      </c>
      <c r="AA164" s="171" t="s">
        <v>492</v>
      </c>
      <c r="AB164" s="67"/>
      <c r="AC164" s="56" t="s">
        <v>1092</v>
      </c>
      <c r="AD164" s="326" t="s">
        <v>1093</v>
      </c>
      <c r="AE164" s="60">
        <v>45575</v>
      </c>
      <c r="AF164" s="52" t="s">
        <v>1094</v>
      </c>
      <c r="AG164" s="52" t="s">
        <v>1095</v>
      </c>
      <c r="AH164" s="201">
        <v>65738600</v>
      </c>
      <c r="AI164" s="201">
        <v>65738600</v>
      </c>
      <c r="AJ164" s="86"/>
      <c r="AK164" s="201">
        <v>65738600</v>
      </c>
      <c r="AL164" s="230" t="s">
        <v>1096</v>
      </c>
      <c r="AM164" s="85" t="s">
        <v>1097</v>
      </c>
      <c r="AN164" s="230" t="s">
        <v>1098</v>
      </c>
      <c r="AO164" s="60">
        <v>45580</v>
      </c>
      <c r="AP164" s="60">
        <v>45657</v>
      </c>
      <c r="AQ164" s="85" t="s">
        <v>557</v>
      </c>
      <c r="AR164" s="85" t="s">
        <v>1099</v>
      </c>
    </row>
    <row r="165" spans="1:44" s="64" customFormat="1" ht="408.75" customHeight="1" x14ac:dyDescent="1">
      <c r="A165" s="171">
        <v>140</v>
      </c>
      <c r="B165" s="151" t="s">
        <v>457</v>
      </c>
      <c r="C165" s="151" t="s">
        <v>160</v>
      </c>
      <c r="D165" s="151" t="s">
        <v>458</v>
      </c>
      <c r="E165" s="151" t="s">
        <v>459</v>
      </c>
      <c r="F165" s="151" t="s">
        <v>58</v>
      </c>
      <c r="G165" s="151">
        <v>1</v>
      </c>
      <c r="H165" s="151" t="s">
        <v>412</v>
      </c>
      <c r="I165" s="151">
        <v>3</v>
      </c>
      <c r="J165" s="151" t="s">
        <v>318</v>
      </c>
      <c r="K165" s="151" t="s">
        <v>111</v>
      </c>
      <c r="L165" s="151" t="s">
        <v>112</v>
      </c>
      <c r="M165" s="151" t="s">
        <v>177</v>
      </c>
      <c r="N165" s="151" t="s">
        <v>176</v>
      </c>
      <c r="O165" s="151">
        <v>5</v>
      </c>
      <c r="P165" s="151" t="s">
        <v>364</v>
      </c>
      <c r="Q165" s="151">
        <v>505039</v>
      </c>
      <c r="R165" s="253" t="s">
        <v>94</v>
      </c>
      <c r="S165" s="151"/>
      <c r="T165" s="151"/>
      <c r="U165" s="151">
        <v>11</v>
      </c>
      <c r="V165" s="154" t="s">
        <v>221</v>
      </c>
      <c r="W165" s="186">
        <v>55738600</v>
      </c>
      <c r="X165" s="186">
        <v>55738600</v>
      </c>
      <c r="Y165" s="151" t="s">
        <v>61</v>
      </c>
      <c r="Z165" s="151" t="s">
        <v>49</v>
      </c>
      <c r="AA165" s="171" t="s">
        <v>492</v>
      </c>
      <c r="AC165" s="56" t="s">
        <v>1092</v>
      </c>
      <c r="AD165" s="326" t="s">
        <v>1093</v>
      </c>
      <c r="AE165" s="60">
        <v>45575</v>
      </c>
      <c r="AF165" s="63"/>
      <c r="AG165" s="63"/>
      <c r="AH165" s="201"/>
      <c r="AI165" s="201"/>
      <c r="AJ165" s="86"/>
      <c r="AK165" s="201"/>
      <c r="AL165" s="63"/>
      <c r="AM165" s="63"/>
      <c r="AN165" s="63"/>
      <c r="AO165" s="63"/>
      <c r="AP165" s="63"/>
      <c r="AQ165" s="63"/>
      <c r="AR165" s="63"/>
    </row>
    <row r="166" spans="1:44" s="64" customFormat="1" ht="408.75" customHeight="1" x14ac:dyDescent="1">
      <c r="A166" s="171">
        <v>141</v>
      </c>
      <c r="B166" s="151" t="s">
        <v>233</v>
      </c>
      <c r="C166" s="151" t="s">
        <v>186</v>
      </c>
      <c r="D166" s="151" t="s">
        <v>490</v>
      </c>
      <c r="E166" s="151" t="s">
        <v>460</v>
      </c>
      <c r="F166" s="151" t="s">
        <v>58</v>
      </c>
      <c r="G166" s="151">
        <v>1</v>
      </c>
      <c r="H166" s="151" t="s">
        <v>379</v>
      </c>
      <c r="I166" s="151">
        <v>3.5</v>
      </c>
      <c r="J166" s="151" t="s">
        <v>169</v>
      </c>
      <c r="K166" s="151" t="s">
        <v>111</v>
      </c>
      <c r="L166" s="151" t="s">
        <v>112</v>
      </c>
      <c r="M166" s="151" t="s">
        <v>177</v>
      </c>
      <c r="N166" s="151" t="s">
        <v>176</v>
      </c>
      <c r="O166" s="151">
        <v>5</v>
      </c>
      <c r="P166" s="151" t="s">
        <v>364</v>
      </c>
      <c r="Q166" s="151">
        <v>505021</v>
      </c>
      <c r="R166" s="253" t="s">
        <v>94</v>
      </c>
      <c r="S166" s="151"/>
      <c r="T166" s="151"/>
      <c r="U166" s="151">
        <v>11</v>
      </c>
      <c r="V166" s="194" t="s">
        <v>220</v>
      </c>
      <c r="W166" s="186">
        <v>14000000</v>
      </c>
      <c r="X166" s="186">
        <v>14000000</v>
      </c>
      <c r="Y166" s="151" t="s">
        <v>61</v>
      </c>
      <c r="Z166" s="151" t="s">
        <v>49</v>
      </c>
      <c r="AA166" s="151" t="s">
        <v>344</v>
      </c>
      <c r="AC166" s="56" t="s">
        <v>997</v>
      </c>
      <c r="AD166" s="326" t="s">
        <v>705</v>
      </c>
      <c r="AE166" s="60">
        <v>45565</v>
      </c>
      <c r="AF166" s="52" t="s">
        <v>998</v>
      </c>
      <c r="AG166" s="52" t="s">
        <v>999</v>
      </c>
      <c r="AH166" s="201">
        <v>10383360</v>
      </c>
      <c r="AI166" s="201">
        <v>10383360</v>
      </c>
      <c r="AJ166" s="86"/>
      <c r="AK166" s="201">
        <f>AI166+AJ166</f>
        <v>10383360</v>
      </c>
      <c r="AL166" s="230" t="s">
        <v>1027</v>
      </c>
      <c r="AM166" s="85" t="s">
        <v>1026</v>
      </c>
      <c r="AN166" s="230" t="s">
        <v>860</v>
      </c>
      <c r="AO166" s="60">
        <v>45566</v>
      </c>
      <c r="AP166" s="60">
        <v>45641</v>
      </c>
      <c r="AQ166" s="85" t="s">
        <v>929</v>
      </c>
      <c r="AR166" s="85" t="s">
        <v>1100</v>
      </c>
    </row>
    <row r="167" spans="1:44" s="64" customFormat="1" ht="408.75" customHeight="1" x14ac:dyDescent="1">
      <c r="A167" s="171">
        <v>142</v>
      </c>
      <c r="B167" s="171" t="s">
        <v>467</v>
      </c>
      <c r="C167" s="176" t="s">
        <v>462</v>
      </c>
      <c r="D167" s="151" t="s">
        <v>238</v>
      </c>
      <c r="E167" s="151" t="s">
        <v>1040</v>
      </c>
      <c r="F167" s="151" t="s">
        <v>58</v>
      </c>
      <c r="G167" s="151">
        <v>1</v>
      </c>
      <c r="H167" s="151" t="s">
        <v>412</v>
      </c>
      <c r="I167" s="151">
        <v>3</v>
      </c>
      <c r="J167" s="151" t="s">
        <v>318</v>
      </c>
      <c r="K167" s="151" t="s">
        <v>111</v>
      </c>
      <c r="L167" s="151" t="s">
        <v>112</v>
      </c>
      <c r="M167" s="152" t="s">
        <v>239</v>
      </c>
      <c r="N167" s="152" t="s">
        <v>176</v>
      </c>
      <c r="O167" s="152">
        <v>7</v>
      </c>
      <c r="P167" s="152" t="s">
        <v>364</v>
      </c>
      <c r="Q167" s="152">
        <v>599059</v>
      </c>
      <c r="R167" s="171">
        <v>2</v>
      </c>
      <c r="S167" s="151"/>
      <c r="T167" s="151"/>
      <c r="U167" s="151">
        <v>11</v>
      </c>
      <c r="V167" s="194" t="s">
        <v>415</v>
      </c>
      <c r="W167" s="186">
        <v>10000000</v>
      </c>
      <c r="X167" s="186">
        <v>10000000</v>
      </c>
      <c r="Y167" s="151" t="s">
        <v>61</v>
      </c>
      <c r="Z167" s="151" t="s">
        <v>49</v>
      </c>
      <c r="AA167" s="151" t="s">
        <v>463</v>
      </c>
      <c r="AC167" s="56" t="s">
        <v>1101</v>
      </c>
      <c r="AD167" s="326" t="s">
        <v>1102</v>
      </c>
      <c r="AE167" s="60">
        <v>45575</v>
      </c>
      <c r="AF167" s="52" t="s">
        <v>1103</v>
      </c>
      <c r="AG167" s="52" t="s">
        <v>1095</v>
      </c>
      <c r="AH167" s="201">
        <v>5846607</v>
      </c>
      <c r="AI167" s="201">
        <v>5846607</v>
      </c>
      <c r="AJ167" s="86"/>
      <c r="AK167" s="201">
        <f>AI167+AJ167</f>
        <v>5846607</v>
      </c>
      <c r="AL167" s="230" t="s">
        <v>1104</v>
      </c>
      <c r="AM167" s="85">
        <v>17724</v>
      </c>
      <c r="AN167" s="230" t="s">
        <v>1105</v>
      </c>
      <c r="AO167" s="60">
        <v>45576</v>
      </c>
      <c r="AP167" s="60">
        <v>45646</v>
      </c>
      <c r="AQ167" s="85" t="s">
        <v>807</v>
      </c>
      <c r="AR167" s="85" t="s">
        <v>1106</v>
      </c>
    </row>
    <row r="168" spans="1:44" s="64" customFormat="1" ht="408.75" customHeight="1" x14ac:dyDescent="1">
      <c r="A168" s="171">
        <v>143</v>
      </c>
      <c r="B168" s="151"/>
      <c r="C168" s="152" t="s">
        <v>57</v>
      </c>
      <c r="D168" s="171">
        <v>92121702</v>
      </c>
      <c r="E168" s="171" t="s">
        <v>483</v>
      </c>
      <c r="F168" s="171" t="s">
        <v>58</v>
      </c>
      <c r="G168" s="171">
        <v>1</v>
      </c>
      <c r="H168" s="171" t="s">
        <v>240</v>
      </c>
      <c r="I168" s="171">
        <v>4</v>
      </c>
      <c r="J168" s="171" t="s">
        <v>70</v>
      </c>
      <c r="K168" s="171" t="s">
        <v>60</v>
      </c>
      <c r="L168" s="171" t="s">
        <v>92</v>
      </c>
      <c r="M168" s="171" t="s">
        <v>94</v>
      </c>
      <c r="N168" s="171" t="s">
        <v>94</v>
      </c>
      <c r="O168" s="171" t="s">
        <v>94</v>
      </c>
      <c r="P168" s="253" t="s">
        <v>98</v>
      </c>
      <c r="Q168" s="253" t="s">
        <v>104</v>
      </c>
      <c r="R168" s="253" t="s">
        <v>93</v>
      </c>
      <c r="S168" s="171"/>
      <c r="T168" s="171"/>
      <c r="U168" s="171"/>
      <c r="V168" s="255" t="s">
        <v>464</v>
      </c>
      <c r="W168" s="254">
        <v>13000000</v>
      </c>
      <c r="X168" s="254">
        <v>13000000</v>
      </c>
      <c r="Y168" s="171" t="s">
        <v>61</v>
      </c>
      <c r="Z168" s="171" t="s">
        <v>49</v>
      </c>
      <c r="AA168" s="152" t="s">
        <v>493</v>
      </c>
      <c r="AC168" s="56" t="s">
        <v>1000</v>
      </c>
      <c r="AD168" s="326" t="s">
        <v>1002</v>
      </c>
      <c r="AE168" s="60">
        <v>45547</v>
      </c>
      <c r="AF168" s="52" t="s">
        <v>1001</v>
      </c>
      <c r="AG168" s="52" t="s">
        <v>332</v>
      </c>
      <c r="AH168" s="201">
        <v>9841300</v>
      </c>
      <c r="AI168" s="201">
        <v>9841300</v>
      </c>
      <c r="AJ168" s="86"/>
      <c r="AK168" s="201">
        <f>AI168+AJ168</f>
        <v>9841300</v>
      </c>
      <c r="AL168" s="230" t="s">
        <v>1028</v>
      </c>
      <c r="AM168" s="85" t="s">
        <v>1030</v>
      </c>
      <c r="AN168" s="230" t="s">
        <v>1029</v>
      </c>
      <c r="AO168" s="60">
        <v>45552</v>
      </c>
      <c r="AP168" s="60">
        <v>45657</v>
      </c>
      <c r="AQ168" s="85" t="s">
        <v>516</v>
      </c>
      <c r="AR168" s="85" t="s">
        <v>976</v>
      </c>
    </row>
    <row r="169" spans="1:44" s="64" customFormat="1" ht="408.75" customHeight="1" x14ac:dyDescent="1">
      <c r="A169" s="171">
        <v>144</v>
      </c>
      <c r="B169" s="171"/>
      <c r="C169" s="171" t="s">
        <v>313</v>
      </c>
      <c r="D169" s="171">
        <v>84111600</v>
      </c>
      <c r="E169" s="171" t="s">
        <v>477</v>
      </c>
      <c r="F169" s="171" t="s">
        <v>58</v>
      </c>
      <c r="G169" s="171">
        <v>1</v>
      </c>
      <c r="H169" s="151" t="s">
        <v>379</v>
      </c>
      <c r="I169" s="171" t="s">
        <v>465</v>
      </c>
      <c r="J169" s="171" t="s">
        <v>318</v>
      </c>
      <c r="K169" s="171" t="s">
        <v>60</v>
      </c>
      <c r="L169" s="171" t="s">
        <v>92</v>
      </c>
      <c r="M169" s="253" t="s">
        <v>94</v>
      </c>
      <c r="N169" s="253" t="s">
        <v>94</v>
      </c>
      <c r="O169" s="253" t="s">
        <v>94</v>
      </c>
      <c r="P169" s="253" t="s">
        <v>98</v>
      </c>
      <c r="Q169" s="253" t="s">
        <v>97</v>
      </c>
      <c r="R169" s="253"/>
      <c r="S169" s="253"/>
      <c r="T169" s="253"/>
      <c r="U169" s="253"/>
      <c r="V169" s="255" t="s">
        <v>466</v>
      </c>
      <c r="W169" s="254">
        <v>20018275</v>
      </c>
      <c r="X169" s="254">
        <v>20018275</v>
      </c>
      <c r="Y169" s="171" t="s">
        <v>61</v>
      </c>
      <c r="Z169" s="171" t="s">
        <v>49</v>
      </c>
      <c r="AA169" s="171" t="s">
        <v>311</v>
      </c>
      <c r="AC169" s="56" t="s">
        <v>1003</v>
      </c>
      <c r="AD169" s="326" t="s">
        <v>1004</v>
      </c>
      <c r="AE169" s="60">
        <v>45544</v>
      </c>
      <c r="AF169" s="52" t="s">
        <v>1005</v>
      </c>
      <c r="AG169" s="52" t="s">
        <v>1006</v>
      </c>
      <c r="AH169" s="201">
        <v>20018275</v>
      </c>
      <c r="AI169" s="201">
        <v>20018275</v>
      </c>
      <c r="AJ169" s="86"/>
      <c r="AK169" s="201">
        <f>AJ169+AI169</f>
        <v>20018275</v>
      </c>
      <c r="AL169" s="230" t="s">
        <v>1007</v>
      </c>
      <c r="AM169" s="85">
        <v>17824</v>
      </c>
      <c r="AN169" s="230" t="s">
        <v>820</v>
      </c>
      <c r="AO169" s="60">
        <v>45545</v>
      </c>
      <c r="AP169" s="60">
        <v>45641</v>
      </c>
      <c r="AQ169" s="85" t="s">
        <v>1024</v>
      </c>
      <c r="AR169" s="85" t="s">
        <v>1025</v>
      </c>
    </row>
    <row r="170" spans="1:44" s="64" customFormat="1" ht="408.75" customHeight="1" x14ac:dyDescent="1">
      <c r="A170" s="171">
        <v>145</v>
      </c>
      <c r="B170" s="171" t="s">
        <v>467</v>
      </c>
      <c r="C170" s="171" t="s">
        <v>87</v>
      </c>
      <c r="D170" s="171">
        <v>80121601</v>
      </c>
      <c r="E170" s="171" t="s">
        <v>478</v>
      </c>
      <c r="F170" s="171" t="s">
        <v>58</v>
      </c>
      <c r="G170" s="171">
        <v>1</v>
      </c>
      <c r="H170" s="151" t="s">
        <v>412</v>
      </c>
      <c r="I170" s="151">
        <v>3</v>
      </c>
      <c r="J170" s="171" t="s">
        <v>318</v>
      </c>
      <c r="K170" s="171" t="s">
        <v>111</v>
      </c>
      <c r="L170" s="171" t="s">
        <v>112</v>
      </c>
      <c r="M170" s="253" t="s">
        <v>239</v>
      </c>
      <c r="N170" s="253" t="s">
        <v>176</v>
      </c>
      <c r="O170" s="253" t="s">
        <v>181</v>
      </c>
      <c r="P170" s="253" t="s">
        <v>364</v>
      </c>
      <c r="Q170" s="151">
        <v>599059</v>
      </c>
      <c r="R170" s="171">
        <v>2</v>
      </c>
      <c r="S170" s="253"/>
      <c r="T170" s="253"/>
      <c r="U170" s="253" t="s">
        <v>468</v>
      </c>
      <c r="V170" s="194" t="s">
        <v>415</v>
      </c>
      <c r="W170" s="254">
        <v>14000000</v>
      </c>
      <c r="X170" s="254">
        <v>14000000</v>
      </c>
      <c r="Y170" s="171" t="s">
        <v>61</v>
      </c>
      <c r="Z170" s="171" t="s">
        <v>49</v>
      </c>
      <c r="AA170" s="171" t="s">
        <v>219</v>
      </c>
      <c r="AC170" s="56" t="s">
        <v>1107</v>
      </c>
      <c r="AD170" s="326" t="s">
        <v>1108</v>
      </c>
      <c r="AE170" s="60">
        <v>45581</v>
      </c>
      <c r="AF170" s="52" t="s">
        <v>1109</v>
      </c>
      <c r="AG170" s="52" t="s">
        <v>570</v>
      </c>
      <c r="AH170" s="201">
        <v>8633333</v>
      </c>
      <c r="AI170" s="201">
        <v>8633333</v>
      </c>
      <c r="AJ170" s="86"/>
      <c r="AK170" s="201">
        <v>8633333</v>
      </c>
      <c r="AL170" s="230" t="s">
        <v>1110</v>
      </c>
      <c r="AM170" s="85">
        <v>18624</v>
      </c>
      <c r="AN170" s="230" t="s">
        <v>1111</v>
      </c>
      <c r="AO170" s="60">
        <v>45582</v>
      </c>
      <c r="AP170" s="60">
        <v>45641</v>
      </c>
      <c r="AQ170" s="85" t="s">
        <v>623</v>
      </c>
      <c r="AR170" s="85" t="s">
        <v>1112</v>
      </c>
    </row>
    <row r="171" spans="1:44" s="64" customFormat="1" ht="408.75" customHeight="1" x14ac:dyDescent="1">
      <c r="A171" s="171">
        <v>146</v>
      </c>
      <c r="B171" s="171" t="s">
        <v>467</v>
      </c>
      <c r="C171" s="171" t="s">
        <v>193</v>
      </c>
      <c r="D171" s="171" t="s">
        <v>238</v>
      </c>
      <c r="E171" s="171" t="s">
        <v>479</v>
      </c>
      <c r="F171" s="171" t="s">
        <v>58</v>
      </c>
      <c r="G171" s="171">
        <v>1</v>
      </c>
      <c r="H171" s="151" t="s">
        <v>379</v>
      </c>
      <c r="I171" s="151">
        <v>3.5</v>
      </c>
      <c r="J171" s="171" t="s">
        <v>318</v>
      </c>
      <c r="K171" s="171" t="s">
        <v>111</v>
      </c>
      <c r="L171" s="171" t="s">
        <v>469</v>
      </c>
      <c r="M171" s="253" t="s">
        <v>239</v>
      </c>
      <c r="N171" s="253" t="s">
        <v>176</v>
      </c>
      <c r="O171" s="253" t="s">
        <v>181</v>
      </c>
      <c r="P171" s="253" t="s">
        <v>364</v>
      </c>
      <c r="Q171" s="151">
        <v>599059</v>
      </c>
      <c r="R171" s="171">
        <v>2</v>
      </c>
      <c r="S171" s="253"/>
      <c r="T171" s="253"/>
      <c r="U171" s="253" t="s">
        <v>468</v>
      </c>
      <c r="V171" s="194" t="s">
        <v>415</v>
      </c>
      <c r="W171" s="254">
        <v>19100000</v>
      </c>
      <c r="X171" s="254">
        <v>19100000</v>
      </c>
      <c r="Y171" s="171" t="s">
        <v>61</v>
      </c>
      <c r="Z171" s="171" t="s">
        <v>49</v>
      </c>
      <c r="AA171" s="171" t="s">
        <v>470</v>
      </c>
      <c r="AC171" s="56" t="s">
        <v>1008</v>
      </c>
      <c r="AD171" s="326" t="s">
        <v>1009</v>
      </c>
      <c r="AE171" s="60">
        <v>45559</v>
      </c>
      <c r="AF171" s="52" t="s">
        <v>1010</v>
      </c>
      <c r="AG171" s="52" t="s">
        <v>1006</v>
      </c>
      <c r="AH171" s="201">
        <v>14325000</v>
      </c>
      <c r="AI171" s="201">
        <v>14325000</v>
      </c>
      <c r="AJ171" s="86"/>
      <c r="AK171" s="201">
        <f>AJ171+AI171</f>
        <v>14325000</v>
      </c>
      <c r="AL171" s="230" t="s">
        <v>1011</v>
      </c>
      <c r="AM171" s="85">
        <v>18724</v>
      </c>
      <c r="AN171" s="230" t="s">
        <v>860</v>
      </c>
      <c r="AO171" s="60">
        <v>45560</v>
      </c>
      <c r="AP171" s="60">
        <v>45641</v>
      </c>
      <c r="AQ171" s="85" t="s">
        <v>1023</v>
      </c>
      <c r="AR171" s="85" t="s">
        <v>193</v>
      </c>
    </row>
    <row r="172" spans="1:44" s="64" customFormat="1" ht="408.75" customHeight="1" x14ac:dyDescent="1">
      <c r="A172" s="171">
        <v>147</v>
      </c>
      <c r="B172" s="171" t="s">
        <v>467</v>
      </c>
      <c r="C172" s="171" t="s">
        <v>471</v>
      </c>
      <c r="D172" s="171" t="s">
        <v>238</v>
      </c>
      <c r="E172" s="171" t="s">
        <v>480</v>
      </c>
      <c r="F172" s="171" t="s">
        <v>58</v>
      </c>
      <c r="G172" s="171">
        <v>1</v>
      </c>
      <c r="H172" s="152" t="s">
        <v>412</v>
      </c>
      <c r="I172" s="151">
        <v>3</v>
      </c>
      <c r="J172" s="171" t="s">
        <v>318</v>
      </c>
      <c r="K172" s="171" t="s">
        <v>111</v>
      </c>
      <c r="L172" s="171" t="s">
        <v>469</v>
      </c>
      <c r="M172" s="253" t="s">
        <v>239</v>
      </c>
      <c r="N172" s="253" t="s">
        <v>176</v>
      </c>
      <c r="O172" s="253" t="s">
        <v>181</v>
      </c>
      <c r="P172" s="253" t="s">
        <v>364</v>
      </c>
      <c r="Q172" s="151">
        <v>599059</v>
      </c>
      <c r="R172" s="171">
        <v>2</v>
      </c>
      <c r="S172" s="253"/>
      <c r="T172" s="253"/>
      <c r="U172" s="253" t="s">
        <v>468</v>
      </c>
      <c r="V172" s="194" t="s">
        <v>415</v>
      </c>
      <c r="W172" s="254">
        <v>15000000</v>
      </c>
      <c r="X172" s="254">
        <v>15000000</v>
      </c>
      <c r="Y172" s="171" t="s">
        <v>61</v>
      </c>
      <c r="Z172" s="171" t="s">
        <v>49</v>
      </c>
      <c r="AA172" s="171" t="s">
        <v>472</v>
      </c>
      <c r="AC172" s="56" t="s">
        <v>1113</v>
      </c>
      <c r="AD172" s="326" t="s">
        <v>1114</v>
      </c>
      <c r="AE172" s="60">
        <v>45574</v>
      </c>
      <c r="AF172" s="52" t="s">
        <v>1115</v>
      </c>
      <c r="AG172" s="52" t="s">
        <v>570</v>
      </c>
      <c r="AH172" s="201">
        <v>15000000</v>
      </c>
      <c r="AI172" s="201">
        <v>15000000</v>
      </c>
      <c r="AJ172" s="86"/>
      <c r="AK172" s="201">
        <v>15000000</v>
      </c>
      <c r="AL172" s="52" t="s">
        <v>1116</v>
      </c>
      <c r="AM172" s="85">
        <v>18924</v>
      </c>
      <c r="AN172" s="230" t="s">
        <v>820</v>
      </c>
      <c r="AO172" s="60">
        <v>45576</v>
      </c>
      <c r="AP172" s="60">
        <v>45641</v>
      </c>
      <c r="AQ172" s="85" t="s">
        <v>807</v>
      </c>
      <c r="AR172" s="85" t="s">
        <v>1106</v>
      </c>
    </row>
    <row r="173" spans="1:44" s="64" customFormat="1" ht="408.75" customHeight="1" x14ac:dyDescent="1">
      <c r="A173" s="160">
        <v>148</v>
      </c>
      <c r="B173" s="178" t="s">
        <v>467</v>
      </c>
      <c r="C173" s="178" t="s">
        <v>473</v>
      </c>
      <c r="D173" s="178" t="s">
        <v>238</v>
      </c>
      <c r="E173" s="178" t="s">
        <v>481</v>
      </c>
      <c r="F173" s="178" t="s">
        <v>58</v>
      </c>
      <c r="G173" s="178">
        <v>1</v>
      </c>
      <c r="H173" s="178" t="s">
        <v>240</v>
      </c>
      <c r="I173" s="178">
        <v>4</v>
      </c>
      <c r="J173" s="178" t="s">
        <v>318</v>
      </c>
      <c r="K173" s="178" t="s">
        <v>111</v>
      </c>
      <c r="L173" s="178" t="s">
        <v>469</v>
      </c>
      <c r="M173" s="199" t="s">
        <v>239</v>
      </c>
      <c r="N173" s="199" t="s">
        <v>176</v>
      </c>
      <c r="O173" s="199" t="s">
        <v>181</v>
      </c>
      <c r="P173" s="199" t="s">
        <v>364</v>
      </c>
      <c r="Q173" s="199">
        <v>599059</v>
      </c>
      <c r="R173" s="199" t="s">
        <v>495</v>
      </c>
      <c r="S173" s="199"/>
      <c r="T173" s="199"/>
      <c r="U173" s="199" t="s">
        <v>468</v>
      </c>
      <c r="V173" s="179" t="s">
        <v>415</v>
      </c>
      <c r="W173" s="200">
        <v>0</v>
      </c>
      <c r="X173" s="200">
        <v>0</v>
      </c>
      <c r="Y173" s="178" t="s">
        <v>61</v>
      </c>
      <c r="Z173" s="178" t="s">
        <v>49</v>
      </c>
      <c r="AA173" s="178" t="s">
        <v>474</v>
      </c>
      <c r="AC173" s="63"/>
      <c r="AD173" s="63"/>
      <c r="AE173" s="63"/>
      <c r="AF173" s="63"/>
      <c r="AG173" s="63"/>
      <c r="AH173" s="86"/>
      <c r="AI173" s="86"/>
      <c r="AJ173" s="86"/>
      <c r="AK173" s="86"/>
      <c r="AL173" s="63"/>
      <c r="AM173" s="63"/>
      <c r="AN173" s="63"/>
      <c r="AO173" s="63"/>
      <c r="AP173" s="63"/>
      <c r="AQ173" s="63"/>
      <c r="AR173" s="63"/>
    </row>
    <row r="174" spans="1:44" s="64" customFormat="1" ht="408.75" customHeight="1" x14ac:dyDescent="1">
      <c r="A174" s="171">
        <v>149</v>
      </c>
      <c r="B174" s="171" t="s">
        <v>467</v>
      </c>
      <c r="C174" s="171" t="s">
        <v>475</v>
      </c>
      <c r="D174" s="171" t="s">
        <v>238</v>
      </c>
      <c r="E174" s="171" t="s">
        <v>482</v>
      </c>
      <c r="F174" s="171" t="s">
        <v>58</v>
      </c>
      <c r="G174" s="171">
        <v>1</v>
      </c>
      <c r="H174" s="152" t="s">
        <v>412</v>
      </c>
      <c r="I174" s="151">
        <v>3</v>
      </c>
      <c r="J174" s="171" t="s">
        <v>318</v>
      </c>
      <c r="K174" s="171" t="s">
        <v>111</v>
      </c>
      <c r="L174" s="171" t="s">
        <v>469</v>
      </c>
      <c r="M174" s="253" t="s">
        <v>239</v>
      </c>
      <c r="N174" s="253" t="s">
        <v>176</v>
      </c>
      <c r="O174" s="253" t="s">
        <v>181</v>
      </c>
      <c r="P174" s="253" t="s">
        <v>364</v>
      </c>
      <c r="Q174" s="151">
        <v>599059</v>
      </c>
      <c r="R174" s="171">
        <v>2</v>
      </c>
      <c r="S174" s="253"/>
      <c r="T174" s="253"/>
      <c r="U174" s="253" t="s">
        <v>468</v>
      </c>
      <c r="V174" s="194" t="s">
        <v>415</v>
      </c>
      <c r="W174" s="254">
        <v>13600000</v>
      </c>
      <c r="X174" s="254">
        <v>13600000</v>
      </c>
      <c r="Y174" s="171" t="s">
        <v>61</v>
      </c>
      <c r="Z174" s="171" t="s">
        <v>49</v>
      </c>
      <c r="AA174" s="171" t="s">
        <v>476</v>
      </c>
      <c r="AC174" s="56" t="s">
        <v>1117</v>
      </c>
      <c r="AD174" s="326" t="s">
        <v>1118</v>
      </c>
      <c r="AE174" s="60">
        <v>45573</v>
      </c>
      <c r="AF174" s="52" t="s">
        <v>1119</v>
      </c>
      <c r="AG174" s="52" t="s">
        <v>842</v>
      </c>
      <c r="AH174" s="201">
        <v>11214720</v>
      </c>
      <c r="AI174" s="201">
        <v>11214720</v>
      </c>
      <c r="AJ174" s="86"/>
      <c r="AK174" s="201">
        <v>11214720</v>
      </c>
      <c r="AL174" s="52" t="s">
        <v>1120</v>
      </c>
      <c r="AM174" s="85">
        <v>19024</v>
      </c>
      <c r="AN174" s="230" t="s">
        <v>1121</v>
      </c>
      <c r="AO174" s="60">
        <v>45576</v>
      </c>
      <c r="AP174" s="60">
        <v>45641</v>
      </c>
      <c r="AQ174" s="85" t="s">
        <v>667</v>
      </c>
      <c r="AR174" s="85" t="s">
        <v>1122</v>
      </c>
    </row>
    <row r="175" spans="1:44" s="64" customFormat="1" ht="408.75" customHeight="1" x14ac:dyDescent="1">
      <c r="A175" s="171">
        <v>150</v>
      </c>
      <c r="B175" s="151" t="s">
        <v>233</v>
      </c>
      <c r="C175" s="171" t="s">
        <v>475</v>
      </c>
      <c r="D175" s="171" t="s">
        <v>490</v>
      </c>
      <c r="E175" s="151" t="s">
        <v>1038</v>
      </c>
      <c r="F175" s="151" t="s">
        <v>58</v>
      </c>
      <c r="G175" s="151">
        <v>1</v>
      </c>
      <c r="H175" s="152" t="s">
        <v>412</v>
      </c>
      <c r="I175" s="151">
        <v>2.5</v>
      </c>
      <c r="J175" s="151" t="s">
        <v>169</v>
      </c>
      <c r="K175" s="151" t="s">
        <v>111</v>
      </c>
      <c r="L175" s="151" t="s">
        <v>112</v>
      </c>
      <c r="M175" s="151" t="s">
        <v>177</v>
      </c>
      <c r="N175" s="151" t="s">
        <v>176</v>
      </c>
      <c r="O175" s="151">
        <v>5</v>
      </c>
      <c r="P175" s="151" t="s">
        <v>364</v>
      </c>
      <c r="Q175" s="151">
        <v>505021</v>
      </c>
      <c r="R175" s="151">
        <v>2</v>
      </c>
      <c r="S175" s="183"/>
      <c r="T175" s="253"/>
      <c r="U175" s="253" t="s">
        <v>468</v>
      </c>
      <c r="V175" s="194" t="s">
        <v>220</v>
      </c>
      <c r="W175" s="254">
        <v>34000000</v>
      </c>
      <c r="X175" s="254">
        <v>34000000</v>
      </c>
      <c r="Y175" s="171" t="s">
        <v>61</v>
      </c>
      <c r="Z175" s="171" t="s">
        <v>49</v>
      </c>
      <c r="AA175" s="171" t="s">
        <v>476</v>
      </c>
      <c r="AC175" s="56" t="s">
        <v>1123</v>
      </c>
      <c r="AD175" s="326" t="s">
        <v>664</v>
      </c>
      <c r="AE175" s="60">
        <v>45573</v>
      </c>
      <c r="AF175" s="52" t="s">
        <v>1124</v>
      </c>
      <c r="AG175" s="52" t="s">
        <v>570</v>
      </c>
      <c r="AH175" s="201">
        <v>19833333</v>
      </c>
      <c r="AI175" s="201">
        <v>19833333</v>
      </c>
      <c r="AJ175" s="86"/>
      <c r="AK175" s="201">
        <v>19833333</v>
      </c>
      <c r="AL175" s="52" t="s">
        <v>1125</v>
      </c>
      <c r="AM175" s="85">
        <v>18324</v>
      </c>
      <c r="AN175" s="230" t="s">
        <v>1126</v>
      </c>
      <c r="AO175" s="60">
        <v>45576</v>
      </c>
      <c r="AP175" s="60">
        <v>45646</v>
      </c>
      <c r="AQ175" s="85" t="s">
        <v>667</v>
      </c>
      <c r="AR175" s="85" t="s">
        <v>1122</v>
      </c>
    </row>
    <row r="176" spans="1:44" s="64" customFormat="1" ht="408.75" customHeight="1" x14ac:dyDescent="1">
      <c r="A176" s="171">
        <v>151</v>
      </c>
      <c r="B176" s="151" t="s">
        <v>233</v>
      </c>
      <c r="C176" s="171" t="s">
        <v>471</v>
      </c>
      <c r="D176" s="171" t="s">
        <v>491</v>
      </c>
      <c r="E176" s="151" t="s">
        <v>1039</v>
      </c>
      <c r="F176" s="151" t="s">
        <v>58</v>
      </c>
      <c r="G176" s="151">
        <v>1</v>
      </c>
      <c r="H176" s="152" t="s">
        <v>412</v>
      </c>
      <c r="I176" s="151">
        <v>2.5</v>
      </c>
      <c r="J176" s="151" t="s">
        <v>169</v>
      </c>
      <c r="K176" s="151" t="s">
        <v>111</v>
      </c>
      <c r="L176" s="151" t="s">
        <v>112</v>
      </c>
      <c r="M176" s="151" t="s">
        <v>177</v>
      </c>
      <c r="N176" s="151" t="s">
        <v>176</v>
      </c>
      <c r="O176" s="151">
        <v>5</v>
      </c>
      <c r="P176" s="151" t="s">
        <v>364</v>
      </c>
      <c r="Q176" s="151">
        <v>505021</v>
      </c>
      <c r="R176" s="151">
        <v>2</v>
      </c>
      <c r="S176" s="183"/>
      <c r="T176" s="253"/>
      <c r="U176" s="253" t="s">
        <v>468</v>
      </c>
      <c r="V176" s="194" t="s">
        <v>220</v>
      </c>
      <c r="W176" s="254">
        <v>15000000</v>
      </c>
      <c r="X176" s="254">
        <v>15000000</v>
      </c>
      <c r="Y176" s="171" t="s">
        <v>61</v>
      </c>
      <c r="Z176" s="171" t="s">
        <v>49</v>
      </c>
      <c r="AA176" s="171" t="s">
        <v>409</v>
      </c>
      <c r="AC176" s="56" t="s">
        <v>1127</v>
      </c>
      <c r="AD176" s="326" t="s">
        <v>1128</v>
      </c>
      <c r="AE176" s="60">
        <v>45574</v>
      </c>
      <c r="AF176" s="52" t="s">
        <v>1129</v>
      </c>
      <c r="AG176" s="52" t="s">
        <v>570</v>
      </c>
      <c r="AH176" s="201">
        <v>15000000</v>
      </c>
      <c r="AI176" s="201">
        <v>15000000</v>
      </c>
      <c r="AJ176" s="86"/>
      <c r="AK176" s="201">
        <v>15000000</v>
      </c>
      <c r="AL176" s="52" t="s">
        <v>1130</v>
      </c>
      <c r="AM176" s="85">
        <v>18424</v>
      </c>
      <c r="AN176" s="230" t="s">
        <v>1131</v>
      </c>
      <c r="AO176" s="60">
        <v>45576</v>
      </c>
      <c r="AP176" s="60">
        <v>45641</v>
      </c>
      <c r="AQ176" s="85" t="s">
        <v>872</v>
      </c>
      <c r="AR176" s="85" t="s">
        <v>1106</v>
      </c>
    </row>
    <row r="177" spans="1:44" s="64" customFormat="1" ht="408.75" customHeight="1" x14ac:dyDescent="1">
      <c r="A177" s="171">
        <v>152</v>
      </c>
      <c r="B177" s="151" t="s">
        <v>233</v>
      </c>
      <c r="C177" s="171" t="s">
        <v>462</v>
      </c>
      <c r="D177" s="171" t="s">
        <v>485</v>
      </c>
      <c r="E177" s="151" t="s">
        <v>484</v>
      </c>
      <c r="F177" s="151" t="s">
        <v>58</v>
      </c>
      <c r="G177" s="151">
        <v>1</v>
      </c>
      <c r="H177" s="152" t="s">
        <v>379</v>
      </c>
      <c r="I177" s="151">
        <v>3.5</v>
      </c>
      <c r="J177" s="151" t="s">
        <v>169</v>
      </c>
      <c r="K177" s="151" t="s">
        <v>111</v>
      </c>
      <c r="L177" s="151" t="s">
        <v>112</v>
      </c>
      <c r="M177" s="151" t="s">
        <v>177</v>
      </c>
      <c r="N177" s="151" t="s">
        <v>176</v>
      </c>
      <c r="O177" s="151">
        <v>5</v>
      </c>
      <c r="P177" s="151" t="s">
        <v>364</v>
      </c>
      <c r="Q177" s="151">
        <v>505021</v>
      </c>
      <c r="R177" s="151">
        <v>2</v>
      </c>
      <c r="S177" s="183"/>
      <c r="T177" s="253"/>
      <c r="U177" s="253" t="s">
        <v>114</v>
      </c>
      <c r="V177" s="194" t="s">
        <v>220</v>
      </c>
      <c r="W177" s="254">
        <v>18000000</v>
      </c>
      <c r="X177" s="254">
        <v>18000000</v>
      </c>
      <c r="Y177" s="171" t="s">
        <v>61</v>
      </c>
      <c r="Z177" s="171" t="s">
        <v>49</v>
      </c>
      <c r="AA177" s="171" t="s">
        <v>463</v>
      </c>
      <c r="AC177" s="56" t="s">
        <v>1012</v>
      </c>
      <c r="AD177" s="326" t="s">
        <v>1013</v>
      </c>
      <c r="AE177" s="60">
        <v>45565</v>
      </c>
      <c r="AF177" s="52" t="s">
        <v>1014</v>
      </c>
      <c r="AG177" s="52" t="s">
        <v>999</v>
      </c>
      <c r="AH177" s="201">
        <v>18000000</v>
      </c>
      <c r="AI177" s="201">
        <v>18000000</v>
      </c>
      <c r="AJ177" s="86"/>
      <c r="AK177" s="201">
        <f>AJ177+AI177</f>
        <v>18000000</v>
      </c>
      <c r="AL177" s="230" t="s">
        <v>1015</v>
      </c>
      <c r="AM177" s="85">
        <v>19324</v>
      </c>
      <c r="AN177" s="230" t="s">
        <v>1016</v>
      </c>
      <c r="AO177" s="60">
        <v>45567</v>
      </c>
      <c r="AP177" s="60">
        <v>45645</v>
      </c>
      <c r="AQ177" s="85" t="s">
        <v>1132</v>
      </c>
      <c r="AR177" s="85" t="s">
        <v>1133</v>
      </c>
    </row>
    <row r="178" spans="1:44" s="64" customFormat="1" ht="408.75" customHeight="1" x14ac:dyDescent="1">
      <c r="A178" s="171">
        <v>153</v>
      </c>
      <c r="B178" s="171"/>
      <c r="C178" s="152" t="s">
        <v>57</v>
      </c>
      <c r="D178" s="171">
        <v>81112500</v>
      </c>
      <c r="E178" s="171" t="s">
        <v>486</v>
      </c>
      <c r="F178" s="151" t="s">
        <v>58</v>
      </c>
      <c r="G178" s="151">
        <v>1</v>
      </c>
      <c r="H178" s="152" t="s">
        <v>379</v>
      </c>
      <c r="I178" s="151">
        <v>12</v>
      </c>
      <c r="J178" s="151" t="s">
        <v>169</v>
      </c>
      <c r="K178" s="171" t="s">
        <v>60</v>
      </c>
      <c r="L178" s="171" t="s">
        <v>92</v>
      </c>
      <c r="M178" s="253" t="s">
        <v>94</v>
      </c>
      <c r="N178" s="253" t="s">
        <v>94</v>
      </c>
      <c r="O178" s="253" t="s">
        <v>94</v>
      </c>
      <c r="P178" s="253" t="s">
        <v>93</v>
      </c>
      <c r="Q178" s="253" t="s">
        <v>101</v>
      </c>
      <c r="R178" s="253" t="s">
        <v>104</v>
      </c>
      <c r="S178" s="253" t="s">
        <v>386</v>
      </c>
      <c r="T178" s="253"/>
      <c r="U178" s="253" t="s">
        <v>114</v>
      </c>
      <c r="V178" s="194" t="s">
        <v>487</v>
      </c>
      <c r="W178" s="254">
        <v>82578000</v>
      </c>
      <c r="X178" s="254">
        <v>82578000</v>
      </c>
      <c r="Y178" s="171" t="s">
        <v>61</v>
      </c>
      <c r="Z178" s="171" t="s">
        <v>49</v>
      </c>
      <c r="AA178" s="171" t="s">
        <v>493</v>
      </c>
      <c r="AC178" s="56" t="s">
        <v>1018</v>
      </c>
      <c r="AD178" s="326" t="s">
        <v>1017</v>
      </c>
      <c r="AE178" s="60">
        <v>45559</v>
      </c>
      <c r="AF178" s="52" t="s">
        <v>1019</v>
      </c>
      <c r="AG178" s="52" t="s">
        <v>1020</v>
      </c>
      <c r="AH178" s="201">
        <v>82578000</v>
      </c>
      <c r="AI178" s="201">
        <v>82578000</v>
      </c>
      <c r="AJ178" s="86"/>
      <c r="AK178" s="201">
        <f>AJ178+AI178</f>
        <v>82578000</v>
      </c>
      <c r="AL178" s="230" t="s">
        <v>981</v>
      </c>
      <c r="AM178" s="85">
        <v>18524</v>
      </c>
      <c r="AN178" s="230" t="s">
        <v>1021</v>
      </c>
      <c r="AO178" s="60">
        <v>45559</v>
      </c>
      <c r="AP178" s="60">
        <v>45923</v>
      </c>
      <c r="AQ178" s="85" t="s">
        <v>788</v>
      </c>
      <c r="AR178" s="85" t="s">
        <v>976</v>
      </c>
    </row>
    <row r="179" spans="1:44" s="64" customFormat="1" ht="408.75" customHeight="1" x14ac:dyDescent="1">
      <c r="A179" s="171">
        <v>154</v>
      </c>
      <c r="B179" s="171" t="s">
        <v>467</v>
      </c>
      <c r="C179" s="171" t="s">
        <v>471</v>
      </c>
      <c r="D179" s="171" t="s">
        <v>238</v>
      </c>
      <c r="E179" s="171" t="s">
        <v>488</v>
      </c>
      <c r="F179" s="171" t="s">
        <v>58</v>
      </c>
      <c r="G179" s="171">
        <v>1</v>
      </c>
      <c r="H179" s="152" t="s">
        <v>412</v>
      </c>
      <c r="I179" s="151">
        <v>3</v>
      </c>
      <c r="J179" s="171" t="s">
        <v>318</v>
      </c>
      <c r="K179" s="171" t="s">
        <v>111</v>
      </c>
      <c r="L179" s="171" t="s">
        <v>469</v>
      </c>
      <c r="M179" s="253" t="s">
        <v>239</v>
      </c>
      <c r="N179" s="253" t="s">
        <v>176</v>
      </c>
      <c r="O179" s="253" t="s">
        <v>181</v>
      </c>
      <c r="P179" s="253" t="s">
        <v>364</v>
      </c>
      <c r="Q179" s="151">
        <v>599059</v>
      </c>
      <c r="R179" s="171">
        <v>2</v>
      </c>
      <c r="S179" s="253"/>
      <c r="T179" s="253"/>
      <c r="U179" s="253" t="s">
        <v>468</v>
      </c>
      <c r="V179" s="194" t="s">
        <v>415</v>
      </c>
      <c r="W179" s="254">
        <v>15000000</v>
      </c>
      <c r="X179" s="254">
        <v>15000000</v>
      </c>
      <c r="Y179" s="171" t="s">
        <v>61</v>
      </c>
      <c r="Z179" s="171" t="s">
        <v>49</v>
      </c>
      <c r="AA179" s="171" t="s">
        <v>472</v>
      </c>
      <c r="AC179" s="56" t="s">
        <v>1134</v>
      </c>
      <c r="AD179" s="326" t="s">
        <v>1135</v>
      </c>
      <c r="AE179" s="60">
        <v>45574</v>
      </c>
      <c r="AF179" s="52" t="s">
        <v>1136</v>
      </c>
      <c r="AG179" s="52" t="s">
        <v>570</v>
      </c>
      <c r="AH179" s="201">
        <v>15000000</v>
      </c>
      <c r="AI179" s="201">
        <v>15000000</v>
      </c>
      <c r="AJ179" s="86"/>
      <c r="AK179" s="201">
        <v>15000000</v>
      </c>
      <c r="AL179" s="230" t="s">
        <v>1137</v>
      </c>
      <c r="AM179" s="85">
        <v>18824</v>
      </c>
      <c r="AN179" s="230" t="s">
        <v>1138</v>
      </c>
      <c r="AO179" s="60">
        <v>45576</v>
      </c>
      <c r="AP179" s="60">
        <v>45641</v>
      </c>
      <c r="AQ179" s="85" t="s">
        <v>807</v>
      </c>
      <c r="AR179" s="85" t="s">
        <v>1106</v>
      </c>
    </row>
    <row r="180" spans="1:44" s="64" customFormat="1" ht="408.75" customHeight="1" x14ac:dyDescent="1">
      <c r="A180" s="160">
        <v>155</v>
      </c>
      <c r="B180" s="178" t="s">
        <v>467</v>
      </c>
      <c r="C180" s="178" t="s">
        <v>471</v>
      </c>
      <c r="D180" s="178" t="s">
        <v>238</v>
      </c>
      <c r="E180" s="178" t="s">
        <v>489</v>
      </c>
      <c r="F180" s="178" t="s">
        <v>58</v>
      </c>
      <c r="G180" s="178">
        <v>1</v>
      </c>
      <c r="H180" s="157" t="s">
        <v>412</v>
      </c>
      <c r="I180" s="156">
        <v>3</v>
      </c>
      <c r="J180" s="178" t="s">
        <v>318</v>
      </c>
      <c r="K180" s="178" t="s">
        <v>111</v>
      </c>
      <c r="L180" s="178" t="s">
        <v>112</v>
      </c>
      <c r="M180" s="199" t="s">
        <v>239</v>
      </c>
      <c r="N180" s="199" t="s">
        <v>176</v>
      </c>
      <c r="O180" s="199" t="s">
        <v>181</v>
      </c>
      <c r="P180" s="199" t="s">
        <v>364</v>
      </c>
      <c r="Q180" s="156">
        <v>599059</v>
      </c>
      <c r="R180" s="178">
        <v>2</v>
      </c>
      <c r="S180" s="199"/>
      <c r="T180" s="199"/>
      <c r="U180" s="199" t="s">
        <v>468</v>
      </c>
      <c r="V180" s="179" t="s">
        <v>415</v>
      </c>
      <c r="W180" s="200">
        <v>0</v>
      </c>
      <c r="X180" s="200">
        <v>0</v>
      </c>
      <c r="Y180" s="178" t="s">
        <v>61</v>
      </c>
      <c r="Z180" s="178" t="s">
        <v>49</v>
      </c>
      <c r="AA180" s="178" t="s">
        <v>472</v>
      </c>
      <c r="AC180" s="63"/>
      <c r="AD180" s="63"/>
      <c r="AE180" s="63"/>
      <c r="AF180" s="63"/>
      <c r="AG180" s="63"/>
      <c r="AH180" s="86"/>
      <c r="AI180" s="86"/>
      <c r="AJ180" s="86"/>
      <c r="AK180" s="86"/>
      <c r="AL180" s="63"/>
      <c r="AM180" s="63"/>
      <c r="AN180" s="63"/>
      <c r="AO180" s="63"/>
      <c r="AP180" s="63"/>
      <c r="AQ180" s="63"/>
      <c r="AR180" s="63"/>
    </row>
    <row r="181" spans="1:44" s="64" customFormat="1" ht="408.75" customHeight="1" x14ac:dyDescent="1">
      <c r="A181" s="171">
        <v>156</v>
      </c>
      <c r="B181" s="171" t="s">
        <v>467</v>
      </c>
      <c r="C181" s="171" t="s">
        <v>475</v>
      </c>
      <c r="D181" s="171" t="s">
        <v>238</v>
      </c>
      <c r="E181" s="171" t="s">
        <v>494</v>
      </c>
      <c r="F181" s="171" t="s">
        <v>58</v>
      </c>
      <c r="G181" s="171">
        <v>1</v>
      </c>
      <c r="H181" s="152" t="s">
        <v>412</v>
      </c>
      <c r="I181" s="151">
        <v>3</v>
      </c>
      <c r="J181" s="171" t="s">
        <v>318</v>
      </c>
      <c r="K181" s="171" t="s">
        <v>111</v>
      </c>
      <c r="L181" s="171" t="s">
        <v>469</v>
      </c>
      <c r="M181" s="253" t="s">
        <v>239</v>
      </c>
      <c r="N181" s="253" t="s">
        <v>176</v>
      </c>
      <c r="O181" s="253" t="s">
        <v>181</v>
      </c>
      <c r="P181" s="253" t="s">
        <v>364</v>
      </c>
      <c r="Q181" s="151">
        <v>599059</v>
      </c>
      <c r="R181" s="171">
        <v>2</v>
      </c>
      <c r="S181" s="253"/>
      <c r="T181" s="253"/>
      <c r="U181" s="253" t="s">
        <v>468</v>
      </c>
      <c r="V181" s="194" t="s">
        <v>415</v>
      </c>
      <c r="W181" s="254">
        <v>12000000</v>
      </c>
      <c r="X181" s="254">
        <v>12000000</v>
      </c>
      <c r="Y181" s="171" t="s">
        <v>61</v>
      </c>
      <c r="Z181" s="171" t="s">
        <v>49</v>
      </c>
      <c r="AA181" s="171" t="s">
        <v>476</v>
      </c>
      <c r="AC181" s="56" t="s">
        <v>1139</v>
      </c>
      <c r="AD181" s="326" t="s">
        <v>1140</v>
      </c>
      <c r="AE181" s="60">
        <v>45573</v>
      </c>
      <c r="AF181" s="52" t="s">
        <v>1119</v>
      </c>
      <c r="AG181" s="52" t="s">
        <v>570</v>
      </c>
      <c r="AH181" s="201">
        <v>5192000</v>
      </c>
      <c r="AI181" s="201">
        <v>5192000</v>
      </c>
      <c r="AJ181" s="86"/>
      <c r="AK181" s="201">
        <v>5192000</v>
      </c>
      <c r="AL181" s="230" t="s">
        <v>1141</v>
      </c>
      <c r="AM181" s="85">
        <v>19024</v>
      </c>
      <c r="AN181" s="230" t="s">
        <v>1121</v>
      </c>
      <c r="AO181" s="60">
        <v>45576</v>
      </c>
      <c r="AP181" s="60">
        <v>45641</v>
      </c>
      <c r="AQ181" s="85" t="s">
        <v>667</v>
      </c>
      <c r="AR181" s="85" t="s">
        <v>1122</v>
      </c>
    </row>
    <row r="182" spans="1:44" s="64" customFormat="1" ht="408.75" customHeight="1" x14ac:dyDescent="1">
      <c r="A182" s="160">
        <v>157</v>
      </c>
      <c r="B182" s="178" t="s">
        <v>322</v>
      </c>
      <c r="C182" s="178" t="s">
        <v>163</v>
      </c>
      <c r="D182" s="178">
        <v>81112500</v>
      </c>
      <c r="E182" s="178" t="s">
        <v>1035</v>
      </c>
      <c r="F182" s="178" t="s">
        <v>58</v>
      </c>
      <c r="G182" s="178">
        <v>1</v>
      </c>
      <c r="H182" s="178" t="s">
        <v>1031</v>
      </c>
      <c r="I182" s="178">
        <v>12</v>
      </c>
      <c r="J182" s="178" t="s">
        <v>169</v>
      </c>
      <c r="K182" s="178" t="s">
        <v>111</v>
      </c>
      <c r="L182" s="178" t="s">
        <v>112</v>
      </c>
      <c r="M182" s="178" t="s">
        <v>239</v>
      </c>
      <c r="N182" s="178" t="s">
        <v>176</v>
      </c>
      <c r="O182" s="178" t="s">
        <v>180</v>
      </c>
      <c r="P182" s="178" t="s">
        <v>364</v>
      </c>
      <c r="Q182" s="178" t="s">
        <v>1032</v>
      </c>
      <c r="R182" s="178">
        <v>2</v>
      </c>
      <c r="S182" s="178"/>
      <c r="T182" s="178"/>
      <c r="U182" s="178" t="s">
        <v>114</v>
      </c>
      <c r="V182" s="304" t="s">
        <v>1062</v>
      </c>
      <c r="W182" s="200">
        <v>0</v>
      </c>
      <c r="X182" s="200">
        <v>0</v>
      </c>
      <c r="Y182" s="178" t="s">
        <v>138</v>
      </c>
      <c r="Z182" s="178" t="s">
        <v>1033</v>
      </c>
      <c r="AA182" s="178" t="s">
        <v>175</v>
      </c>
      <c r="AC182" s="63"/>
      <c r="AD182" s="63"/>
      <c r="AE182" s="63"/>
      <c r="AF182" s="63"/>
      <c r="AG182" s="63"/>
      <c r="AH182" s="86"/>
      <c r="AI182" s="86"/>
      <c r="AJ182" s="86"/>
      <c r="AK182" s="86"/>
      <c r="AL182" s="63"/>
      <c r="AM182" s="63"/>
      <c r="AN182" s="63"/>
      <c r="AO182" s="63"/>
      <c r="AP182" s="63"/>
      <c r="AQ182" s="63"/>
      <c r="AR182" s="63"/>
    </row>
    <row r="183" spans="1:44" s="64" customFormat="1" ht="408.75" customHeight="1" x14ac:dyDescent="1">
      <c r="A183" s="260">
        <v>158</v>
      </c>
      <c r="B183" s="160" t="s">
        <v>251</v>
      </c>
      <c r="C183" s="160" t="s">
        <v>163</v>
      </c>
      <c r="D183" s="160">
        <v>81112500</v>
      </c>
      <c r="E183" s="160" t="s">
        <v>1036</v>
      </c>
      <c r="F183" s="160" t="s">
        <v>58</v>
      </c>
      <c r="G183" s="160">
        <v>1</v>
      </c>
      <c r="H183" s="160" t="s">
        <v>1031</v>
      </c>
      <c r="I183" s="160">
        <v>4</v>
      </c>
      <c r="J183" s="160" t="s">
        <v>169</v>
      </c>
      <c r="K183" s="160" t="s">
        <v>111</v>
      </c>
      <c r="L183" s="160" t="s">
        <v>112</v>
      </c>
      <c r="M183" s="160" t="s">
        <v>239</v>
      </c>
      <c r="N183" s="160" t="s">
        <v>176</v>
      </c>
      <c r="O183" s="160" t="s">
        <v>180</v>
      </c>
      <c r="P183" s="160" t="s">
        <v>364</v>
      </c>
      <c r="Q183" s="160">
        <v>599076</v>
      </c>
      <c r="R183" s="160">
        <v>2</v>
      </c>
      <c r="S183" s="160"/>
      <c r="T183" s="160"/>
      <c r="U183" s="160" t="s">
        <v>114</v>
      </c>
      <c r="V183" s="309" t="s">
        <v>1062</v>
      </c>
      <c r="W183" s="310">
        <v>219628967</v>
      </c>
      <c r="X183" s="310">
        <v>219628967</v>
      </c>
      <c r="Y183" s="160" t="s">
        <v>61</v>
      </c>
      <c r="Z183" s="160" t="s">
        <v>49</v>
      </c>
      <c r="AA183" s="160" t="s">
        <v>175</v>
      </c>
      <c r="AC183" s="56"/>
      <c r="AD183" s="326"/>
      <c r="AE183" s="60"/>
      <c r="AF183" s="52"/>
      <c r="AG183" s="52"/>
      <c r="AH183" s="359"/>
      <c r="AI183" s="359"/>
      <c r="AJ183" s="39"/>
      <c r="AK183" s="359"/>
      <c r="AL183" s="230"/>
      <c r="AM183" s="85"/>
      <c r="AN183" s="230"/>
      <c r="AO183" s="60"/>
      <c r="AP183" s="60"/>
      <c r="AQ183" s="85"/>
      <c r="AR183" s="85"/>
    </row>
    <row r="184" spans="1:44" ht="408.75" customHeight="1" x14ac:dyDescent="1">
      <c r="A184" s="260">
        <v>158</v>
      </c>
      <c r="B184" s="160" t="s">
        <v>1078</v>
      </c>
      <c r="C184" s="160" t="s">
        <v>163</v>
      </c>
      <c r="D184" s="160">
        <v>81112500</v>
      </c>
      <c r="E184" s="160" t="s">
        <v>1036</v>
      </c>
      <c r="F184" s="160" t="s">
        <v>58</v>
      </c>
      <c r="G184" s="160">
        <v>1</v>
      </c>
      <c r="H184" s="160" t="s">
        <v>1031</v>
      </c>
      <c r="I184" s="160">
        <v>4</v>
      </c>
      <c r="J184" s="160" t="s">
        <v>169</v>
      </c>
      <c r="K184" s="160" t="s">
        <v>111</v>
      </c>
      <c r="L184" s="160" t="s">
        <v>112</v>
      </c>
      <c r="M184" s="160" t="s">
        <v>239</v>
      </c>
      <c r="N184" s="160" t="s">
        <v>176</v>
      </c>
      <c r="O184" s="160">
        <v>7</v>
      </c>
      <c r="P184" s="160" t="s">
        <v>364</v>
      </c>
      <c r="Q184" s="160">
        <v>599066</v>
      </c>
      <c r="R184" s="160">
        <v>2</v>
      </c>
      <c r="S184" s="160"/>
      <c r="T184" s="160"/>
      <c r="U184" s="160" t="s">
        <v>114</v>
      </c>
      <c r="V184" s="309" t="s">
        <v>415</v>
      </c>
      <c r="W184" s="310">
        <v>100000000</v>
      </c>
      <c r="X184" s="310">
        <v>100000000</v>
      </c>
      <c r="Y184" s="160" t="s">
        <v>61</v>
      </c>
      <c r="Z184" s="160" t="s">
        <v>49</v>
      </c>
      <c r="AA184" s="160" t="s">
        <v>175</v>
      </c>
      <c r="AC184" s="56"/>
      <c r="AD184" s="326"/>
      <c r="AE184" s="60"/>
      <c r="AF184" s="52"/>
      <c r="AG184" s="52"/>
      <c r="AH184" s="359"/>
      <c r="AI184" s="359"/>
      <c r="AJ184" s="39"/>
      <c r="AK184" s="359"/>
      <c r="AL184" s="230"/>
      <c r="AM184" s="85"/>
      <c r="AN184" s="230"/>
      <c r="AO184" s="60"/>
      <c r="AP184" s="60"/>
      <c r="AQ184" s="85"/>
      <c r="AR184" s="85"/>
    </row>
    <row r="185" spans="1:44" s="64" customFormat="1" ht="408.75" customHeight="1" x14ac:dyDescent="1">
      <c r="A185" s="171">
        <v>159</v>
      </c>
      <c r="B185" s="171" t="s">
        <v>1061</v>
      </c>
      <c r="C185" s="171" t="s">
        <v>163</v>
      </c>
      <c r="D185" s="171" t="s">
        <v>1034</v>
      </c>
      <c r="E185" s="171" t="s">
        <v>1037</v>
      </c>
      <c r="F185" s="171" t="s">
        <v>58</v>
      </c>
      <c r="G185" s="171">
        <v>2</v>
      </c>
      <c r="H185" s="171" t="s">
        <v>412</v>
      </c>
      <c r="I185" s="171">
        <v>24</v>
      </c>
      <c r="J185" s="171" t="s">
        <v>66</v>
      </c>
      <c r="K185" s="171" t="s">
        <v>111</v>
      </c>
      <c r="L185" s="170" t="s">
        <v>112</v>
      </c>
      <c r="M185" s="170" t="s">
        <v>239</v>
      </c>
      <c r="N185" s="170" t="s">
        <v>176</v>
      </c>
      <c r="O185" s="170" t="s">
        <v>180</v>
      </c>
      <c r="P185" s="170" t="s">
        <v>364</v>
      </c>
      <c r="Q185" s="170" t="s">
        <v>1032</v>
      </c>
      <c r="R185" s="170">
        <v>2</v>
      </c>
      <c r="S185" s="170"/>
      <c r="T185" s="170"/>
      <c r="U185" s="170" t="s">
        <v>114</v>
      </c>
      <c r="V185" s="255" t="s">
        <v>1062</v>
      </c>
      <c r="W185" s="254">
        <v>7000000</v>
      </c>
      <c r="X185" s="254">
        <v>7000000</v>
      </c>
      <c r="Y185" s="171" t="s">
        <v>61</v>
      </c>
      <c r="Z185" s="171" t="s">
        <v>49</v>
      </c>
      <c r="AA185" s="171" t="s">
        <v>175</v>
      </c>
      <c r="AC185" s="56" t="s">
        <v>1142</v>
      </c>
      <c r="AD185" s="326" t="s">
        <v>1143</v>
      </c>
      <c r="AE185" s="60">
        <v>45615</v>
      </c>
      <c r="AF185" s="52" t="s">
        <v>1144</v>
      </c>
      <c r="AG185" s="52" t="s">
        <v>499</v>
      </c>
      <c r="AH185" s="201">
        <v>4998000</v>
      </c>
      <c r="AI185" s="201">
        <v>4998000</v>
      </c>
      <c r="AJ185" s="39"/>
      <c r="AK185" s="201">
        <v>4998000</v>
      </c>
      <c r="AL185" s="230" t="s">
        <v>1145</v>
      </c>
      <c r="AM185" s="85" t="s">
        <v>1146</v>
      </c>
      <c r="AN185" s="230" t="s">
        <v>1147</v>
      </c>
      <c r="AO185" s="60">
        <v>45615</v>
      </c>
      <c r="AP185" s="60">
        <v>45622</v>
      </c>
      <c r="AQ185" s="85" t="s">
        <v>569</v>
      </c>
      <c r="AR185" s="85" t="s">
        <v>884</v>
      </c>
    </row>
    <row r="186" spans="1:44" s="64" customFormat="1" ht="408.75" customHeight="1" x14ac:dyDescent="1">
      <c r="A186" s="171">
        <v>160</v>
      </c>
      <c r="B186" s="171"/>
      <c r="C186" s="171" t="s">
        <v>1041</v>
      </c>
      <c r="D186" s="171" t="s">
        <v>238</v>
      </c>
      <c r="E186" s="171" t="s">
        <v>1049</v>
      </c>
      <c r="F186" s="171" t="s">
        <v>58</v>
      </c>
      <c r="G186" s="171">
        <v>1</v>
      </c>
      <c r="H186" s="171" t="s">
        <v>412</v>
      </c>
      <c r="I186" s="171">
        <v>2</v>
      </c>
      <c r="J186" s="171" t="s">
        <v>169</v>
      </c>
      <c r="K186" s="171" t="s">
        <v>1051</v>
      </c>
      <c r="L186" s="170" t="s">
        <v>92</v>
      </c>
      <c r="M186" s="170" t="s">
        <v>94</v>
      </c>
      <c r="N186" s="170" t="s">
        <v>94</v>
      </c>
      <c r="O186" s="170" t="s">
        <v>94</v>
      </c>
      <c r="P186" s="170" t="s">
        <v>98</v>
      </c>
      <c r="Q186" s="170" t="s">
        <v>97</v>
      </c>
      <c r="R186" s="170" t="s">
        <v>93</v>
      </c>
      <c r="S186" s="170"/>
      <c r="T186" s="170"/>
      <c r="U186" s="170" t="s">
        <v>114</v>
      </c>
      <c r="V186" s="255" t="s">
        <v>54</v>
      </c>
      <c r="W186" s="254">
        <v>14000000</v>
      </c>
      <c r="X186" s="254">
        <v>14000000</v>
      </c>
      <c r="Y186" s="171" t="s">
        <v>61</v>
      </c>
      <c r="Z186" s="171" t="s">
        <v>49</v>
      </c>
      <c r="AA186" s="171" t="s">
        <v>1042</v>
      </c>
      <c r="AC186" s="56" t="s">
        <v>1148</v>
      </c>
      <c r="AD186" s="326" t="s">
        <v>1149</v>
      </c>
      <c r="AE186" s="60">
        <v>45596</v>
      </c>
      <c r="AF186" s="52" t="s">
        <v>1150</v>
      </c>
      <c r="AG186" s="52" t="s">
        <v>570</v>
      </c>
      <c r="AH186" s="201">
        <v>12720400</v>
      </c>
      <c r="AI186" s="201">
        <v>12720400</v>
      </c>
      <c r="AJ186" s="39"/>
      <c r="AK186" s="201">
        <v>12720400</v>
      </c>
      <c r="AL186" s="230" t="s">
        <v>1151</v>
      </c>
      <c r="AM186" s="85">
        <v>246324</v>
      </c>
      <c r="AN186" s="230" t="s">
        <v>1152</v>
      </c>
      <c r="AO186" s="60">
        <v>45597</v>
      </c>
      <c r="AP186" s="60">
        <v>45646</v>
      </c>
      <c r="AQ186" s="85" t="s">
        <v>1153</v>
      </c>
      <c r="AR186" s="85" t="s">
        <v>1154</v>
      </c>
    </row>
    <row r="187" spans="1:44" s="64" customFormat="1" ht="408.75" customHeight="1" x14ac:dyDescent="1">
      <c r="A187" s="160">
        <v>161</v>
      </c>
      <c r="B187" s="178"/>
      <c r="C187" s="178" t="s">
        <v>789</v>
      </c>
      <c r="D187" s="178" t="s">
        <v>238</v>
      </c>
      <c r="E187" s="178" t="s">
        <v>1050</v>
      </c>
      <c r="F187" s="178" t="s">
        <v>58</v>
      </c>
      <c r="G187" s="178">
        <v>1</v>
      </c>
      <c r="H187" s="178" t="s">
        <v>412</v>
      </c>
      <c r="I187" s="178">
        <v>2</v>
      </c>
      <c r="J187" s="178" t="s">
        <v>169</v>
      </c>
      <c r="K187" s="178" t="s">
        <v>1051</v>
      </c>
      <c r="L187" s="188" t="s">
        <v>92</v>
      </c>
      <c r="M187" s="188" t="s">
        <v>94</v>
      </c>
      <c r="N187" s="188" t="s">
        <v>94</v>
      </c>
      <c r="O187" s="188" t="s">
        <v>94</v>
      </c>
      <c r="P187" s="188" t="s">
        <v>98</v>
      </c>
      <c r="Q187" s="188" t="s">
        <v>97</v>
      </c>
      <c r="R187" s="188" t="s">
        <v>93</v>
      </c>
      <c r="S187" s="188"/>
      <c r="T187" s="188"/>
      <c r="U187" s="188" t="s">
        <v>114</v>
      </c>
      <c r="V187" s="304" t="s">
        <v>54</v>
      </c>
      <c r="W187" s="200">
        <v>0</v>
      </c>
      <c r="X187" s="200">
        <v>0</v>
      </c>
      <c r="Y187" s="178" t="s">
        <v>61</v>
      </c>
      <c r="Z187" s="178" t="s">
        <v>49</v>
      </c>
      <c r="AA187" s="178" t="s">
        <v>1042</v>
      </c>
      <c r="AC187" s="56"/>
      <c r="AD187" s="326"/>
      <c r="AE187" s="60"/>
      <c r="AF187" s="52"/>
      <c r="AG187" s="52"/>
      <c r="AH187" s="359"/>
      <c r="AI187" s="359"/>
      <c r="AJ187" s="39"/>
      <c r="AK187" s="359"/>
      <c r="AL187" s="230"/>
      <c r="AM187" s="85"/>
      <c r="AN187" s="230"/>
      <c r="AO187" s="60"/>
      <c r="AP187" s="60"/>
      <c r="AQ187" s="85"/>
      <c r="AR187" s="85"/>
    </row>
    <row r="188" spans="1:44" s="64" customFormat="1" ht="408.75" customHeight="1" x14ac:dyDescent="1">
      <c r="A188" s="171">
        <v>162</v>
      </c>
      <c r="B188" s="171"/>
      <c r="C188" s="171" t="s">
        <v>361</v>
      </c>
      <c r="D188" s="171" t="s">
        <v>238</v>
      </c>
      <c r="E188" s="171" t="s">
        <v>1052</v>
      </c>
      <c r="F188" s="171" t="s">
        <v>58</v>
      </c>
      <c r="G188" s="171">
        <v>1</v>
      </c>
      <c r="H188" s="171" t="s">
        <v>412</v>
      </c>
      <c r="I188" s="171">
        <v>2</v>
      </c>
      <c r="J188" s="171" t="s">
        <v>169</v>
      </c>
      <c r="K188" s="171" t="s">
        <v>1051</v>
      </c>
      <c r="L188" s="170" t="s">
        <v>92</v>
      </c>
      <c r="M188" s="170" t="s">
        <v>94</v>
      </c>
      <c r="N188" s="170" t="s">
        <v>94</v>
      </c>
      <c r="O188" s="170" t="s">
        <v>94</v>
      </c>
      <c r="P188" s="170" t="s">
        <v>98</v>
      </c>
      <c r="Q188" s="170" t="s">
        <v>97</v>
      </c>
      <c r="R188" s="170" t="s">
        <v>93</v>
      </c>
      <c r="S188" s="170"/>
      <c r="T188" s="170"/>
      <c r="U188" s="170" t="s">
        <v>114</v>
      </c>
      <c r="V188" s="255" t="s">
        <v>54</v>
      </c>
      <c r="W188" s="254">
        <v>13706880</v>
      </c>
      <c r="X188" s="254">
        <v>13706880</v>
      </c>
      <c r="Y188" s="171" t="s">
        <v>61</v>
      </c>
      <c r="Z188" s="171" t="s">
        <v>49</v>
      </c>
      <c r="AA188" s="171" t="s">
        <v>319</v>
      </c>
      <c r="AC188" s="56" t="s">
        <v>1155</v>
      </c>
      <c r="AD188" s="326" t="s">
        <v>1156</v>
      </c>
      <c r="AE188" s="60">
        <v>45581</v>
      </c>
      <c r="AF188" s="52" t="s">
        <v>1157</v>
      </c>
      <c r="AG188" s="52" t="s">
        <v>570</v>
      </c>
      <c r="AH188" s="201">
        <v>13706880</v>
      </c>
      <c r="AI188" s="201">
        <v>13706880</v>
      </c>
      <c r="AJ188" s="39"/>
      <c r="AK188" s="201">
        <v>13706880</v>
      </c>
      <c r="AL188" s="230" t="s">
        <v>1158</v>
      </c>
      <c r="AM188" s="85">
        <v>19824</v>
      </c>
      <c r="AN188" s="230" t="s">
        <v>1159</v>
      </c>
      <c r="AO188" s="60">
        <v>45583</v>
      </c>
      <c r="AP188" s="60">
        <v>45641</v>
      </c>
      <c r="AQ188" s="85" t="s">
        <v>709</v>
      </c>
      <c r="AR188" s="85" t="s">
        <v>1160</v>
      </c>
    </row>
    <row r="189" spans="1:44" ht="335.25" customHeight="1" x14ac:dyDescent="1">
      <c r="A189" s="260">
        <v>163</v>
      </c>
      <c r="B189" s="160" t="s">
        <v>416</v>
      </c>
      <c r="C189" s="160" t="s">
        <v>361</v>
      </c>
      <c r="D189" s="160" t="s">
        <v>238</v>
      </c>
      <c r="E189" s="160" t="s">
        <v>1053</v>
      </c>
      <c r="F189" s="160" t="s">
        <v>58</v>
      </c>
      <c r="G189" s="160">
        <v>1</v>
      </c>
      <c r="H189" s="160" t="s">
        <v>1031</v>
      </c>
      <c r="I189" s="160">
        <v>2</v>
      </c>
      <c r="J189" s="160" t="s">
        <v>169</v>
      </c>
      <c r="K189" s="160" t="s">
        <v>111</v>
      </c>
      <c r="L189" s="160" t="s">
        <v>112</v>
      </c>
      <c r="M189" s="160" t="s">
        <v>177</v>
      </c>
      <c r="N189" s="160" t="s">
        <v>176</v>
      </c>
      <c r="O189" s="160">
        <v>7</v>
      </c>
      <c r="P189" s="160" t="s">
        <v>364</v>
      </c>
      <c r="Q189" s="160">
        <v>599059</v>
      </c>
      <c r="R189" s="160">
        <v>2</v>
      </c>
      <c r="S189" s="160"/>
      <c r="T189" s="160"/>
      <c r="U189" s="160">
        <v>11</v>
      </c>
      <c r="V189" s="309" t="s">
        <v>415</v>
      </c>
      <c r="W189" s="310">
        <v>14000000</v>
      </c>
      <c r="X189" s="310">
        <v>14000000</v>
      </c>
      <c r="Y189" s="160" t="s">
        <v>61</v>
      </c>
      <c r="Z189" s="160" t="s">
        <v>49</v>
      </c>
      <c r="AA189" s="160" t="s">
        <v>319</v>
      </c>
      <c r="AC189" s="56"/>
      <c r="AD189" s="326"/>
      <c r="AE189" s="60"/>
      <c r="AF189" s="52"/>
      <c r="AG189" s="52"/>
      <c r="AH189" s="359"/>
      <c r="AI189" s="359"/>
      <c r="AJ189" s="39"/>
      <c r="AK189" s="359"/>
      <c r="AL189" s="230"/>
      <c r="AM189" s="85"/>
      <c r="AN189" s="230"/>
      <c r="AO189" s="60"/>
      <c r="AP189" s="60"/>
      <c r="AQ189" s="85"/>
      <c r="AR189" s="85"/>
    </row>
    <row r="190" spans="1:44" ht="335.25" customHeight="1" x14ac:dyDescent="1">
      <c r="A190" s="315">
        <v>164</v>
      </c>
      <c r="B190" s="315" t="s">
        <v>251</v>
      </c>
      <c r="C190" s="315" t="s">
        <v>163</v>
      </c>
      <c r="D190" s="315" t="s">
        <v>1054</v>
      </c>
      <c r="E190" s="315" t="s">
        <v>1055</v>
      </c>
      <c r="F190" s="315" t="s">
        <v>1056</v>
      </c>
      <c r="G190" s="315">
        <v>1</v>
      </c>
      <c r="H190" s="315" t="s">
        <v>1031</v>
      </c>
      <c r="I190" s="315">
        <v>6</v>
      </c>
      <c r="J190" s="312" t="s">
        <v>1063</v>
      </c>
      <c r="K190" s="315" t="s">
        <v>111</v>
      </c>
      <c r="L190" s="315" t="s">
        <v>112</v>
      </c>
      <c r="M190" s="315" t="s">
        <v>239</v>
      </c>
      <c r="N190" s="315" t="s">
        <v>176</v>
      </c>
      <c r="O190" s="315" t="s">
        <v>180</v>
      </c>
      <c r="P190" s="315" t="s">
        <v>364</v>
      </c>
      <c r="Q190" s="315">
        <v>599076</v>
      </c>
      <c r="R190" s="315">
        <v>2</v>
      </c>
      <c r="S190" s="315"/>
      <c r="T190" s="315"/>
      <c r="U190" s="315" t="s">
        <v>114</v>
      </c>
      <c r="V190" s="316" t="s">
        <v>1062</v>
      </c>
      <c r="W190" s="317">
        <v>81960000</v>
      </c>
      <c r="X190" s="317">
        <v>81960000</v>
      </c>
      <c r="Y190" s="315" t="s">
        <v>61</v>
      </c>
      <c r="Z190" s="315" t="s">
        <v>49</v>
      </c>
      <c r="AA190" s="315" t="s">
        <v>175</v>
      </c>
      <c r="AC190" s="357" t="s">
        <v>1161</v>
      </c>
      <c r="AD190" s="326"/>
      <c r="AE190" s="60"/>
      <c r="AF190" s="52"/>
      <c r="AG190" s="52"/>
      <c r="AH190" s="359"/>
      <c r="AI190" s="359"/>
      <c r="AJ190" s="39"/>
      <c r="AK190" s="359"/>
      <c r="AL190" s="230"/>
      <c r="AM190" s="85"/>
      <c r="AN190" s="230"/>
      <c r="AO190" s="60"/>
      <c r="AP190" s="60"/>
      <c r="AQ190" s="85"/>
      <c r="AR190" s="85"/>
    </row>
    <row r="191" spans="1:44" ht="335.25" customHeight="1" x14ac:dyDescent="1">
      <c r="A191" s="315">
        <v>164</v>
      </c>
      <c r="B191" s="315"/>
      <c r="C191" s="315" t="s">
        <v>163</v>
      </c>
      <c r="D191" s="315" t="s">
        <v>1054</v>
      </c>
      <c r="E191" s="315" t="s">
        <v>1055</v>
      </c>
      <c r="F191" s="315" t="s">
        <v>1056</v>
      </c>
      <c r="G191" s="315">
        <v>1</v>
      </c>
      <c r="H191" s="315" t="s">
        <v>1031</v>
      </c>
      <c r="I191" s="315">
        <v>6</v>
      </c>
      <c r="J191" s="312" t="s">
        <v>1063</v>
      </c>
      <c r="K191" s="315" t="s">
        <v>60</v>
      </c>
      <c r="L191" s="315" t="s">
        <v>92</v>
      </c>
      <c r="M191" s="318" t="s">
        <v>94</v>
      </c>
      <c r="N191" s="318" t="s">
        <v>94</v>
      </c>
      <c r="O191" s="318" t="s">
        <v>93</v>
      </c>
      <c r="P191" s="318" t="s">
        <v>101</v>
      </c>
      <c r="Q191" s="318" t="s">
        <v>104</v>
      </c>
      <c r="R191" s="319" t="s">
        <v>386</v>
      </c>
      <c r="S191" s="315"/>
      <c r="T191" s="315"/>
      <c r="U191" s="315">
        <v>10</v>
      </c>
      <c r="V191" s="316" t="s">
        <v>487</v>
      </c>
      <c r="W191" s="317">
        <v>81960000</v>
      </c>
      <c r="X191" s="317">
        <v>81960000</v>
      </c>
      <c r="Y191" s="315" t="s">
        <v>61</v>
      </c>
      <c r="Z191" s="315" t="s">
        <v>49</v>
      </c>
      <c r="AA191" s="315" t="s">
        <v>175</v>
      </c>
      <c r="AC191" s="357"/>
      <c r="AD191" s="326"/>
      <c r="AE191" s="60"/>
      <c r="AF191" s="52"/>
      <c r="AG191" s="52"/>
      <c r="AH191" s="359"/>
      <c r="AI191" s="359"/>
      <c r="AJ191" s="39"/>
      <c r="AK191" s="359"/>
      <c r="AL191" s="230"/>
      <c r="AM191" s="85"/>
      <c r="AN191" s="230"/>
      <c r="AO191" s="60"/>
      <c r="AP191" s="60"/>
      <c r="AQ191" s="85"/>
      <c r="AR191" s="85"/>
    </row>
    <row r="192" spans="1:44" ht="335.25" customHeight="1" x14ac:dyDescent="1">
      <c r="A192" s="260">
        <v>165</v>
      </c>
      <c r="B192" s="315"/>
      <c r="C192" s="315" t="s">
        <v>163</v>
      </c>
      <c r="D192" s="315" t="s">
        <v>1057</v>
      </c>
      <c r="E192" s="315" t="s">
        <v>1058</v>
      </c>
      <c r="F192" s="315" t="s">
        <v>1056</v>
      </c>
      <c r="G192" s="315">
        <v>1</v>
      </c>
      <c r="H192" s="260" t="s">
        <v>329</v>
      </c>
      <c r="I192" s="315">
        <v>12</v>
      </c>
      <c r="J192" s="315" t="s">
        <v>70</v>
      </c>
      <c r="K192" s="315" t="s">
        <v>60</v>
      </c>
      <c r="L192" s="315" t="s">
        <v>92</v>
      </c>
      <c r="M192" s="318" t="s">
        <v>94</v>
      </c>
      <c r="N192" s="318" t="s">
        <v>94</v>
      </c>
      <c r="O192" s="318" t="s">
        <v>94</v>
      </c>
      <c r="P192" s="318" t="s">
        <v>98</v>
      </c>
      <c r="Q192" s="318" t="s">
        <v>101</v>
      </c>
      <c r="R192" s="319" t="s">
        <v>94</v>
      </c>
      <c r="S192" s="315"/>
      <c r="T192" s="315"/>
      <c r="U192" s="315">
        <v>10</v>
      </c>
      <c r="V192" s="316" t="s">
        <v>1064</v>
      </c>
      <c r="W192" s="317">
        <v>22000000</v>
      </c>
      <c r="X192" s="317">
        <v>22000000</v>
      </c>
      <c r="Y192" s="315" t="s">
        <v>61</v>
      </c>
      <c r="Z192" s="315" t="s">
        <v>49</v>
      </c>
      <c r="AA192" s="315" t="s">
        <v>175</v>
      </c>
      <c r="AC192" s="56"/>
      <c r="AD192" s="326"/>
      <c r="AE192" s="60"/>
      <c r="AF192" s="52"/>
      <c r="AG192" s="52"/>
      <c r="AH192" s="359"/>
      <c r="AI192" s="359"/>
      <c r="AJ192" s="39"/>
      <c r="AK192" s="359"/>
      <c r="AL192" s="230"/>
      <c r="AM192" s="85"/>
      <c r="AN192" s="230"/>
      <c r="AO192" s="60"/>
      <c r="AP192" s="60"/>
      <c r="AQ192" s="85"/>
      <c r="AR192" s="85"/>
    </row>
    <row r="193" spans="1:44" ht="335.25" customHeight="1" x14ac:dyDescent="1">
      <c r="A193" s="260">
        <v>166</v>
      </c>
      <c r="B193" s="315"/>
      <c r="C193" s="315" t="s">
        <v>163</v>
      </c>
      <c r="D193" s="315" t="s">
        <v>1067</v>
      </c>
      <c r="E193" s="315" t="s">
        <v>1066</v>
      </c>
      <c r="F193" s="315" t="s">
        <v>1056</v>
      </c>
      <c r="G193" s="315">
        <v>1</v>
      </c>
      <c r="H193" s="260" t="s">
        <v>329</v>
      </c>
      <c r="I193" s="315">
        <v>12</v>
      </c>
      <c r="J193" s="315" t="s">
        <v>66</v>
      </c>
      <c r="K193" s="315" t="s">
        <v>60</v>
      </c>
      <c r="L193" s="315" t="s">
        <v>92</v>
      </c>
      <c r="M193" s="318" t="s">
        <v>94</v>
      </c>
      <c r="N193" s="318" t="s">
        <v>94</v>
      </c>
      <c r="O193" s="318" t="s">
        <v>94</v>
      </c>
      <c r="P193" s="318" t="s">
        <v>98</v>
      </c>
      <c r="Q193" s="318" t="s">
        <v>97</v>
      </c>
      <c r="R193" s="319" t="s">
        <v>93</v>
      </c>
      <c r="S193" s="315">
        <v>3</v>
      </c>
      <c r="T193" s="315"/>
      <c r="U193" s="315">
        <v>10</v>
      </c>
      <c r="V193" s="316" t="s">
        <v>1065</v>
      </c>
      <c r="W193" s="317">
        <v>36130059</v>
      </c>
      <c r="X193" s="317">
        <v>36130059</v>
      </c>
      <c r="Y193" s="315" t="s">
        <v>61</v>
      </c>
      <c r="Z193" s="315" t="s">
        <v>49</v>
      </c>
      <c r="AA193" s="315" t="s">
        <v>175</v>
      </c>
      <c r="AC193" s="56"/>
      <c r="AD193" s="326"/>
      <c r="AE193" s="60"/>
      <c r="AF193" s="52"/>
      <c r="AG193" s="52"/>
      <c r="AH193" s="359"/>
      <c r="AI193" s="359"/>
      <c r="AJ193" s="39"/>
      <c r="AK193" s="359"/>
      <c r="AL193" s="230"/>
      <c r="AM193" s="85"/>
      <c r="AN193" s="230"/>
      <c r="AO193" s="60"/>
      <c r="AP193" s="60"/>
      <c r="AQ193" s="85"/>
      <c r="AR193" s="85"/>
    </row>
    <row r="194" spans="1:44" ht="335.25" customHeight="1" x14ac:dyDescent="1">
      <c r="A194" s="260">
        <v>167</v>
      </c>
      <c r="B194" s="315"/>
      <c r="C194" s="315" t="s">
        <v>163</v>
      </c>
      <c r="D194" s="315" t="s">
        <v>1059</v>
      </c>
      <c r="E194" s="315" t="s">
        <v>1068</v>
      </c>
      <c r="F194" s="315" t="s">
        <v>1056</v>
      </c>
      <c r="G194" s="315">
        <v>1</v>
      </c>
      <c r="H194" s="260" t="s">
        <v>329</v>
      </c>
      <c r="I194" s="315">
        <v>12</v>
      </c>
      <c r="J194" s="315" t="s">
        <v>70</v>
      </c>
      <c r="K194" s="315" t="s">
        <v>60</v>
      </c>
      <c r="L194" s="315" t="s">
        <v>92</v>
      </c>
      <c r="M194" s="318" t="s">
        <v>94</v>
      </c>
      <c r="N194" s="318" t="s">
        <v>94</v>
      </c>
      <c r="O194" s="318" t="s">
        <v>94</v>
      </c>
      <c r="P194" s="318" t="s">
        <v>98</v>
      </c>
      <c r="Q194" s="318" t="s">
        <v>97</v>
      </c>
      <c r="R194" s="319" t="s">
        <v>93</v>
      </c>
      <c r="S194" s="315">
        <v>4</v>
      </c>
      <c r="T194" s="315"/>
      <c r="U194" s="315">
        <v>10</v>
      </c>
      <c r="V194" s="316" t="s">
        <v>1069</v>
      </c>
      <c r="W194" s="317">
        <v>10471943</v>
      </c>
      <c r="X194" s="317">
        <v>10471943</v>
      </c>
      <c r="Y194" s="315" t="s">
        <v>61</v>
      </c>
      <c r="Z194" s="315" t="s">
        <v>49</v>
      </c>
      <c r="AA194" s="315" t="s">
        <v>175</v>
      </c>
      <c r="AC194" s="56"/>
      <c r="AD194" s="326"/>
      <c r="AE194" s="60"/>
      <c r="AF194" s="52"/>
      <c r="AG194" s="52"/>
      <c r="AH194" s="359"/>
      <c r="AI194" s="359"/>
      <c r="AJ194" s="39"/>
      <c r="AK194" s="359"/>
      <c r="AL194" s="230"/>
      <c r="AM194" s="85"/>
      <c r="AN194" s="230"/>
      <c r="AO194" s="60"/>
      <c r="AP194" s="60"/>
      <c r="AQ194" s="85"/>
      <c r="AR194" s="85"/>
    </row>
    <row r="195" spans="1:44" s="64" customFormat="1" ht="408.75" customHeight="1" x14ac:dyDescent="1">
      <c r="A195" s="171">
        <v>168</v>
      </c>
      <c r="B195" s="171"/>
      <c r="C195" s="171" t="s">
        <v>57</v>
      </c>
      <c r="D195" s="171" t="s">
        <v>1070</v>
      </c>
      <c r="E195" s="171" t="s">
        <v>1060</v>
      </c>
      <c r="F195" s="171" t="s">
        <v>58</v>
      </c>
      <c r="G195" s="171">
        <v>1</v>
      </c>
      <c r="H195" s="171" t="s">
        <v>1031</v>
      </c>
      <c r="I195" s="171">
        <v>2</v>
      </c>
      <c r="J195" s="171" t="s">
        <v>70</v>
      </c>
      <c r="K195" s="171" t="s">
        <v>1051</v>
      </c>
      <c r="L195" s="171" t="s">
        <v>92</v>
      </c>
      <c r="M195" s="171" t="s">
        <v>94</v>
      </c>
      <c r="N195" s="171" t="s">
        <v>94</v>
      </c>
      <c r="O195" s="171" t="s">
        <v>94</v>
      </c>
      <c r="P195" s="171" t="s">
        <v>103</v>
      </c>
      <c r="Q195" s="171" t="s">
        <v>101</v>
      </c>
      <c r="R195" s="171" t="s">
        <v>93</v>
      </c>
      <c r="S195" s="171">
        <v>2</v>
      </c>
      <c r="T195" s="171"/>
      <c r="U195" s="171">
        <v>10</v>
      </c>
      <c r="V195" s="171" t="s">
        <v>1071</v>
      </c>
      <c r="W195" s="171">
        <v>8500000</v>
      </c>
      <c r="X195" s="171">
        <v>8500000</v>
      </c>
      <c r="Y195" s="171" t="s">
        <v>61</v>
      </c>
      <c r="Z195" s="171" t="s">
        <v>49</v>
      </c>
      <c r="AA195" s="171" t="s">
        <v>1043</v>
      </c>
      <c r="AC195" s="56" t="s">
        <v>1162</v>
      </c>
      <c r="AD195" s="326" t="s">
        <v>1163</v>
      </c>
      <c r="AE195" s="60">
        <v>45622</v>
      </c>
      <c r="AF195" s="52" t="s">
        <v>1164</v>
      </c>
      <c r="AG195" s="52" t="s">
        <v>513</v>
      </c>
      <c r="AH195" s="201">
        <v>7087500</v>
      </c>
      <c r="AI195" s="201">
        <v>7087500</v>
      </c>
      <c r="AJ195" s="39"/>
      <c r="AK195" s="201">
        <v>7087500</v>
      </c>
      <c r="AL195" s="230" t="s">
        <v>1165</v>
      </c>
      <c r="AM195" s="85">
        <v>20624</v>
      </c>
      <c r="AN195" s="230" t="s">
        <v>1166</v>
      </c>
      <c r="AO195" s="60">
        <v>45624</v>
      </c>
      <c r="AP195" s="60">
        <v>45641</v>
      </c>
      <c r="AQ195" s="85" t="s">
        <v>516</v>
      </c>
      <c r="AR195" s="85" t="s">
        <v>1087</v>
      </c>
    </row>
    <row r="196" spans="1:44" s="64" customFormat="1" ht="408.75" customHeight="1" x14ac:dyDescent="1">
      <c r="A196" s="171">
        <v>169</v>
      </c>
      <c r="B196" s="171"/>
      <c r="C196" s="171" t="s">
        <v>57</v>
      </c>
      <c r="D196" s="171">
        <v>56112204</v>
      </c>
      <c r="E196" s="171" t="s">
        <v>1072</v>
      </c>
      <c r="F196" s="171" t="s">
        <v>58</v>
      </c>
      <c r="G196" s="171">
        <v>1</v>
      </c>
      <c r="H196" s="171" t="s">
        <v>1031</v>
      </c>
      <c r="I196" s="171">
        <v>2</v>
      </c>
      <c r="J196" s="171" t="s">
        <v>70</v>
      </c>
      <c r="K196" s="171" t="s">
        <v>1051</v>
      </c>
      <c r="L196" s="171" t="s">
        <v>92</v>
      </c>
      <c r="M196" s="171" t="s">
        <v>94</v>
      </c>
      <c r="N196" s="171" t="s">
        <v>93</v>
      </c>
      <c r="O196" s="171" t="s">
        <v>93</v>
      </c>
      <c r="P196" s="171" t="s">
        <v>97</v>
      </c>
      <c r="Q196" s="171" t="s">
        <v>98</v>
      </c>
      <c r="R196" s="171" t="s">
        <v>93</v>
      </c>
      <c r="S196" s="171">
        <v>2</v>
      </c>
      <c r="T196" s="171"/>
      <c r="U196" s="171">
        <v>10</v>
      </c>
      <c r="V196" s="171" t="s">
        <v>1073</v>
      </c>
      <c r="W196" s="171">
        <v>35000000</v>
      </c>
      <c r="X196" s="171">
        <v>35000000</v>
      </c>
      <c r="Y196" s="171" t="s">
        <v>61</v>
      </c>
      <c r="Z196" s="171" t="s">
        <v>49</v>
      </c>
      <c r="AA196" s="171" t="s">
        <v>1043</v>
      </c>
      <c r="AC196" s="56" t="s">
        <v>1167</v>
      </c>
      <c r="AD196" s="326" t="s">
        <v>1168</v>
      </c>
      <c r="AE196" s="60">
        <v>45622</v>
      </c>
      <c r="AF196" s="52" t="s">
        <v>1169</v>
      </c>
      <c r="AG196" s="52" t="s">
        <v>499</v>
      </c>
      <c r="AH196" s="201">
        <v>26679800</v>
      </c>
      <c r="AI196" s="201">
        <v>26679800</v>
      </c>
      <c r="AJ196" s="39"/>
      <c r="AK196" s="201">
        <v>26679800</v>
      </c>
      <c r="AL196" s="230" t="s">
        <v>1170</v>
      </c>
      <c r="AM196" s="85" t="s">
        <v>1171</v>
      </c>
      <c r="AN196" s="230" t="s">
        <v>1172</v>
      </c>
      <c r="AO196" s="60">
        <v>45624</v>
      </c>
      <c r="AP196" s="60">
        <v>45646</v>
      </c>
      <c r="AQ196" s="85" t="s">
        <v>516</v>
      </c>
      <c r="AR196" s="85" t="s">
        <v>1087</v>
      </c>
    </row>
    <row r="197" spans="1:44" s="64" customFormat="1" ht="408.75" customHeight="1" x14ac:dyDescent="1">
      <c r="A197" s="171">
        <v>170</v>
      </c>
      <c r="B197" s="171" t="s">
        <v>1075</v>
      </c>
      <c r="C197" s="171" t="s">
        <v>163</v>
      </c>
      <c r="D197" s="171">
        <v>81112200</v>
      </c>
      <c r="E197" s="171" t="s">
        <v>1076</v>
      </c>
      <c r="F197" s="171" t="s">
        <v>58</v>
      </c>
      <c r="G197" s="171">
        <v>1</v>
      </c>
      <c r="H197" s="171" t="s">
        <v>1031</v>
      </c>
      <c r="I197" s="171">
        <v>1</v>
      </c>
      <c r="J197" s="171" t="s">
        <v>318</v>
      </c>
      <c r="K197" s="171" t="s">
        <v>111</v>
      </c>
      <c r="L197" s="171" t="s">
        <v>112</v>
      </c>
      <c r="M197" s="171" t="s">
        <v>239</v>
      </c>
      <c r="N197" s="171" t="s">
        <v>176</v>
      </c>
      <c r="O197" s="171" t="s">
        <v>180</v>
      </c>
      <c r="P197" s="171" t="s">
        <v>364</v>
      </c>
      <c r="Q197" s="171">
        <v>599076</v>
      </c>
      <c r="R197" s="171">
        <v>2</v>
      </c>
      <c r="S197" s="171"/>
      <c r="T197" s="171"/>
      <c r="U197" s="171" t="s">
        <v>114</v>
      </c>
      <c r="V197" s="171" t="s">
        <v>1062</v>
      </c>
      <c r="W197" s="171">
        <v>7700000</v>
      </c>
      <c r="X197" s="171">
        <v>7700000</v>
      </c>
      <c r="Y197" s="171" t="s">
        <v>61</v>
      </c>
      <c r="Z197" s="171" t="s">
        <v>49</v>
      </c>
      <c r="AA197" s="171" t="s">
        <v>175</v>
      </c>
      <c r="AC197" s="56" t="s">
        <v>1173</v>
      </c>
      <c r="AD197" s="326" t="s">
        <v>1174</v>
      </c>
      <c r="AE197" s="60">
        <v>45623</v>
      </c>
      <c r="AF197" s="52" t="s">
        <v>1175</v>
      </c>
      <c r="AG197" s="52" t="s">
        <v>570</v>
      </c>
      <c r="AH197" s="201">
        <v>9000000</v>
      </c>
      <c r="AI197" s="201">
        <v>9000000</v>
      </c>
      <c r="AJ197" s="39"/>
      <c r="AK197" s="201">
        <v>9000000</v>
      </c>
      <c r="AL197" s="230" t="s">
        <v>1176</v>
      </c>
      <c r="AM197" s="85" t="s">
        <v>1177</v>
      </c>
      <c r="AN197" s="230" t="s">
        <v>1178</v>
      </c>
      <c r="AO197" s="60">
        <v>45624</v>
      </c>
      <c r="AP197" s="60">
        <v>45641</v>
      </c>
      <c r="AQ197" s="85" t="s">
        <v>569</v>
      </c>
      <c r="AR197" s="85" t="s">
        <v>884</v>
      </c>
    </row>
    <row r="198" spans="1:44" s="64" customFormat="1" ht="408.75" customHeight="1" x14ac:dyDescent="1">
      <c r="A198" s="315">
        <v>171</v>
      </c>
      <c r="B198" s="320"/>
      <c r="C198" s="312" t="s">
        <v>160</v>
      </c>
      <c r="D198" s="321" t="s">
        <v>223</v>
      </c>
      <c r="E198" s="321" t="s">
        <v>1077</v>
      </c>
      <c r="F198" s="312" t="s">
        <v>58</v>
      </c>
      <c r="G198" s="312">
        <v>1</v>
      </c>
      <c r="H198" s="311" t="s">
        <v>1031</v>
      </c>
      <c r="I198" s="311">
        <v>2</v>
      </c>
      <c r="J198" s="321" t="s">
        <v>70</v>
      </c>
      <c r="K198" s="311" t="s">
        <v>60</v>
      </c>
      <c r="L198" s="312" t="s">
        <v>92</v>
      </c>
      <c r="M198" s="318" t="s">
        <v>94</v>
      </c>
      <c r="N198" s="318" t="s">
        <v>94</v>
      </c>
      <c r="O198" s="318" t="s">
        <v>94</v>
      </c>
      <c r="P198" s="318" t="s">
        <v>109</v>
      </c>
      <c r="Q198" s="318" t="s">
        <v>96</v>
      </c>
      <c r="R198" s="318"/>
      <c r="S198" s="318"/>
      <c r="T198" s="318"/>
      <c r="U198" s="318">
        <v>10</v>
      </c>
      <c r="V198" s="322" t="s">
        <v>225</v>
      </c>
      <c r="W198" s="323">
        <v>15000000</v>
      </c>
      <c r="X198" s="323">
        <v>15000000</v>
      </c>
      <c r="Y198" s="312" t="s">
        <v>61</v>
      </c>
      <c r="Z198" s="312" t="s">
        <v>49</v>
      </c>
      <c r="AA198" s="312" t="s">
        <v>492</v>
      </c>
      <c r="AC198" s="56" t="s">
        <v>1179</v>
      </c>
      <c r="AD198" s="326" t="s">
        <v>1180</v>
      </c>
      <c r="AE198" s="60"/>
      <c r="AF198" s="52" t="s">
        <v>1181</v>
      </c>
      <c r="AG198" s="52" t="s">
        <v>842</v>
      </c>
      <c r="AH198" s="201">
        <v>15000000</v>
      </c>
      <c r="AI198" s="201">
        <v>15000000</v>
      </c>
      <c r="AJ198" s="39"/>
      <c r="AK198" s="201">
        <v>15000000</v>
      </c>
      <c r="AL198" s="360"/>
      <c r="AM198" s="85">
        <v>21024</v>
      </c>
      <c r="AN198" s="360"/>
      <c r="AO198" s="251"/>
      <c r="AP198" s="251"/>
      <c r="AQ198" s="250"/>
      <c r="AR198" s="250"/>
    </row>
    <row r="199" spans="1:44" s="64" customFormat="1" ht="335.25" customHeight="1" x14ac:dyDescent="1">
      <c r="A199" s="145"/>
      <c r="B199" s="145"/>
      <c r="C199" s="145"/>
      <c r="D199" s="145"/>
      <c r="E199" s="145"/>
      <c r="F199" s="145"/>
      <c r="G199" s="145"/>
      <c r="H199" s="145"/>
      <c r="I199" s="145"/>
      <c r="J199" s="145"/>
      <c r="K199" s="145"/>
      <c r="L199" s="145"/>
      <c r="M199" s="145"/>
      <c r="N199" s="145"/>
      <c r="O199" s="145"/>
      <c r="P199" s="145"/>
      <c r="Q199" s="145"/>
      <c r="R199" s="145"/>
      <c r="S199" s="145"/>
      <c r="T199" s="145"/>
      <c r="U199" s="145"/>
      <c r="V199" s="302"/>
      <c r="W199" s="301"/>
      <c r="X199" s="301"/>
      <c r="Y199" s="145"/>
      <c r="Z199" s="145"/>
      <c r="AA199" s="145"/>
      <c r="AH199" s="300"/>
      <c r="AI199" s="300"/>
      <c r="AJ199" s="300"/>
      <c r="AK199" s="300"/>
    </row>
    <row r="200" spans="1:44" s="64" customFormat="1" ht="335.25" customHeight="1" x14ac:dyDescent="1">
      <c r="A200" s="145"/>
      <c r="B200" s="145"/>
      <c r="C200" s="145"/>
      <c r="D200" s="145"/>
      <c r="E200" s="145"/>
      <c r="F200" s="145"/>
      <c r="G200" s="145"/>
      <c r="H200" s="145"/>
      <c r="I200" s="145"/>
      <c r="J200" s="145"/>
      <c r="K200" s="145"/>
      <c r="L200" s="145"/>
      <c r="M200" s="145"/>
      <c r="N200" s="145"/>
      <c r="O200" s="145"/>
      <c r="P200" s="145"/>
      <c r="Q200" s="145"/>
      <c r="R200" s="145"/>
      <c r="S200" s="145"/>
      <c r="T200" s="145"/>
      <c r="U200" s="145"/>
      <c r="V200" s="302"/>
      <c r="W200" s="301"/>
      <c r="X200" s="301"/>
      <c r="Y200" s="145"/>
      <c r="Z200" s="145"/>
      <c r="AA200" s="145"/>
      <c r="AH200" s="300"/>
      <c r="AI200" s="300"/>
      <c r="AJ200" s="300"/>
      <c r="AK200" s="300"/>
    </row>
    <row r="201" spans="1:44" ht="272.5" customHeight="1" x14ac:dyDescent="1">
      <c r="A201" s="146"/>
      <c r="B201" s="147"/>
      <c r="C201" s="148"/>
      <c r="D201" s="44"/>
      <c r="E201" s="352" t="s">
        <v>1079</v>
      </c>
      <c r="F201" s="352"/>
      <c r="G201" s="352"/>
      <c r="H201" s="352"/>
      <c r="I201" s="352"/>
      <c r="J201" s="352"/>
      <c r="K201" s="149"/>
      <c r="L201" s="149"/>
      <c r="M201" s="353" t="s">
        <v>343</v>
      </c>
      <c r="N201" s="353"/>
      <c r="O201" s="353"/>
      <c r="P201" s="353"/>
      <c r="Q201" s="353"/>
      <c r="R201" s="353"/>
      <c r="S201" s="353"/>
      <c r="T201" s="353"/>
      <c r="U201" s="353"/>
      <c r="V201" s="353"/>
      <c r="W201" s="353"/>
      <c r="X201" s="150"/>
      <c r="Y201" s="44"/>
      <c r="Z201" s="44"/>
      <c r="AA201" s="44"/>
    </row>
    <row r="202" spans="1:44" ht="92.25" customHeight="1" x14ac:dyDescent="1">
      <c r="A202" s="146"/>
      <c r="B202" s="288"/>
      <c r="C202" s="252" t="s">
        <v>1045</v>
      </c>
      <c r="D202" s="44"/>
      <c r="E202" s="286"/>
      <c r="F202" s="286"/>
      <c r="G202" s="286"/>
      <c r="H202" s="286"/>
      <c r="I202" s="286"/>
      <c r="J202" s="286"/>
      <c r="K202" s="149"/>
      <c r="L202" s="149"/>
      <c r="M202" s="287"/>
      <c r="N202" s="287"/>
      <c r="O202" s="287"/>
      <c r="P202" s="287"/>
      <c r="Q202" s="287"/>
      <c r="R202" s="287"/>
      <c r="S202" s="287"/>
      <c r="T202" s="287"/>
      <c r="U202" s="287"/>
      <c r="V202" s="287"/>
      <c r="W202" s="287"/>
      <c r="X202" s="150"/>
      <c r="Y202" s="44"/>
      <c r="Z202" s="44"/>
      <c r="AA202" s="44"/>
    </row>
    <row r="203" spans="1:44" ht="96" customHeight="1" x14ac:dyDescent="1">
      <c r="A203" s="146"/>
      <c r="B203" s="289"/>
      <c r="C203" s="252" t="s">
        <v>1044</v>
      </c>
      <c r="D203" s="44"/>
      <c r="E203" s="286"/>
      <c r="F203" s="286"/>
      <c r="G203" s="286"/>
      <c r="H203" s="286"/>
      <c r="I203" s="286"/>
      <c r="J203" s="286"/>
      <c r="K203" s="149"/>
      <c r="L203" s="149"/>
      <c r="M203" s="287"/>
      <c r="N203" s="287"/>
      <c r="O203" s="287"/>
      <c r="P203" s="287"/>
      <c r="Q203" s="287"/>
      <c r="R203" s="287"/>
      <c r="S203" s="287"/>
      <c r="T203" s="287"/>
      <c r="U203" s="287"/>
      <c r="V203" s="287"/>
      <c r="W203" s="287"/>
      <c r="X203" s="150"/>
      <c r="Y203" s="44"/>
      <c r="Z203" s="44"/>
      <c r="AA203" s="44"/>
    </row>
    <row r="204" spans="1:44" ht="76.5" customHeight="1" x14ac:dyDescent="1">
      <c r="A204" s="146"/>
      <c r="B204" s="291"/>
      <c r="C204" s="69" t="s">
        <v>1046</v>
      </c>
      <c r="D204" s="44"/>
      <c r="E204" s="286"/>
      <c r="F204" s="286"/>
      <c r="G204" s="286"/>
      <c r="H204" s="286"/>
      <c r="I204" s="286"/>
      <c r="J204" s="286"/>
      <c r="K204" s="149"/>
      <c r="L204" s="149"/>
      <c r="M204" s="287"/>
      <c r="N204" s="287"/>
      <c r="O204" s="287"/>
      <c r="P204" s="287"/>
      <c r="Q204" s="287"/>
      <c r="R204" s="287"/>
      <c r="S204" s="287"/>
      <c r="T204" s="287"/>
      <c r="U204" s="287"/>
      <c r="V204" s="287"/>
      <c r="W204" s="287"/>
      <c r="X204" s="150"/>
      <c r="Y204" s="44"/>
      <c r="Z204" s="44"/>
      <c r="AA204" s="44"/>
    </row>
    <row r="205" spans="1:44" ht="77.25" customHeight="1" x14ac:dyDescent="1">
      <c r="A205" s="146"/>
      <c r="B205" s="290"/>
      <c r="C205" s="69" t="s">
        <v>1047</v>
      </c>
      <c r="D205" s="44"/>
      <c r="E205" s="286"/>
      <c r="F205" s="286"/>
      <c r="G205" s="286"/>
      <c r="H205" s="286"/>
      <c r="I205" s="286"/>
      <c r="J205" s="286"/>
      <c r="K205" s="149"/>
      <c r="L205" s="149"/>
      <c r="M205" s="287"/>
      <c r="N205" s="287"/>
      <c r="O205" s="287"/>
      <c r="P205" s="287"/>
      <c r="Q205" s="287"/>
      <c r="R205" s="287"/>
      <c r="S205" s="287"/>
      <c r="T205" s="287"/>
      <c r="U205" s="287"/>
      <c r="V205" s="287"/>
      <c r="W205" s="287"/>
      <c r="X205" s="150"/>
      <c r="Y205" s="44"/>
      <c r="Z205" s="44"/>
      <c r="AA205" s="44"/>
    </row>
    <row r="206" spans="1:44" ht="60.75" customHeight="1" x14ac:dyDescent="1">
      <c r="B206" s="292"/>
      <c r="C206" s="69" t="s">
        <v>1048</v>
      </c>
    </row>
    <row r="207" spans="1:44" s="64" customFormat="1" ht="272.5" customHeight="1" x14ac:dyDescent="1">
      <c r="A207" s="293"/>
      <c r="B207" s="294"/>
      <c r="C207" s="295"/>
      <c r="E207" s="296"/>
      <c r="J207" s="297"/>
      <c r="V207" s="298"/>
      <c r="W207" s="299"/>
      <c r="X207" s="299"/>
      <c r="AH207" s="300"/>
      <c r="AI207" s="300"/>
      <c r="AJ207" s="300"/>
      <c r="AK207" s="300"/>
    </row>
  </sheetData>
  <autoFilter ref="A18:AS198"/>
  <mergeCells count="20">
    <mergeCell ref="E201:J201"/>
    <mergeCell ref="M201:W201"/>
    <mergeCell ref="D16:E16"/>
    <mergeCell ref="H16:I16"/>
    <mergeCell ref="H17:I17"/>
    <mergeCell ref="E9:F9"/>
    <mergeCell ref="E10:F10"/>
    <mergeCell ref="J10:X14"/>
    <mergeCell ref="E11:F11"/>
    <mergeCell ref="E12:F12"/>
    <mergeCell ref="E13:F13"/>
    <mergeCell ref="E14:F14"/>
    <mergeCell ref="C2:AA2"/>
    <mergeCell ref="D3:E3"/>
    <mergeCell ref="E4:F4"/>
    <mergeCell ref="J4:X8"/>
    <mergeCell ref="E5:F5"/>
    <mergeCell ref="E6:F6"/>
    <mergeCell ref="E7:F7"/>
    <mergeCell ref="E8:F8"/>
  </mergeCells>
  <dataValidations count="8">
    <dataValidation type="list" allowBlank="1" showInputMessage="1" showErrorMessage="1" sqref="AR19:AR21 AR29 AR32">
      <formula1>$A$34:$A$41</formula1>
    </dataValidation>
    <dataValidation type="list" allowBlank="1" showInputMessage="1" showErrorMessage="1" sqref="AG37 AG114 AG107 AG119 AG121:AG124 AG134 AG136 AG139 AG153 AG161:AG162 AG166">
      <formula1>$FG$4:$FG$27</formula1>
    </dataValidation>
    <dataValidation type="list" allowBlank="1" showInputMessage="1" showErrorMessage="1" sqref="AG149 AG151">
      <formula1>$FG$4:$FG$25</formula1>
    </dataValidation>
    <dataValidation type="list" allowBlank="1" showInputMessage="1" showErrorMessage="1" sqref="AG150 AG159 AG125:AG127 AG137 AG141 AG98 AG170 AG172 AG175:AG176 AG179 AG181 AG185 AG188 AG195:AG197">
      <formula1>$EV$4:$EV$27</formula1>
    </dataValidation>
    <dataValidation type="list" allowBlank="1" showInputMessage="1" showErrorMessage="1" sqref="AG142 AG174">
      <formula1>$EV$4:$EV$25</formula1>
    </dataValidation>
    <dataValidation type="list" allowBlank="1" showInputMessage="1" showErrorMessage="1" sqref="AR31 AR164 AR166:AR167 AR170 AR172 AR174:AR177 AR179 AR181 AR186 AR188 AR195:AR196">
      <formula1>$FC$3:$FC$23</formula1>
    </dataValidation>
    <dataValidation type="list" allowBlank="1" showInputMessage="1" showErrorMessage="1" sqref="AG186">
      <formula1>$DY$35:$DY$56</formula1>
    </dataValidation>
    <dataValidation type="list" allowBlank="1" showInputMessage="1" showErrorMessage="1" sqref="AG164 AG167">
      <formula1>$EU$4:$EU$11</formula1>
    </dataValidation>
  </dataValidations>
  <printOptions horizontalCentered="1" verticalCentered="1"/>
  <pageMargins left="0.23622047244094491" right="0.23622047244094491" top="0.74803149606299213" bottom="0.74803149606299213" header="0.31496062992125984" footer="0.31496062992125984"/>
  <pageSetup paperSize="518" scale="10" fitToHeight="24" orientation="landscape" r:id="rId1"/>
  <rowBreaks count="1" manualBreakCount="1">
    <brk id="172" max="16383" man="1"/>
  </rowBreaks>
  <colBreaks count="1" manualBreakCount="1">
    <brk id="28" max="1048575" man="1"/>
  </colBreaks>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'\\Yaksa\12002ggc\2019\DOCUMENTOS_APOYO\PLAN_ANUAL_ADQUISICIONES_2019\BASE DE DATOS CONTRATOS\BASES CONTRATOS\[CUADRO DE REPARTO GGC Y CUADRO DE SEGUIMIENTO A LOS CONTRATOS 2019.xlsx]LISTAS'!#REF!</xm:f>
          </x14:formula1>
          <xm:sqref>AG70 AR47 AG56 AG67 AG60 AR68 AG112</xm:sqref>
        </x14:dataValidation>
        <x14:dataValidation type="list" allowBlank="1" showInputMessage="1" showErrorMessage="1">
          <x14:formula1>
            <xm:f>'C:\PLAN COMPRAS\PLAN 2003\[plan_sice2003.xls]LISTAS'!#REF!</xm:f>
          </x14:formula1>
          <xm:sqref>AG19:AG21 AG29:AG32 AG23</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activity xmlns="33a344f3-c904-4ab4-86f5-c653124dbae0"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C797DA1F8A9D584B95AFBDB404738305" ma:contentTypeVersion="15" ma:contentTypeDescription="Crear nuevo documento." ma:contentTypeScope="" ma:versionID="9ab5ec16b60147564ffaf7f21b765875">
  <xsd:schema xmlns:xsd="http://www.w3.org/2001/XMLSchema" xmlns:xs="http://www.w3.org/2001/XMLSchema" xmlns:p="http://schemas.microsoft.com/office/2006/metadata/properties" xmlns:ns3="33a344f3-c904-4ab4-86f5-c653124dbae0" xmlns:ns4="e11c22ac-ebd3-4ad9-91ba-947ec0bfef5e" targetNamespace="http://schemas.microsoft.com/office/2006/metadata/properties" ma:root="true" ma:fieldsID="a60cda84a958995811bde01af1b9cca7" ns3:_="" ns4:_="">
    <xsd:import namespace="33a344f3-c904-4ab4-86f5-c653124dbae0"/>
    <xsd:import namespace="e11c22ac-ebd3-4ad9-91ba-947ec0bfef5e"/>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DateTaken" minOccurs="0"/>
                <xsd:element ref="ns3:MediaServiceAutoTags" minOccurs="0"/>
                <xsd:element ref="ns3:MediaLengthInSeconds" minOccurs="0"/>
                <xsd:element ref="ns3:_activity" minOccurs="0"/>
                <xsd:element ref="ns3:MediaServiceObjectDetectorVersions" minOccurs="0"/>
                <xsd:element ref="ns3:MediaServiceGenerationTime" minOccurs="0"/>
                <xsd:element ref="ns3:MediaServiceEventHashCode" minOccurs="0"/>
                <xsd:element ref="ns3:MediaServiceSystemTags" minOccurs="0"/>
                <xsd:element ref="ns3:MediaServiceSearchProperties"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a344f3-c904-4ab4-86f5-c653124dbae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_activity" ma:index="16" nillable="true" ma:displayName="_activity" ma:hidden="true" ma:internalName="_activity">
      <xsd:simpleType>
        <xsd:restriction base="dms:Note"/>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SystemTags" ma:index="20" nillable="true" ma:displayName="MediaServiceSystemTags" ma:hidden="true" ma:internalName="MediaServiceSystemTags" ma:readOnly="true">
      <xsd:simpleType>
        <xsd:restriction base="dms:Note"/>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OCR" ma:index="22"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11c22ac-ebd3-4ad9-91ba-947ec0bfef5e"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SharingHintHash" ma:index="12"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CD3EEA3-1C1F-4F33-B4CC-FF804EC826FA}">
  <ds:schemaRefs>
    <ds:schemaRef ds:uri="http://schemas.microsoft.com/sharepoint/v3/contenttype/forms"/>
  </ds:schemaRefs>
</ds:datastoreItem>
</file>

<file path=customXml/itemProps2.xml><?xml version="1.0" encoding="utf-8"?>
<ds:datastoreItem xmlns:ds="http://schemas.openxmlformats.org/officeDocument/2006/customXml" ds:itemID="{BD7DA170-D45C-470E-9DE2-F74554E14876}">
  <ds:schemaRefs>
    <ds:schemaRef ds:uri="http://purl.org/dc/terms/"/>
    <ds:schemaRef ds:uri="http://www.w3.org/XML/1998/namespace"/>
    <ds:schemaRef ds:uri="http://purl.org/dc/elements/1.1/"/>
    <ds:schemaRef ds:uri="e11c22ac-ebd3-4ad9-91ba-947ec0bfef5e"/>
    <ds:schemaRef ds:uri="http://schemas.microsoft.com/office/infopath/2007/PartnerControls"/>
    <ds:schemaRef ds:uri="http://purl.org/dc/dcmitype/"/>
    <ds:schemaRef ds:uri="http://schemas.microsoft.com/office/2006/documentManagement/types"/>
    <ds:schemaRef ds:uri="http://schemas.openxmlformats.org/package/2006/metadata/core-properties"/>
    <ds:schemaRef ds:uri="33a344f3-c904-4ab4-86f5-c653124dbae0"/>
    <ds:schemaRef ds:uri="http://schemas.microsoft.com/office/2006/metadata/properties"/>
  </ds:schemaRefs>
</ds:datastoreItem>
</file>

<file path=customXml/itemProps3.xml><?xml version="1.0" encoding="utf-8"?>
<ds:datastoreItem xmlns:ds="http://schemas.openxmlformats.org/officeDocument/2006/customXml" ds:itemID="{8CE368D5-EA36-4F41-80C5-169C898E3C1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3a344f3-c904-4ab4-86f5-c653124dbae0"/>
    <ds:schemaRef ds:uri="e11c22ac-ebd3-4ad9-91ba-947ec0bfef5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PAA DICIEMBRE 2024</vt:lpstr>
      <vt:lpstr>'PAA DICIEMBRE 2024'!Títulos_a_imprimir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Julian Mauricio Martínez</dc:creator>
  <cp:lastModifiedBy>María Yincy Gonzalez Rodriguez</cp:lastModifiedBy>
  <cp:lastPrinted>2024-12-06T22:48:52Z</cp:lastPrinted>
  <dcterms:created xsi:type="dcterms:W3CDTF">2019-05-08T16:37:35Z</dcterms:created>
  <dcterms:modified xsi:type="dcterms:W3CDTF">2024-12-06T23:31:35Z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0x010100C797DA1F8A9D584B95AFBDB404738305</vt:lpwstr>
  </property>
</Properties>
</file>