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fcruz\Desktop\DAFP\GF\ARCHIVOS PARA TRABAJO\INFORMES SOLICITADOS\"/>
    </mc:Choice>
  </mc:AlternateContent>
  <bookViews>
    <workbookView xWindow="0" yWindow="0" windowWidth="5130" windowHeight="855"/>
  </bookViews>
  <sheets>
    <sheet name="Informe" sheetId="1" r:id="rId1"/>
  </sheets>
  <definedNames>
    <definedName name="_xlnm._FilterDatabase" localSheetId="0" hidden="1">Informe!$A$2:$K$261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1" i="1" l="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I172" i="1" s="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4" i="1"/>
  <c r="H5" i="1"/>
  <c r="H6" i="1"/>
  <c r="H7" i="1"/>
  <c r="H8" i="1"/>
  <c r="H9" i="1"/>
  <c r="H10" i="1"/>
  <c r="H11" i="1"/>
  <c r="H12" i="1"/>
  <c r="K12" i="1" s="1"/>
  <c r="H13" i="1"/>
  <c r="H14" i="1"/>
  <c r="H15" i="1"/>
  <c r="H16" i="1"/>
  <c r="H17" i="1"/>
  <c r="H18" i="1"/>
  <c r="H19" i="1"/>
  <c r="H20" i="1"/>
  <c r="H21"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K255" i="1" l="1"/>
  <c r="J255" i="1"/>
  <c r="K247" i="1"/>
  <c r="J247" i="1"/>
  <c r="K239" i="1"/>
  <c r="J239" i="1"/>
  <c r="K231" i="1"/>
  <c r="J231" i="1"/>
  <c r="K223" i="1"/>
  <c r="J223" i="1"/>
  <c r="K128" i="1"/>
  <c r="J128" i="1"/>
  <c r="K120" i="1"/>
  <c r="J120" i="1"/>
  <c r="K112" i="1"/>
  <c r="J112" i="1"/>
  <c r="K104" i="1"/>
  <c r="J104" i="1"/>
  <c r="J19" i="1"/>
  <c r="K19" i="1"/>
  <c r="J15" i="1"/>
  <c r="K15" i="1"/>
  <c r="K94" i="1"/>
  <c r="J94" i="1"/>
  <c r="K86" i="1"/>
  <c r="J86" i="1"/>
  <c r="K78" i="1"/>
  <c r="J78" i="1"/>
  <c r="K70" i="1"/>
  <c r="J70" i="1"/>
  <c r="K62" i="1"/>
  <c r="J62" i="1"/>
  <c r="K54" i="1"/>
  <c r="J54" i="1"/>
  <c r="K46" i="1"/>
  <c r="J46" i="1"/>
  <c r="K38" i="1"/>
  <c r="J38" i="1"/>
  <c r="K30" i="1"/>
  <c r="J30" i="1"/>
  <c r="K22" i="1"/>
  <c r="J22" i="1"/>
  <c r="K214" i="1"/>
  <c r="J214" i="1"/>
  <c r="K210" i="1"/>
  <c r="J210" i="1"/>
  <c r="K202" i="1"/>
  <c r="J202" i="1"/>
  <c r="K198" i="1"/>
  <c r="J198" i="1"/>
  <c r="K190" i="1"/>
  <c r="J190" i="1"/>
  <c r="K186" i="1"/>
  <c r="J186" i="1"/>
  <c r="K182" i="1"/>
  <c r="J182" i="1"/>
  <c r="K178" i="1"/>
  <c r="J178" i="1"/>
  <c r="K174" i="1"/>
  <c r="J174" i="1"/>
  <c r="K170" i="1"/>
  <c r="J170" i="1"/>
  <c r="K166" i="1"/>
  <c r="J166" i="1"/>
  <c r="K162" i="1"/>
  <c r="J162" i="1"/>
  <c r="K154" i="1"/>
  <c r="J154" i="1"/>
  <c r="K150" i="1"/>
  <c r="J150" i="1"/>
  <c r="K146" i="1"/>
  <c r="J146" i="1"/>
  <c r="K142" i="1"/>
  <c r="J142" i="1"/>
  <c r="K138" i="1"/>
  <c r="J138" i="1"/>
  <c r="K134" i="1"/>
  <c r="J134" i="1"/>
  <c r="K258" i="1"/>
  <c r="J258" i="1"/>
  <c r="K254" i="1"/>
  <c r="J254" i="1"/>
  <c r="K250" i="1"/>
  <c r="J250" i="1"/>
  <c r="K246" i="1"/>
  <c r="J246" i="1"/>
  <c r="K242" i="1"/>
  <c r="J242" i="1"/>
  <c r="K238" i="1"/>
  <c r="J238" i="1"/>
  <c r="K234" i="1"/>
  <c r="J234" i="1"/>
  <c r="K230" i="1"/>
  <c r="J230" i="1"/>
  <c r="K226" i="1"/>
  <c r="J226" i="1"/>
  <c r="K222" i="1"/>
  <c r="J222" i="1"/>
  <c r="K127" i="1"/>
  <c r="J127" i="1"/>
  <c r="K123" i="1"/>
  <c r="J123" i="1"/>
  <c r="K119" i="1"/>
  <c r="J119" i="1"/>
  <c r="K115" i="1"/>
  <c r="J115" i="1"/>
  <c r="K111" i="1"/>
  <c r="J111" i="1"/>
  <c r="K107" i="1"/>
  <c r="J107" i="1"/>
  <c r="K103" i="1"/>
  <c r="J103" i="1"/>
  <c r="J99" i="1"/>
  <c r="K99" i="1"/>
  <c r="K18" i="1"/>
  <c r="J18" i="1"/>
  <c r="K14" i="1"/>
  <c r="J14" i="1"/>
  <c r="K97" i="1"/>
  <c r="J97" i="1"/>
  <c r="K93" i="1"/>
  <c r="J93" i="1"/>
  <c r="K89" i="1"/>
  <c r="J89" i="1"/>
  <c r="K85" i="1"/>
  <c r="J85" i="1"/>
  <c r="K81" i="1"/>
  <c r="J81" i="1"/>
  <c r="K77" i="1"/>
  <c r="J77" i="1"/>
  <c r="K73" i="1"/>
  <c r="J73" i="1"/>
  <c r="K69" i="1"/>
  <c r="J69" i="1"/>
  <c r="K65" i="1"/>
  <c r="J65" i="1"/>
  <c r="K61" i="1"/>
  <c r="J61" i="1"/>
  <c r="K57" i="1"/>
  <c r="J57" i="1"/>
  <c r="K53" i="1"/>
  <c r="J53" i="1"/>
  <c r="K49" i="1"/>
  <c r="J49" i="1"/>
  <c r="K45" i="1"/>
  <c r="J45" i="1"/>
  <c r="K41" i="1"/>
  <c r="J41" i="1"/>
  <c r="K37" i="1"/>
  <c r="J37" i="1"/>
  <c r="K33" i="1"/>
  <c r="J33" i="1"/>
  <c r="K29" i="1"/>
  <c r="J29" i="1"/>
  <c r="K25" i="1"/>
  <c r="J25" i="1"/>
  <c r="K221" i="1"/>
  <c r="J221" i="1"/>
  <c r="K217" i="1"/>
  <c r="J217" i="1"/>
  <c r="K213" i="1"/>
  <c r="J213" i="1"/>
  <c r="K209" i="1"/>
  <c r="J209" i="1"/>
  <c r="K205" i="1"/>
  <c r="J205" i="1"/>
  <c r="K201" i="1"/>
  <c r="J201" i="1"/>
  <c r="K197" i="1"/>
  <c r="J197" i="1"/>
  <c r="K193" i="1"/>
  <c r="J193" i="1"/>
  <c r="K189" i="1"/>
  <c r="J189" i="1"/>
  <c r="K185" i="1"/>
  <c r="J185" i="1"/>
  <c r="K181" i="1"/>
  <c r="J181" i="1"/>
  <c r="K177" i="1"/>
  <c r="J177" i="1"/>
  <c r="K173" i="1"/>
  <c r="J173" i="1"/>
  <c r="K169" i="1"/>
  <c r="J169" i="1"/>
  <c r="K165" i="1"/>
  <c r="J165" i="1"/>
  <c r="K161" i="1"/>
  <c r="J161" i="1"/>
  <c r="K157" i="1"/>
  <c r="J157" i="1"/>
  <c r="K153" i="1"/>
  <c r="J153" i="1"/>
  <c r="K149" i="1"/>
  <c r="J149" i="1"/>
  <c r="K145" i="1"/>
  <c r="J145" i="1"/>
  <c r="K141" i="1"/>
  <c r="J141" i="1"/>
  <c r="K137" i="1"/>
  <c r="J137" i="1"/>
  <c r="K133" i="1"/>
  <c r="J133" i="1"/>
  <c r="K261" i="1"/>
  <c r="J261" i="1"/>
  <c r="K257" i="1"/>
  <c r="J257" i="1"/>
  <c r="K253" i="1"/>
  <c r="J253" i="1"/>
  <c r="K249" i="1"/>
  <c r="J249" i="1"/>
  <c r="K245" i="1"/>
  <c r="J245" i="1"/>
  <c r="K241" i="1"/>
  <c r="J241" i="1"/>
  <c r="K237" i="1"/>
  <c r="J237" i="1"/>
  <c r="K233" i="1"/>
  <c r="J233" i="1"/>
  <c r="K229" i="1"/>
  <c r="J229" i="1"/>
  <c r="K225" i="1"/>
  <c r="J225" i="1"/>
  <c r="K130" i="1"/>
  <c r="J130" i="1"/>
  <c r="K126" i="1"/>
  <c r="J126" i="1"/>
  <c r="K122" i="1"/>
  <c r="J122" i="1"/>
  <c r="K118" i="1"/>
  <c r="J118" i="1"/>
  <c r="K114" i="1"/>
  <c r="J114" i="1"/>
  <c r="K110" i="1"/>
  <c r="J110" i="1"/>
  <c r="K106" i="1"/>
  <c r="J106" i="1"/>
  <c r="K102" i="1"/>
  <c r="J102" i="1"/>
  <c r="K21" i="1"/>
  <c r="J21" i="1"/>
  <c r="K17" i="1"/>
  <c r="J17" i="1"/>
  <c r="K13" i="1"/>
  <c r="J13" i="1"/>
  <c r="J96" i="1"/>
  <c r="K96" i="1"/>
  <c r="K92" i="1"/>
  <c r="J92" i="1"/>
  <c r="J88" i="1"/>
  <c r="K88" i="1"/>
  <c r="K84" i="1"/>
  <c r="J84" i="1"/>
  <c r="J80" i="1"/>
  <c r="K80" i="1"/>
  <c r="J76" i="1"/>
  <c r="K76" i="1"/>
  <c r="J72" i="1"/>
  <c r="K72" i="1"/>
  <c r="K68" i="1"/>
  <c r="J68" i="1"/>
  <c r="J64" i="1"/>
  <c r="K64" i="1"/>
  <c r="K60" i="1"/>
  <c r="J60" i="1"/>
  <c r="J56" i="1"/>
  <c r="K56" i="1"/>
  <c r="J52" i="1"/>
  <c r="K52" i="1"/>
  <c r="J48" i="1"/>
  <c r="K48" i="1"/>
  <c r="J44" i="1"/>
  <c r="K44" i="1"/>
  <c r="J40" i="1"/>
  <c r="K40" i="1"/>
  <c r="J36" i="1"/>
  <c r="K36" i="1"/>
  <c r="J32" i="1"/>
  <c r="K32" i="1"/>
  <c r="J28" i="1"/>
  <c r="K28" i="1"/>
  <c r="J24" i="1"/>
  <c r="K24" i="1"/>
  <c r="K220" i="1"/>
  <c r="J220" i="1"/>
  <c r="K216" i="1"/>
  <c r="J216" i="1"/>
  <c r="K212" i="1"/>
  <c r="J212" i="1"/>
  <c r="K208" i="1"/>
  <c r="J208" i="1"/>
  <c r="J204" i="1"/>
  <c r="K204" i="1"/>
  <c r="K200" i="1"/>
  <c r="J200" i="1"/>
  <c r="K196" i="1"/>
  <c r="J196" i="1"/>
  <c r="K192" i="1"/>
  <c r="J192" i="1"/>
  <c r="K188" i="1"/>
  <c r="J188" i="1"/>
  <c r="K184" i="1"/>
  <c r="J184" i="1"/>
  <c r="K180" i="1"/>
  <c r="J180" i="1"/>
  <c r="K176" i="1"/>
  <c r="J176" i="1"/>
  <c r="K172" i="1"/>
  <c r="J172" i="1"/>
  <c r="K168" i="1"/>
  <c r="J168" i="1"/>
  <c r="K164" i="1"/>
  <c r="J164" i="1"/>
  <c r="K160" i="1"/>
  <c r="J160" i="1"/>
  <c r="K156" i="1"/>
  <c r="J156" i="1"/>
  <c r="K152" i="1"/>
  <c r="J152" i="1"/>
  <c r="K148" i="1"/>
  <c r="J148" i="1"/>
  <c r="K144" i="1"/>
  <c r="J144" i="1"/>
  <c r="K140" i="1"/>
  <c r="J140" i="1"/>
  <c r="K136" i="1"/>
  <c r="J136" i="1"/>
  <c r="K132" i="1"/>
  <c r="J132" i="1"/>
  <c r="K259" i="1"/>
  <c r="J259" i="1"/>
  <c r="K251" i="1"/>
  <c r="J251" i="1"/>
  <c r="K243" i="1"/>
  <c r="J243" i="1"/>
  <c r="K235" i="1"/>
  <c r="J235" i="1"/>
  <c r="K227" i="1"/>
  <c r="J227" i="1"/>
  <c r="K124" i="1"/>
  <c r="J124" i="1"/>
  <c r="K116" i="1"/>
  <c r="J116" i="1"/>
  <c r="K108" i="1"/>
  <c r="J108" i="1"/>
  <c r="K100" i="1"/>
  <c r="J100" i="1"/>
  <c r="K98" i="1"/>
  <c r="J98" i="1"/>
  <c r="K90" i="1"/>
  <c r="J90" i="1"/>
  <c r="K82" i="1"/>
  <c r="J82" i="1"/>
  <c r="K74" i="1"/>
  <c r="J74" i="1"/>
  <c r="K66" i="1"/>
  <c r="J66" i="1"/>
  <c r="K58" i="1"/>
  <c r="J58" i="1"/>
  <c r="K50" i="1"/>
  <c r="J50" i="1"/>
  <c r="K42" i="1"/>
  <c r="J42" i="1"/>
  <c r="K34" i="1"/>
  <c r="J34" i="1"/>
  <c r="K26" i="1"/>
  <c r="J26" i="1"/>
  <c r="K218" i="1"/>
  <c r="J218" i="1"/>
  <c r="K206" i="1"/>
  <c r="J206" i="1"/>
  <c r="K194" i="1"/>
  <c r="J194" i="1"/>
  <c r="K158" i="1"/>
  <c r="J158" i="1"/>
  <c r="K260" i="1"/>
  <c r="J260" i="1"/>
  <c r="K256" i="1"/>
  <c r="J256" i="1"/>
  <c r="K252" i="1"/>
  <c r="J252" i="1"/>
  <c r="K248" i="1"/>
  <c r="J248" i="1"/>
  <c r="K244" i="1"/>
  <c r="J244" i="1"/>
  <c r="K240" i="1"/>
  <c r="J240" i="1"/>
  <c r="K236" i="1"/>
  <c r="J236" i="1"/>
  <c r="K232" i="1"/>
  <c r="J232" i="1"/>
  <c r="K228" i="1"/>
  <c r="J228" i="1"/>
  <c r="K224" i="1"/>
  <c r="J224" i="1"/>
  <c r="K129" i="1"/>
  <c r="J129" i="1"/>
  <c r="K125" i="1"/>
  <c r="J125" i="1"/>
  <c r="K121" i="1"/>
  <c r="J121" i="1"/>
  <c r="K117" i="1"/>
  <c r="J117" i="1"/>
  <c r="K113" i="1"/>
  <c r="J113" i="1"/>
  <c r="K109" i="1"/>
  <c r="J109" i="1"/>
  <c r="K105" i="1"/>
  <c r="J105" i="1"/>
  <c r="K101" i="1"/>
  <c r="J101" i="1"/>
  <c r="J20" i="1"/>
  <c r="K20" i="1"/>
  <c r="J16" i="1"/>
  <c r="K16" i="1"/>
  <c r="J95" i="1"/>
  <c r="K95" i="1"/>
  <c r="J91" i="1"/>
  <c r="K91" i="1"/>
  <c r="J87" i="1"/>
  <c r="K87" i="1"/>
  <c r="J83" i="1"/>
  <c r="K83" i="1"/>
  <c r="J79" i="1"/>
  <c r="K79" i="1"/>
  <c r="J75" i="1"/>
  <c r="K75" i="1"/>
  <c r="J71" i="1"/>
  <c r="K71" i="1"/>
  <c r="J67" i="1"/>
  <c r="K67" i="1"/>
  <c r="J63" i="1"/>
  <c r="K63" i="1"/>
  <c r="J59" i="1"/>
  <c r="K59" i="1"/>
  <c r="J55" i="1"/>
  <c r="K55" i="1"/>
  <c r="J51" i="1"/>
  <c r="K51" i="1"/>
  <c r="J47" i="1"/>
  <c r="K47" i="1"/>
  <c r="J43" i="1"/>
  <c r="K43" i="1"/>
  <c r="J39" i="1"/>
  <c r="K39" i="1"/>
  <c r="J35" i="1"/>
  <c r="K35" i="1"/>
  <c r="J31" i="1"/>
  <c r="K31" i="1"/>
  <c r="J27" i="1"/>
  <c r="K27" i="1"/>
  <c r="J23" i="1"/>
  <c r="K23" i="1"/>
  <c r="K219" i="1"/>
  <c r="J219" i="1"/>
  <c r="K215" i="1"/>
  <c r="J215" i="1"/>
  <c r="K211" i="1"/>
  <c r="J211" i="1"/>
  <c r="K207" i="1"/>
  <c r="J207" i="1"/>
  <c r="K203" i="1"/>
  <c r="J203" i="1"/>
  <c r="K199" i="1"/>
  <c r="J199" i="1"/>
  <c r="K195" i="1"/>
  <c r="J195" i="1"/>
  <c r="K191" i="1"/>
  <c r="J191" i="1"/>
  <c r="K187" i="1"/>
  <c r="J187" i="1"/>
  <c r="K183" i="1"/>
  <c r="J183" i="1"/>
  <c r="K179" i="1"/>
  <c r="J179" i="1"/>
  <c r="K175" i="1"/>
  <c r="J175" i="1"/>
  <c r="K171" i="1"/>
  <c r="J171" i="1"/>
  <c r="K167" i="1"/>
  <c r="J167" i="1"/>
  <c r="K163" i="1"/>
  <c r="J163" i="1"/>
  <c r="K159" i="1"/>
  <c r="J159" i="1"/>
  <c r="K155" i="1"/>
  <c r="J155" i="1"/>
  <c r="K151" i="1"/>
  <c r="J151" i="1"/>
  <c r="K147" i="1"/>
  <c r="J147" i="1"/>
  <c r="K143" i="1"/>
  <c r="J143" i="1"/>
  <c r="K139" i="1"/>
  <c r="J139" i="1"/>
  <c r="K135" i="1"/>
  <c r="J135" i="1"/>
  <c r="K131" i="1"/>
  <c r="J131" i="1"/>
  <c r="J12" i="1"/>
  <c r="J11" i="1"/>
  <c r="J10" i="1"/>
  <c r="J9" i="1"/>
  <c r="J8" i="1"/>
  <c r="J7" i="1"/>
  <c r="J6" i="1"/>
  <c r="J5" i="1"/>
  <c r="J4" i="1"/>
  <c r="H3" i="1"/>
  <c r="K3" i="1" s="1"/>
  <c r="J3" i="1" l="1"/>
  <c r="K11" i="1"/>
  <c r="K10" i="1"/>
  <c r="K9" i="1"/>
  <c r="K8" i="1"/>
  <c r="K7" i="1"/>
  <c r="K6" i="1"/>
  <c r="K5" i="1"/>
  <c r="K4" i="1"/>
</calcChain>
</file>

<file path=xl/sharedStrings.xml><?xml version="1.0" encoding="utf-8"?>
<sst xmlns="http://schemas.openxmlformats.org/spreadsheetml/2006/main" count="527" uniqueCount="499">
  <si>
    <t>No. 
Cto</t>
  </si>
  <si>
    <t>Objeto</t>
  </si>
  <si>
    <t>Fecha de Inicio</t>
  </si>
  <si>
    <t>Fecha de Terminación</t>
  </si>
  <si>
    <t>Valor Total del Cto</t>
  </si>
  <si>
    <t>Cantidad de otrosíes y adiciones realizadas</t>
  </si>
  <si>
    <t>Adición o Reducción al Contrato Total en $</t>
  </si>
  <si>
    <t>Valor Neto del Contrato</t>
  </si>
  <si>
    <t>Recursos totales desembolsados o pagados</t>
  </si>
  <si>
    <t>% Ejecución</t>
  </si>
  <si>
    <t>Recursos pendientes por ejecutar</t>
  </si>
  <si>
    <t>001-2023</t>
  </si>
  <si>
    <t>Prestar sus servicios profesionales apoyando jurídicamente en la revisión, estructuración y trámite de los procesos de contratación en sus etapas precontractuales, contractuales y poscontractuales derivados de las actividades a cargo del Grupo de Gestión Contractual del Departamento Administrativo de la Función Pública</t>
  </si>
  <si>
    <t>002-2023</t>
  </si>
  <si>
    <t>003-2023</t>
  </si>
  <si>
    <t>004-2023</t>
  </si>
  <si>
    <t>Prestar servicios profesionales para apoyar en materia jurídica la gestión contractual que se desarrolla dentro del Grupo de Gestión Contractual del Departamento Administrativo de la Función Pública, como trámites, procesos de contratación y todas las actividades requeridas para garantizar la adquisición de los bienes obras y servicios en cumplimiento de los fines misionales y el Plan Anual de Adquisiciones de la Entidad.</t>
  </si>
  <si>
    <t>005-2023</t>
  </si>
  <si>
    <t>Prestar servicios de apoyo a la gestión en el Grupo de Gestión Contractual del Departamento Administrativo de la Función Pública para el manejo, conservación, archivo, actualización, publicación y custodia de los documentos que produzca el área en ejercicio de la gestión contractual, dentro de los lineamientos de la normatividad vigente en la materia.</t>
  </si>
  <si>
    <t>006-2023</t>
  </si>
  <si>
    <t>Prestar servicios profesionales en la Dirección del Departamento Administrativo de la Función Pública, orientados al análisis técnico y a la implementación de la estrategia de inclusión y diversidad en el servicio público, desde un enfoque de interseccionalidad en las diferentes políticas que lidera el Departamento, en consonancia con los lineamientos del Gobierno nacional en esta materia.</t>
  </si>
  <si>
    <t>007-2023</t>
  </si>
  <si>
    <t>Apoyar a la Oficina Asesora de Planeación en la consolidación de las iniciativas del Sector Función Pública para el Plan Nacional de Desarrollo PND 2022-2026 y la construcción de los mecanismos de gestión y seguimiento de la planeación institucional.</t>
  </si>
  <si>
    <t>008-2023</t>
  </si>
  <si>
    <t>Prestar servicios de apoyo a la gestión en el Grupo de Gestión Financiera del Departamento Administrativo de la Función Pública para el soporte, y seguimiento en SIIF Nación II de central de cuentas, a la ejecución y apropiación de los recursos de los proyectos “Diseño de políticas y lineamientos en temas de función pública para el mejoramiento continuo de la Administración Pública Nacional”, “Mejoramiento de la gestión de las políticas públicas a través de las tic nacional” y “Mejoramiento de los niveles de eficiencia y productividad de las entidades públicas del orden nacional y territorial. Nacional”.</t>
  </si>
  <si>
    <t>009-2023</t>
  </si>
  <si>
    <t>Prestar servicios profesionales para apoyar a la Oficina de Control Interno del Departamento Administrativo de la Función Pública en la ejecución del Plan Anual de Auditorías y Seguimientos vigencia 2023, específicamente en el desarrollo de auditorías, seguimientos y otras actividades necesarias para el cumplimiento de los roles a cargo de la Oficina.</t>
  </si>
  <si>
    <t>010-2023</t>
  </si>
  <si>
    <t>Prestar los servicios profesionales a la Oficina Asesora de Planeación con el fin de apoyar preparación, consolidación, publicación y presentación de resultados de la gestión sectorial e institucional 2023-2026.</t>
  </si>
  <si>
    <t>011-2023</t>
  </si>
  <si>
    <t>Prestar los servicios profesionales a la Oficina Asesora de Planeación con el fin de apoyar la actualización del sistema integrado de planeación y gestión SIPG y la administración de los riesgos institucionales.</t>
  </si>
  <si>
    <t>012-2023</t>
  </si>
  <si>
    <t>Prestar los servicios profesionales a la Oficina Asesora de Planeación con el fin de apoyar la gestión de proyectos de inversión y la articulación del presupuesto con la planeación sectorial e institucional.</t>
  </si>
  <si>
    <t>013-2023</t>
  </si>
  <si>
    <t>Prestar servicios profesionales para apoyar a la Oficina de Control Interno, en la ejecución del Plan Anual de Auditorías y Seguimientos vigencia 2023, específicamente en los temas relacionados con las Tecnologías de la Información y las Comunicaciones y otras actividades necesarias para el cumplimiento de los roles de la Oficina.</t>
  </si>
  <si>
    <t>014-2023</t>
  </si>
  <si>
    <t>Prestar los servicios profesionales a la Oficina Asesora de Planeación con el fin de apoyar la consolidación, seguimiento y mejoramiento de la planeación sectorial, en el marco de la política de participación y relación con las ciudadanías.</t>
  </si>
  <si>
    <t>015-2023</t>
  </si>
  <si>
    <t>Prestar servicios de apoyo a la gestión al Grupo de Servicio al Ciudadano Institucional con el fin de atender las peticiones o incidencias requeridas por los Grupos de valor del Departamento Administrativo de la Función Pública para la atención de las solicitudes, requerimientos e incidentes que se formulen ante la mesa de ayuda del Sistema de Información y Gestión del Empleo Público -SIGEP dando tramite oportuno en los términos de ley.</t>
  </si>
  <si>
    <t>016-2023</t>
  </si>
  <si>
    <t>Prestar servicios profesionales en la Oficina de Tecnologías de la Información y las Comunicaciones de Función Pública, para apoyar en el aspecto financiero de las diferentes etapas de la adquisición de bienes y servicios de TI, así como en la identificación de mejoras del proceso de tecnologías de la información.</t>
  </si>
  <si>
    <t>017-2023</t>
  </si>
  <si>
    <t>La prestación de servicios profesionales al Departamento Administrativo de la Función Pública, para el acompañamiento, apoyo y desarrollo de asuntos jurídicos, administrativos y contractuales relacionados con el cumplimiento de objetivos y metas institucionales a cargo a la Secretaría General y sus grupos internos de trabajo.</t>
  </si>
  <si>
    <t>018-2023</t>
  </si>
  <si>
    <t>Prestar servicios profesionales en el Grupo de Gestión Administrativa de Función Pública para apoyar a la Entidad en materia de gestión ambiental y de austeridad en el gasto, además del apoyo en el proceso del reforzamiento estructural, y obras complementarias del edificio sede Departamento Administrativo de la Función Pública.</t>
  </si>
  <si>
    <t>020-2023</t>
  </si>
  <si>
    <t>Contratar la renovación de la suscripción del rango de direcciones IPV6 a nombre del Departamento Administrativo de la Función Pública, según lo detallado en la especificación técnica mínima establecida.</t>
  </si>
  <si>
    <t>021-2023</t>
  </si>
  <si>
    <t>Prestar el Servicio Integral de Aseo y cafetería, incluidos los elementos que se detallan en la ficha técnica, en las instalaciones físicas del Departamento Administrativo de la Función Pública, ubicadas en la Carrera 6 N° 12 – 62 Candelaria de la ciudad de Bogotá D.C.</t>
  </si>
  <si>
    <t>022-2023</t>
  </si>
  <si>
    <t xml:space="preserve">Prestar servicios profesionales a Función Pública, para desarrollar actividades de
seguimiento a las actividades administrativas que le sean asignadas en el marco de
la Estrategia de Acción Integral en Territorio, asociados a los procesos de ejecución
contractual, apoyo logístico y la atención oportuna de requerimientos de los grupos de
valor, entre otros.
</t>
  </si>
  <si>
    <t>023-2023</t>
  </si>
  <si>
    <t xml:space="preserve">Prestar servicios profesionales en el Grupo de Servicio al Ciudadano Institucional de Función Pública, para la realización de un análisis estadístico del estado de cumplimiento del modelo de atención al ciudadano y los planes institucionales de la Entidad, y la elaboración de reportes que sean de utilidad al GSCI para implementar acciones de mejora en la atención al ciudadano y el adecuado seguimiento y control al debido funcionamiento de los canales de atención dispuestos para estos efectos conforme a lo establecido en el Entregable Planeación 2023 relacionado con el Proyecto denominado: Servicio de apoyo 
para el fortalecimiento de la gestión de las entidades públicas.
</t>
  </si>
  <si>
    <t>024-2023</t>
  </si>
  <si>
    <t>Prestar los servicios profesionales especializados en la Secretaría General de Función Pública para brindar apoyo en la programación presupuestal y en la gestión interinstitucional relacionada con el seguimiento e implementación del Plan Nacional de Desarrollo 2022-2026 en los temas de competencia de la entidad.</t>
  </si>
  <si>
    <t>025-2023</t>
  </si>
  <si>
    <t>Prestar servicios profesionales en el Grupo de Servicio al Ciudadano Institucional de Función Pública en asesoría jurídica para apoyar los trámites que se desarrollan en la dependencia, en particular el trámite de las peticiones, quejas, reclamos o sugerencias que sean radicadas a través de los diferentes canales de atención, apoyando las actividades para la optimización de los servicios inherentes al proceso de atención al ciudadano.</t>
  </si>
  <si>
    <t>026-2023</t>
  </si>
  <si>
    <t>Prestar servicios profesionales en el Departamento Administrativo de la Función Pública, para apoyar la implementación y seguimiento del Plan de Acción Integral –PAI 2023, a través de la articulación y monitoreo a las asesorías de las entidades del orden nacional y territorial, en el marco de la Estrategia de Acción Integral de Función Pública.</t>
  </si>
  <si>
    <t>027-2023</t>
  </si>
  <si>
    <t>Prestar servicios profesionales en la Oficina de Tecnologías de la información y las Comunicaciones de Función Pública, para apoyar las actividades de gestión, administración y operación de la infraestructura tecnológica, de redes y comunicaciones de Función Pública.</t>
  </si>
  <si>
    <t>028-2023</t>
  </si>
  <si>
    <t>Apoyar en la implementación de la segunda fase del proyecto Red de Servidores Públicos, la cual comprende, entre otros, desarrollar los componentes tecnológicos planeados, la estabilización y actualización de los desarrollos de la fase uno del proyecto, así como prestar sus servicios profesionales para apoyar los sistemas de información y sitios web de Función Pública donde se requieran sus servicios.</t>
  </si>
  <si>
    <t>029-2023</t>
  </si>
  <si>
    <t>Prestar servicios profesionales en la Oficina de Tecnologías de la información y las Comunicaciones de Función Pública, para apoyar las actividades técnicas relacionadas con el soporte y de mantenimiento del sistema FURAG 3, la implementación de la nueva versión del aplicativo de resultados de FURAG 3.0, el soporte al aplicativo de la información histórica en FURAG 2 y soporte sobre sistemas misionales que le sean asignados.</t>
  </si>
  <si>
    <t>030-2023</t>
  </si>
  <si>
    <t>Prestar servicios profesionales en la Oficina de Tecnologías de la información y las Comunicaciones de Función Pública, para apoyar los procesos de transición de SUIT 3 a SUIT 4 y la atención al soporte y mantenimiento mínimo necesario para el sistema SUIT 3.0, apoyar la Implementación de la nueva versión del aplicativo de experiencia ciudadana y demás sistemas misionales que le sean asignados.</t>
  </si>
  <si>
    <t>031-2023</t>
  </si>
  <si>
    <t>Prestar servicios profesionales en la Oficina de Tecnologías de la información y las Comunicaciones de Función Pública, para apoyar las actividades relacionadas con resolución, escalamiento y atención a casos de soporte tecnológico, mantenimiento y actualización de la plataforma tecnológica, apoyo en el despliegue de nuevas versiones de hardware y software, monitorización de los servicios tecnológicos, así como en la creación y actualización de los documentos de arquitectura tecnológica y demás documentación asociada a los sistemas de información misionales y de apoyo de la Entidad.</t>
  </si>
  <si>
    <t>032-2023</t>
  </si>
  <si>
    <t>Prestar servicios de apoyo a la gestión en el Grupo de Servicio al Ciudadano Institucional (GSCI) de Función Pública para la atención de los canales de servicio con que cuenta la mesa de ayuda del Sistema de Información y Gestión del Empleo Público – SIGEP, para dar respuesta a las peticiones que sean asignadas al primer nivel de servicio, apoyando la modificación de la política de Servicio al Ciudadano Institucional conforme a los entregables establecidos en la Planeación 2023 asociados al Proyecto de Servicio de Apoyo para el fortalecimiento de la gestión de las entidades públicas.</t>
  </si>
  <si>
    <t>033-2023</t>
  </si>
  <si>
    <t>Prestar los servicios profesionales en el grupo de Gestión Humana de la SecretaríaGeneral en la gestión contractual y jurídica de la dependencia</t>
  </si>
  <si>
    <t>034-2023</t>
  </si>
  <si>
    <t>Prestar los servicios para la realización de valoraciones ocupacionales y exámenes médicosde ingreso, retiro, periódicos y otras complementarias, que sean necesarios, para los servidores del Departamento Administrativo de la Función Pública</t>
  </si>
  <si>
    <t>035-2023</t>
  </si>
  <si>
    <t>Prestar servicios profesionales en la Dirección Jurídica para elaborar, modificar y revisar los diferentes documentos jurídicos que se requieran en el marco de las actividades a cargo del área para el cumplimiento de las metas en el diseño de políticas y lineamientos en temas de función pública para el fortalecimiento continuo de la administración pública.</t>
  </si>
  <si>
    <t>036-2023</t>
  </si>
  <si>
    <t>Prestar servicios profesionales en la Oficina Asesora de Comunicaciones de la Función Pública para apoyar la continuidad en la actualización y creación que requiera el diseño web del portal institucional, los micrositios que se alojan en el portal, la programación del diseño de los boletines virtuales de la OAC y el envío masivo a través de mailing de los mismos para difundir y socializar las políticas públicas de Función Pública para el mejoramiento continuo de la administración pública.</t>
  </si>
  <si>
    <t>037-2023</t>
  </si>
  <si>
    <t>Prestar servicios profesionales en la Dirección de Empleo Público de Función Pública para adelantar todo lo referente con la ejecución y puesta en marcha del Programa Estado Joven en sus dos fases (entidades estatales y estudiantes), programas que lidere la Dirección de Empleo Público y la estrategia de diversidad e inclusión del empleo público en el componente de jóvenes.</t>
  </si>
  <si>
    <t>038-2023</t>
  </si>
  <si>
    <t>Prestar servicios profesionales en la Oficina de Tecnologías de la Información y las Comunicaciones de Función Pública, para apoyar en la definición, implementación y monitoreo del habilitador de Cultura y Apropiación, aplicando los lineamientos de la Política de Gobierno Digital en el de dominio uso y apropiación.</t>
  </si>
  <si>
    <t>039-2023</t>
  </si>
  <si>
    <t>Prestar los servicios profesionales en la Oficina de Tecnologías de la Información y las Comunicaciones de Función Pública para apoyar jurídicamente los aspectos precontractuales, contractuales, pos contractuales y legales asociados a los proyectos con componentes de TI a cargo de la Oficina de TIC, así como la atención de los requerimientos de entidades de vigilancia y control, cuando ello sea necesario.</t>
  </si>
  <si>
    <t>040-2023</t>
  </si>
  <si>
    <t>Prestar servicios profesionales en la Oficina Asesora de Comunicaciones de la Función Pública para apoyar la producción de las transmisiones virtuales en redes sociales de las actividades y eventos que organice la entidad para fortalecer los niveles de eficiencia y productividad de las entidades públicas del orden nacional y territorial.</t>
  </si>
  <si>
    <t>041-2023</t>
  </si>
  <si>
    <t>Apoyar al Departamento Administrativo de la Función Pública en la ejecución de la Estrategia de Acción Integral Territorial para la vigencia 2023, a fin de contribuir al fortalecimiento y desarrollo de capacidades institucionales de los gobiernos locales, que permitan aportar a los catalizadores del Plan Nacional de Desarrollo 2022 – 2026 Colombia, potencia mundial de la vida, donde el marco de competencias administrativas del Departamento y la oferta de servicios de sus áreas misionales así lo permitan.</t>
  </si>
  <si>
    <t>042-2023</t>
  </si>
  <si>
    <t>043-2023</t>
  </si>
  <si>
    <t>044-2023</t>
  </si>
  <si>
    <t>046-2023</t>
  </si>
  <si>
    <t>Prestar servicios profesionales a la Dirección Jurídica del Departamento Administrativo de la Función Pública, para ejecutar actividades de tematización, verificación y actualización permanente de las normas, jurisprudencia y doctrina que deba ser publicada en el Gestor Normativo, así como en la elaboración oportuna de los diferentes documentos jurídicos que le sean requeridos por la Dirección Jurídica.</t>
  </si>
  <si>
    <t>047-2023</t>
  </si>
  <si>
    <t>Prestar los servicios profesionales a la Oficina Asesora de Planeación y a la Oficina de Tecnologías de la Información y las Comunicaciones para apoyar en el mejoramiento y monitoreo de la estrategia seguridad de la información, ciberseguridad, protección de datos personales y continuidad del negocio.</t>
  </si>
  <si>
    <t>048-2023</t>
  </si>
  <si>
    <t>049-2023</t>
  </si>
  <si>
    <t>Prestar servicios profesionales en la Dirección Jurídica con énfasis en las inhabilidades e incompatibilidades que le sean requerida a la dirección jurídica para la proyección de respuesta y revisión de los diferentes documentos jurídicos que se requieran en el marco de las actividades a cargo del área para el cumplimiento de las metas en el diseño de políticas y lineamientos en temas de función pública para el fortalecimiento continuo de la administración pública.</t>
  </si>
  <si>
    <t>050-2023</t>
  </si>
  <si>
    <t>Prestar servicios profesionales en la Oficina de Tecnologías de la Información y las Comunicaciones de Función Pública para apoyar la implementación del habilitador de Arquitectura Empresarial, acorde con los lineamientos establecidos en la política de gobierno digital de MINTIC.</t>
  </si>
  <si>
    <t>051-2023</t>
  </si>
  <si>
    <t>Prestar servicios profesionales a Función Pública en el marco del proyecto “Mejoramiento de los niveles de eficiencia y productividad de las entidades públicas del orden nacional y territorial. Nacional”, para el seguimiento periódico a la gestión financiera y contractual, además, realizar el reporte y verificar el cumplimiento de metas de los productos asociados al proyecto de inversión.</t>
  </si>
  <si>
    <t>052-2023</t>
  </si>
  <si>
    <t>Prestar servicios profesionales en el Departamento Administrativo de la Función Pública, para la parametrización e implementación de los sistemas de información dispuestos por la entidad, que permitan gestionar la asistencia técnica de la Estrategia de Acción Integral</t>
  </si>
  <si>
    <t>053-2023</t>
  </si>
  <si>
    <t>Prestar servicios profesionales para apoyar a la Oficina Asesora de Comunicaciones en la instalación de estrategias alternativas de la comunicación que permitan difundir y socializar las políticas públicas de Función Pública y los resultados de la gestión.</t>
  </si>
  <si>
    <t>054-2023</t>
  </si>
  <si>
    <t>Prestar servicios profesionales apoyando a la Dirección Jurídica del Departamento Administrativo de la Función Pública, para la ejecución de las actividades y actualización permanente del Gestor Normativo a cargo de la Dirección, así como apoyar en la respuesta oportuna a las peticiones que ingresan a la Dirección Jurídica.</t>
  </si>
  <si>
    <t>055-2023</t>
  </si>
  <si>
    <t>056-2023</t>
  </si>
  <si>
    <t>Prestar servicios profesionales en la Oficina de Tecnologías de la Información y las
Comunicaciones de Función Pública para gestionar los requerimientos funcionales y no
funcionales del Sistema de Información Estratégica SIE y sus sitios asociados, así como
en la generación de reportes de la información gestionada por los mismos.</t>
  </si>
  <si>
    <t>057-2023</t>
  </si>
  <si>
    <t>Prestar servicios profesionales en la Dirección de Participación, Transparencia y Servicio al Ciudadano de Función Pública, para apoyar en el diseño, implementación y sistematización de ejercicios de cartografía participativa para identificar barreras institucionales y plantear soluciones para mejorarlos procesos de participación ciudadana en la gestión institucional, desde una perspectiva intercultural, territorial y sectorial; así como de rutas rendición de cuentas articuladas con ejercicios de control social sobre temas prioritarios para la construcción de paz total y la garantíade derechos, implementadas en el marco del Sistema Nacional de Rendición de Cuentas incorporando los enfoques diferenciales</t>
  </si>
  <si>
    <t>058-2023</t>
  </si>
  <si>
    <t>Prestar servicios profesionales en la Dirección de Participación, Transparencia y Servicio al Ciudadano de Función Pública, para apoyar la elaboración y desarrollo de ejercicios de cartografía participativa, identificando barreras institucionales, con el fin de proponer alternativas para mejorar los procesos de participación ciudadana en la gestión institucional, desde una perspectiva intercultural, territorial y sectorial, incorporando el enfoque étnico y considerando el uso de lenguas nativas.</t>
  </si>
  <si>
    <t>059-2023</t>
  </si>
  <si>
    <t>Prestar servicios profesionales en la Dirección de Participación Trasparencia y Servicio al Ciudadano en enlace con la Oficina de Tecnologías de la información y las Comunicaciones de Función Pública, para apoyar las actividades relacionadas con el desarrollo, pruebas, soporte y mantenimiento de la herramienta de acompañamiento a veedurías ciudadanas y el Sistema Único de Información de Trámites SUIT.</t>
  </si>
  <si>
    <t>060-2023</t>
  </si>
  <si>
    <t>Prestar los servicios profesionales en la Dirección Jurídica, para hacer acompañamiento en la revisión de normas, identificando las derogatorias tácitas, así como efectuar la revisión y actualización de normas, jurisprudencia y conceptos jurídicos y técnicos relevantes del sector Función Pública, con la finalidad de fortalecer el Gestor Normativo.</t>
  </si>
  <si>
    <t>061-2023</t>
  </si>
  <si>
    <t>Prestar servicios profesionales en la Dirección Jurídica del Departamento Administrativo de la Función Pública para brindar acompañamiento, orientación y seguimiento ante el Congreso de la República, a los Proyectos de Ley o de Acto Legislativo de interés y ante las entidades del orden nacional en los temas interinstitucionales de política pública del Sector Función Pública.</t>
  </si>
  <si>
    <t>062-2023</t>
  </si>
  <si>
    <t>Prestar servicios de apoyo a la gestión que realiza la Dirección Jurídica del Departamento Administrativo de la Función Pública, en la ejecución de las actividades correspondientes para la actualización permanente del Gestor Normativo a cargo de la Dirección, tales como la digitación, cargue, descargue, modificación, actualización, vinculación, entre otras, de la información con que cuenta la herramienta conforme a los lineamientos dados por el líder del equipo del gestor normativo.</t>
  </si>
  <si>
    <t>063-2023</t>
  </si>
  <si>
    <t>064-2023</t>
  </si>
  <si>
    <t>Prestar servicios de apoyo a la gestión en el Grupo de Servicio al Ciudadano Institucional (GSCI) de Función Pública para el seguimiento del cumplimiento de la atención de las peticiones formuladas mediante los distintos canales de servicio con que cuenta la mesa de ayuda del Sistema de Información y Gestión del Empleo Público – SIGEP, en particular los términos de ley y acuerdos de niveles de servicio (ANS) exigidos.</t>
  </si>
  <si>
    <t>065-2023</t>
  </si>
  <si>
    <t>Prestar servicios profesionales en la Dirección de Participación, Transparencia y Servicio al Ciudadano del Departamento Administrativo de la Función Pública, para apoyar el diseño, alistamiento, desarrollo y evaluación de los espacios de diálogo de saberes y participación incluyente de los municipios priorizados.</t>
  </si>
  <si>
    <t>066-2023</t>
  </si>
  <si>
    <t>Prestar servicios de apoyo a la gestión en el Grupo de Servicio al Ciudadano Institucional (GSCI) de Función Pública para la gestión y seguimiento de los requerimientos de las peticiones allegadas en primer nivel a las mesas de soporte de los aplicativos que administra este Departamento Administrativo como son: SUIT, SIGEP I y II, Aplicativo por la integridad pública, EVA y MIGP, atendiendo los términos de ley y acuerdos de niveles de servicio (ANS) exigidos.</t>
  </si>
  <si>
    <t>067-2023</t>
  </si>
  <si>
    <t>Prestar servicios de apoyo a la gestión en la Dirección Jurídica del Departamento Administrativo de la Función Pública, en la ejecución de las actividades correspondientes para la actualización permanente del Gestor Normativo a cargo de la Dirección, tales como la digitación, cargue, descargue, modificación, actualización, vinculación, entre otras, de la información con que cuenta la herramienta conforme a los lineamientos dados por el líder del equipo del gestor normativo.</t>
  </si>
  <si>
    <t>068-2023</t>
  </si>
  <si>
    <t>Prestar servicios profesionales en la Oficina Asesora de Comunicaciones para apoyar la edición de contenidos informativos en formato audiovisual y la generación de piezas gráficas para difundir y socializar las políticas públicas de la Entidad.</t>
  </si>
  <si>
    <t>069-2023</t>
  </si>
  <si>
    <t>Adquisición de llantas, necesarias para el normal funcionamiento del parque automotor de la Función Pública, de conformidad con ficha técnica descrita en el presente documento.</t>
  </si>
  <si>
    <t>070-2023</t>
  </si>
  <si>
    <t>Prestar servicios profesionales en la Oficina de Tecnologías de la información y las Comunicaciones de Función Pública para gestionar e implementar los requerimientos funcionales y no funcionales de los componentes de interoperabilidad de los Sistema de Información que le sean asignados, apoyar el dominio técnico del marco de interoperabilidad de MINTIC en las mesas de trabajo de interoperabilidad con las entidades y mantener los servicios web bajo la plataforma X-Road.</t>
  </si>
  <si>
    <t>071-2023</t>
  </si>
  <si>
    <t>Prestar servicios profesionales apoyando a la Dirección Jurídica del Departamento Administrativo de la Función Pública, en el seguimiento a la agenda regulatoria del Departamento, así como la actualización permanente del Gestor Normativo y la proyección de la respuesta oportuna a las peticiones que ingresan a la Dirección Jurídica.</t>
  </si>
  <si>
    <t>072-2023</t>
  </si>
  <si>
    <t>Prestación de servicios profesionales al Departamento Administrativo de la Función Pública, para el acompañamiento, apoyo y desarrollo de asuntos administrativos y financieros relacionados con el cumplimiento de objetivos y metas institucionales a cargo a la Secretaría General y sus grupos internos de trabajo.</t>
  </si>
  <si>
    <t>073-2023</t>
  </si>
  <si>
    <t>Prestar servicios profesionales en la Oficina Asesora de Comunicaciones para apoyar el manejo y administración de los contenidos a publicar en las redes sociales institucionales, así como la generación de contenidos informativos para formatos digitales y web, la presentación de los eventos presenciales y virtuales que organice la Entidad para la difusión de la gestión que adelanta el Departamento de la Función Pública para el mejoramiento continuo de la administración.</t>
  </si>
  <si>
    <t>074-2023</t>
  </si>
  <si>
    <t>Prestar el servicio de actualización, soporte y mantenimiento a distancia estándar preventivo, correctivo y evolutivo de ley de la solución KACTUS-HCM, en virtud del licenciamiento a perpetuidad contratado bajo la modalidad de extensión del Licenciamiento que le fue otorgada por la ESAP a través del convenio 210 de 2019; la bolsa de horas de soporte para el acompañamiento en el proceso de retroactivos, módulo de recobro de Incapacidades, seguridad social y programas en general, parametrización de nuevos flujos de permisos y/o permisos especiales, y re-parametrización del módulo de la planta global.</t>
  </si>
  <si>
    <t>075-2023</t>
  </si>
  <si>
    <t>Prestar servicios profesionales en la Oficina de Tecnologías de la información y las Comunicaciones de Función Pública, para realizar las actividades relacionadas con casos de soporte de segundo nivel de servicio, pruebas y controles de cambio para el Sistemade Información de Gestión del Empleo Público -SIGEP II y demás sistemas deinformación que le sean asignados</t>
  </si>
  <si>
    <t>076-2023</t>
  </si>
  <si>
    <t>077-2023</t>
  </si>
  <si>
    <t>Contratar la renovación de la suscripción al servicio de Software de Gestión de Bienes - Sistema Neón, para la Gestión de bienes y activos fijos para Función Pública, con su respectivo soporte, conforme con las condiciones técnicas establecidas en la ficha técnica.</t>
  </si>
  <si>
    <t>078-2023</t>
  </si>
  <si>
    <t>Suministrar los tiquetes aéreos nacionales e internacionales para el desplazamiento de los servidores y contratistas que permitan dar cumplimiento a los compromisos y competencias del Departamento Administrativo de la Función Pública.</t>
  </si>
  <si>
    <t>079-2023</t>
  </si>
  <si>
    <t>080-2023</t>
  </si>
  <si>
    <t>Prestar servicios profesionales en la Dirección de Gestión y Desempeño Institucional de Función Pública para apoyar el desarrollo e implementación de ajustes a la Operación Estadística “Medición del Desempeño Institucional” en la estructuración del modelo estadístico en las fases de Diseño y Pruebas y Validación y Análisis de la información para la medición del desempeño institucional la vigencia 2022 con su respectiva validación y documentación, teniendo en cuenta los lineamientos y estándares establecidos en la Norma Técnica de Calidad Estadística NTCPE 1000: 2017.</t>
  </si>
  <si>
    <t>081-2023</t>
  </si>
  <si>
    <t>Prestar servicios profesionales en la Dirección de Participación, Transparencia y Servicio Ciudadano de Función Pública, para apoyar la actualización, implementación, seguimiento y evaluación del Sistema de Rendición de Cuentas de la Implementación del Acuerdo de Paz (SIRCAP), así como para apoyar en el desarrollo de nuevas herramientas y contenidos para la promoción en control social con enfoque diferencial.</t>
  </si>
  <si>
    <t>082-2023</t>
  </si>
  <si>
    <t>Prestar servicios profesionales en la Dirección de Participación, Transparencia y Servicio al Ciudadano de Función Pública para apoyar el proceso de actualización, implementación y seguimiento a la estrategia de formación de multiplicadores en control social y veedurías ciudadanas con enfoque diferencial.</t>
  </si>
  <si>
    <t>083-2023</t>
  </si>
  <si>
    <t>084-2023</t>
  </si>
  <si>
    <t>Prestar servicios profesionales en la Oficina Asesora de Comunicaciones de la Función Pública para apoyar la generación de formatos comunicativos y de herramientas de aprendizaje para la divulgación de los contenidos técnicos de la entidad que permitan socializar los lineamientos y herramientas de política pública.</t>
  </si>
  <si>
    <t>085-2023</t>
  </si>
  <si>
    <t>Prestar servicios profesionales en la Dirección de Participación, Transparencia y Servicio al Ciudadano de Función Pública, para apoyar el diseño y la implementación de la estrategia educomunicativa de apropiación, sensibilización y socialización en la construcción de escenarios de paz total, así como también para apoyar la adopción y comunicación de las políticas de estado abierto.</t>
  </si>
  <si>
    <t>086-2023</t>
  </si>
  <si>
    <t>Prestar servicios profesionales en la Oficina de Tecnologías de la información y las Comunicaciones de Función Pública, para realizar las actividades relacionadas con casos de soporte de segundo nivel de servicio, pruebas y controles de cambio para el sistemaRed de Servidores Públicos, Formulario Único de Reporte de Avances de la Gestión(FURAG) y demás sistemas de información que le sean asignados</t>
  </si>
  <si>
    <t>087-2023</t>
  </si>
  <si>
    <t>Prestar servicios profesionales en la Oficina de Tecnologías de la información y las Comunicaciones de Función Pública, para realizar las actividades relacionadas con casos de soporte de segundo nivel de servicio, pruebas y controles de cambio parainteroperabilidad de los sistemas y de los demás sistemas de información que le sean
asignados.</t>
  </si>
  <si>
    <t>088-2023</t>
  </si>
  <si>
    <t>Prestar servicios profesionales en la Oficina Asesora de Comunicaciones para apoyar el diseño y estructuración de guiones, planificación de material multimedia y producción de contenidos audiovisuales que permitan difundir y socializar las políticas públicas de la Entidad.</t>
  </si>
  <si>
    <t>089-2023</t>
  </si>
  <si>
    <t>Prestar servicios profesionales en la Oficina de Tecnologías de la información y las Comunicaciones de Función Pública, para realizar las actividades relacionadas con casos de soporte de segundo nivel de servicio, pruebas y controles de cambio para el Sistema Único de Información de Trámites SUIT IV y demás sistemas de información que le sean
asignados</t>
  </si>
  <si>
    <t>091-2023</t>
  </si>
  <si>
    <t>092-2023</t>
  </si>
  <si>
    <t>Prestar servicios de apoyo a la gestión en la Oficina Asesora de Comunicaciones para apoyar la labor del equipo de trabajo encargado de la gestión de la comunicación interna y externa.</t>
  </si>
  <si>
    <t>093-2023</t>
  </si>
  <si>
    <t>094-2023</t>
  </si>
  <si>
    <t>Prestación del servicio integral de vigilancia, seguridad privada y recepción, con armas y
sin armas de fuego, con medios de apoyo humano, para la protección de los funcionarios,
usuarios, bienes muebles e inmuebles de las instalaciones físicas del Departamento
Administrativo de la Función Pública, ubicado en la ciudad de BOGOTÁ D.C, de
conformidad con lo establecido en las condiciones técnicas mínimas del presente
documento.</t>
  </si>
  <si>
    <t>095-2023</t>
  </si>
  <si>
    <t>Prestar los servicios de soporte y mantenimiento preventivo y correctivo de Hardware y Software, incluido bolsa de repuestos, para los equipos de cómputo de Función Pública, de conformidad con lo estipulado en las FICHAS TÉCNICAS – ANS ACUERDO MARCO DE PRECIOS DE MESA DE SERVICIOS y Anexo Nº 2- ESPECIFICACIONES TECNICAS DAFP.</t>
  </si>
  <si>
    <t>096-2023</t>
  </si>
  <si>
    <t>Prestar servicios profesionales en el Departamento Administrativo de la Función Pública para articular con las direcciones técnicas la viabilidad de las programaciones de asesoría técnica y apoyar los trámites administrativos requeridos en el otorgamiento de comisiones de servicio y desplazamientos de servidores y contratistas.</t>
  </si>
  <si>
    <t>097-2023</t>
  </si>
  <si>
    <t>098-2023</t>
  </si>
  <si>
    <t>Prestar servicios profesionales en la Oficina de Tecnologías de la Información y las Comunicaciones de Función Pública para apoyar en el desarrollo, implementación, soporte y mantenimiento de los sistemas de indexación y búsqueda, Aplicativo Integridad Pública y sus sitios asociados, así como en la generación de reportes de la información gestionada por los mismos.</t>
  </si>
  <si>
    <t>099-2023</t>
  </si>
  <si>
    <t>Prestar servicios profesionales al Departamento Administrativo de la Función Pública, para apoyar la implementación de las políticas de fortalecimiento institucional a las entidades asignadas.</t>
  </si>
  <si>
    <t>100-2023</t>
  </si>
  <si>
    <t>Prestar los servicios profesionales para la ampliación de la oferta integral y de servicios del Departamento Administrativo de la Función Pública, brindado apoyo cualificado en la elaboración de conceptos dirigidos a apoyar y fortalecer la gestión de las entidades del nivel nacional y territorial, brindando soporte a las inquietudes y/o consultas especialmente relacionadas con estructura administrativa y reforma y reestructuración de la planta, situaciones administrativas, régimen de personal, régimen salarial que presenten las entidades, los servidores públicos y la ciudadanía en general.</t>
  </si>
  <si>
    <t>101-2023</t>
  </si>
  <si>
    <t>Prestar servicios profesionales en la Oficina Asesora de Comunicaciones de Función Pública para apoyar el diseño web de los desarrollos para la finalización del ajuste de la Red de Servidores Públicos con criterios de usabilidad y accesibilidad.</t>
  </si>
  <si>
    <t>103-2023</t>
  </si>
  <si>
    <t>Prestar servicios profesionales en la Oficina Asesora de Comunicaciones de la Función Pública para apoyar el diseño y diagramación de piezas de comunicación interna y externa para difundir y socializar las políticas públicas de la entidad.</t>
  </si>
  <si>
    <t>104-2023</t>
  </si>
  <si>
    <t>Prestar servicios profesionales en la Dirección de Desarrollo Organizacional de Función Pública para apoyar técnicamente en la definición y conformación del Catálogo de trazadores organizacionales del Ecosistema estadístico institucional en los sectores asignados</t>
  </si>
  <si>
    <t>105-2023</t>
  </si>
  <si>
    <t>Prestar servicios profesionales en la Dirección de Desarrollo Organizacional de Función Pública para apoyar técnicamente en la definición y conformación del Catálogo de competencias administrativas sectoriales del Subsistema de información estadística de la organización institucional del Estado.</t>
  </si>
  <si>
    <t>106-2023</t>
  </si>
  <si>
    <t>Prestar servicios profesionales en la Subdirección General del Departamento Administrativo de la Función Pública, orientados al apoyo y acompañamiento en la creación, estructuración funcional y distribución de competencias para la nueva Oficina de Control Interno Disciplinario de acuerdo con los parámetros establecidos en la Ley 2094 de 2021 “Por medio de la cual se reforma la Ley 1952 de 2019 y se dictan otras disposiciones”.</t>
  </si>
  <si>
    <t>107-2023</t>
  </si>
  <si>
    <t>Prestar servicios profesionales al Departamento Administrativo de la Función Pública para apoyar el fortalecimiento institucional de entidades públicas en la implementación de mecanismos y programas de participación y servicio al ciudadano, divulgación de la política de la paz total buscando la sensibilización de servidores públicos y el acercamiento con la ciudadanía.</t>
  </si>
  <si>
    <t>108-2023</t>
  </si>
  <si>
    <t>109-2023</t>
  </si>
  <si>
    <t>Prestar servicios de apoyo a la gestión en la Oficina Asesora de Comunicaciones de Función Pública para apoyar las pruebas funcionales del portal de la Red de Servidores Públicos y sus aplicativos asociados.</t>
  </si>
  <si>
    <t>110-2023</t>
  </si>
  <si>
    <t>Prestar los servicios de vigilancia, seguimiento y control diario de los procesos adelantados en losdespachos judiciales a nivel Nacional, en los que es parte Función Pública o tenga algún interés,así como aquellos que se inicien durante la ejecución del contrato.</t>
  </si>
  <si>
    <t>111-2023</t>
  </si>
  <si>
    <t>Contratar la elaboración e instalación de un mueble en madera - casillero como sistema de seguridad para depósito temporal de celulares de visitantes al despacho de la dirección de la entidad, según especificaciones técnicas, del Departamento Administrativo de la Función Pública.</t>
  </si>
  <si>
    <t>112-2023</t>
  </si>
  <si>
    <t>Prestar servicios de apoyo a la gestión en Función Pública, para llevar a cabo el proceso de gestión documental en el marco de la implementación de la Estrategia de Acción Integral en Territorio y nación.</t>
  </si>
  <si>
    <t>113-2023</t>
  </si>
  <si>
    <t>Contratar la prestación de servicios para apoyar al Grupo de Gestión Humana en el desarrollo de las actividades de los planes de Bienestar e incentivos para mejorar la calidad de vida de los servidores del Departamento Administrativo de la Función Pública.</t>
  </si>
  <si>
    <t>114-2023</t>
  </si>
  <si>
    <t>Prestar servicios profesionales en la Dirección de Gestión y Desempeño Institucional de la Función Pública para apoyar el desarrollo e implementación de los ajustes a la Operación Estadística “Medición del Desempeño Institucional”, en la definición de variables numéricas, y en las fases de Diseño y Pruebas, Validación y Análisis y Difusión, así como la implementación de soluciones de ciencia de datos, con el propósito de generar información que soporte la toma de decisiones respecto al mejoramiento de las políticas que hacen parte del Modelo Integrado de Planeación y Gestión.</t>
  </si>
  <si>
    <t>115-2023</t>
  </si>
  <si>
    <t>Prestar servicios profesionales en la Oficina Asesora de Comunicaciones de la Función Pública para apoyar la corrección de estilo de los documentos, publicaciones técnicas y demás contenidos que requiera la OAC y brindar acompañamiento a las áreas que producen documentos en el uso del lenguaje, para la correcta construcción de los documentos técnicos y herramientas e instrumentos que genere la entidad.</t>
  </si>
  <si>
    <t>116-2023</t>
  </si>
  <si>
    <t>Adquirir dos (2) cintas a color para impresión de carnés de identificación para los servidores y contratitas del Departamento Administrativo de la Función Pública.</t>
  </si>
  <si>
    <t>117-2023</t>
  </si>
  <si>
    <t>Adquirir los Periféricos para los equipos de cómputo del Departamento Administrativo de la Función Pública, de acuerdo con las especificaciones técnicas del presente documento.</t>
  </si>
  <si>
    <t>118-2023</t>
  </si>
  <si>
    <t>Prestar servicios profesionales al Departamento Administrativo de la Función Pública, para el acompañamiento y verificación financiera en los asuntos administrativos y contractuales relacionados con el cumplimiento de objetivos y metas institucionales cargo del Grupo de Gestión Financiera.</t>
  </si>
  <si>
    <t>119-2023</t>
  </si>
  <si>
    <t>Prestar los servicios profesionales para apoyar la gestión del Grupo de Gestión Administrativa, en relación con la prestación de servicios administrativos, financieros y contractuales para el correcto funcionamiento de las instalaciones de Función Pública y el cumplimiento de obligaciones derivadas de proyectos de inversión.</t>
  </si>
  <si>
    <t>120-2023</t>
  </si>
  <si>
    <t>Prestar servicios profesionales en la Dirección de Participación, Transparencia y Servicio al Ciudadano de Función Pública para apoyar la implementación y dinamización de las rutas del Sistema Nacional de Rendición de Cuentas y la articulación de la misma con la política de control social.</t>
  </si>
  <si>
    <t>121-2023</t>
  </si>
  <si>
    <t>Prestar servicios profesionales en la Dirección de Participación, Transparencia y Servicio al Ciudadano de Departamento Administrativo de la Función Pública para apoyar en el análisis jurídico y técnico operativo de las solicitudes sobre la política de racionalización de trámites y ayudar en la conceptualización jurídica de respuestas, a las peticiones, quejas, recursos, solicitudes y denuncias que realicen los usuarios a la Dirección.</t>
  </si>
  <si>
    <t>122-2023</t>
  </si>
  <si>
    <t>Prestar el servicio de soporte técnico, mantenimiento preventivo y correctivo a todo costo de los aires acondicionados del auditorio del edificio sede del Departamento Administrativo de la Función Pública, ubicado en la carrera 6 N° 12- 62 de la ciudad de Bogotá D.C</t>
  </si>
  <si>
    <t>123-2023</t>
  </si>
  <si>
    <t>Contratar con una o varias compañías de seguros, el programa de seguros requerido para la adecuada protección de los bienes e intereses patrimoniales del DEPARTAMENTO ADMINISTRATIVO DE LA FUNCIÓN PÚBLICA, así como de aquellos por los que sea o fuere legalmente responsable o le corresponda asegurar en virtud de disposición legal o contractual.</t>
  </si>
  <si>
    <t>124-2023</t>
  </si>
  <si>
    <t>Prestar el servicio de mantenimiento preventivo y correctivo a los sistemas hidrosanitarios, extinción de incendio, alarmas de evacuación e incendios y sonido ambiental y lavado de tanques a todo costo, del edificio sede de Función Pública, de acuerdo con las condiciones descritas en la ficha técnica.</t>
  </si>
  <si>
    <t>125-2023</t>
  </si>
  <si>
    <t>Contratar los servicios de centro de datos de Nube Privada de conformidad con los ítems contemplados en la solicitud de cotización, con las características establecidas en el Acuerdo Marco de Precios para Servicios de Nube Privada IV CCE-308-AMP-2022 de Colombia Compra Eficiente.</t>
  </si>
  <si>
    <t>126-2023</t>
  </si>
  <si>
    <t>Prestar servicios profesionales en la Dirección de Participación, Transparencia y Servicio al Ciudadano del Departamento Administrativo de la Función Pública, para apoyar el diseño de los Lineamientos de lenguaje comprensible, accesible e incluyente y brindar asesoría, asistencia técnica y acompañamiento a las entidades públicas nacionales y territoriales en materia de lenguaje comprensible, accesible e incluyente, en el marco de las acciones para la implementación y consolidación de la Política de Servicio al Ciudadano.</t>
  </si>
  <si>
    <t>127-2023</t>
  </si>
  <si>
    <t>Prestar servicios profesionales en la Dirección de Participación, Transparencia y Servicio al Ciudadano de Función Pública, para apoyar el diseño y la implementación de la estrategia edu comunicativa de apropiación, sensibilización y socialización en la construcción de escenarios de servicio al ciudadano como también para apoyar la comunicación sobre la política de trámites administrativos.</t>
  </si>
  <si>
    <t>128-2023</t>
  </si>
  <si>
    <t>Prestar servicios profesionales en la Oficina de Tecnologías de la información y las Comunicaciones de Función Pública, para apoyar la gestión técnica de los requerimientos funcionales y no funcionales de los componentes de sistemas de información y Consultas de información de los sistemas SIGEP II y de los requerimientos de los demás sistemas que estén relacionados con el SIGEP II que le sean asignados. Así mismo apoyar los procesos gestión de la configuración del código fuente de SIGEP II.</t>
  </si>
  <si>
    <t>129-2023</t>
  </si>
  <si>
    <t>Prestar servicios profesionales en la Oficina de Tecnologías de la Información y las Comunicaciones de la Función Pública para apoyar las actividades requeridas en el desarrollo de los cursos virtuales de las plataformas de la entidad y de la Red de Servidores, además de la implementación y mantenimiento de los recursos web que fortalezcan las políticas lideradas por Función Pública, a nivel nacional y territorial.</t>
  </si>
  <si>
    <t>130-2023</t>
  </si>
  <si>
    <t>Apoyar a la Oficina de Tecnologías de la información y las Comunicaciones de Función Pública mediante la prestación del servicio de soporte técnico especializado en el SIGEP I para gestionar las solicitudes que ayuden a esclarecer las estructuras y orígenes de datos que aún se requieran desde SIGEP I en los ajustes en el SIGEP II y para atender los requerimientos de información histórica de las entidades que hayan gestionado sobre el SIGEP I.</t>
  </si>
  <si>
    <t>131-2023</t>
  </si>
  <si>
    <t>132-2023</t>
  </si>
  <si>
    <t>Prestar servicios profesionales en la Dirección de Participación, Transparencia y Servicio al Ciudadano de Función Pública para apoyar la implementación y dinamización de las rutas del Sistema Nacional de Rendición de Cuentas y brindar apoyo, asistencia técnica y acompañamiento a las entidades públicas nacionales y territoriales en materia de relacionamiento Estado-Ciudadanía con enfoque de servicio poblacional-territorial basado en la Garantía de Derechos.</t>
  </si>
  <si>
    <t>134-2023</t>
  </si>
  <si>
    <t>Suscripción, servicio de garantía extendida para la UPS APC modelo Symmetra 80KVA, acorde a lo detallado en las condiciones técnicas.</t>
  </si>
  <si>
    <t>135-2023</t>
  </si>
  <si>
    <t>Prestar el servicio de mantenimiento preventivo y correctivo, incluido el suministro e instalación de repuestos nuevos o no remanofacturados, a dos (2) ascensores instalados en el edificio sede del Departamento Administrativo de la Función Pública, ubicado en la carrera 6 N° 12- 62 de la cuidad de Bogotá D.C.</t>
  </si>
  <si>
    <t>136-2023</t>
  </si>
  <si>
    <t>Prestar servicios profesionales en la Oficina de Tecnologías de la Información y las Comunicaciones de Función Pública para apoyar el cumplimiento de la política de Gobierno de TI.</t>
  </si>
  <si>
    <t>137-2023</t>
  </si>
  <si>
    <t>Contratar el servicio de monitoreo por suscripción con un Centro de Operación de Seguridad (SOC) que incluya un sistema de Gestión de Eventos e Información de Seguridad (SIEM) para Función Pública.</t>
  </si>
  <si>
    <t>138-2023</t>
  </si>
  <si>
    <t>Prestar los servicios profesionales a la Oficina Asesora de Planeación, con el fin de gestionar apoyo técnico y de planeación en la estructuración presupuestal de los documentos para la formalización de la planta temporal 2023 en el Departamento Administrativo de la Función Pública.</t>
  </si>
  <si>
    <t>139-2023</t>
  </si>
  <si>
    <t>Contratar la adquisición de los derechos de soporte técnico, actualización y mantenimiento de la herramienta de mesa de servicio "ProactivaNET", de propiedad de Función Pública, acorde a lo detallado en las condiciones técnicas del presente documento.</t>
  </si>
  <si>
    <t>140-2023</t>
  </si>
  <si>
    <t>141-2023</t>
  </si>
  <si>
    <t>142-2023</t>
  </si>
  <si>
    <t>Adquirir el Seguro Obligatorio de Accidentes de Tránsito - SOAT para la protección de los automóviles que integran el parque automotor de Función Pública, de conformidad con las especificaciones de la ficha técnica del Acuerdo Marco de Precios.</t>
  </si>
  <si>
    <t>143-2023</t>
  </si>
  <si>
    <t>Prestar los servicios profesionales en el Grupo de Gestión Documental del Departamento Administrativo de la Función Pública para apoyar actividades de planeación, elaboración y actualización de los instrumentos archivísticos de la entidad; así como brindar apoyo en los procesos relacionados con la gestión de documentos electrónicos de archivo y los sistemas de información relacionados.</t>
  </si>
  <si>
    <t>145-2023</t>
  </si>
  <si>
    <t>146-2023</t>
  </si>
  <si>
    <t xml:space="preserve">Prestar el servicio de mantenimiento preventivo y correctivo a la planta eléctrica, sus componentes y conexiones, de propiedad del Departamento Administrativo de la Función Pública.”  </t>
  </si>
  <si>
    <t>147-2023</t>
  </si>
  <si>
    <t xml:space="preserve">Adquirir elementos y materiales de ferretería que requiere el Departamento Administrativo de la Función Pública para el manteniendo de las instalaciones físicas y el complimiento del plan de austeridad y gestión ambiental, según las especificaciones mínimas establecidas. </t>
  </si>
  <si>
    <t>148-2023</t>
  </si>
  <si>
    <t>Prestar servicios profesionales a la Dirección de Desarrollo Organizacional en la fase de implementación de la Política de Transformación Institucional, en su componente de empleo, en lo relacionado con la presentación de una propuesta de reglamentación técnica y jurídica para la puesta en marcha del Marco Nacional de Cualificaciones (MNC) para el sector público colombiano</t>
  </si>
  <si>
    <t>149-2023</t>
  </si>
  <si>
    <t>150-2023</t>
  </si>
  <si>
    <t>Adquirir los códigos de acceso (PIN), para la evaluación por parte de Función Pública, de las competencias laborales de los aspirantes a cargos en los distintos niveles de la Administración Pública, de acuerdo con las condiciones establecidas en las especificaciones técnicas.</t>
  </si>
  <si>
    <t>151-2023</t>
  </si>
  <si>
    <t xml:space="preserve">Prestar servicios profesionales en la Oficina Asesora de Comunicaciones de la Función Pública para apoyar la corrección de estilo de los documentos, publicaciones técnicas y demás contenidos que requiera la OAC y brindar acompañamiento a las áreas que producen documentos en el uso del lenguaje, para la correcta construcción de los documentos técnicos y herramientas e instrumentos que genere la entidad. </t>
  </si>
  <si>
    <t>152-2023</t>
  </si>
  <si>
    <t>Prestar servicios profesionales en la Oficina de Tecnologías de la información y las Comunicaciones de Función Pública para apoyar las actividades relacionadas con el soporte especializado de la infraestructura tecnológica que incluye el monitoreo actualización y despliegue de versiones tanto de hardware como de software actividades de migración de la infraestructura tecnológica soporte especializado y actualización de la documentación de la arquitectura tecnológica de Función Pública</t>
  </si>
  <si>
    <t>153-2023</t>
  </si>
  <si>
    <t>154-2023</t>
  </si>
  <si>
    <t>Prestar servicios profesionales en la Oficina de Tecnologías de la Información y las
Comunicaciones de Función Pública para apoyar la estabilización, soporte, mantenimiento
y controles de cambio de los componentes desarrollados en la Red de Servidores públicos
del portal institucional, así como prestar sus servicios profesionales para apoyar los
sistemas de información y sitios web de Función Pública donde se requieran sus servicios,
sobre la tecnología java y CMS Liferay,</t>
  </si>
  <si>
    <t>155-2023</t>
  </si>
  <si>
    <t>Prestar servicios profesionales en la Dirección Técnica de Gestión del Conocimiento del Departamento Administrativo de la Función Pública orientados al apoyo y acompañamiento en la investigación estudio diseño y propuesta metodológica para la realización de cursos cortos dirigidos a la enseñanza aprendizaje y gobernanza del conocimiento con un enfoque humanista y de la protección de la vida bajo las líneas previstas en el Plan Nacional de Desarrollo 2022 2026</t>
  </si>
  <si>
    <t>156-2023</t>
  </si>
  <si>
    <t>Adquisición de Consumibles para
las impresoras del Departamento Administrativo de
la Función Pública, de conformidad con los
lineamientos establecidos en el Acuerdo Marco de
Precios para el suministro de consumibles de
impresión, con sistema de control EDS de Colombia
Compra Eficiente.</t>
  </si>
  <si>
    <t>157-2023</t>
  </si>
  <si>
    <t>158-2023</t>
  </si>
  <si>
    <t>160-2023</t>
  </si>
  <si>
    <t xml:space="preserve">Prestar servicios profesionales en la Oficina de Tecnologías de la Información y las Comunicaciones de Función Pública, para apoyar lo relacionado con la gestión y monitoreo del habilitador de Cultura y Apropiación de Función Pública. </t>
  </si>
  <si>
    <t>161-2023</t>
  </si>
  <si>
    <t xml:space="preserve">Prestar servicios profesionales en la Oficina Asesora de Comunicaciones del Departamento Administrativo de la Función Pública en la ejecución y puesta en marcha de estrategias alternativas de la comunicación que faciliten la generación de espacios de diálogo y canales de comunicación con las comunidades para acercar la gestión de la Entidad a la ciudadanía y fortalecer los lazos interinstitucionales </t>
  </si>
  <si>
    <t>162-2023</t>
  </si>
  <si>
    <t>163-2023</t>
  </si>
  <si>
    <t xml:space="preserve">Contratar la suscripción, soporte y mantenimiento al servicio del Sistema de Atención Virtual con Respuesta Automática vía Chat - Agenti y todos sus componentes por un año (1) en su última versión en modalidad de Software como servicio; así como una (1) bolsa de cincuenta (50) horas destinados a las automatizaciones, personalizaciones y configuraciones requeridas por función pública. </t>
  </si>
  <si>
    <t>164-2023</t>
  </si>
  <si>
    <t xml:space="preserve">Prestar servicios profesionales en la Dirección de Desarrollo Organizacional de Función Pública para apoyar técnicamente en la definición y conformación del Catálogo de competencias administrativas sectoriales y del Catálogo de trazadores organizacionales del Subsistema de información estadística de la organización institucional del Estado del sector seleccionado. </t>
  </si>
  <si>
    <t>165-2023</t>
  </si>
  <si>
    <t xml:space="preserve">Prestar servicios de apoyo a la gestión en el Grupo de Servicio al Ciudadano Institucional GSCI de Función Pública para la atención de los canales de servicio con que cuenta la mesa de ayuda del Sistema de Información y Gestión del Empleo Público SIGEP, para dar respuesta a las peticiones que sean asignadas al primer nivel de servicio, apoyando la modificación de la política de Servicio al Ciudadano Institucional conforme a los entregables establecidos en la Planeación 2023 asociados al </t>
  </si>
  <si>
    <t>166-2023</t>
  </si>
  <si>
    <t xml:space="preserve">Prestar servicios profesionales en la Oficina de Tecnologías de la información y las Comunicaciones de Función Pública, para la implementación de los requerimientos de la política de racionalización de trámites necesarios en el SUIT 3.0 y la atención al soporte y mantenimiento mínimo necesario para este sistema y demás sistemas misionales que le sean asignados </t>
  </si>
  <si>
    <t>167-2023</t>
  </si>
  <si>
    <t>Contratar la renovación de las licencias de las herramientas Dynamics CRM (Customer Relationship Management) de Microsoft, Power BI Pro, así como el servicio de configuración y parametrización de los productos para modificaciones y ajustes requeridos en la operación del CRM, de conformidad con los lineamientos establecidos en el Instrumento de Agregación por Demanda suscrito por Colombia Compra Eficiente</t>
  </si>
  <si>
    <t>168-2023</t>
  </si>
  <si>
    <t xml:space="preserve">Prestar servicios profesionales en la Oficina de Tecnologías de la Información y las Comunicaciones de la Función Pública para apoyar las actividades requeridas en el desarrollo de los cursos virtuales de las plataformas de la entidad y de la Red de Servidores, además de la implementación y mantenimiento de los recursos web que fortalezcan las políticas lideradas por Función Pública, a nivel nacional y territorial. </t>
  </si>
  <si>
    <t>169-2023</t>
  </si>
  <si>
    <t xml:space="preserve">Prestar servicios profesionales a la Oficina de Tecnologías de la Información y las Comunicaciones de Función Pública con el objetivo de gestionar los requerimientos funcionales y no funcionales relacionados con las estructuras de información del Sistema de Información Estratégica (SIE). Además, se llevará a cabo el mantenimiento de los tableros y reportes en los sitios asociados, así como la generación de informes basados en la información gestionada por dichos sistemas </t>
  </si>
  <si>
    <t>170-2023</t>
  </si>
  <si>
    <t xml:space="preserve">Prestar servicios de apoyo a la gestión, realizando las actividades propias de gestión documental, requeridas en cumplimiento de la estrategia de acción integral, del Departamento Administrativo de la Función Pública </t>
  </si>
  <si>
    <t>171-2023</t>
  </si>
  <si>
    <t xml:space="preserve">Prestar servicios profesionales para apoyar a la Oficina de Control Interno, en la ejecución del Plan Anual de Auditorías y Seguimientos vigencia 2023, específicamente en los temas relacionados con las Tecnologías de la Información y las Comunicaciones y otras actividades necesarias para el cumplimiento de los roles de la Oficina. </t>
  </si>
  <si>
    <t>172-2023</t>
  </si>
  <si>
    <t xml:space="preserve">Adquirir la Póliza de Responsabilidad Civil de Vehículos del parque automotor a cargo de Función Pública, según las especificaciones técnicas mínimas
</t>
  </si>
  <si>
    <t>173-2023</t>
  </si>
  <si>
    <t xml:space="preserve">Apoyar al Departamento Administrativo de la Función Pública en la ejecución de la Estrategia de Acción Integral Territorial para la vigencia 2023, a fin de contribuir al fortalecimiento y desarrollo de capacidades institucionales de los gobiernos locales, que permitan aportar a los catalizadores del Plan Nacional de Desarrollo 2022 2026 Colombia, potencia mundial de la vida, donde el marco de competencias administrativas del Departamento y la oferta de servicios de sus áreas misionales. </t>
  </si>
  <si>
    <t>174-2023</t>
  </si>
  <si>
    <t>Apoyar al Departamento Administrativo de la Función Pública en la ejecución de la Estrategia de Acción Integral Territorial para la vigencia 2023, a fin de contribuir al fortalecimiento y desarrollo de capacidades institucionales de los gobiernos locales, que permitan aportar a los catalizadores del Plan Nacional de Desarrollo 2022 2026 Colombia, potencia mundial de la vida, donde el marco de competencias administrativas del Departamento y la oferta de servicios de sus áreas misionales.</t>
  </si>
  <si>
    <t>175-2023</t>
  </si>
  <si>
    <t xml:space="preserve">Contratar la Prestación del Servicio Integral del Soporte Técnico para los Sistemas de Información SIGEP II y FURAG III del Departamento Administrativo de la Función Pública. </t>
  </si>
  <si>
    <t>176-2023</t>
  </si>
  <si>
    <t>Prestar servicios profesionales al Departamento Administrativo de la Función Pública para apoyar la implementación de la política de fortalecimiento institucional en las entidades asignadas, así como apoyar técnicamente la definición y conformación del Catálogo de trazadores organizacionales del sector seleccionado</t>
  </si>
  <si>
    <t>177-2023</t>
  </si>
  <si>
    <t>Adquisición de insumos de papelería, útiles de escritorio y oficina y equipos de oficina acorde con las especificaciones previstas en la Ficha Técnica.</t>
  </si>
  <si>
    <t>178-2023</t>
  </si>
  <si>
    <t>Prestar servicios profesionales en la Dirección de Gestión y Desempeño Institucional de Función Pública para apoyar el desarrollo de la Operación Estadística "Medición del Desempeño Institucional" en la aplicación del modelo estadístico en las fases de Análisis y Procesamiento de la información para la medición del desempeño institucional la vigencia 2022, con su respectiva documentación, teniendo en cuenta los lineamientos y estándares establecidos en la Norma Técnica de Calidad Estadística.</t>
  </si>
  <si>
    <t>179-2023</t>
  </si>
  <si>
    <t xml:space="preserve">Prestar servicios de apoyo a la gestión en el Grupo de
Servicio al Ciudadano Institucional (GSCI) de Función Pública
para la gestión y seguimiento de los requerimientos de las
peticiones allegadas en primer nivel a las mesas de soporte
de los aplicativos que administra este Departamento
Administrativo como son: SUIT, SIGEP I y II, Aplicativo por la
integridad pública, EVA y MIGP, atendiendo los términos de
ley y acuerdos de niveles de servicio (ANS) exigidos.
</t>
  </si>
  <si>
    <t>180-2023</t>
  </si>
  <si>
    <t>Prestar servicios de apoyo a la gestión en el Grupo de Servicio al Ciudadano Institucional GSCI de Función Pública para la gestión y seguimiento de los requerimientos de las peticiones allegadas en primer nivel a las mesas de soporte de los aplicativos que administra este Departamento Administrativo como son: SUIT, SIGEP I y II, Aplicativo por la integridad pública, EVA y MIGP, atendiendo los términos de ley y acuerdos de niveles de servicio ANS exigidos.</t>
  </si>
  <si>
    <t>181-2023</t>
  </si>
  <si>
    <t xml:space="preserve">Prestar los servicios profesionales apoyando jurídicamente en la revisión, estructuración y trámite de los 
procesos de contratación en sus etapas precontractuales, contractuales y poscontractuales derivados de las 
actividades a cargo del Grupo de Gestión Contractual del Departamento Administrativo de la Función Pública. </t>
  </si>
  <si>
    <t>183-2023</t>
  </si>
  <si>
    <t>Prestar servicios profesionales a Función Pública en el marco
del proyecto Mejoramiento de los niveles de eficiencia y
productividad de las entidades públicas del orden nacional y
territorial. Nacional, para el seguimiento periódico a la gestión
financiera y contractual, además, realizar el reporte y verificar</t>
  </si>
  <si>
    <t>184-2023</t>
  </si>
  <si>
    <t>Prestar servicios profesionales para la elaboración de un instrumento de identificación de variables de
procesos tipo, como insumo para la definición de estructuras organizacionales que permitan la
estandarización de las mismas en las administraciones públicas a nivel nacional y territorial, y faciliten las
acciones de asesoría y asistencia técnica de la Dirección de Desarrollo Organizacional</t>
  </si>
  <si>
    <t>185-2023</t>
  </si>
  <si>
    <t>Prestar servicios de apoyo a la gestión en el Grupo de
Servicio al Ciudadano Institucional (GSCI) de Función Pública
para la gestión y seguimiento de los requerimientos de las
peticiones allegadas en primer nivel a las mesas de soporte
de los aplicativos que administra este Departamento
Administrativo como son: SUIT, SIGEP I y II, Aplicativo por la
integridad pública, EVA y MIGP, atendiendo los términos de
ley y acuerdos de niveles de servicio (ANS) exigidos.</t>
  </si>
  <si>
    <t>186-2023</t>
  </si>
  <si>
    <t>Prestar servicios profesionales para la elaboración de un
modelo de medición de impacto de los rediseños
institucionales implementados por las entidades públicas del
orden nacional y territorial que son resultado del
asesoramiento y acompañamiento técnico brindado por el
Departamento Administrativo de la Función Pública, que
permita mejorar el proceso de asesoría a cargo de la
Dirección de Desarrollo Organizacional en dicha materia.</t>
  </si>
  <si>
    <t>188-2023</t>
  </si>
  <si>
    <t xml:space="preserve">Prestar servicios profesionales en la Dirección de Participación, Transparencia y Servicio al Ciudadano de Función Pública, apoyando la implementación de una estrategia edu comunicativa, la cual incorpore el diseño, validación y difusión de herramientas, metodologías e instrumentos orientados a mejorar la gestión de las instituciones públicas, con la participación activa de las ciudadanías. </t>
  </si>
  <si>
    <t>189-2023</t>
  </si>
  <si>
    <t xml:space="preserve"> Prestar servicios profesionales en la Oficina de Tecnologías de la información y las Comunicaciones de Función Pública, para realizar las actividades relacionadas con casos de soporte de segundo nivel de servicio, pruebas y controles de cambio para los sistema Sistema de Información y Gestión del Empleo Público SIGEP, el Formulario Único Reporte de Avances de la Gestión FURAG</t>
  </si>
  <si>
    <t>190-2023</t>
  </si>
  <si>
    <t xml:space="preserve"> Prestar servicios profesionales en la Dirección de Participación Trasparencia y Servicio al Ciudadano como enlace de la Dirección con la Oficina de Tecnologías de la información y las Comunicaciones de Función Pública, desplegando actividades para el desarrollo, pruebas, soporte y mantenimiento de las herramientas de veedurías ciudadanas y el Sistema Único de Información de Trámites SUIT.</t>
  </si>
  <si>
    <t>191-2023</t>
  </si>
  <si>
    <t xml:space="preserve">Prestar servicios de apoyo al trámite que realiza la Dirección Jurídica del Departamento Administrativo de la Función Pública, en el cumplimiento de cada una de las actividades relacionadas con la actualización permanente del Gestor Normativo a cargo de la Dirección, dentro de las que se tienen, digitación, cargue, descargue, modificación, actualización, vinculación, entre otras, correspondientes a la información con que cuenta la herramienta conforme a los lineamientos dados por el líder del GN </t>
  </si>
  <si>
    <t>192-2023</t>
  </si>
  <si>
    <t>Prestar servicios profesionales para apoyar técnicamente a la Dirección de Desarrollo 
Organizacional en la definición del esquema de gobernanza del Sistema de Administración 
del Territorio -SAT y la determinación de los criterios de seguimiento y evaluación de los 
procesos de entrega de la oferta interinstitucional de los actores del mismo</t>
  </si>
  <si>
    <t>193-2023</t>
  </si>
  <si>
    <t xml:space="preserve">Prestar servicios de apoyo a la gestión en la Oficina Asesora de Comunicaciones de Función Pública para apoyar al equipo encargado de las pruebas de funcionamiento, identificación de fallas, publicación y gestión de contenidos en las plataformas web de Función Pública </t>
  </si>
  <si>
    <t>194-2023</t>
  </si>
  <si>
    <t>Adquirir la dotación de vestuario de labor y calzado, para los servidores del Departamento Administrativo de la Función Pública</t>
  </si>
  <si>
    <t>195-2023</t>
  </si>
  <si>
    <t>Contratar la suscripción, adquisición de
los productos y servicios Microsoft de conformidad con los lineamientos establecidos en el
Instrumento de Agregación de Demanda para la adquisición de Software por Catálogo
CCE-139-IAD-2020 suscrito por Colombia Compra Eficiente y según lo establecido en el
simulador para Función Pública”.</t>
  </si>
  <si>
    <t>196-2023</t>
  </si>
  <si>
    <t xml:space="preserve">Adquirir sillas ergonómicas para el personal del Departamento Administrativo de la Función Pública, de acuerdo con las especificaciones técnicas del presente documento. </t>
  </si>
  <si>
    <t>197-2023</t>
  </si>
  <si>
    <t>Prestar servicios profesionales en la Oficina Asesora de Comunicaciones de la Función Pública para apoyar la generación de una publicación electrónica sobre bioadministración pública y de formatos comunicativos y herramientas para la divulgación de contenidos técnicos de la entidad para socializar los lineamientos y herramientas de política pública</t>
  </si>
  <si>
    <t>198-2023</t>
  </si>
  <si>
    <t>Contratar la prestación del servicio de publicación impresa de avisos de prensa.</t>
  </si>
  <si>
    <t>199-2023</t>
  </si>
  <si>
    <t>Adquirir mesas plegables para el personal del Departamento Administrativo de la Función Pública, de acuerdo con las especificaciones técnicas del presente documento.</t>
  </si>
  <si>
    <t>200-2023</t>
  </si>
  <si>
    <t>Prestar servicios de apoyo a la gestión en la Dirección General orientados al apoyo y acompañamiento de las iniciativas estrategicas del Departamento Administrativo de la Funcion Publica previstas en el Plan Nacional de Desarrollo 2022-2026 "Colombia potencia mundial de la vida", en especial las relacionadas con la reorganizacion de las administraciones publicas territoriales, teniendo en cuanta factores de inclusión, diferencia, participacion, vocación y productividad economica y social, entre otros y la formulación de proyectos de cooperación técnica internacional encaminados a logro de los objetivos de la entidad en el marco del articulo 6 numeral 4 del decreto 430 de 2016</t>
  </si>
  <si>
    <t>201-2023</t>
  </si>
  <si>
    <t>202-2023</t>
  </si>
  <si>
    <t>Contratar la renovación de la suscripción anual de las Licencias de Adobe Creative Cloud for Teams suite completa que utiliza Función Pública de acuerdo a lo establecido en la Ficha Técnica</t>
  </si>
  <si>
    <t>203-2023</t>
  </si>
  <si>
    <t>Prestar servicios profesionales apoyando a la Subdirección General del Departamento 
Administrativo de la Función Pública en el Grupo de la Paz, la Vida y la Memoria en las 
administraciones públicas, para el acompañamiento a la investigación, estudio, y propuesta 
metodológica para el diseño de la estrategia de transversalización de la paz, la seguridad 
humana, la cultura de paz y la memoria en las administraciones públicas en concordancia 
con lo dispuesto en el Plan Nacional de Desarrollo 2022 – 2026 “Colombia potencia mundial 
de la vida”.</t>
  </si>
  <si>
    <t>204-2023</t>
  </si>
  <si>
    <t xml:space="preserve">Prestar servicios profesionales a la Dirección de Desarrollo Organizacional, para
presentar el diseño funcional del “Subsistema de Información Estadístico de la
Organización Institucional del Estado”, garantizando la interoperabilidad con los
demás sistemas de información del Estado relacionados con su funcionamiento,
bajo los lineamientos, procesos y procedimientos de la Función Pública.
</t>
  </si>
  <si>
    <t>205-2023</t>
  </si>
  <si>
    <t>Suministrar los tiquetes aéreos nacionales e internacionales para el desplazamiento de los servidores y contratistas que garanticen el cumplimiento de los compromisos y competencias del Departamento Administrativo de la Función Pública</t>
  </si>
  <si>
    <t>206-2023</t>
  </si>
  <si>
    <t xml:space="preserve"> Apoyar al Departamento Administrativo de la Función Pública en la ejecución de la Estrategia de Acción Integral Territorial para la vigencia 2023, a fin de contribuir al fortalecimiento y desarrollo de capacidades institucionales de los gobiernos locales, que permitan aportar a los catalizadores del Plan Nacional de Desarrollo 2022 2026 Colombia, potencia mundial de la vida, donde el marco de competencias administrativas del Departamento y la oferta de servicios de sus áreas misionales.</t>
  </si>
  <si>
    <t>207-2023</t>
  </si>
  <si>
    <t>Prestar servicios profesionales al Departamento Administrativo de la Función Pública para apoyar el
fortalecimiento institucional de entidades públicas por medio de la implementación de mecanismos y/o
programas de participación y servicio al ciudadano, con el objetivo de sensibilizar a los funcionarios públicos
y contribuir con al fortalecimiento de las relaciones Estado- Ciudadano, en el marco del Plan Nacional de
Desarrollo “COLOMBIA POTENCIA MUNDIAL DE LA VIDA</t>
  </si>
  <si>
    <t>208-2023</t>
  </si>
  <si>
    <t>Adquirir elementos de protección personal y de emergencia para los servidores y servidoras públicos del Departamento Administrativo de la Función Pública.</t>
  </si>
  <si>
    <t>209-2023</t>
  </si>
  <si>
    <t>Adquisición de periféricos para computadores de la entidad, acorde con las especificaciones previstas en la Ficha Técnica</t>
  </si>
  <si>
    <t>210-2023</t>
  </si>
  <si>
    <t>Prestar servicios profesionales en la Dirección de Empleo Público de Función Pública para apoyar como verificadora todo lo relativo con la ejecución, puesta en marcha y seguimiento  de las distintas etapas del programa Estado Joven.</t>
  </si>
  <si>
    <t>211-2023</t>
  </si>
  <si>
    <t>Contratar el servicio de mantenimiento preventivo y correctivo a todo costo que incluye materiales y repuestos para la red eléctrica y sus componentes, del edificio se del departamento administrativo de la función pública.</t>
  </si>
  <si>
    <t>212-2023</t>
  </si>
  <si>
    <t>Contratar la prestación del servicio de publicación impresa deavisos de prensa.</t>
  </si>
  <si>
    <t>213-2023</t>
  </si>
  <si>
    <t xml:space="preserve">Prestar los servicios profesionales a la Oficina Asesora de Planeación con el fin de apoyar el seguimiento a la planeación, a los proyectos de inversión, y contribuir a la articulación institucional entre la Oficina Asesora de Planeación y la Subdirección General del Departamento Administrativo de la Función Pública en concordancia con lo establecido en los artículos 7 y 10 del Decreto 430 de 2016. </t>
  </si>
  <si>
    <t>214-2023</t>
  </si>
  <si>
    <t>Adquirir cintas a color para impresión de carné de identificación, tarjetas PVC, cordón y porta carné para los servidores y contratistas del Departamento Administrativo de la Función Pública.</t>
  </si>
  <si>
    <t>215-2023</t>
  </si>
  <si>
    <t xml:space="preserve">Prestar servicios profesionales al Departamento Administrativo de la Función Pública, para el acompañamiento y verificación financiera en los asuntos administrativos y pre, contractuales y post contractuales relacionados con el cumplimiento de objetivos y metas institucionales a cargo del Grupo de Gestión Financiera </t>
  </si>
  <si>
    <t>217-2023</t>
  </si>
  <si>
    <t>Prestar por sus propios medios con plena autonomía técnica, administrativa y operacional, sus servicios
profesionales en la actualización de las Normas Internacionales de Contabilidad para el Sector Público
(NICS) y procedimientos contables del Departamento Administrativo de la Función Pública de acuerdo al
nuevo marco normativo adoptado por la Contaduría General de la Nación</t>
  </si>
  <si>
    <t>220-2023</t>
  </si>
  <si>
    <t>Contratar la actualización y renovación del servicio de soporte del Software
Update License and Support (SULS) para todo el licenciamiento Oracle y los
Servicios de Soporte Técnico de Hardware Oracle Premier Support for Systems
para los dos (2) equipos ODA que posee Función Pública, de conformidad con
los lineamientos establecidos en el Instrumento de Agregación de Demanda
para la adquisición de Software por Catálogo.</t>
  </si>
  <si>
    <t>221-2023</t>
  </si>
  <si>
    <t>Prestar los servicios profesionales con el fin de apoyar la gestión, enfocada en el diseño, construcción y desarrollo de tableros de control en la herramienta Power BI, transformar y visualizar la información estratégica, así como generar la apropiación de la herramienta al interior del Departamento Administrativo de la Función Pública.</t>
  </si>
  <si>
    <t>222-2023</t>
  </si>
  <si>
    <t>Prestar el servicio de entrega de reportes y monitoreo de medios de comunicación para identificar los medios de comunicación y las menciones en redes sociales de información, noticias y temas difundidos para la socialización de las políticas públicas de Función Públicapara fortalecer los niveles de eficiencia y productividad de las entidades públicas del orden
nacional y territorial.</t>
  </si>
  <si>
    <t>223-2023</t>
  </si>
  <si>
    <t xml:space="preserve">Prestar los servicios de admisión, curso y entrega de correspondencia y demás envíos
postales, que requiera el Departamento Administrativo de la Función Pública, en las
modalidades de correo normal, certificado, post-express, correo electrónico certificado y los
servicios de Certificado de Firma Digital, por medio de token físico o virtual, que preste o
llegare a prestar SERVICIOS POSTALES NACIONALES, sin incluir el servicio de
correspondencia agrupada CORRA.
</t>
  </si>
  <si>
    <t>224-2023</t>
  </si>
  <si>
    <t>Prestar servicios profesionales a la Dirección de Participación, Transparencia y Servicio al Ciudadano de Función Pública, para apoyar en la construcción de una estrategia de medición para las políticas de la relación Estado Ciudadano, con especial énfasis en la elaboración de una batería de indicadores, insumos, actividades, productos y resultados del Festival Juntémonos y el cálculo de los ahorros ciudadanos por optimización de la oferta institucional.</t>
  </si>
  <si>
    <t>225-2023</t>
  </si>
  <si>
    <t>Contratar el suministro de combustible en Estaciones de Servicio para el funcionamiento de los vehículos automotores por los cuales sea legalmente responsable la Función Pública de conformidad con los lineamientos establecidos en el Acuerdo Marco de Precios para el suministro de combustible, con sistema de control EDS de Colombia Compra Eficiente.</t>
  </si>
  <si>
    <t>226-2023</t>
  </si>
  <si>
    <t xml:space="preserve">Apoyar al Departamento Administrativo de la Función Pública en la ejecución de la Estrategia de Acción Integral Territorial para la vigencia 2023, a fin de contribuir al fortalecimiento y desarrollo de capacidades institucionales de los gobiernos locales, que permitan aportar a los catalizadores del Plan Nacional de Desarrollo 2022 – 2026 Colombia, potencia mundial de la vida, donde el marco de competencias administrativas del Departamento y la oferta de servicios de sus áreas misionales así lo permitan. </t>
  </si>
  <si>
    <t>227-2023</t>
  </si>
  <si>
    <t>228-2023</t>
  </si>
  <si>
    <t>Prestar los servicios profesionales en la Dirección de Gestión del Conocimiento de Función Pública con el fin de apoyar la elaboración y socialización de contenidos y herramientas para la implementación de la política de gestión del conocimiento y la innovación en el sector público, así como el desarrollo de actividades para el fortalecimiento de la implementación de la sexta dimensión del MIPG en las entidades públicas.</t>
  </si>
  <si>
    <t>229-2023</t>
  </si>
  <si>
    <t>Prestar el servicio de mantenimiento preventivo y correctivo, incluido el suministro e instalación de repuestos nuevos a dos (2) ascensores instalados en el edificio sede del Departamento Administrativo de la Función Pública, ubicado en la carrera 6 N° 12- 62 de la cuidad de Bogotá D.C.</t>
  </si>
  <si>
    <t>230-2023</t>
  </si>
  <si>
    <t>Contratar servicio para el mantenimiento preventivo y correctivo integral con suministro de 
repuestos del sistema de aire acondicionado, sistema contra incendios, control de acceso y biométrico de propiedad del Departamento Administrativo de la Función Pública.</t>
  </si>
  <si>
    <t>231-2023</t>
  </si>
  <si>
    <t>Prestar el Servicio Integral de Aseo y Cafetería, incluidos los elementos que se detallan en la ficha técnica del Acuerdo Marco de Precios, en las instalaciones físicas del Departamento Administrativo de la Función Pública, ubicadas en la Carrera 6 N° 12 – 62 Candelaria de la ciudad de Bogotá D.C.</t>
  </si>
  <si>
    <t>232-2023</t>
  </si>
  <si>
    <t>234-2023</t>
  </si>
  <si>
    <t>Compra de elementos para mejorar la producción y generación de piezas audiovisuales y de transmisiones a través de redes sociales.</t>
  </si>
  <si>
    <t>235-2023</t>
  </si>
  <si>
    <t>Prestar servicios profesionales a la
Dirección de Desarrollo Organizacional, para el acompañamiento en la orientación
metodológica y consolidación documental e implementación en el diseño de las
cualificaciones y los entregables asociados al sector definido.”</t>
  </si>
  <si>
    <t>236-2023</t>
  </si>
  <si>
    <t>Prestar sus servicios profesionales de manera independiente y autónoma al Grupo de Gestión Contractual del Departamento Administrativo de la Función Pública, en asuntos relacionados con los tramites precontractuales, contractuales y poscontractuales que sean de competencia de la Secretaría General.</t>
  </si>
  <si>
    <t>237-2023</t>
  </si>
  <si>
    <t xml:space="preserve">Prestar los servicios profesionales en la Dirección de Gestión del Conocimiento de Función Pública con el fin de apoyar la implementación de la política de gestión del conocimiento y la innovación en el sector público, a través del acompañamiento a entidades públicas y la elaboración y socialización de contenidos y herramientas que garanticen la transferencia de conocimiento. </t>
  </si>
  <si>
    <t>238-2023</t>
  </si>
  <si>
    <t>239-2023</t>
  </si>
  <si>
    <t>Adquisición de equipos de cómputo para el Departamento Administrativo de la Función Pública, de conformidad con las especificaciones de la ficha técnica del Acuerdo Marco de Precios. Esto es 40 días calendario desde la fecha de colocación de la orden de compra.</t>
  </si>
  <si>
    <t>240-2023</t>
  </si>
  <si>
    <t>Adquisición de equipos de cómputo para el Departamento Administrativo de la Función Pública, de conformidad con las especificaciones de la ficha técnica del Acuerdo Marco de Precio</t>
  </si>
  <si>
    <t>241-2023</t>
  </si>
  <si>
    <t>Adquisición de equipos de cómputo para el Departamento Administrativo de la Función
Pública, de conformidad con las especificaciones dela ficha técnica del Acuerdo Marco de Precios</t>
  </si>
  <si>
    <t>242-2023</t>
  </si>
  <si>
    <t>243-2023</t>
  </si>
  <si>
    <t>Prestar los Servicios Profesionales para actualizar y determinar el valor del total del pasivo pensional, mediante entrega del Cálculo Actuarial con corte treinta y uno (31) de diciembre de 2022, de las obligaciones sobre pensión sanción del liquidado Fondo de Bienestar Social — Club de Empleados Oficiales a cargo del Departamento Administrativo de la Función Pública, incluyendo las contingencias de este pasivo pensional y las demás que se desprenden de los procesos judiciales en curso,</t>
  </si>
  <si>
    <t>244-2023</t>
  </si>
  <si>
    <t>Contratar para El Departamento Administrativo de la Función Pública los
servicios de monitoreo por suscripción de un Centro de Operaciones de Seguridad (SOC –
Security Operations Center), con sistema de Gestión de Eventos e Información de
Seguridad (SIEM Security Information and Event Management) y Acompañamiento a la
solución de eventos de seguridad que reporte el SOC/SIEM</t>
  </si>
  <si>
    <t>245-2023</t>
  </si>
  <si>
    <t>Prestar servicios profesionales en la Dirección Técnica de Gestión del Conocimiento del Departamento Administrativo de la Función Pública, orientados al apoyo y acompañamiento, en la investigación, estudio, diseño y propuesta metodológica con un enfoque humanista y de la protección de la vida bajo las líneas previstas en el Plan Nacional de Desarrollo 2022 – 2026 “Colombia potencia mundial de la vida”.</t>
  </si>
  <si>
    <t>246-2023</t>
  </si>
  <si>
    <t>247-2023</t>
  </si>
  <si>
    <t>Prestar el servicio de certificación de inspección y acreditación, de acuerdo a la norma técnica NTC 5926-1 y 5926-2, de los dos ascensores del edificio sede del Departamento Administrativo de la Función Pública.</t>
  </si>
  <si>
    <t>248-2023</t>
  </si>
  <si>
    <t xml:space="preserve">Prestar los servicios de soporte y mantenimiento preventivo y correctivo de Hardware y Software, incluido bolsa de repuestos, para los equipos de cómputo de Función Pública, de conformidad con lo estipulado en las FICHAS TÉCNICAS – ANS ACUERDO MARCO DE PRECIOS DE MESA DE SERVICIOS y Anexo Nº 2- ESPECIFICACIONES TECNICAS DAFP
</t>
  </si>
  <si>
    <t>249-2023</t>
  </si>
  <si>
    <t xml:space="preserve">Prestar servicios profesionales en la Dirección de Gestión y Desempeño Institucional de Función Pública para apoyar la revisión y actualización del modelo estadístico en el marco de la Operación Estadística “Medición del Desempeño Institucional” en la estructuración para la medición de la vigencia 2023, con su respectiva validación y documentación.
</t>
  </si>
  <si>
    <t>250-2023</t>
  </si>
  <si>
    <t>Prestación del servicio integral de vigilancia, seguridad privada y recepción, con armas y sin armas de fuego, con medios de apoyo humano, para la protección de los funcionarios, usuarios, bienes muebles e inmuebles de las instalaciones físicas del Departamento Administrativo de la Función Pública, ubicado en la ciudad de Bogotá D.C.</t>
  </si>
  <si>
    <t>253-2023</t>
  </si>
  <si>
    <t>Contratar los servicios de conectividad e internet que requiere Función Pública acorde a los ítems detallados en el simulador del Acuerdo Marco para la Prestación de Servicios de Conectividad III No. CCENEG-248- AMP-2020</t>
  </si>
  <si>
    <t>254-2023</t>
  </si>
  <si>
    <t xml:space="preserve">Contratar el servicio de mantenimiento preventivo y correctivo, con suministro e instalación de repuestos e insumos y mano de obra, para los vehículos del parque automotor del Departamento Administrativo de la Función Pública. </t>
  </si>
  <si>
    <t>255-2023</t>
  </si>
  <si>
    <t>256-2023</t>
  </si>
  <si>
    <t>257-2023</t>
  </si>
  <si>
    <t>258-2023</t>
  </si>
  <si>
    <t>259-2023</t>
  </si>
  <si>
    <t>260-2023</t>
  </si>
  <si>
    <t>261-2023</t>
  </si>
  <si>
    <t>262-2023</t>
  </si>
  <si>
    <t>263-2023</t>
  </si>
  <si>
    <t>264-2023</t>
  </si>
  <si>
    <t>265-2023</t>
  </si>
  <si>
    <t>266-2023</t>
  </si>
  <si>
    <t>267-2023</t>
  </si>
  <si>
    <t>268-2023</t>
  </si>
  <si>
    <t>269-2023</t>
  </si>
  <si>
    <t>270-2023</t>
  </si>
  <si>
    <t>Contratar la prestación de servicios logísticos para la planeación, organización, ejecución, producción y coordinación de eventos presenciales, semipresenciales y virtuales requeridos por el departamento administrativo de la función pública en el marco del proyecto de inversión denominado mejoramiento de los niveles de eficiencia y productividad de las entidades públicas del orden nacional y territorial</t>
  </si>
  <si>
    <t>Renovación de dos (2) suscripciones a servicio liferay dxp on premise para ambiente de producción y una (1) suscripción a servicio de liferay dxp on premise para ambiente de pre-producción, en modalidad gold, de hasta 8 cores, por un (1) año a nombre del departamento administrativo de la función pública.</t>
  </si>
  <si>
    <t>Contratar la suscripción a una bolsa para el envío de correo masivos con su respectivo soporte, con seguimiento y difusión de información, así como la transferencia de conocimientos, acorde a lo detallado en la ficha técnica.</t>
  </si>
  <si>
    <t>Contratar la suscripción al soporte de fábrica para la solución de hyperconvergencia para equipos marca hewlett packard de propiedad del departamento administrativo de la función pública, de acuerdo con lo detallado en la ficha técnica.</t>
  </si>
  <si>
    <t>Adquirir los códigos de acceso PIN, requeridos por el Departamento Administrativo de la Función Pública, para tres tipos de pruebas a través de las cuales se evaluarán competencias para cargos de gerentes de empresas sociales y comerciales del estado Kompe 680, las de jefes de control interno KOMPE 989 y las conductas predictoras de comportamiento en el trabajo ANTES PLUS, de acuerdo con las condiciones establecidas en las especificaciones técnicas.</t>
  </si>
  <si>
    <t>Renovación de las licencias para los productos toad for oracle professional edition per seat maintenance renewal y toad for oracle developer edition per seat maintenance renewal pack, de conformidad con lo detallado en la ficha técnica.</t>
  </si>
  <si>
    <t>Renovación de licenciamiento antivirus protección endpoint de kaspersky y buzones de correo, de los productos kaspersky, adquisición de licencia para kaspersky security for microsoft office 365 y suscripción al soporte especializado de conformidad con los requerimientos definidos en la ficha técnica, para los equipos tecnológicos del dafp</t>
  </si>
  <si>
    <t>Adquirir la suscripción de Cloudera Data Platform Private Cloud Base con soporte estándar junto con los créditos de Cloudera Public Cloud que incluyen 80 horas de soporte especializado e implementación, con vigencia de un (1) año</t>
  </si>
  <si>
    <t>Adquisición de televisores para las instalaciones del Departamento Administrativo de la Función Pública</t>
  </si>
  <si>
    <t>Adquirir equipo, dotación y suministros de botiquín del Departamento Administrativo de la Función Pública</t>
  </si>
  <si>
    <t>Contratar para El Departamento Administrativo de la Función Pública los servicios de monitoreo por suscripción de un Centro de Operaciones de Seguridad (Security Operations Center - SOC), con sistema de Gestión de Eventos e Información de Seguridad (Security Information and Event Management – SIEM) y servicios de Análisis de Vulnerabilidades, Ethical Hacking e ingeniería Social, de conformidad con el simulador y los lineamientos establecidos en el IAD Software por catálogo</t>
  </si>
  <si>
    <t>Adquisición de Monitores y accesorios para equipos de cómputo para el Departamento Administrativo de la Función Pública.</t>
  </si>
  <si>
    <t>Adquirir elementos para las instalaciones del Departamento Administrativo de la Función Pública, de acuerdo con las especificaciones técnicas del presente documento.</t>
  </si>
  <si>
    <t>Adquirir sillas ergonómicas para el personal del Departamento Administrativo de la Función Pública.</t>
  </si>
  <si>
    <t>Contratar los servicios de soporte y renovación de licencias de bria de softphone de la solución de voz ip, según lo detallado en la ficha técnica.</t>
  </si>
  <si>
    <t>Contratar los servicios de nube publica (Cloud Computing) de conformidad con el simulador y los lineamientos establecidos en el Acuerdo Marco de Precios para la contratación de Servicios de Nube Pública IV-CCE–241–AMP–2021, de Colombia Compra Eficiente con vigencia hasta el 9 de noviembre de 2024.</t>
  </si>
  <si>
    <t>Prestar el servicio de actualización, soporte y mantenimiento a distancia estándar preventivo, correctivo y evolutivo de ley, del sistema de información KACTUS-HCM, del Departamento administrativo de la Función Pública - DAFP</t>
  </si>
  <si>
    <t>Aunar esfuerzos técnicos, administrativos y financieros para la preproducción, producción, posproducción audiovisual y material audio digital para el fortalecimiento de la gestión de las administraciones y entidades públicas nacionales y territoriales, resignificando el rol y el que hacer de las y los servidores públicos al servicio de las ciudadanías desde la colaboración y con el uso de estrategias de innovación comunicacional con herramientas y producción de contenidos pedagógicos.</t>
  </si>
  <si>
    <t>187-2023</t>
  </si>
  <si>
    <t xml:space="preserve">Prestar servicios profesionales en la Dirección de Participación, Transparencia y Servicio al Ciudadano de 
Función Pública, apoyando la implementación de una estrategia edu comunicativa, la cual incorpore el diseño, 
validación y difusión de herramientas, metodologías e instrumentos orientados a mejorar la gestión de las 
instituciones públicas, con la participación activa de las ciudadanías.
</t>
  </si>
  <si>
    <t>182-2023</t>
  </si>
  <si>
    <t>Adquirir los códigos de acceso (PIN), para la evaluación por parte de Función Pública, de las competencias 
laborales de los aspirantes a empleos de jefe de oficina, asesor, coordinador o auditor de control interno o quien 
haga sus veces en las entidades de la Rama Ejecutiva del orden nacional.</t>
  </si>
  <si>
    <t>251-2023</t>
  </si>
  <si>
    <t>252-2023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</si>
</sst>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 #,##0;[Red]\-&quot;$&quot;\ #,##0"/>
    <numFmt numFmtId="8" formatCode="&quot;$&quot;\ #,##0.00;[Red]\-&quot;$&quot;\ #,##0.00"/>
    <numFmt numFmtId="43" formatCode="_-* #,##0.00_-;\-* #,##0.00_-;_-* &quot;-&quot;??_-;_-@_-"/>
    <numFmt numFmtId="164" formatCode="_-* #,##0_-;\-* #,##0_-;_-* &quot;-&quot;??_-;_-@_-"/>
  </numFmts>
  <fonts count="6" x14ac:knownFonts="1">
    <font>
      <sz val="11"/>
      <color theme="1"/>
      <name val="Helvetica"/>
      <family val="2"/>
    </font>
    <font>
      <sz val="11"/>
      <color theme="1"/>
      <name val="Helvetica"/>
      <family val="2"/>
    </font>
    <font>
      <b/>
      <sz val="14"/>
      <name val="Helvetica"/>
      <family val="2"/>
    </font>
    <font>
      <sz val="11"/>
      <name val="Helvetica"/>
      <family val="2"/>
    </font>
    <font>
      <b/>
      <sz val="12"/>
      <color theme="0"/>
      <name val="Helvetica"/>
      <family val="2"/>
    </font>
    <font>
      <sz val="11"/>
      <color theme="0"/>
      <name val="Helvetica"/>
      <family val="2"/>
    </font>
  </fonts>
  <fills count="4">
    <fill>
      <patternFill patternType="none"/>
    </fill>
    <fill>
      <patternFill patternType="gray125"/>
    </fill>
    <fill>
      <patternFill patternType="solid">
        <fgColor theme="1" tint="0.34998626667073579"/>
        <bgColor indexed="64"/>
      </patternFill>
    </fill>
    <fill>
      <patternFill patternType="solid">
        <fgColor theme="4"/>
        <bgColor indexed="64"/>
      </patternFill>
    </fill>
  </fills>
  <borders count="5">
    <border>
      <left/>
      <right/>
      <top/>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s>
  <cellStyleXfs count="2">
    <xf numFmtId="0" fontId="0" fillId="0" borderId="0"/>
    <xf numFmtId="43" fontId="1" fillId="0" borderId="0" applyFont="0" applyFill="0" applyBorder="0" applyAlignment="0" applyProtection="0"/>
  </cellStyleXfs>
  <cellXfs count="27">
    <xf numFmtId="0" fontId="0" fillId="0" borderId="0" xfId="0"/>
    <xf numFmtId="0" fontId="3" fillId="0" borderId="0" xfId="0" applyFont="1"/>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14" fontId="4" fillId="2" borderId="4" xfId="0" applyNumberFormat="1" applyFont="1" applyFill="1" applyBorder="1" applyAlignment="1">
      <alignment horizontal="center" vertical="center" wrapText="1"/>
    </xf>
    <xf numFmtId="6" fontId="4" fillId="2" borderId="4" xfId="0" applyNumberFormat="1" applyFont="1" applyFill="1" applyBorder="1" applyAlignment="1">
      <alignment horizontal="center" vertical="center" wrapText="1"/>
    </xf>
    <xf numFmtId="0" fontId="5" fillId="0" borderId="0" xfId="0" applyFont="1"/>
    <xf numFmtId="0" fontId="3" fillId="0" borderId="4" xfId="0" applyFont="1" applyBorder="1" applyAlignment="1">
      <alignment vertical="center"/>
    </xf>
    <xf numFmtId="14" fontId="3" fillId="0" borderId="4" xfId="0" applyNumberFormat="1" applyFont="1" applyBorder="1" applyAlignment="1">
      <alignment horizontal="center" vertical="center" wrapText="1"/>
    </xf>
    <xf numFmtId="6" fontId="3" fillId="0" borderId="4" xfId="0" applyNumberFormat="1" applyFont="1" applyBorder="1" applyAlignment="1">
      <alignment vertical="center"/>
    </xf>
    <xf numFmtId="164" fontId="3" fillId="0" borderId="4" xfId="1" applyNumberFormat="1" applyFont="1" applyBorder="1" applyAlignment="1">
      <alignment vertical="center"/>
    </xf>
    <xf numFmtId="10" fontId="3" fillId="0" borderId="4" xfId="0" applyNumberFormat="1" applyFont="1" applyBorder="1" applyAlignment="1">
      <alignment vertical="center"/>
    </xf>
    <xf numFmtId="6" fontId="3" fillId="0" borderId="4" xfId="0" applyNumberFormat="1" applyFont="1" applyBorder="1" applyAlignment="1">
      <alignment horizontal="right" vertical="center"/>
    </xf>
    <xf numFmtId="0" fontId="3" fillId="0" borderId="0" xfId="0" applyFont="1" applyAlignment="1">
      <alignment vertical="center"/>
    </xf>
    <xf numFmtId="0" fontId="3" fillId="0" borderId="0" xfId="0" applyFont="1" applyAlignment="1">
      <alignment vertical="center" wrapText="1"/>
    </xf>
    <xf numFmtId="14" fontId="3" fillId="0" borderId="0" xfId="0" applyNumberFormat="1" applyFont="1" applyAlignment="1">
      <alignment horizontal="center" vertical="center" wrapText="1"/>
    </xf>
    <xf numFmtId="6" fontId="3" fillId="0" borderId="0" xfId="0" applyNumberFormat="1" applyFont="1" applyAlignment="1">
      <alignment vertical="center"/>
    </xf>
    <xf numFmtId="9" fontId="3" fillId="0" borderId="0" xfId="0" applyNumberFormat="1" applyFont="1" applyAlignment="1">
      <alignment vertical="center"/>
    </xf>
    <xf numFmtId="43" fontId="3" fillId="0" borderId="4" xfId="1" applyNumberFormat="1" applyFont="1" applyBorder="1" applyAlignment="1">
      <alignment vertical="center"/>
    </xf>
    <xf numFmtId="8" fontId="4" fillId="2" borderId="4" xfId="0" applyNumberFormat="1" applyFont="1" applyFill="1" applyBorder="1" applyAlignment="1">
      <alignment horizontal="center" vertical="center" wrapText="1"/>
    </xf>
    <xf numFmtId="8" fontId="3" fillId="0" borderId="4" xfId="0" applyNumberFormat="1" applyFont="1" applyBorder="1" applyAlignment="1">
      <alignment vertical="center"/>
    </xf>
    <xf numFmtId="8" fontId="3" fillId="0" borderId="0" xfId="0" applyNumberFormat="1" applyFont="1" applyAlignment="1">
      <alignment vertical="center"/>
    </xf>
    <xf numFmtId="14" fontId="3" fillId="3" borderId="4"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6" fontId="3" fillId="0" borderId="0" xfId="0" applyNumberFormat="1" applyFon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123824</xdr:colOff>
      <xdr:row>0</xdr:row>
      <xdr:rowOff>114300</xdr:rowOff>
    </xdr:from>
    <xdr:to>
      <xdr:col>1</xdr:col>
      <xdr:colOff>759004</xdr:colOff>
      <xdr:row>0</xdr:row>
      <xdr:rowOff>819150</xdr:rowOff>
    </xdr:to>
    <xdr:pic>
      <xdr:nvPicPr>
        <xdr:cNvPr id="2" name="Imagen 1">
          <a:extLst>
            <a:ext uri="{FF2B5EF4-FFF2-40B4-BE49-F238E27FC236}">
              <a16:creationId xmlns:a16="http://schemas.microsoft.com/office/drawing/2014/main" id="{1EDDFDDD-7C22-4980-9A95-14D43E5298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4" y="114300"/>
          <a:ext cx="1416230" cy="704850"/>
        </a:xfrm>
        <a:prstGeom prst="rect">
          <a:avLst/>
        </a:prstGeom>
      </xdr:spPr>
    </xdr:pic>
    <xdr:clientData/>
  </xdr:twoCellAnchor>
  <xdr:twoCellAnchor editAs="oneCell">
    <xdr:from>
      <xdr:col>9</xdr:col>
      <xdr:colOff>1297104</xdr:colOff>
      <xdr:row>0</xdr:row>
      <xdr:rowOff>148673</xdr:rowOff>
    </xdr:from>
    <xdr:to>
      <xdr:col>10</xdr:col>
      <xdr:colOff>1099501</xdr:colOff>
      <xdr:row>0</xdr:row>
      <xdr:rowOff>863048</xdr:rowOff>
    </xdr:to>
    <xdr:pic>
      <xdr:nvPicPr>
        <xdr:cNvPr id="3" name="Imagen 2">
          <a:extLst>
            <a:ext uri="{FF2B5EF4-FFF2-40B4-BE49-F238E27FC236}">
              <a16:creationId xmlns:a16="http://schemas.microsoft.com/office/drawing/2014/main" id="{54595F72-E7BE-4CBC-BEA7-9700816F71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841529" y="148673"/>
          <a:ext cx="1431172" cy="7143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2"/>
  <sheetViews>
    <sheetView showGridLines="0" tabSelected="1" zoomScale="80" zoomScaleNormal="80" workbookViewId="0">
      <pane xSplit="1" ySplit="2" topLeftCell="G148" activePane="bottomRight" state="frozen"/>
      <selection pane="topRight" activeCell="B1" sqref="B1"/>
      <selection pane="bottomLeft" activeCell="A3" sqref="A3"/>
      <selection pane="bottomRight" activeCell="L166" sqref="L166"/>
    </sheetView>
  </sheetViews>
  <sheetFormatPr baseColWidth="10" defaultColWidth="18.75" defaultRowHeight="14.25" x14ac:dyDescent="0.2"/>
  <cols>
    <col min="1" max="1" width="10.25" style="13" customWidth="1"/>
    <col min="2" max="2" width="33.25" style="14" customWidth="1"/>
    <col min="3" max="3" width="14.625" style="15" customWidth="1"/>
    <col min="4" max="4" width="12.375" style="15" customWidth="1"/>
    <col min="5" max="5" width="17" style="16" customWidth="1"/>
    <col min="6" max="6" width="18.5" style="16" customWidth="1"/>
    <col min="7" max="7" width="20.625" style="21" customWidth="1"/>
    <col min="8" max="10" width="18.75" style="16"/>
    <col min="11" max="11" width="18.75" style="17"/>
    <col min="12" max="16384" width="18.75" style="1"/>
  </cols>
  <sheetData>
    <row r="1" spans="1:14" ht="73.5" customHeight="1" x14ac:dyDescent="0.2">
      <c r="A1" s="23"/>
      <c r="B1" s="24"/>
      <c r="C1" s="24"/>
      <c r="D1" s="24"/>
      <c r="E1" s="24"/>
      <c r="F1" s="24"/>
      <c r="G1" s="24"/>
      <c r="H1" s="24"/>
      <c r="I1" s="24"/>
      <c r="J1" s="24"/>
      <c r="K1" s="25"/>
    </row>
    <row r="2" spans="1:14" s="6" customFormat="1" ht="63" x14ac:dyDescent="0.2">
      <c r="A2" s="2" t="s">
        <v>0</v>
      </c>
      <c r="B2" s="3" t="s">
        <v>1</v>
      </c>
      <c r="C2" s="4" t="s">
        <v>2</v>
      </c>
      <c r="D2" s="4" t="s">
        <v>3</v>
      </c>
      <c r="E2" s="5" t="s">
        <v>4</v>
      </c>
      <c r="F2" s="5" t="s">
        <v>5</v>
      </c>
      <c r="G2" s="19" t="s">
        <v>6</v>
      </c>
      <c r="H2" s="5" t="s">
        <v>7</v>
      </c>
      <c r="I2" s="5" t="s">
        <v>8</v>
      </c>
      <c r="J2" s="5" t="s">
        <v>9</v>
      </c>
      <c r="K2" s="5" t="s">
        <v>10</v>
      </c>
    </row>
    <row r="3" spans="1:14" x14ac:dyDescent="0.2">
      <c r="A3" s="7" t="s">
        <v>11</v>
      </c>
      <c r="B3" s="7" t="s">
        <v>12</v>
      </c>
      <c r="C3" s="8">
        <v>44945</v>
      </c>
      <c r="D3" s="8">
        <v>45107</v>
      </c>
      <c r="E3" s="9">
        <v>24090880</v>
      </c>
      <c r="F3" s="10">
        <v>1</v>
      </c>
      <c r="G3" s="20">
        <v>2409087.9699999997</v>
      </c>
      <c r="H3" s="9">
        <f>+E3+G3</f>
        <v>26499967.969999999</v>
      </c>
      <c r="I3" s="9">
        <v>26499967.969999991</v>
      </c>
      <c r="J3" s="11">
        <f>+I3*1/H3</f>
        <v>0.99999999999999967</v>
      </c>
      <c r="K3" s="12">
        <f>+H3-I3</f>
        <v>0</v>
      </c>
      <c r="N3" s="26"/>
    </row>
    <row r="4" spans="1:14" x14ac:dyDescent="0.2">
      <c r="A4" s="7" t="s">
        <v>13</v>
      </c>
      <c r="B4" s="7" t="s">
        <v>12</v>
      </c>
      <c r="C4" s="8">
        <v>44945</v>
      </c>
      <c r="D4" s="8">
        <v>45107</v>
      </c>
      <c r="E4" s="9">
        <v>24090880</v>
      </c>
      <c r="F4" s="10">
        <v>1</v>
      </c>
      <c r="G4" s="20">
        <v>8431807.9600000009</v>
      </c>
      <c r="H4" s="9">
        <f t="shared" ref="H4:H67" si="0">+E4+G4</f>
        <v>32522687.960000001</v>
      </c>
      <c r="I4" s="9">
        <v>32522687.959999993</v>
      </c>
      <c r="J4" s="11">
        <f t="shared" ref="J4:J67" si="1">+I4*1/H4</f>
        <v>0.99999999999999978</v>
      </c>
      <c r="K4" s="12">
        <f t="shared" ref="K4:K11" si="2">+H4-I4</f>
        <v>0</v>
      </c>
      <c r="N4" s="26"/>
    </row>
    <row r="5" spans="1:14" x14ac:dyDescent="0.2">
      <c r="A5" s="7" t="s">
        <v>14</v>
      </c>
      <c r="B5" s="7" t="s">
        <v>12</v>
      </c>
      <c r="C5" s="8">
        <v>44945</v>
      </c>
      <c r="D5" s="8">
        <v>45064</v>
      </c>
      <c r="E5" s="9">
        <v>24090880</v>
      </c>
      <c r="F5" s="10"/>
      <c r="G5" s="20">
        <v>-8632566.0199999996</v>
      </c>
      <c r="H5" s="9">
        <f t="shared" si="0"/>
        <v>15458313.98</v>
      </c>
      <c r="I5" s="9">
        <v>15458313.98</v>
      </c>
      <c r="J5" s="11">
        <f t="shared" si="1"/>
        <v>1</v>
      </c>
      <c r="K5" s="12">
        <f t="shared" si="2"/>
        <v>0</v>
      </c>
      <c r="N5" s="26"/>
    </row>
    <row r="6" spans="1:14" x14ac:dyDescent="0.2">
      <c r="A6" s="7" t="s">
        <v>15</v>
      </c>
      <c r="B6" s="7" t="s">
        <v>16</v>
      </c>
      <c r="C6" s="8">
        <v>44945</v>
      </c>
      <c r="D6" s="8">
        <v>45125</v>
      </c>
      <c r="E6" s="9">
        <v>16000000</v>
      </c>
      <c r="F6" s="10">
        <v>1</v>
      </c>
      <c r="G6" s="20">
        <v>7999999.3000000007</v>
      </c>
      <c r="H6" s="9">
        <f t="shared" si="0"/>
        <v>23999999.300000001</v>
      </c>
      <c r="I6" s="9">
        <v>23999999.299999997</v>
      </c>
      <c r="J6" s="11">
        <f t="shared" si="1"/>
        <v>0.99999999999999989</v>
      </c>
      <c r="K6" s="12">
        <f t="shared" si="2"/>
        <v>0</v>
      </c>
      <c r="N6" s="26"/>
    </row>
    <row r="7" spans="1:14" x14ac:dyDescent="0.2">
      <c r="A7" s="7" t="s">
        <v>17</v>
      </c>
      <c r="B7" s="7" t="s">
        <v>18</v>
      </c>
      <c r="C7" s="8">
        <v>44945</v>
      </c>
      <c r="D7" s="8">
        <v>45107</v>
      </c>
      <c r="E7" s="9">
        <v>8306800</v>
      </c>
      <c r="F7" s="10">
        <v>1</v>
      </c>
      <c r="G7" s="20">
        <v>2907379.96</v>
      </c>
      <c r="H7" s="9">
        <f t="shared" si="0"/>
        <v>11214179.960000001</v>
      </c>
      <c r="I7" s="9">
        <v>11214179.960000001</v>
      </c>
      <c r="J7" s="11">
        <f t="shared" si="1"/>
        <v>1</v>
      </c>
      <c r="K7" s="12">
        <f t="shared" si="2"/>
        <v>0</v>
      </c>
      <c r="N7" s="26"/>
    </row>
    <row r="8" spans="1:14" x14ac:dyDescent="0.2">
      <c r="A8" s="7" t="s">
        <v>19</v>
      </c>
      <c r="B8" s="7" t="s">
        <v>20</v>
      </c>
      <c r="C8" s="8">
        <v>44945</v>
      </c>
      <c r="D8" s="8">
        <v>45282</v>
      </c>
      <c r="E8" s="9">
        <v>128918395</v>
      </c>
      <c r="F8" s="10"/>
      <c r="G8" s="20">
        <v>-384831</v>
      </c>
      <c r="H8" s="9">
        <f t="shared" si="0"/>
        <v>128533564</v>
      </c>
      <c r="I8" s="9">
        <v>128533564</v>
      </c>
      <c r="J8" s="11">
        <f t="shared" si="1"/>
        <v>1</v>
      </c>
      <c r="K8" s="12">
        <f t="shared" si="2"/>
        <v>0</v>
      </c>
      <c r="N8" s="26"/>
    </row>
    <row r="9" spans="1:14" x14ac:dyDescent="0.2">
      <c r="A9" s="7" t="s">
        <v>21</v>
      </c>
      <c r="B9" s="7" t="s">
        <v>22</v>
      </c>
      <c r="C9" s="8">
        <v>44946</v>
      </c>
      <c r="D9" s="8">
        <v>45107</v>
      </c>
      <c r="E9" s="9">
        <v>9744345</v>
      </c>
      <c r="F9" s="10">
        <v>1</v>
      </c>
      <c r="G9" s="20">
        <v>4872171</v>
      </c>
      <c r="H9" s="9">
        <f t="shared" si="0"/>
        <v>14616516</v>
      </c>
      <c r="I9" s="9">
        <v>14616516</v>
      </c>
      <c r="J9" s="11">
        <f t="shared" si="1"/>
        <v>1</v>
      </c>
      <c r="K9" s="12">
        <f t="shared" si="2"/>
        <v>0</v>
      </c>
      <c r="N9" s="26"/>
    </row>
    <row r="10" spans="1:14" x14ac:dyDescent="0.2">
      <c r="A10" s="7" t="s">
        <v>23</v>
      </c>
      <c r="B10" s="7" t="s">
        <v>24</v>
      </c>
      <c r="C10" s="8">
        <v>44946</v>
      </c>
      <c r="D10" s="8">
        <v>45107</v>
      </c>
      <c r="E10" s="9">
        <v>9553280</v>
      </c>
      <c r="F10" s="10">
        <v>1</v>
      </c>
      <c r="G10" s="20">
        <v>4776639.22</v>
      </c>
      <c r="H10" s="9">
        <f t="shared" si="0"/>
        <v>14329919.219999999</v>
      </c>
      <c r="I10" s="9">
        <v>14329919.220000003</v>
      </c>
      <c r="J10" s="11">
        <f t="shared" si="1"/>
        <v>1.0000000000000002</v>
      </c>
      <c r="K10" s="12">
        <f t="shared" si="2"/>
        <v>0</v>
      </c>
      <c r="N10" s="26"/>
    </row>
    <row r="11" spans="1:14" x14ac:dyDescent="0.2">
      <c r="A11" s="7" t="s">
        <v>25</v>
      </c>
      <c r="B11" s="7" t="s">
        <v>26</v>
      </c>
      <c r="C11" s="8">
        <v>44946</v>
      </c>
      <c r="D11" s="8">
        <v>45107</v>
      </c>
      <c r="E11" s="9">
        <v>22879690</v>
      </c>
      <c r="F11" s="10">
        <v>1</v>
      </c>
      <c r="G11" s="20">
        <v>7817228.0499999998</v>
      </c>
      <c r="H11" s="9">
        <f t="shared" si="0"/>
        <v>30696918.050000001</v>
      </c>
      <c r="I11" s="9">
        <v>30696918.050000001</v>
      </c>
      <c r="J11" s="11">
        <f t="shared" si="1"/>
        <v>1</v>
      </c>
      <c r="K11" s="12">
        <f t="shared" si="2"/>
        <v>0</v>
      </c>
      <c r="N11" s="26"/>
    </row>
    <row r="12" spans="1:14" x14ac:dyDescent="0.2">
      <c r="A12" s="7" t="s">
        <v>27</v>
      </c>
      <c r="B12" s="7" t="s">
        <v>28</v>
      </c>
      <c r="C12" s="8">
        <v>44949</v>
      </c>
      <c r="D12" s="8">
        <v>45107</v>
      </c>
      <c r="E12" s="9">
        <v>24572000</v>
      </c>
      <c r="F12" s="10">
        <v>1</v>
      </c>
      <c r="G12" s="20">
        <v>11671700</v>
      </c>
      <c r="H12" s="9">
        <f t="shared" si="0"/>
        <v>36243700</v>
      </c>
      <c r="I12" s="9">
        <v>36243700</v>
      </c>
      <c r="J12" s="11">
        <f t="shared" si="1"/>
        <v>1</v>
      </c>
      <c r="K12" s="12">
        <f>+H12-I12</f>
        <v>0</v>
      </c>
      <c r="N12" s="26"/>
    </row>
    <row r="13" spans="1:14" x14ac:dyDescent="0.2">
      <c r="A13" s="7" t="s">
        <v>29</v>
      </c>
      <c r="B13" s="7" t="s">
        <v>30</v>
      </c>
      <c r="C13" s="8">
        <v>44949</v>
      </c>
      <c r="D13" s="8">
        <v>45107</v>
      </c>
      <c r="E13" s="9">
        <v>22878028</v>
      </c>
      <c r="F13" s="10">
        <v>1</v>
      </c>
      <c r="G13" s="20">
        <v>10867063.300000001</v>
      </c>
      <c r="H13" s="9">
        <f t="shared" si="0"/>
        <v>33745091.299999997</v>
      </c>
      <c r="I13" s="9">
        <v>33745091.299999997</v>
      </c>
      <c r="J13" s="11">
        <f t="shared" si="1"/>
        <v>1</v>
      </c>
      <c r="K13" s="12">
        <f t="shared" ref="K13:K76" si="3">+H13-I13</f>
        <v>0</v>
      </c>
      <c r="N13" s="26"/>
    </row>
    <row r="14" spans="1:14" x14ac:dyDescent="0.2">
      <c r="A14" s="7" t="s">
        <v>31</v>
      </c>
      <c r="B14" s="7" t="s">
        <v>32</v>
      </c>
      <c r="C14" s="8">
        <v>44951</v>
      </c>
      <c r="D14" s="8">
        <v>45107</v>
      </c>
      <c r="E14" s="9">
        <v>22878028</v>
      </c>
      <c r="F14" s="10">
        <v>1</v>
      </c>
      <c r="G14" s="20">
        <v>11439013</v>
      </c>
      <c r="H14" s="9">
        <f t="shared" si="0"/>
        <v>34317041</v>
      </c>
      <c r="I14" s="9">
        <v>34317041</v>
      </c>
      <c r="J14" s="11">
        <f t="shared" si="1"/>
        <v>1</v>
      </c>
      <c r="K14" s="12">
        <f t="shared" si="3"/>
        <v>0</v>
      </c>
      <c r="N14" s="26"/>
    </row>
    <row r="15" spans="1:14" x14ac:dyDescent="0.2">
      <c r="A15" s="7" t="s">
        <v>33</v>
      </c>
      <c r="B15" s="7" t="s">
        <v>34</v>
      </c>
      <c r="C15" s="8">
        <v>44951</v>
      </c>
      <c r="D15" s="8">
        <v>45107</v>
      </c>
      <c r="E15" s="9">
        <v>22879692</v>
      </c>
      <c r="F15" s="10">
        <v>1</v>
      </c>
      <c r="G15" s="20">
        <v>6863907</v>
      </c>
      <c r="H15" s="9">
        <f t="shared" si="0"/>
        <v>29743599</v>
      </c>
      <c r="I15" s="9">
        <v>29743599</v>
      </c>
      <c r="J15" s="11">
        <f t="shared" si="1"/>
        <v>1</v>
      </c>
      <c r="K15" s="12">
        <f t="shared" si="3"/>
        <v>0</v>
      </c>
      <c r="N15" s="26"/>
    </row>
    <row r="16" spans="1:14" x14ac:dyDescent="0.2">
      <c r="A16" s="7" t="s">
        <v>35</v>
      </c>
      <c r="B16" s="7" t="s">
        <v>36</v>
      </c>
      <c r="C16" s="8">
        <v>44951</v>
      </c>
      <c r="D16" s="8">
        <v>45070</v>
      </c>
      <c r="E16" s="9">
        <v>16099352</v>
      </c>
      <c r="F16" s="10"/>
      <c r="G16" s="20">
        <v>0</v>
      </c>
      <c r="H16" s="9">
        <f t="shared" si="0"/>
        <v>16099352</v>
      </c>
      <c r="I16" s="9">
        <v>16099352</v>
      </c>
      <c r="J16" s="11">
        <f t="shared" si="1"/>
        <v>1</v>
      </c>
      <c r="K16" s="12">
        <f t="shared" si="3"/>
        <v>0</v>
      </c>
      <c r="N16" s="26"/>
    </row>
    <row r="17" spans="1:14" x14ac:dyDescent="0.2">
      <c r="A17" s="7" t="s">
        <v>37</v>
      </c>
      <c r="B17" s="7" t="s">
        <v>38</v>
      </c>
      <c r="C17" s="8">
        <v>44952</v>
      </c>
      <c r="D17" s="8">
        <v>45107</v>
      </c>
      <c r="E17" s="9">
        <v>8473344</v>
      </c>
      <c r="F17" s="10">
        <v>1</v>
      </c>
      <c r="G17" s="20">
        <v>2471392</v>
      </c>
      <c r="H17" s="9">
        <f t="shared" si="0"/>
        <v>10944736</v>
      </c>
      <c r="I17" s="9">
        <v>10944736</v>
      </c>
      <c r="J17" s="11">
        <f t="shared" si="1"/>
        <v>1</v>
      </c>
      <c r="K17" s="12">
        <f t="shared" si="3"/>
        <v>0</v>
      </c>
      <c r="N17" s="26"/>
    </row>
    <row r="18" spans="1:14" x14ac:dyDescent="0.2">
      <c r="A18" s="7" t="s">
        <v>39</v>
      </c>
      <c r="B18" s="7" t="s">
        <v>40</v>
      </c>
      <c r="C18" s="8">
        <v>44952</v>
      </c>
      <c r="D18" s="8">
        <v>45107</v>
      </c>
      <c r="E18" s="9">
        <v>20352640</v>
      </c>
      <c r="F18" s="10">
        <v>1</v>
      </c>
      <c r="G18" s="20">
        <v>10176320</v>
      </c>
      <c r="H18" s="9">
        <f t="shared" si="0"/>
        <v>30528960</v>
      </c>
      <c r="I18" s="9">
        <v>30528960</v>
      </c>
      <c r="J18" s="11">
        <f t="shared" si="1"/>
        <v>1</v>
      </c>
      <c r="K18" s="12">
        <f t="shared" si="3"/>
        <v>0</v>
      </c>
      <c r="N18" s="26"/>
    </row>
    <row r="19" spans="1:14" x14ac:dyDescent="0.2">
      <c r="A19" s="7" t="s">
        <v>41</v>
      </c>
      <c r="B19" s="7" t="s">
        <v>42</v>
      </c>
      <c r="C19" s="8">
        <v>44953</v>
      </c>
      <c r="D19" s="8">
        <v>45107</v>
      </c>
      <c r="E19" s="9">
        <v>25336959.990000002</v>
      </c>
      <c r="F19" s="10">
        <v>1</v>
      </c>
      <c r="G19" s="20">
        <v>12668479.98</v>
      </c>
      <c r="H19" s="9">
        <f t="shared" si="0"/>
        <v>38005439.969999999</v>
      </c>
      <c r="I19" s="9">
        <v>38005439.969999999</v>
      </c>
      <c r="J19" s="11">
        <f t="shared" si="1"/>
        <v>1</v>
      </c>
      <c r="K19" s="12">
        <f t="shared" si="3"/>
        <v>0</v>
      </c>
      <c r="N19" s="26"/>
    </row>
    <row r="20" spans="1:14" x14ac:dyDescent="0.2">
      <c r="A20" s="7" t="s">
        <v>43</v>
      </c>
      <c r="B20" s="7" t="s">
        <v>44</v>
      </c>
      <c r="C20" s="8">
        <v>44953</v>
      </c>
      <c r="D20" s="8">
        <v>45107</v>
      </c>
      <c r="E20" s="9">
        <v>11862679</v>
      </c>
      <c r="F20" s="10">
        <v>1</v>
      </c>
      <c r="G20" s="20">
        <v>5634772.6699999999</v>
      </c>
      <c r="H20" s="9">
        <f t="shared" si="0"/>
        <v>17497451.670000002</v>
      </c>
      <c r="I20" s="9">
        <v>17497451.670000002</v>
      </c>
      <c r="J20" s="11">
        <f t="shared" si="1"/>
        <v>1</v>
      </c>
      <c r="K20" s="12">
        <f t="shared" si="3"/>
        <v>0</v>
      </c>
      <c r="N20" s="26"/>
    </row>
    <row r="21" spans="1:14" x14ac:dyDescent="0.2">
      <c r="A21" s="7" t="s">
        <v>45</v>
      </c>
      <c r="B21" s="7" t="s">
        <v>46</v>
      </c>
      <c r="C21" s="8">
        <v>44946</v>
      </c>
      <c r="D21" s="8">
        <v>44961</v>
      </c>
      <c r="E21" s="9">
        <v>4000000</v>
      </c>
      <c r="F21" s="10"/>
      <c r="G21" s="20">
        <v>0</v>
      </c>
      <c r="H21" s="9">
        <f t="shared" si="0"/>
        <v>4000000</v>
      </c>
      <c r="I21" s="9">
        <v>4000000</v>
      </c>
      <c r="J21" s="11">
        <f t="shared" si="1"/>
        <v>1</v>
      </c>
      <c r="K21" s="12">
        <f t="shared" si="3"/>
        <v>0</v>
      </c>
      <c r="N21" s="26"/>
    </row>
    <row r="22" spans="1:14" x14ac:dyDescent="0.2">
      <c r="A22" s="7" t="s">
        <v>47</v>
      </c>
      <c r="B22" s="7" t="s">
        <v>48</v>
      </c>
      <c r="C22" s="8">
        <v>44958</v>
      </c>
      <c r="D22" s="8">
        <v>45000</v>
      </c>
      <c r="E22" s="9">
        <v>30083700</v>
      </c>
      <c r="F22" s="10">
        <v>1</v>
      </c>
      <c r="G22" s="20">
        <v>14977500</v>
      </c>
      <c r="H22" s="9">
        <f t="shared" si="0"/>
        <v>45061200</v>
      </c>
      <c r="I22" s="9">
        <v>45061200</v>
      </c>
      <c r="J22" s="11">
        <f t="shared" si="1"/>
        <v>1</v>
      </c>
      <c r="K22" s="12">
        <f t="shared" si="3"/>
        <v>0</v>
      </c>
      <c r="N22" s="26"/>
    </row>
    <row r="23" spans="1:14" x14ac:dyDescent="0.2">
      <c r="A23" s="7" t="s">
        <v>49</v>
      </c>
      <c r="B23" s="7" t="s">
        <v>50</v>
      </c>
      <c r="C23" s="8">
        <v>44958</v>
      </c>
      <c r="D23" s="8">
        <v>45077</v>
      </c>
      <c r="E23" s="9">
        <v>20759692</v>
      </c>
      <c r="F23" s="10"/>
      <c r="G23" s="20">
        <v>-5189923</v>
      </c>
      <c r="H23" s="9">
        <f t="shared" si="0"/>
        <v>15569769</v>
      </c>
      <c r="I23" s="9">
        <v>15569769</v>
      </c>
      <c r="J23" s="11">
        <f t="shared" si="1"/>
        <v>1</v>
      </c>
      <c r="K23" s="12">
        <f t="shared" si="3"/>
        <v>0</v>
      </c>
      <c r="N23" s="26"/>
    </row>
    <row r="24" spans="1:14" x14ac:dyDescent="0.2">
      <c r="A24" s="7" t="s">
        <v>51</v>
      </c>
      <c r="B24" s="7" t="s">
        <v>52</v>
      </c>
      <c r="C24" s="8">
        <v>44958</v>
      </c>
      <c r="D24" s="8">
        <v>45107</v>
      </c>
      <c r="E24" s="9">
        <v>22429440</v>
      </c>
      <c r="F24" s="10">
        <v>1</v>
      </c>
      <c r="G24" s="20">
        <v>5607360</v>
      </c>
      <c r="H24" s="9">
        <f t="shared" si="0"/>
        <v>28036800</v>
      </c>
      <c r="I24" s="9">
        <v>28036800</v>
      </c>
      <c r="J24" s="11">
        <f t="shared" si="1"/>
        <v>1</v>
      </c>
      <c r="K24" s="12">
        <f t="shared" si="3"/>
        <v>0</v>
      </c>
      <c r="N24" s="26"/>
    </row>
    <row r="25" spans="1:14" x14ac:dyDescent="0.2">
      <c r="A25" s="7" t="s">
        <v>53</v>
      </c>
      <c r="B25" s="7" t="s">
        <v>54</v>
      </c>
      <c r="C25" s="8">
        <v>44960</v>
      </c>
      <c r="D25" s="8">
        <v>45282</v>
      </c>
      <c r="E25" s="9">
        <v>135149836.80000001</v>
      </c>
      <c r="F25" s="10"/>
      <c r="G25" s="20">
        <v>-423667.20000000001</v>
      </c>
      <c r="H25" s="9">
        <f t="shared" si="0"/>
        <v>134726169.60000002</v>
      </c>
      <c r="I25" s="9">
        <v>134726169.59999999</v>
      </c>
      <c r="J25" s="11">
        <f t="shared" si="1"/>
        <v>0.99999999999999978</v>
      </c>
      <c r="K25" s="12">
        <f t="shared" si="3"/>
        <v>0</v>
      </c>
      <c r="N25" s="26"/>
    </row>
    <row r="26" spans="1:14" x14ac:dyDescent="0.2">
      <c r="A26" s="7" t="s">
        <v>55</v>
      </c>
      <c r="B26" s="7" t="s">
        <v>56</v>
      </c>
      <c r="C26" s="8">
        <v>44963</v>
      </c>
      <c r="D26" s="8">
        <v>45107</v>
      </c>
      <c r="E26" s="9">
        <v>22878028</v>
      </c>
      <c r="F26" s="10">
        <v>1</v>
      </c>
      <c r="G26" s="20">
        <v>4384955</v>
      </c>
      <c r="H26" s="9">
        <f t="shared" si="0"/>
        <v>27262983</v>
      </c>
      <c r="I26" s="9">
        <v>27262983</v>
      </c>
      <c r="J26" s="11">
        <f t="shared" si="1"/>
        <v>1</v>
      </c>
      <c r="K26" s="12">
        <f t="shared" si="3"/>
        <v>0</v>
      </c>
      <c r="N26" s="26"/>
    </row>
    <row r="27" spans="1:14" x14ac:dyDescent="0.2">
      <c r="A27" s="7" t="s">
        <v>57</v>
      </c>
      <c r="B27" s="7" t="s">
        <v>58</v>
      </c>
      <c r="C27" s="8">
        <v>44963</v>
      </c>
      <c r="D27" s="8">
        <v>45107</v>
      </c>
      <c r="E27" s="9">
        <v>20759692</v>
      </c>
      <c r="F27" s="10">
        <v>1</v>
      </c>
      <c r="G27" s="20">
        <v>8995866</v>
      </c>
      <c r="H27" s="9">
        <f t="shared" si="0"/>
        <v>29755558</v>
      </c>
      <c r="I27" s="9">
        <v>29755558</v>
      </c>
      <c r="J27" s="11">
        <f t="shared" si="1"/>
        <v>1</v>
      </c>
      <c r="K27" s="12">
        <f t="shared" si="3"/>
        <v>0</v>
      </c>
      <c r="N27" s="26"/>
    </row>
    <row r="28" spans="1:14" x14ac:dyDescent="0.2">
      <c r="A28" s="7" t="s">
        <v>59</v>
      </c>
      <c r="B28" s="7" t="s">
        <v>60</v>
      </c>
      <c r="C28" s="8">
        <v>44964</v>
      </c>
      <c r="D28" s="8">
        <v>45107</v>
      </c>
      <c r="E28" s="9">
        <v>17996000</v>
      </c>
      <c r="F28" s="10">
        <v>1</v>
      </c>
      <c r="G28" s="20">
        <v>7798267</v>
      </c>
      <c r="H28" s="9">
        <f t="shared" si="0"/>
        <v>25794267</v>
      </c>
      <c r="I28" s="9">
        <v>25794267</v>
      </c>
      <c r="J28" s="11">
        <f t="shared" si="1"/>
        <v>1</v>
      </c>
      <c r="K28" s="12">
        <f t="shared" si="3"/>
        <v>0</v>
      </c>
      <c r="N28" s="26"/>
    </row>
    <row r="29" spans="1:14" x14ac:dyDescent="0.2">
      <c r="A29" s="7" t="s">
        <v>61</v>
      </c>
      <c r="B29" s="7" t="s">
        <v>62</v>
      </c>
      <c r="C29" s="8">
        <v>44967</v>
      </c>
      <c r="D29" s="8">
        <v>45084</v>
      </c>
      <c r="E29" s="9">
        <v>15675688</v>
      </c>
      <c r="F29" s="10"/>
      <c r="G29" s="20">
        <v>-261262</v>
      </c>
      <c r="H29" s="9">
        <f t="shared" si="0"/>
        <v>15414426</v>
      </c>
      <c r="I29" s="9">
        <v>15414426</v>
      </c>
      <c r="J29" s="11">
        <f t="shared" si="1"/>
        <v>1</v>
      </c>
      <c r="K29" s="12">
        <f t="shared" si="3"/>
        <v>0</v>
      </c>
      <c r="N29" s="26"/>
    </row>
    <row r="30" spans="1:14" x14ac:dyDescent="0.2">
      <c r="A30" s="7" t="s">
        <v>63</v>
      </c>
      <c r="B30" s="7" t="s">
        <v>64</v>
      </c>
      <c r="C30" s="8">
        <v>44964</v>
      </c>
      <c r="D30" s="8">
        <v>45084</v>
      </c>
      <c r="E30" s="9">
        <v>32844000</v>
      </c>
      <c r="F30" s="10"/>
      <c r="G30" s="20">
        <v>-547400</v>
      </c>
      <c r="H30" s="9">
        <f t="shared" si="0"/>
        <v>32296600</v>
      </c>
      <c r="I30" s="9">
        <v>32296600</v>
      </c>
      <c r="J30" s="11">
        <f t="shared" si="1"/>
        <v>1</v>
      </c>
      <c r="K30" s="12">
        <f t="shared" si="3"/>
        <v>0</v>
      </c>
      <c r="N30" s="26"/>
    </row>
    <row r="31" spans="1:14" x14ac:dyDescent="0.2">
      <c r="A31" s="7" t="s">
        <v>65</v>
      </c>
      <c r="B31" s="7" t="s">
        <v>66</v>
      </c>
      <c r="C31" s="8">
        <v>44965</v>
      </c>
      <c r="D31" s="8">
        <v>45084</v>
      </c>
      <c r="E31" s="9">
        <v>31137600</v>
      </c>
      <c r="F31" s="10"/>
      <c r="G31" s="20">
        <v>-518960</v>
      </c>
      <c r="H31" s="9">
        <f t="shared" si="0"/>
        <v>30618640</v>
      </c>
      <c r="I31" s="9">
        <v>30618640</v>
      </c>
      <c r="J31" s="11">
        <f t="shared" si="1"/>
        <v>1</v>
      </c>
      <c r="K31" s="12">
        <f t="shared" si="3"/>
        <v>0</v>
      </c>
      <c r="N31" s="26"/>
    </row>
    <row r="32" spans="1:14" x14ac:dyDescent="0.2">
      <c r="A32" s="7" t="s">
        <v>67</v>
      </c>
      <c r="B32" s="7" t="s">
        <v>68</v>
      </c>
      <c r="C32" s="8">
        <v>44965</v>
      </c>
      <c r="D32" s="8">
        <v>45084</v>
      </c>
      <c r="E32" s="9">
        <v>25843699.199999999</v>
      </c>
      <c r="F32" s="10"/>
      <c r="G32" s="20">
        <v>-861462.2</v>
      </c>
      <c r="H32" s="9">
        <f t="shared" si="0"/>
        <v>24982237</v>
      </c>
      <c r="I32" s="9">
        <v>24982237</v>
      </c>
      <c r="J32" s="11">
        <f t="shared" si="1"/>
        <v>1</v>
      </c>
      <c r="K32" s="12">
        <f t="shared" si="3"/>
        <v>0</v>
      </c>
      <c r="N32" s="26"/>
    </row>
    <row r="33" spans="1:14" x14ac:dyDescent="0.2">
      <c r="A33" s="7" t="s">
        <v>69</v>
      </c>
      <c r="B33" s="7" t="s">
        <v>70</v>
      </c>
      <c r="C33" s="8">
        <v>44965</v>
      </c>
      <c r="D33" s="8">
        <v>45107</v>
      </c>
      <c r="E33" s="9">
        <v>10591680</v>
      </c>
      <c r="F33" s="10">
        <v>1</v>
      </c>
      <c r="G33" s="20">
        <v>1853544</v>
      </c>
      <c r="H33" s="9">
        <f t="shared" si="0"/>
        <v>12445224</v>
      </c>
      <c r="I33" s="9">
        <v>12445224</v>
      </c>
      <c r="J33" s="11">
        <f t="shared" si="1"/>
        <v>1</v>
      </c>
      <c r="K33" s="12">
        <f t="shared" si="3"/>
        <v>0</v>
      </c>
      <c r="N33" s="26"/>
    </row>
    <row r="34" spans="1:14" x14ac:dyDescent="0.2">
      <c r="A34" s="7" t="s">
        <v>71</v>
      </c>
      <c r="B34" s="7" t="s">
        <v>72</v>
      </c>
      <c r="C34" s="8">
        <v>44965</v>
      </c>
      <c r="D34" s="8">
        <v>45107</v>
      </c>
      <c r="E34" s="9">
        <v>20759692</v>
      </c>
      <c r="F34" s="10">
        <v>1</v>
      </c>
      <c r="G34" s="20">
        <v>3632946</v>
      </c>
      <c r="H34" s="9">
        <f t="shared" si="0"/>
        <v>24392638</v>
      </c>
      <c r="I34" s="9">
        <v>24392638</v>
      </c>
      <c r="J34" s="11">
        <f t="shared" si="1"/>
        <v>1</v>
      </c>
      <c r="K34" s="12">
        <f t="shared" si="3"/>
        <v>0</v>
      </c>
      <c r="N34" s="26"/>
    </row>
    <row r="35" spans="1:14" x14ac:dyDescent="0.2">
      <c r="A35" s="7" t="s">
        <v>73</v>
      </c>
      <c r="B35" s="7" t="s">
        <v>74</v>
      </c>
      <c r="C35" s="8">
        <v>44971</v>
      </c>
      <c r="D35" s="8">
        <v>45275</v>
      </c>
      <c r="E35" s="9">
        <v>32480000</v>
      </c>
      <c r="F35" s="10"/>
      <c r="G35" s="20">
        <v>-14013900</v>
      </c>
      <c r="H35" s="9">
        <f t="shared" si="0"/>
        <v>18466100</v>
      </c>
      <c r="I35" s="9">
        <v>18466100</v>
      </c>
      <c r="J35" s="11">
        <f t="shared" si="1"/>
        <v>1</v>
      </c>
      <c r="K35" s="12">
        <f t="shared" si="3"/>
        <v>0</v>
      </c>
      <c r="N35" s="26"/>
    </row>
    <row r="36" spans="1:14" x14ac:dyDescent="0.2">
      <c r="A36" s="7" t="s">
        <v>75</v>
      </c>
      <c r="B36" s="7" t="s">
        <v>76</v>
      </c>
      <c r="C36" s="8">
        <v>44967</v>
      </c>
      <c r="D36" s="8">
        <v>45270</v>
      </c>
      <c r="E36" s="9">
        <v>98621350</v>
      </c>
      <c r="F36" s="10"/>
      <c r="G36" s="20">
        <v>-328737.83</v>
      </c>
      <c r="H36" s="9">
        <f t="shared" si="0"/>
        <v>98292612.170000002</v>
      </c>
      <c r="I36" s="9">
        <v>98292612.170000002</v>
      </c>
      <c r="J36" s="11">
        <f t="shared" si="1"/>
        <v>1</v>
      </c>
      <c r="K36" s="12">
        <f t="shared" si="3"/>
        <v>0</v>
      </c>
      <c r="N36" s="26"/>
    </row>
    <row r="37" spans="1:14" x14ac:dyDescent="0.2">
      <c r="A37" s="7" t="s">
        <v>77</v>
      </c>
      <c r="B37" s="7" t="s">
        <v>78</v>
      </c>
      <c r="C37" s="8">
        <v>44967</v>
      </c>
      <c r="D37" s="8">
        <v>45107</v>
      </c>
      <c r="E37" s="9">
        <v>24572696</v>
      </c>
      <c r="F37" s="10">
        <v>1</v>
      </c>
      <c r="G37" s="20">
        <v>3276359</v>
      </c>
      <c r="H37" s="9">
        <f t="shared" si="0"/>
        <v>27849055</v>
      </c>
      <c r="I37" s="9">
        <v>27849055</v>
      </c>
      <c r="J37" s="11">
        <f t="shared" si="1"/>
        <v>1</v>
      </c>
      <c r="K37" s="12">
        <f t="shared" si="3"/>
        <v>0</v>
      </c>
      <c r="N37" s="26"/>
    </row>
    <row r="38" spans="1:14" x14ac:dyDescent="0.2">
      <c r="A38" s="7" t="s">
        <v>79</v>
      </c>
      <c r="B38" s="7" t="s">
        <v>80</v>
      </c>
      <c r="C38" s="8">
        <v>44967</v>
      </c>
      <c r="D38" s="8">
        <v>45146</v>
      </c>
      <c r="E38" s="9">
        <v>16664244</v>
      </c>
      <c r="F38" s="10">
        <v>1</v>
      </c>
      <c r="G38" s="20">
        <v>8332121</v>
      </c>
      <c r="H38" s="9">
        <f t="shared" si="0"/>
        <v>24996365</v>
      </c>
      <c r="I38" s="9">
        <v>24996365</v>
      </c>
      <c r="J38" s="11">
        <f t="shared" si="1"/>
        <v>1</v>
      </c>
      <c r="K38" s="12">
        <f t="shared" si="3"/>
        <v>0</v>
      </c>
      <c r="N38" s="26"/>
    </row>
    <row r="39" spans="1:14" x14ac:dyDescent="0.2">
      <c r="A39" s="7" t="s">
        <v>81</v>
      </c>
      <c r="B39" s="7" t="s">
        <v>82</v>
      </c>
      <c r="C39" s="8">
        <v>44974</v>
      </c>
      <c r="D39" s="8">
        <v>45105</v>
      </c>
      <c r="E39" s="9">
        <v>22429440</v>
      </c>
      <c r="F39" s="10">
        <v>1</v>
      </c>
      <c r="G39" s="20">
        <v>1869120</v>
      </c>
      <c r="H39" s="9">
        <f t="shared" si="0"/>
        <v>24298560</v>
      </c>
      <c r="I39" s="9">
        <v>24298560</v>
      </c>
      <c r="J39" s="11">
        <f t="shared" si="1"/>
        <v>1</v>
      </c>
      <c r="K39" s="12">
        <f t="shared" si="3"/>
        <v>0</v>
      </c>
      <c r="N39" s="26"/>
    </row>
    <row r="40" spans="1:14" x14ac:dyDescent="0.2">
      <c r="A40" s="7" t="s">
        <v>83</v>
      </c>
      <c r="B40" s="7" t="s">
        <v>84</v>
      </c>
      <c r="C40" s="8">
        <v>44972</v>
      </c>
      <c r="D40" s="8">
        <v>45107</v>
      </c>
      <c r="E40" s="9">
        <v>27962036</v>
      </c>
      <c r="F40" s="10">
        <v>1</v>
      </c>
      <c r="G40" s="20">
        <v>10252747</v>
      </c>
      <c r="H40" s="9">
        <f t="shared" si="0"/>
        <v>38214783</v>
      </c>
      <c r="I40" s="9">
        <v>38214783</v>
      </c>
      <c r="J40" s="11">
        <f t="shared" si="1"/>
        <v>1</v>
      </c>
      <c r="K40" s="12">
        <f t="shared" si="3"/>
        <v>0</v>
      </c>
      <c r="N40" s="26"/>
    </row>
    <row r="41" spans="1:14" x14ac:dyDescent="0.2">
      <c r="A41" s="7" t="s">
        <v>85</v>
      </c>
      <c r="B41" s="7" t="s">
        <v>86</v>
      </c>
      <c r="C41" s="8">
        <v>44970</v>
      </c>
      <c r="D41" s="8">
        <v>45107</v>
      </c>
      <c r="E41" s="9">
        <v>22352000</v>
      </c>
      <c r="F41" s="10">
        <v>1</v>
      </c>
      <c r="G41" s="20">
        <v>2793999.66</v>
      </c>
      <c r="H41" s="9">
        <f t="shared" si="0"/>
        <v>25145999.66</v>
      </c>
      <c r="I41" s="9">
        <v>25145999.66</v>
      </c>
      <c r="J41" s="11">
        <f t="shared" si="1"/>
        <v>1</v>
      </c>
      <c r="K41" s="12">
        <f t="shared" si="3"/>
        <v>0</v>
      </c>
      <c r="N41" s="26"/>
    </row>
    <row r="42" spans="1:14" x14ac:dyDescent="0.2">
      <c r="A42" s="7" t="s">
        <v>87</v>
      </c>
      <c r="B42" s="7" t="s">
        <v>88</v>
      </c>
      <c r="C42" s="8">
        <v>44973</v>
      </c>
      <c r="D42" s="8">
        <v>45276</v>
      </c>
      <c r="E42" s="9">
        <v>70000000</v>
      </c>
      <c r="F42" s="10"/>
      <c r="G42" s="20">
        <v>-5133333</v>
      </c>
      <c r="H42" s="9">
        <f t="shared" si="0"/>
        <v>64866667</v>
      </c>
      <c r="I42" s="9">
        <v>64866667</v>
      </c>
      <c r="J42" s="11">
        <f t="shared" si="1"/>
        <v>1</v>
      </c>
      <c r="K42" s="12">
        <f t="shared" si="3"/>
        <v>0</v>
      </c>
      <c r="N42" s="26"/>
    </row>
    <row r="43" spans="1:14" x14ac:dyDescent="0.2">
      <c r="A43" s="7" t="s">
        <v>89</v>
      </c>
      <c r="B43" s="7" t="s">
        <v>88</v>
      </c>
      <c r="C43" s="8">
        <v>44973</v>
      </c>
      <c r="D43" s="8">
        <v>45276</v>
      </c>
      <c r="E43" s="9">
        <v>70000000</v>
      </c>
      <c r="F43" s="10"/>
      <c r="G43" s="20">
        <v>0</v>
      </c>
      <c r="H43" s="9">
        <f t="shared" si="0"/>
        <v>70000000</v>
      </c>
      <c r="I43" s="9">
        <v>70000000</v>
      </c>
      <c r="J43" s="11">
        <f t="shared" si="1"/>
        <v>1</v>
      </c>
      <c r="K43" s="12">
        <f t="shared" si="3"/>
        <v>0</v>
      </c>
      <c r="N43" s="26"/>
    </row>
    <row r="44" spans="1:14" x14ac:dyDescent="0.2">
      <c r="A44" s="7" t="s">
        <v>90</v>
      </c>
      <c r="B44" s="7" t="s">
        <v>88</v>
      </c>
      <c r="C44" s="8">
        <v>44973</v>
      </c>
      <c r="D44" s="8">
        <v>45276</v>
      </c>
      <c r="E44" s="9">
        <v>70000000</v>
      </c>
      <c r="F44" s="10"/>
      <c r="G44" s="20">
        <v>-233333</v>
      </c>
      <c r="H44" s="9">
        <f t="shared" si="0"/>
        <v>69766667</v>
      </c>
      <c r="I44" s="9">
        <v>69766667</v>
      </c>
      <c r="J44" s="11">
        <f t="shared" si="1"/>
        <v>1</v>
      </c>
      <c r="K44" s="12">
        <f t="shared" si="3"/>
        <v>0</v>
      </c>
      <c r="N44" s="26"/>
    </row>
    <row r="45" spans="1:14" x14ac:dyDescent="0.2">
      <c r="A45" s="7" t="s">
        <v>91</v>
      </c>
      <c r="B45" s="7" t="s">
        <v>88</v>
      </c>
      <c r="C45" s="8">
        <v>44973</v>
      </c>
      <c r="D45" s="8">
        <v>45276</v>
      </c>
      <c r="E45" s="9">
        <v>70000000</v>
      </c>
      <c r="F45" s="10"/>
      <c r="G45" s="20">
        <v>-233334</v>
      </c>
      <c r="H45" s="9">
        <f t="shared" si="0"/>
        <v>69766666</v>
      </c>
      <c r="I45" s="9">
        <v>69766666</v>
      </c>
      <c r="J45" s="11">
        <f t="shared" si="1"/>
        <v>1</v>
      </c>
      <c r="K45" s="12">
        <f t="shared" si="3"/>
        <v>0</v>
      </c>
      <c r="N45" s="26"/>
    </row>
    <row r="46" spans="1:14" x14ac:dyDescent="0.2">
      <c r="A46" s="7" t="s">
        <v>92</v>
      </c>
      <c r="B46" s="7" t="s">
        <v>93</v>
      </c>
      <c r="C46" s="8">
        <v>44980</v>
      </c>
      <c r="D46" s="8">
        <v>45275</v>
      </c>
      <c r="E46" s="9">
        <v>64153798</v>
      </c>
      <c r="F46" s="10"/>
      <c r="G46" s="20">
        <v>-1506969</v>
      </c>
      <c r="H46" s="9">
        <f t="shared" si="0"/>
        <v>62646829</v>
      </c>
      <c r="I46" s="9">
        <v>62646829</v>
      </c>
      <c r="J46" s="11">
        <f t="shared" si="1"/>
        <v>1</v>
      </c>
      <c r="K46" s="12">
        <f t="shared" si="3"/>
        <v>0</v>
      </c>
      <c r="N46" s="26"/>
    </row>
    <row r="47" spans="1:14" x14ac:dyDescent="0.2">
      <c r="A47" s="7" t="s">
        <v>94</v>
      </c>
      <c r="B47" s="7" t="s">
        <v>95</v>
      </c>
      <c r="C47" s="8">
        <v>44974</v>
      </c>
      <c r="D47" s="8">
        <v>45094</v>
      </c>
      <c r="E47" s="9">
        <v>34000000</v>
      </c>
      <c r="F47" s="10">
        <v>1</v>
      </c>
      <c r="G47" s="20">
        <v>3400000</v>
      </c>
      <c r="H47" s="9">
        <f t="shared" si="0"/>
        <v>37400000</v>
      </c>
      <c r="I47" s="9">
        <v>37400000</v>
      </c>
      <c r="J47" s="11">
        <f t="shared" si="1"/>
        <v>1</v>
      </c>
      <c r="K47" s="12">
        <f t="shared" si="3"/>
        <v>0</v>
      </c>
      <c r="N47" s="26"/>
    </row>
    <row r="48" spans="1:14" x14ac:dyDescent="0.2">
      <c r="A48" s="7" t="s">
        <v>96</v>
      </c>
      <c r="B48" s="7" t="s">
        <v>88</v>
      </c>
      <c r="C48" s="8">
        <v>44974</v>
      </c>
      <c r="D48" s="8">
        <v>45277</v>
      </c>
      <c r="E48" s="9">
        <v>70000000</v>
      </c>
      <c r="F48" s="10"/>
      <c r="G48" s="20">
        <v>-233333</v>
      </c>
      <c r="H48" s="9">
        <f t="shared" si="0"/>
        <v>69766667</v>
      </c>
      <c r="I48" s="9">
        <v>65800000</v>
      </c>
      <c r="J48" s="11">
        <f t="shared" si="1"/>
        <v>0.94314380820284849</v>
      </c>
      <c r="K48" s="12">
        <f t="shared" si="3"/>
        <v>3966667</v>
      </c>
      <c r="N48" s="26"/>
    </row>
    <row r="49" spans="1:14" x14ac:dyDescent="0.2">
      <c r="A49" s="7" t="s">
        <v>97</v>
      </c>
      <c r="B49" s="7" t="s">
        <v>98</v>
      </c>
      <c r="C49" s="8">
        <v>44980</v>
      </c>
      <c r="D49" s="8">
        <v>45275</v>
      </c>
      <c r="E49" s="9">
        <v>63292673</v>
      </c>
      <c r="F49" s="10"/>
      <c r="G49" s="20">
        <v>-645844</v>
      </c>
      <c r="H49" s="9">
        <f t="shared" si="0"/>
        <v>62646829</v>
      </c>
      <c r="I49" s="9">
        <v>62646829</v>
      </c>
      <c r="J49" s="11">
        <f t="shared" si="1"/>
        <v>1</v>
      </c>
      <c r="K49" s="12">
        <f t="shared" si="3"/>
        <v>0</v>
      </c>
      <c r="N49" s="26"/>
    </row>
    <row r="50" spans="1:14" x14ac:dyDescent="0.2">
      <c r="A50" s="7" t="s">
        <v>99</v>
      </c>
      <c r="B50" s="7" t="s">
        <v>100</v>
      </c>
      <c r="C50" s="8">
        <v>44981</v>
      </c>
      <c r="D50" s="8">
        <v>45278</v>
      </c>
      <c r="E50" s="9">
        <v>81026350</v>
      </c>
      <c r="F50" s="10"/>
      <c r="G50" s="20">
        <v>-1890615</v>
      </c>
      <c r="H50" s="9">
        <f t="shared" si="0"/>
        <v>79135735</v>
      </c>
      <c r="I50" s="9">
        <v>79135735</v>
      </c>
      <c r="J50" s="11">
        <f t="shared" si="1"/>
        <v>1</v>
      </c>
      <c r="K50" s="12">
        <f t="shared" si="3"/>
        <v>0</v>
      </c>
      <c r="N50" s="26"/>
    </row>
    <row r="51" spans="1:14" x14ac:dyDescent="0.2">
      <c r="A51" s="7" t="s">
        <v>101</v>
      </c>
      <c r="B51" s="7" t="s">
        <v>102</v>
      </c>
      <c r="C51" s="8">
        <v>44978</v>
      </c>
      <c r="D51" s="8">
        <v>45107</v>
      </c>
      <c r="E51" s="9">
        <v>28000000</v>
      </c>
      <c r="F51" s="10">
        <v>1</v>
      </c>
      <c r="G51" s="20">
        <v>4666667</v>
      </c>
      <c r="H51" s="9">
        <f t="shared" si="0"/>
        <v>32666667</v>
      </c>
      <c r="I51" s="9">
        <v>32666667</v>
      </c>
      <c r="J51" s="11">
        <f t="shared" si="1"/>
        <v>1</v>
      </c>
      <c r="K51" s="12">
        <f t="shared" si="3"/>
        <v>0</v>
      </c>
      <c r="N51" s="26"/>
    </row>
    <row r="52" spans="1:14" x14ac:dyDescent="0.2">
      <c r="A52" s="7" t="s">
        <v>103</v>
      </c>
      <c r="B52" s="7" t="s">
        <v>104</v>
      </c>
      <c r="C52" s="8">
        <v>44978</v>
      </c>
      <c r="D52" s="8">
        <v>45107</v>
      </c>
      <c r="E52" s="9">
        <v>27962035</v>
      </c>
      <c r="F52" s="10">
        <v>1</v>
      </c>
      <c r="G52" s="20">
        <v>8854646</v>
      </c>
      <c r="H52" s="9">
        <f t="shared" si="0"/>
        <v>36816681</v>
      </c>
      <c r="I52" s="9">
        <v>36816681</v>
      </c>
      <c r="J52" s="11">
        <f t="shared" si="1"/>
        <v>1</v>
      </c>
      <c r="K52" s="12">
        <f t="shared" si="3"/>
        <v>0</v>
      </c>
      <c r="N52" s="26"/>
    </row>
    <row r="53" spans="1:14" x14ac:dyDescent="0.2">
      <c r="A53" s="7" t="s">
        <v>105</v>
      </c>
      <c r="B53" s="7" t="s">
        <v>106</v>
      </c>
      <c r="C53" s="8">
        <v>44981</v>
      </c>
      <c r="D53" s="8">
        <v>45100</v>
      </c>
      <c r="E53" s="9">
        <v>25843700</v>
      </c>
      <c r="F53" s="10"/>
      <c r="G53" s="20">
        <v>-430729</v>
      </c>
      <c r="H53" s="9">
        <f t="shared" si="0"/>
        <v>25412971</v>
      </c>
      <c r="I53" s="9">
        <v>25412971</v>
      </c>
      <c r="J53" s="11">
        <f t="shared" si="1"/>
        <v>1</v>
      </c>
      <c r="K53" s="12">
        <f t="shared" si="3"/>
        <v>0</v>
      </c>
      <c r="N53" s="26"/>
    </row>
    <row r="54" spans="1:14" x14ac:dyDescent="0.2">
      <c r="A54" s="7" t="s">
        <v>107</v>
      </c>
      <c r="B54" s="7" t="s">
        <v>108</v>
      </c>
      <c r="C54" s="8">
        <v>44981</v>
      </c>
      <c r="D54" s="8">
        <v>45102</v>
      </c>
      <c r="E54" s="9">
        <v>10591680</v>
      </c>
      <c r="F54" s="10"/>
      <c r="G54" s="20">
        <v>0</v>
      </c>
      <c r="H54" s="9">
        <f t="shared" si="0"/>
        <v>10591680</v>
      </c>
      <c r="I54" s="9">
        <v>10591680</v>
      </c>
      <c r="J54" s="11">
        <f t="shared" si="1"/>
        <v>1</v>
      </c>
      <c r="K54" s="12">
        <f t="shared" si="3"/>
        <v>0</v>
      </c>
      <c r="N54" s="26"/>
    </row>
    <row r="55" spans="1:14" x14ac:dyDescent="0.2">
      <c r="A55" s="7" t="s">
        <v>109</v>
      </c>
      <c r="B55" s="7" t="s">
        <v>108</v>
      </c>
      <c r="C55" s="8">
        <v>44984</v>
      </c>
      <c r="D55" s="8">
        <v>45105</v>
      </c>
      <c r="E55" s="9">
        <v>10591680</v>
      </c>
      <c r="F55" s="10"/>
      <c r="G55" s="20">
        <v>-264792</v>
      </c>
      <c r="H55" s="9">
        <f t="shared" si="0"/>
        <v>10326888</v>
      </c>
      <c r="I55" s="9">
        <v>10326888</v>
      </c>
      <c r="J55" s="11">
        <f t="shared" si="1"/>
        <v>1</v>
      </c>
      <c r="K55" s="12">
        <f t="shared" si="3"/>
        <v>0</v>
      </c>
      <c r="N55" s="26"/>
    </row>
    <row r="56" spans="1:14" x14ac:dyDescent="0.2">
      <c r="A56" s="7" t="s">
        <v>110</v>
      </c>
      <c r="B56" s="7" t="s">
        <v>111</v>
      </c>
      <c r="C56" s="8">
        <v>44985</v>
      </c>
      <c r="D56" s="8">
        <v>45102</v>
      </c>
      <c r="E56" s="9">
        <v>32410540</v>
      </c>
      <c r="F56" s="10"/>
      <c r="G56" s="20">
        <v>-1080351.17</v>
      </c>
      <c r="H56" s="9">
        <f t="shared" si="0"/>
        <v>31330188.829999998</v>
      </c>
      <c r="I56" s="9">
        <v>31330188.829999998</v>
      </c>
      <c r="J56" s="11">
        <f t="shared" si="1"/>
        <v>1</v>
      </c>
      <c r="K56" s="12">
        <f t="shared" si="3"/>
        <v>0</v>
      </c>
      <c r="N56" s="26"/>
    </row>
    <row r="57" spans="1:14" x14ac:dyDescent="0.2">
      <c r="A57" s="7" t="s">
        <v>112</v>
      </c>
      <c r="B57" s="7" t="s">
        <v>113</v>
      </c>
      <c r="C57" s="8">
        <v>44985</v>
      </c>
      <c r="D57" s="8">
        <v>45105</v>
      </c>
      <c r="E57" s="9">
        <v>33893376</v>
      </c>
      <c r="F57" s="10"/>
      <c r="G57" s="20">
        <v>-282446</v>
      </c>
      <c r="H57" s="9">
        <f t="shared" si="0"/>
        <v>33610930</v>
      </c>
      <c r="I57" s="9">
        <v>33610930</v>
      </c>
      <c r="J57" s="11">
        <f t="shared" si="1"/>
        <v>1</v>
      </c>
      <c r="K57" s="12">
        <f t="shared" si="3"/>
        <v>0</v>
      </c>
      <c r="N57" s="26"/>
    </row>
    <row r="58" spans="1:14" x14ac:dyDescent="0.2">
      <c r="A58" s="7" t="s">
        <v>114</v>
      </c>
      <c r="B58" s="7" t="s">
        <v>115</v>
      </c>
      <c r="C58" s="8">
        <v>44987</v>
      </c>
      <c r="D58" s="8">
        <v>45105</v>
      </c>
      <c r="E58" s="9">
        <v>33893376</v>
      </c>
      <c r="F58" s="10"/>
      <c r="G58" s="20">
        <v>-847335</v>
      </c>
      <c r="H58" s="9">
        <f t="shared" si="0"/>
        <v>33046041</v>
      </c>
      <c r="I58" s="9">
        <v>33046041</v>
      </c>
      <c r="J58" s="11">
        <f t="shared" si="1"/>
        <v>1</v>
      </c>
      <c r="K58" s="12">
        <f t="shared" si="3"/>
        <v>0</v>
      </c>
      <c r="N58" s="26"/>
    </row>
    <row r="59" spans="1:14" x14ac:dyDescent="0.2">
      <c r="A59" s="7" t="s">
        <v>116</v>
      </c>
      <c r="B59" s="7" t="s">
        <v>117</v>
      </c>
      <c r="C59" s="8">
        <v>44986</v>
      </c>
      <c r="D59" s="8">
        <v>45105</v>
      </c>
      <c r="E59" s="9">
        <v>33893376</v>
      </c>
      <c r="F59" s="10"/>
      <c r="G59" s="20">
        <v>-847334.8</v>
      </c>
      <c r="H59" s="9">
        <f t="shared" si="0"/>
        <v>33046041.199999999</v>
      </c>
      <c r="I59" s="9">
        <v>33046041.199999999</v>
      </c>
      <c r="J59" s="11">
        <f t="shared" si="1"/>
        <v>1</v>
      </c>
      <c r="K59" s="12">
        <f t="shared" si="3"/>
        <v>0</v>
      </c>
      <c r="N59" s="26"/>
    </row>
    <row r="60" spans="1:14" x14ac:dyDescent="0.2">
      <c r="A60" s="7" t="s">
        <v>118</v>
      </c>
      <c r="B60" s="7" t="s">
        <v>119</v>
      </c>
      <c r="C60" s="8">
        <v>44987</v>
      </c>
      <c r="D60" s="8">
        <v>45284</v>
      </c>
      <c r="E60" s="9">
        <v>64584360</v>
      </c>
      <c r="F60" s="10"/>
      <c r="G60" s="20">
        <v>-1506968.2</v>
      </c>
      <c r="H60" s="9">
        <f t="shared" si="0"/>
        <v>63077391.799999997</v>
      </c>
      <c r="I60" s="9">
        <v>57910642.799999997</v>
      </c>
      <c r="J60" s="11">
        <f t="shared" si="1"/>
        <v>0.91808873429037374</v>
      </c>
      <c r="K60" s="12">
        <f t="shared" si="3"/>
        <v>5166749</v>
      </c>
      <c r="N60" s="26"/>
    </row>
    <row r="61" spans="1:14" x14ac:dyDescent="0.2">
      <c r="A61" s="7" t="s">
        <v>120</v>
      </c>
      <c r="B61" s="7" t="s">
        <v>121</v>
      </c>
      <c r="C61" s="8">
        <v>44987</v>
      </c>
      <c r="D61" s="8">
        <v>45284</v>
      </c>
      <c r="E61" s="9">
        <v>126676493</v>
      </c>
      <c r="F61" s="10"/>
      <c r="G61" s="20">
        <v>-2542004.0699999998</v>
      </c>
      <c r="H61" s="9">
        <f t="shared" si="0"/>
        <v>124134488.93000001</v>
      </c>
      <c r="I61" s="9">
        <v>113966477</v>
      </c>
      <c r="J61" s="11">
        <f t="shared" si="1"/>
        <v>0.91808874376778726</v>
      </c>
      <c r="K61" s="12">
        <f t="shared" si="3"/>
        <v>10168011.930000007</v>
      </c>
      <c r="N61" s="26"/>
    </row>
    <row r="62" spans="1:14" x14ac:dyDescent="0.2">
      <c r="A62" s="7" t="s">
        <v>122</v>
      </c>
      <c r="B62" s="7" t="s">
        <v>123</v>
      </c>
      <c r="C62" s="8">
        <v>44986</v>
      </c>
      <c r="D62" s="8">
        <v>45101</v>
      </c>
      <c r="E62" s="9">
        <v>7772529</v>
      </c>
      <c r="F62" s="10"/>
      <c r="G62" s="20">
        <v>-326579</v>
      </c>
      <c r="H62" s="9">
        <f t="shared" si="0"/>
        <v>7445950</v>
      </c>
      <c r="I62" s="9">
        <v>7445950</v>
      </c>
      <c r="J62" s="11">
        <f t="shared" si="1"/>
        <v>1</v>
      </c>
      <c r="K62" s="12">
        <f t="shared" si="3"/>
        <v>0</v>
      </c>
      <c r="N62" s="26"/>
    </row>
    <row r="63" spans="1:14" x14ac:dyDescent="0.2">
      <c r="A63" s="7" t="s">
        <v>124</v>
      </c>
      <c r="B63" s="7" t="s">
        <v>123</v>
      </c>
      <c r="C63" s="8">
        <v>44986</v>
      </c>
      <c r="D63" s="8">
        <v>45101</v>
      </c>
      <c r="E63" s="9">
        <v>7772529</v>
      </c>
      <c r="F63" s="10"/>
      <c r="G63" s="20">
        <v>-326577.2</v>
      </c>
      <c r="H63" s="9">
        <f t="shared" si="0"/>
        <v>7445951.7999999998</v>
      </c>
      <c r="I63" s="9">
        <v>7445951.7999999998</v>
      </c>
      <c r="J63" s="11">
        <f t="shared" si="1"/>
        <v>1</v>
      </c>
      <c r="K63" s="12">
        <f t="shared" si="3"/>
        <v>0</v>
      </c>
      <c r="N63" s="26"/>
    </row>
    <row r="64" spans="1:14" x14ac:dyDescent="0.2">
      <c r="A64" s="7" t="s">
        <v>125</v>
      </c>
      <c r="B64" s="7" t="s">
        <v>126</v>
      </c>
      <c r="C64" s="8">
        <v>44986</v>
      </c>
      <c r="D64" s="8">
        <v>45107</v>
      </c>
      <c r="E64" s="9">
        <v>9605652</v>
      </c>
      <c r="F64" s="10"/>
      <c r="G64" s="20">
        <v>0</v>
      </c>
      <c r="H64" s="9">
        <f t="shared" si="0"/>
        <v>9605652</v>
      </c>
      <c r="I64" s="9">
        <v>9605652</v>
      </c>
      <c r="J64" s="11">
        <f t="shared" si="1"/>
        <v>1</v>
      </c>
      <c r="K64" s="12">
        <f t="shared" si="3"/>
        <v>0</v>
      </c>
      <c r="N64" s="26"/>
    </row>
    <row r="65" spans="1:14" x14ac:dyDescent="0.2">
      <c r="A65" s="7" t="s">
        <v>127</v>
      </c>
      <c r="B65" s="7" t="s">
        <v>128</v>
      </c>
      <c r="C65" s="8">
        <v>44986</v>
      </c>
      <c r="D65" s="8">
        <v>45107</v>
      </c>
      <c r="E65" s="9">
        <v>31139536</v>
      </c>
      <c r="F65" s="10"/>
      <c r="G65" s="20">
        <v>0</v>
      </c>
      <c r="H65" s="9">
        <f t="shared" si="0"/>
        <v>31139536</v>
      </c>
      <c r="I65" s="9">
        <v>31139536</v>
      </c>
      <c r="J65" s="11">
        <f t="shared" si="1"/>
        <v>1</v>
      </c>
      <c r="K65" s="12">
        <f t="shared" si="3"/>
        <v>0</v>
      </c>
      <c r="N65" s="26"/>
    </row>
    <row r="66" spans="1:14" x14ac:dyDescent="0.2">
      <c r="A66" s="7" t="s">
        <v>129</v>
      </c>
      <c r="B66" s="7" t="s">
        <v>130</v>
      </c>
      <c r="C66" s="8">
        <v>44993</v>
      </c>
      <c r="D66" s="8">
        <v>45107</v>
      </c>
      <c r="E66" s="9">
        <v>9605652</v>
      </c>
      <c r="F66" s="10"/>
      <c r="G66" s="20">
        <v>-560330</v>
      </c>
      <c r="H66" s="9">
        <f t="shared" si="0"/>
        <v>9045322</v>
      </c>
      <c r="I66" s="9">
        <v>9045322</v>
      </c>
      <c r="J66" s="11">
        <f t="shared" si="1"/>
        <v>1</v>
      </c>
      <c r="K66" s="12">
        <f t="shared" si="3"/>
        <v>0</v>
      </c>
      <c r="N66" s="26"/>
    </row>
    <row r="67" spans="1:14" x14ac:dyDescent="0.2">
      <c r="A67" s="7" t="s">
        <v>131</v>
      </c>
      <c r="B67" s="7" t="s">
        <v>132</v>
      </c>
      <c r="C67" s="8">
        <v>44989</v>
      </c>
      <c r="D67" s="8">
        <v>45101</v>
      </c>
      <c r="E67" s="9">
        <v>7445952</v>
      </c>
      <c r="F67" s="10"/>
      <c r="G67" s="20">
        <v>-548653</v>
      </c>
      <c r="H67" s="9">
        <f t="shared" si="0"/>
        <v>6897299</v>
      </c>
      <c r="I67" s="9">
        <v>5329732</v>
      </c>
      <c r="J67" s="11">
        <f t="shared" si="1"/>
        <v>0.77272741112136789</v>
      </c>
      <c r="K67" s="12">
        <f t="shared" si="3"/>
        <v>1567567</v>
      </c>
      <c r="N67" s="26"/>
    </row>
    <row r="68" spans="1:14" x14ac:dyDescent="0.2">
      <c r="A68" s="7" t="s">
        <v>133</v>
      </c>
      <c r="B68" s="7" t="s">
        <v>134</v>
      </c>
      <c r="C68" s="8">
        <v>44987</v>
      </c>
      <c r="D68" s="8">
        <v>45107</v>
      </c>
      <c r="E68" s="9">
        <v>14828352</v>
      </c>
      <c r="F68" s="10"/>
      <c r="G68" s="20">
        <v>-123570</v>
      </c>
      <c r="H68" s="9">
        <f t="shared" ref="H68:H131" si="4">+E68+G68</f>
        <v>14704782</v>
      </c>
      <c r="I68" s="9">
        <v>14704782</v>
      </c>
      <c r="J68" s="11">
        <f t="shared" ref="J68:J131" si="5">+I68*1/H68</f>
        <v>1</v>
      </c>
      <c r="K68" s="12">
        <f t="shared" si="3"/>
        <v>0</v>
      </c>
      <c r="N68" s="26"/>
    </row>
    <row r="69" spans="1:14" x14ac:dyDescent="0.2">
      <c r="A69" s="7" t="s">
        <v>135</v>
      </c>
      <c r="B69" s="7" t="s">
        <v>136</v>
      </c>
      <c r="C69" s="8">
        <v>44986</v>
      </c>
      <c r="D69" s="8">
        <v>45046</v>
      </c>
      <c r="E69" s="9">
        <v>11246120</v>
      </c>
      <c r="F69" s="10"/>
      <c r="G69" s="20">
        <v>0</v>
      </c>
      <c r="H69" s="9">
        <f t="shared" si="4"/>
        <v>11246120</v>
      </c>
      <c r="I69" s="9">
        <v>11246120</v>
      </c>
      <c r="J69" s="11">
        <f t="shared" si="5"/>
        <v>1</v>
      </c>
      <c r="K69" s="12">
        <f t="shared" si="3"/>
        <v>0</v>
      </c>
      <c r="N69" s="26"/>
    </row>
    <row r="70" spans="1:14" x14ac:dyDescent="0.2">
      <c r="A70" s="7" t="s">
        <v>137</v>
      </c>
      <c r="B70" s="7" t="s">
        <v>138</v>
      </c>
      <c r="C70" s="8">
        <v>45002</v>
      </c>
      <c r="D70" s="8">
        <v>45285</v>
      </c>
      <c r="E70" s="9">
        <v>80073103</v>
      </c>
      <c r="F70" s="10"/>
      <c r="G70" s="20">
        <v>-285975.87</v>
      </c>
      <c r="H70" s="9">
        <f t="shared" si="4"/>
        <v>79787127.129999995</v>
      </c>
      <c r="I70" s="9">
        <v>79787127.129999995</v>
      </c>
      <c r="J70" s="11">
        <f t="shared" si="5"/>
        <v>1</v>
      </c>
      <c r="K70" s="12">
        <f t="shared" si="3"/>
        <v>0</v>
      </c>
      <c r="N70" s="26"/>
    </row>
    <row r="71" spans="1:14" x14ac:dyDescent="0.2">
      <c r="A71" s="7" t="s">
        <v>139</v>
      </c>
      <c r="B71" s="7" t="s">
        <v>140</v>
      </c>
      <c r="C71" s="8">
        <v>44988</v>
      </c>
      <c r="D71" s="8">
        <v>45107</v>
      </c>
      <c r="E71" s="9">
        <v>20405834</v>
      </c>
      <c r="F71" s="10"/>
      <c r="G71" s="20">
        <v>0</v>
      </c>
      <c r="H71" s="9">
        <f t="shared" si="4"/>
        <v>20405834</v>
      </c>
      <c r="I71" s="9">
        <v>20405834</v>
      </c>
      <c r="J71" s="11">
        <f t="shared" si="5"/>
        <v>1</v>
      </c>
      <c r="K71" s="12">
        <f t="shared" si="3"/>
        <v>0</v>
      </c>
      <c r="N71" s="26"/>
    </row>
    <row r="72" spans="1:14" x14ac:dyDescent="0.2">
      <c r="A72" s="7" t="s">
        <v>141</v>
      </c>
      <c r="B72" s="7" t="s">
        <v>142</v>
      </c>
      <c r="C72" s="8">
        <v>44991</v>
      </c>
      <c r="D72" s="8">
        <v>45107</v>
      </c>
      <c r="E72" s="9">
        <v>25783331.670000002</v>
      </c>
      <c r="F72" s="10"/>
      <c r="G72" s="20">
        <v>-866664.67</v>
      </c>
      <c r="H72" s="9">
        <f t="shared" si="4"/>
        <v>24916667</v>
      </c>
      <c r="I72" s="9">
        <v>24916667</v>
      </c>
      <c r="J72" s="11">
        <f t="shared" si="5"/>
        <v>1</v>
      </c>
      <c r="K72" s="12">
        <f t="shared" si="3"/>
        <v>0</v>
      </c>
      <c r="N72" s="26"/>
    </row>
    <row r="73" spans="1:14" x14ac:dyDescent="0.2">
      <c r="A73" s="7" t="s">
        <v>143</v>
      </c>
      <c r="B73" s="7" t="s">
        <v>144</v>
      </c>
      <c r="C73" s="8">
        <v>44992</v>
      </c>
      <c r="D73" s="8">
        <v>45107</v>
      </c>
      <c r="E73" s="9">
        <v>26000000</v>
      </c>
      <c r="F73" s="10"/>
      <c r="G73" s="20">
        <v>-1300000</v>
      </c>
      <c r="H73" s="9">
        <f t="shared" si="4"/>
        <v>24700000</v>
      </c>
      <c r="I73" s="9">
        <v>24700000</v>
      </c>
      <c r="J73" s="11">
        <f t="shared" si="5"/>
        <v>1</v>
      </c>
      <c r="K73" s="12">
        <f t="shared" si="3"/>
        <v>0</v>
      </c>
      <c r="N73" s="26"/>
    </row>
    <row r="74" spans="1:14" x14ac:dyDescent="0.2">
      <c r="A74" s="7" t="s">
        <v>145</v>
      </c>
      <c r="B74" s="7" t="s">
        <v>146</v>
      </c>
      <c r="C74" s="8">
        <v>44999</v>
      </c>
      <c r="D74" s="8">
        <v>45275</v>
      </c>
      <c r="E74" s="9">
        <v>106134451</v>
      </c>
      <c r="F74" s="10"/>
      <c r="G74" s="20">
        <v>0</v>
      </c>
      <c r="H74" s="9">
        <f t="shared" si="4"/>
        <v>106134451</v>
      </c>
      <c r="I74" s="9">
        <v>106134451</v>
      </c>
      <c r="J74" s="11">
        <f t="shared" si="5"/>
        <v>1</v>
      </c>
      <c r="K74" s="12">
        <f t="shared" si="3"/>
        <v>0</v>
      </c>
      <c r="N74" s="26"/>
    </row>
    <row r="75" spans="1:14" x14ac:dyDescent="0.2">
      <c r="A75" s="7" t="s">
        <v>147</v>
      </c>
      <c r="B75" s="7" t="s">
        <v>148</v>
      </c>
      <c r="C75" s="8">
        <v>44996</v>
      </c>
      <c r="D75" s="8">
        <v>45107</v>
      </c>
      <c r="E75" s="9">
        <v>24120785.920000002</v>
      </c>
      <c r="F75" s="10"/>
      <c r="G75" s="20">
        <v>-430728.32</v>
      </c>
      <c r="H75" s="9">
        <f t="shared" si="4"/>
        <v>23690057.600000001</v>
      </c>
      <c r="I75" s="9">
        <v>23690057.600000001</v>
      </c>
      <c r="J75" s="11">
        <f t="shared" si="5"/>
        <v>1</v>
      </c>
      <c r="K75" s="12">
        <f t="shared" si="3"/>
        <v>0</v>
      </c>
      <c r="N75" s="26"/>
    </row>
    <row r="76" spans="1:14" x14ac:dyDescent="0.2">
      <c r="A76" s="7" t="s">
        <v>149</v>
      </c>
      <c r="B76" s="7" t="s">
        <v>88</v>
      </c>
      <c r="C76" s="8">
        <v>44993</v>
      </c>
      <c r="D76" s="8">
        <v>45277</v>
      </c>
      <c r="E76" s="9">
        <v>65325288</v>
      </c>
      <c r="F76" s="10"/>
      <c r="G76" s="20">
        <v>0</v>
      </c>
      <c r="H76" s="9">
        <f t="shared" si="4"/>
        <v>65325288</v>
      </c>
      <c r="I76" s="9">
        <v>65325288</v>
      </c>
      <c r="J76" s="11">
        <f t="shared" si="5"/>
        <v>1</v>
      </c>
      <c r="K76" s="12">
        <f t="shared" si="3"/>
        <v>0</v>
      </c>
      <c r="N76" s="26"/>
    </row>
    <row r="77" spans="1:14" x14ac:dyDescent="0.2">
      <c r="A77" s="7" t="s">
        <v>150</v>
      </c>
      <c r="B77" s="7" t="s">
        <v>151</v>
      </c>
      <c r="C77" s="8">
        <v>45002</v>
      </c>
      <c r="D77" s="8">
        <v>45358</v>
      </c>
      <c r="E77" s="9">
        <v>75566000</v>
      </c>
      <c r="F77" s="10"/>
      <c r="G77" s="20">
        <v>0</v>
      </c>
      <c r="H77" s="9">
        <f t="shared" si="4"/>
        <v>75566000</v>
      </c>
      <c r="I77" s="9">
        <v>75566000</v>
      </c>
      <c r="J77" s="11">
        <f t="shared" si="5"/>
        <v>1</v>
      </c>
      <c r="K77" s="12">
        <f t="shared" ref="K77:K140" si="6">+H77-I77</f>
        <v>0</v>
      </c>
      <c r="N77" s="26"/>
    </row>
    <row r="78" spans="1:14" x14ac:dyDescent="0.2">
      <c r="A78" s="7" t="s">
        <v>152</v>
      </c>
      <c r="B78" s="7" t="s">
        <v>153</v>
      </c>
      <c r="C78" s="8">
        <v>44992</v>
      </c>
      <c r="D78" s="8">
        <v>45148</v>
      </c>
      <c r="E78" s="9">
        <v>32480000</v>
      </c>
      <c r="F78" s="10">
        <v>1</v>
      </c>
      <c r="G78" s="20">
        <v>14128060</v>
      </c>
      <c r="H78" s="9">
        <f t="shared" si="4"/>
        <v>46608060</v>
      </c>
      <c r="I78" s="9">
        <v>46608060</v>
      </c>
      <c r="J78" s="11">
        <f t="shared" si="5"/>
        <v>1</v>
      </c>
      <c r="K78" s="12">
        <f t="shared" si="6"/>
        <v>0</v>
      </c>
      <c r="N78" s="26"/>
    </row>
    <row r="79" spans="1:14" x14ac:dyDescent="0.2">
      <c r="A79" s="7" t="s">
        <v>154</v>
      </c>
      <c r="B79" s="7" t="s">
        <v>88</v>
      </c>
      <c r="C79" s="8">
        <v>44998</v>
      </c>
      <c r="D79" s="8">
        <v>45275</v>
      </c>
      <c r="E79" s="9">
        <v>65333333</v>
      </c>
      <c r="F79" s="10"/>
      <c r="G79" s="20">
        <v>-700000</v>
      </c>
      <c r="H79" s="9">
        <f t="shared" si="4"/>
        <v>64633333</v>
      </c>
      <c r="I79" s="9">
        <v>64633333</v>
      </c>
      <c r="J79" s="11">
        <f t="shared" si="5"/>
        <v>1</v>
      </c>
      <c r="K79" s="12">
        <f t="shared" si="6"/>
        <v>0</v>
      </c>
      <c r="N79" s="26"/>
    </row>
    <row r="80" spans="1:14" x14ac:dyDescent="0.2">
      <c r="A80" s="7" t="s">
        <v>155</v>
      </c>
      <c r="B80" s="7" t="s">
        <v>156</v>
      </c>
      <c r="C80" s="8">
        <v>44994</v>
      </c>
      <c r="D80" s="8">
        <v>45275</v>
      </c>
      <c r="E80" s="9">
        <v>65011734</v>
      </c>
      <c r="F80" s="10"/>
      <c r="G80" s="20">
        <v>-46836411</v>
      </c>
      <c r="H80" s="9">
        <f t="shared" si="4"/>
        <v>18175323</v>
      </c>
      <c r="I80" s="9">
        <v>18175323</v>
      </c>
      <c r="J80" s="11">
        <f t="shared" si="5"/>
        <v>1</v>
      </c>
      <c r="K80" s="12">
        <f t="shared" si="6"/>
        <v>0</v>
      </c>
      <c r="N80" s="26"/>
    </row>
    <row r="81" spans="1:14" x14ac:dyDescent="0.2">
      <c r="A81" s="7" t="s">
        <v>157</v>
      </c>
      <c r="B81" s="7" t="s">
        <v>158</v>
      </c>
      <c r="C81" s="8">
        <v>44996</v>
      </c>
      <c r="D81" s="8">
        <v>45107</v>
      </c>
      <c r="E81" s="9">
        <v>29323063</v>
      </c>
      <c r="F81" s="10"/>
      <c r="G81" s="20">
        <v>-1297481</v>
      </c>
      <c r="H81" s="9">
        <f t="shared" si="4"/>
        <v>28025582</v>
      </c>
      <c r="I81" s="9">
        <v>28025582</v>
      </c>
      <c r="J81" s="11">
        <f t="shared" si="5"/>
        <v>1</v>
      </c>
      <c r="K81" s="12">
        <f t="shared" si="6"/>
        <v>0</v>
      </c>
      <c r="N81" s="26"/>
    </row>
    <row r="82" spans="1:14" x14ac:dyDescent="0.2">
      <c r="A82" s="7" t="s">
        <v>159</v>
      </c>
      <c r="B82" s="7" t="s">
        <v>160</v>
      </c>
      <c r="C82" s="8">
        <v>44996</v>
      </c>
      <c r="D82" s="8">
        <v>45107</v>
      </c>
      <c r="E82" s="9">
        <v>40312901</v>
      </c>
      <c r="F82" s="10"/>
      <c r="G82" s="20">
        <v>-11768328</v>
      </c>
      <c r="H82" s="9">
        <f t="shared" si="4"/>
        <v>28544573</v>
      </c>
      <c r="I82" s="9">
        <v>28544573</v>
      </c>
      <c r="J82" s="11">
        <f t="shared" si="5"/>
        <v>1</v>
      </c>
      <c r="K82" s="12">
        <f t="shared" si="6"/>
        <v>0</v>
      </c>
      <c r="N82" s="26"/>
    </row>
    <row r="83" spans="1:14" x14ac:dyDescent="0.2">
      <c r="A83" s="7" t="s">
        <v>161</v>
      </c>
      <c r="B83" s="7" t="s">
        <v>88</v>
      </c>
      <c r="C83" s="8">
        <v>44994</v>
      </c>
      <c r="D83" s="8">
        <v>45277</v>
      </c>
      <c r="E83" s="9">
        <v>65100000</v>
      </c>
      <c r="F83" s="10"/>
      <c r="G83" s="20">
        <v>-1</v>
      </c>
      <c r="H83" s="9">
        <f t="shared" si="4"/>
        <v>65099999</v>
      </c>
      <c r="I83" s="9">
        <v>65099999</v>
      </c>
      <c r="J83" s="11">
        <f t="shared" si="5"/>
        <v>1</v>
      </c>
      <c r="K83" s="12">
        <f t="shared" si="6"/>
        <v>0</v>
      </c>
      <c r="N83" s="26"/>
    </row>
    <row r="84" spans="1:14" x14ac:dyDescent="0.2">
      <c r="A84" s="7" t="s">
        <v>162</v>
      </c>
      <c r="B84" s="7" t="s">
        <v>163</v>
      </c>
      <c r="C84" s="8">
        <v>44995</v>
      </c>
      <c r="D84" s="8">
        <v>45107</v>
      </c>
      <c r="E84" s="9">
        <v>28804074</v>
      </c>
      <c r="F84" s="10"/>
      <c r="G84" s="20">
        <v>0</v>
      </c>
      <c r="H84" s="9">
        <f t="shared" si="4"/>
        <v>28804074</v>
      </c>
      <c r="I84" s="9">
        <v>28804074</v>
      </c>
      <c r="J84" s="11">
        <f t="shared" si="5"/>
        <v>1</v>
      </c>
      <c r="K84" s="12">
        <f t="shared" si="6"/>
        <v>0</v>
      </c>
      <c r="N84" s="26"/>
    </row>
    <row r="85" spans="1:14" x14ac:dyDescent="0.2">
      <c r="A85" s="7" t="s">
        <v>164</v>
      </c>
      <c r="B85" s="7" t="s">
        <v>165</v>
      </c>
      <c r="C85" s="8">
        <v>44996</v>
      </c>
      <c r="D85" s="8">
        <v>45107</v>
      </c>
      <c r="E85" s="9">
        <v>29063066</v>
      </c>
      <c r="F85" s="10"/>
      <c r="G85" s="20">
        <v>-518492</v>
      </c>
      <c r="H85" s="9">
        <f t="shared" si="4"/>
        <v>28544574</v>
      </c>
      <c r="I85" s="9">
        <v>28544574</v>
      </c>
      <c r="J85" s="11">
        <f t="shared" si="5"/>
        <v>1</v>
      </c>
      <c r="K85" s="12">
        <f t="shared" si="6"/>
        <v>0</v>
      </c>
      <c r="N85" s="26"/>
    </row>
    <row r="86" spans="1:14" x14ac:dyDescent="0.2">
      <c r="A86" s="7" t="s">
        <v>166</v>
      </c>
      <c r="B86" s="7" t="s">
        <v>167</v>
      </c>
      <c r="C86" s="8">
        <v>44996</v>
      </c>
      <c r="D86" s="8">
        <v>45107</v>
      </c>
      <c r="E86" s="9">
        <v>24120785.920000002</v>
      </c>
      <c r="F86" s="10"/>
      <c r="G86" s="20">
        <v>-861457.52</v>
      </c>
      <c r="H86" s="9">
        <f t="shared" si="4"/>
        <v>23259328.400000002</v>
      </c>
      <c r="I86" s="9">
        <v>23259328.400000002</v>
      </c>
      <c r="J86" s="11">
        <f t="shared" si="5"/>
        <v>1</v>
      </c>
      <c r="K86" s="12">
        <f t="shared" si="6"/>
        <v>0</v>
      </c>
      <c r="N86" s="26"/>
    </row>
    <row r="87" spans="1:14" x14ac:dyDescent="0.2">
      <c r="A87" s="7" t="s">
        <v>168</v>
      </c>
      <c r="B87" s="7" t="s">
        <v>169</v>
      </c>
      <c r="C87" s="8">
        <v>44999</v>
      </c>
      <c r="D87" s="8">
        <v>45107</v>
      </c>
      <c r="E87" s="9">
        <v>24120785.920000002</v>
      </c>
      <c r="F87" s="10">
        <v>1</v>
      </c>
      <c r="G87" s="20">
        <v>5384104</v>
      </c>
      <c r="H87" s="9">
        <f t="shared" si="4"/>
        <v>29504889.920000002</v>
      </c>
      <c r="I87" s="9">
        <v>29504889.920000002</v>
      </c>
      <c r="J87" s="11">
        <f t="shared" si="5"/>
        <v>1</v>
      </c>
      <c r="K87" s="12">
        <f t="shared" si="6"/>
        <v>0</v>
      </c>
      <c r="N87" s="26"/>
    </row>
    <row r="88" spans="1:14" x14ac:dyDescent="0.2">
      <c r="A88" s="7" t="s">
        <v>170</v>
      </c>
      <c r="B88" s="7" t="s">
        <v>171</v>
      </c>
      <c r="C88" s="8">
        <v>44998</v>
      </c>
      <c r="D88" s="8">
        <v>45269</v>
      </c>
      <c r="E88" s="9">
        <v>51475563</v>
      </c>
      <c r="F88" s="10"/>
      <c r="G88" s="20">
        <v>-571951</v>
      </c>
      <c r="H88" s="9">
        <f t="shared" si="4"/>
        <v>50903612</v>
      </c>
      <c r="I88" s="9">
        <v>50903612</v>
      </c>
      <c r="J88" s="11">
        <f t="shared" si="5"/>
        <v>1</v>
      </c>
      <c r="K88" s="12">
        <f t="shared" si="6"/>
        <v>0</v>
      </c>
      <c r="N88" s="26"/>
    </row>
    <row r="89" spans="1:14" x14ac:dyDescent="0.2">
      <c r="A89" s="7" t="s">
        <v>172</v>
      </c>
      <c r="B89" s="7" t="s">
        <v>173</v>
      </c>
      <c r="C89" s="8">
        <v>45001</v>
      </c>
      <c r="D89" s="8">
        <v>45107</v>
      </c>
      <c r="E89" s="9">
        <v>24120785.920000002</v>
      </c>
      <c r="F89" s="10"/>
      <c r="G89" s="20">
        <v>-1507549.52</v>
      </c>
      <c r="H89" s="9">
        <f t="shared" si="4"/>
        <v>22613236.400000002</v>
      </c>
      <c r="I89" s="9">
        <v>22613236.400000002</v>
      </c>
      <c r="J89" s="11">
        <f t="shared" si="5"/>
        <v>1</v>
      </c>
      <c r="K89" s="12">
        <f t="shared" si="6"/>
        <v>0</v>
      </c>
      <c r="N89" s="26"/>
    </row>
    <row r="90" spans="1:14" x14ac:dyDescent="0.2">
      <c r="A90" s="7" t="s">
        <v>174</v>
      </c>
      <c r="B90" s="7" t="s">
        <v>48</v>
      </c>
      <c r="C90" s="8">
        <v>45001</v>
      </c>
      <c r="D90" s="8">
        <v>45214</v>
      </c>
      <c r="E90" s="9">
        <v>286521027</v>
      </c>
      <c r="F90" s="10"/>
      <c r="G90" s="20">
        <v>-18730.89</v>
      </c>
      <c r="H90" s="9">
        <f t="shared" si="4"/>
        <v>286502296.11000001</v>
      </c>
      <c r="I90" s="9">
        <v>286502296.11000001</v>
      </c>
      <c r="J90" s="11">
        <f t="shared" si="5"/>
        <v>1</v>
      </c>
      <c r="K90" s="12">
        <f t="shared" si="6"/>
        <v>0</v>
      </c>
      <c r="N90" s="26"/>
    </row>
    <row r="91" spans="1:14" x14ac:dyDescent="0.2">
      <c r="A91" s="7" t="s">
        <v>175</v>
      </c>
      <c r="B91" s="7" t="s">
        <v>176</v>
      </c>
      <c r="C91" s="8">
        <v>44999</v>
      </c>
      <c r="D91" s="8">
        <v>45107</v>
      </c>
      <c r="E91" s="9">
        <v>7489634</v>
      </c>
      <c r="F91" s="10"/>
      <c r="G91" s="20">
        <v>-69349</v>
      </c>
      <c r="H91" s="9">
        <f t="shared" si="4"/>
        <v>7420285</v>
      </c>
      <c r="I91" s="9">
        <v>7420285</v>
      </c>
      <c r="J91" s="11">
        <f t="shared" si="5"/>
        <v>1</v>
      </c>
      <c r="K91" s="12">
        <f t="shared" si="6"/>
        <v>0</v>
      </c>
      <c r="N91" s="26"/>
    </row>
    <row r="92" spans="1:14" x14ac:dyDescent="0.2">
      <c r="A92" s="7" t="s">
        <v>177</v>
      </c>
      <c r="B92" s="7" t="s">
        <v>88</v>
      </c>
      <c r="C92" s="8">
        <v>45000</v>
      </c>
      <c r="D92" s="8">
        <v>45277</v>
      </c>
      <c r="E92" s="9">
        <v>64166667</v>
      </c>
      <c r="F92" s="10"/>
      <c r="G92" s="20">
        <v>-233333</v>
      </c>
      <c r="H92" s="9">
        <f t="shared" si="4"/>
        <v>63933334</v>
      </c>
      <c r="I92" s="9">
        <v>63933334</v>
      </c>
      <c r="J92" s="11">
        <f t="shared" si="5"/>
        <v>1</v>
      </c>
      <c r="K92" s="12">
        <f t="shared" si="6"/>
        <v>0</v>
      </c>
      <c r="N92" s="26"/>
    </row>
    <row r="93" spans="1:14" x14ac:dyDescent="0.2">
      <c r="A93" s="7" t="s">
        <v>178</v>
      </c>
      <c r="B93" s="7" t="s">
        <v>179</v>
      </c>
      <c r="C93" s="8">
        <v>45001</v>
      </c>
      <c r="D93" s="8">
        <v>45199</v>
      </c>
      <c r="E93" s="9">
        <v>163339545.78999999</v>
      </c>
      <c r="F93" s="10">
        <v>1</v>
      </c>
      <c r="G93" s="20">
        <v>44974346</v>
      </c>
      <c r="H93" s="9">
        <f t="shared" si="4"/>
        <v>208313891.78999999</v>
      </c>
      <c r="I93" s="9">
        <v>208313891.78999999</v>
      </c>
      <c r="J93" s="11">
        <f t="shared" si="5"/>
        <v>1</v>
      </c>
      <c r="K93" s="12">
        <f t="shared" si="6"/>
        <v>0</v>
      </c>
      <c r="N93" s="26"/>
    </row>
    <row r="94" spans="1:14" x14ac:dyDescent="0.2">
      <c r="A94" s="7" t="s">
        <v>180</v>
      </c>
      <c r="B94" s="7" t="s">
        <v>181</v>
      </c>
      <c r="C94" s="8">
        <v>44999</v>
      </c>
      <c r="D94" s="8">
        <v>45181</v>
      </c>
      <c r="E94" s="9">
        <v>96549764.280000001</v>
      </c>
      <c r="F94" s="10">
        <v>1</v>
      </c>
      <c r="G94" s="20">
        <v>25289422.300000001</v>
      </c>
      <c r="H94" s="9">
        <f t="shared" si="4"/>
        <v>121839186.58</v>
      </c>
      <c r="I94" s="9">
        <v>121839186.58</v>
      </c>
      <c r="J94" s="11">
        <f t="shared" si="5"/>
        <v>1</v>
      </c>
      <c r="K94" s="12">
        <f t="shared" si="6"/>
        <v>0</v>
      </c>
      <c r="N94" s="26"/>
    </row>
    <row r="95" spans="1:14" x14ac:dyDescent="0.2">
      <c r="A95" s="7" t="s">
        <v>182</v>
      </c>
      <c r="B95" s="7" t="s">
        <v>183</v>
      </c>
      <c r="C95" s="8">
        <v>45000</v>
      </c>
      <c r="D95" s="8">
        <v>45107</v>
      </c>
      <c r="E95" s="9">
        <v>18683723</v>
      </c>
      <c r="F95" s="10">
        <v>1</v>
      </c>
      <c r="G95" s="20">
        <v>4843928</v>
      </c>
      <c r="H95" s="9">
        <f t="shared" si="4"/>
        <v>23527651</v>
      </c>
      <c r="I95" s="9">
        <v>23527651</v>
      </c>
      <c r="J95" s="11">
        <f t="shared" si="5"/>
        <v>1</v>
      </c>
      <c r="K95" s="12">
        <f t="shared" si="6"/>
        <v>0</v>
      </c>
      <c r="N95" s="26"/>
    </row>
    <row r="96" spans="1:14" x14ac:dyDescent="0.2">
      <c r="A96" s="7" t="s">
        <v>184</v>
      </c>
      <c r="B96" s="7" t="s">
        <v>88</v>
      </c>
      <c r="C96" s="8">
        <v>45012</v>
      </c>
      <c r="D96" s="8">
        <v>45086</v>
      </c>
      <c r="E96" s="9">
        <v>63700000</v>
      </c>
      <c r="F96" s="10"/>
      <c r="G96" s="20">
        <v>-55766667</v>
      </c>
      <c r="H96" s="9">
        <f t="shared" si="4"/>
        <v>7933333</v>
      </c>
      <c r="I96" s="9">
        <v>7933333</v>
      </c>
      <c r="J96" s="11">
        <f t="shared" si="5"/>
        <v>1</v>
      </c>
      <c r="K96" s="12">
        <f t="shared" si="6"/>
        <v>0</v>
      </c>
      <c r="N96" s="26"/>
    </row>
    <row r="97" spans="1:14" x14ac:dyDescent="0.2">
      <c r="A97" s="7" t="s">
        <v>185</v>
      </c>
      <c r="B97" s="7" t="s">
        <v>186</v>
      </c>
      <c r="C97" s="8">
        <v>45001</v>
      </c>
      <c r="D97" s="8">
        <v>45275</v>
      </c>
      <c r="E97" s="9">
        <v>84119113</v>
      </c>
      <c r="F97" s="10"/>
      <c r="G97" s="20">
        <v>-21670574.989999998</v>
      </c>
      <c r="H97" s="9">
        <f t="shared" si="4"/>
        <v>62448538.010000005</v>
      </c>
      <c r="I97" s="9">
        <v>62448538.009999998</v>
      </c>
      <c r="J97" s="11">
        <f t="shared" si="5"/>
        <v>0.99999999999999989</v>
      </c>
      <c r="K97" s="12">
        <f t="shared" si="6"/>
        <v>0</v>
      </c>
      <c r="N97" s="26"/>
    </row>
    <row r="98" spans="1:14" x14ac:dyDescent="0.2">
      <c r="A98" s="7" t="s">
        <v>187</v>
      </c>
      <c r="B98" s="7" t="s">
        <v>188</v>
      </c>
      <c r="C98" s="8">
        <v>45001</v>
      </c>
      <c r="D98" s="8">
        <v>45107</v>
      </c>
      <c r="E98" s="9">
        <v>23354652</v>
      </c>
      <c r="F98" s="10">
        <v>1</v>
      </c>
      <c r="G98" s="20">
        <v>3892442</v>
      </c>
      <c r="H98" s="9">
        <f t="shared" si="4"/>
        <v>27247094</v>
      </c>
      <c r="I98" s="9">
        <v>27247094</v>
      </c>
      <c r="J98" s="11">
        <f t="shared" si="5"/>
        <v>1</v>
      </c>
      <c r="K98" s="12">
        <f t="shared" si="6"/>
        <v>0</v>
      </c>
      <c r="N98" s="26"/>
    </row>
    <row r="99" spans="1:14" x14ac:dyDescent="0.2">
      <c r="A99" s="7" t="s">
        <v>189</v>
      </c>
      <c r="B99" s="7" t="s">
        <v>190</v>
      </c>
      <c r="C99" s="8">
        <v>45007</v>
      </c>
      <c r="D99" s="8">
        <v>45244</v>
      </c>
      <c r="E99" s="9">
        <v>90424704</v>
      </c>
      <c r="F99" s="10"/>
      <c r="G99" s="20">
        <v>-2637388</v>
      </c>
      <c r="H99" s="9">
        <f t="shared" si="4"/>
        <v>87787316</v>
      </c>
      <c r="I99" s="9">
        <v>82512542</v>
      </c>
      <c r="J99" s="11">
        <f t="shared" si="5"/>
        <v>0.93991416709903741</v>
      </c>
      <c r="K99" s="12">
        <f t="shared" si="6"/>
        <v>5274774</v>
      </c>
      <c r="N99" s="26"/>
    </row>
    <row r="100" spans="1:14" x14ac:dyDescent="0.2">
      <c r="A100" s="7" t="s">
        <v>191</v>
      </c>
      <c r="B100" s="7" t="s">
        <v>192</v>
      </c>
      <c r="C100" s="8">
        <v>45007</v>
      </c>
      <c r="D100" s="8">
        <v>45189</v>
      </c>
      <c r="E100" s="9">
        <v>31800000</v>
      </c>
      <c r="F100" s="10"/>
      <c r="G100" s="20">
        <v>-176666</v>
      </c>
      <c r="H100" s="9">
        <f t="shared" si="4"/>
        <v>31623334</v>
      </c>
      <c r="I100" s="9">
        <v>31623334</v>
      </c>
      <c r="J100" s="11">
        <f t="shared" si="5"/>
        <v>1</v>
      </c>
      <c r="K100" s="12">
        <f t="shared" si="6"/>
        <v>0</v>
      </c>
      <c r="N100" s="26"/>
    </row>
    <row r="101" spans="1:14" x14ac:dyDescent="0.2">
      <c r="A101" s="7" t="s">
        <v>193</v>
      </c>
      <c r="B101" s="7" t="s">
        <v>194</v>
      </c>
      <c r="C101" s="8">
        <v>45012</v>
      </c>
      <c r="D101" s="8">
        <v>45107</v>
      </c>
      <c r="E101" s="9">
        <v>18166726</v>
      </c>
      <c r="F101" s="10"/>
      <c r="G101" s="20">
        <v>-562433</v>
      </c>
      <c r="H101" s="9">
        <f t="shared" si="4"/>
        <v>17604293</v>
      </c>
      <c r="I101" s="9">
        <v>17604293</v>
      </c>
      <c r="J101" s="11">
        <f t="shared" si="5"/>
        <v>1</v>
      </c>
      <c r="K101" s="12">
        <f t="shared" si="6"/>
        <v>0</v>
      </c>
      <c r="N101" s="26"/>
    </row>
    <row r="102" spans="1:14" x14ac:dyDescent="0.2">
      <c r="A102" s="7" t="s">
        <v>195</v>
      </c>
      <c r="B102" s="7" t="s">
        <v>196</v>
      </c>
      <c r="C102" s="8">
        <v>45012</v>
      </c>
      <c r="D102" s="8">
        <v>45280</v>
      </c>
      <c r="E102" s="9">
        <v>68506980</v>
      </c>
      <c r="F102" s="10"/>
      <c r="G102" s="20">
        <v>-52158724</v>
      </c>
      <c r="H102" s="9">
        <f t="shared" si="4"/>
        <v>16348256</v>
      </c>
      <c r="I102" s="9">
        <v>16348256</v>
      </c>
      <c r="J102" s="11">
        <f t="shared" si="5"/>
        <v>1</v>
      </c>
      <c r="K102" s="12">
        <f t="shared" si="6"/>
        <v>0</v>
      </c>
      <c r="N102" s="26"/>
    </row>
    <row r="103" spans="1:14" x14ac:dyDescent="0.2">
      <c r="A103" s="7" t="s">
        <v>197</v>
      </c>
      <c r="B103" s="7" t="s">
        <v>198</v>
      </c>
      <c r="C103" s="8">
        <v>45013</v>
      </c>
      <c r="D103" s="8">
        <v>45278</v>
      </c>
      <c r="E103" s="9">
        <v>85100622</v>
      </c>
      <c r="F103" s="10"/>
      <c r="G103" s="20">
        <v>-64637495</v>
      </c>
      <c r="H103" s="9">
        <f t="shared" si="4"/>
        <v>20463127</v>
      </c>
      <c r="I103" s="9">
        <v>20463127</v>
      </c>
      <c r="J103" s="11">
        <f t="shared" si="5"/>
        <v>1</v>
      </c>
      <c r="K103" s="12">
        <f t="shared" si="6"/>
        <v>0</v>
      </c>
      <c r="N103" s="26"/>
    </row>
    <row r="104" spans="1:14" x14ac:dyDescent="0.2">
      <c r="A104" s="7" t="s">
        <v>199</v>
      </c>
      <c r="B104" s="7" t="s">
        <v>200</v>
      </c>
      <c r="C104" s="8">
        <v>45014</v>
      </c>
      <c r="D104" s="8">
        <v>45282</v>
      </c>
      <c r="E104" s="9">
        <v>76069446</v>
      </c>
      <c r="F104" s="10"/>
      <c r="G104" s="20">
        <v>-571949.27</v>
      </c>
      <c r="H104" s="9">
        <f t="shared" si="4"/>
        <v>75497496.730000004</v>
      </c>
      <c r="I104" s="9">
        <v>75497496.730000004</v>
      </c>
      <c r="J104" s="11">
        <f t="shared" si="5"/>
        <v>1</v>
      </c>
      <c r="K104" s="12">
        <f t="shared" si="6"/>
        <v>0</v>
      </c>
      <c r="N104" s="26"/>
    </row>
    <row r="105" spans="1:14" x14ac:dyDescent="0.2">
      <c r="A105" s="7" t="s">
        <v>201</v>
      </c>
      <c r="B105" s="7" t="s">
        <v>202</v>
      </c>
      <c r="C105" s="8">
        <v>45014</v>
      </c>
      <c r="D105" s="8">
        <v>45107</v>
      </c>
      <c r="E105" s="9">
        <v>13698572</v>
      </c>
      <c r="F105" s="10"/>
      <c r="G105" s="20">
        <v>-706111.2</v>
      </c>
      <c r="H105" s="9">
        <f t="shared" si="4"/>
        <v>12992460.800000001</v>
      </c>
      <c r="I105" s="9">
        <v>12992460.800000001</v>
      </c>
      <c r="J105" s="11">
        <f t="shared" si="5"/>
        <v>1</v>
      </c>
      <c r="K105" s="12">
        <f t="shared" si="6"/>
        <v>0</v>
      </c>
      <c r="N105" s="26"/>
    </row>
    <row r="106" spans="1:14" x14ac:dyDescent="0.2">
      <c r="A106" s="7" t="s">
        <v>203</v>
      </c>
      <c r="B106" s="7" t="s">
        <v>88</v>
      </c>
      <c r="C106" s="8">
        <v>45016</v>
      </c>
      <c r="D106" s="8">
        <v>45277</v>
      </c>
      <c r="E106" s="9">
        <v>62066667</v>
      </c>
      <c r="F106" s="10"/>
      <c r="G106" s="20">
        <v>0</v>
      </c>
      <c r="H106" s="9">
        <f t="shared" si="4"/>
        <v>62066667</v>
      </c>
      <c r="I106" s="9">
        <v>56233333</v>
      </c>
      <c r="J106" s="11">
        <f t="shared" si="5"/>
        <v>0.9060150273575992</v>
      </c>
      <c r="K106" s="12">
        <f t="shared" si="6"/>
        <v>5833334</v>
      </c>
      <c r="N106" s="26"/>
    </row>
    <row r="107" spans="1:14" x14ac:dyDescent="0.2">
      <c r="A107" s="7" t="s">
        <v>204</v>
      </c>
      <c r="B107" s="7" t="s">
        <v>205</v>
      </c>
      <c r="C107" s="8">
        <v>45015</v>
      </c>
      <c r="D107" s="8">
        <v>45107</v>
      </c>
      <c r="E107" s="9">
        <v>5521797</v>
      </c>
      <c r="F107" s="10"/>
      <c r="G107" s="20">
        <v>-60019</v>
      </c>
      <c r="H107" s="9">
        <f t="shared" si="4"/>
        <v>5461778</v>
      </c>
      <c r="I107" s="9">
        <v>5461778</v>
      </c>
      <c r="J107" s="11">
        <f t="shared" si="5"/>
        <v>1</v>
      </c>
      <c r="K107" s="12">
        <f t="shared" si="6"/>
        <v>0</v>
      </c>
      <c r="N107" s="26"/>
    </row>
    <row r="108" spans="1:14" x14ac:dyDescent="0.2">
      <c r="A108" s="7" t="s">
        <v>206</v>
      </c>
      <c r="B108" s="7" t="s">
        <v>207</v>
      </c>
      <c r="C108" s="8">
        <v>45020</v>
      </c>
      <c r="D108" s="8">
        <v>45229</v>
      </c>
      <c r="E108" s="9">
        <v>9180000</v>
      </c>
      <c r="F108" s="10"/>
      <c r="G108" s="20">
        <v>-2.04</v>
      </c>
      <c r="H108" s="9">
        <f t="shared" si="4"/>
        <v>9179997.9600000009</v>
      </c>
      <c r="I108" s="9">
        <v>9179997.9600000009</v>
      </c>
      <c r="J108" s="11">
        <f t="shared" si="5"/>
        <v>1</v>
      </c>
      <c r="K108" s="12">
        <f t="shared" si="6"/>
        <v>0</v>
      </c>
      <c r="N108" s="26"/>
    </row>
    <row r="109" spans="1:14" x14ac:dyDescent="0.2">
      <c r="A109" s="7" t="s">
        <v>208</v>
      </c>
      <c r="B109" s="7" t="s">
        <v>209</v>
      </c>
      <c r="C109" s="8">
        <v>45028</v>
      </c>
      <c r="D109" s="8">
        <v>45046</v>
      </c>
      <c r="E109" s="9">
        <v>950000</v>
      </c>
      <c r="F109" s="10"/>
      <c r="G109" s="20">
        <v>0</v>
      </c>
      <c r="H109" s="9">
        <f t="shared" si="4"/>
        <v>950000</v>
      </c>
      <c r="I109" s="9">
        <v>950000</v>
      </c>
      <c r="J109" s="11">
        <f t="shared" si="5"/>
        <v>1</v>
      </c>
      <c r="K109" s="12">
        <f t="shared" si="6"/>
        <v>0</v>
      </c>
      <c r="N109" s="26"/>
    </row>
    <row r="110" spans="1:14" x14ac:dyDescent="0.2">
      <c r="A110" s="7" t="s">
        <v>210</v>
      </c>
      <c r="B110" s="7" t="s">
        <v>211</v>
      </c>
      <c r="C110" s="8">
        <v>45019</v>
      </c>
      <c r="D110" s="8">
        <v>45107</v>
      </c>
      <c r="E110" s="9">
        <v>6566842</v>
      </c>
      <c r="F110" s="10"/>
      <c r="G110" s="20">
        <v>-353057</v>
      </c>
      <c r="H110" s="9">
        <f t="shared" si="4"/>
        <v>6213785</v>
      </c>
      <c r="I110" s="9">
        <v>6213785</v>
      </c>
      <c r="J110" s="11">
        <f t="shared" si="5"/>
        <v>1</v>
      </c>
      <c r="K110" s="12">
        <f t="shared" si="6"/>
        <v>0</v>
      </c>
      <c r="N110" s="26"/>
    </row>
    <row r="111" spans="1:14" x14ac:dyDescent="0.2">
      <c r="A111" s="7" t="s">
        <v>212</v>
      </c>
      <c r="B111" s="7" t="s">
        <v>213</v>
      </c>
      <c r="C111" s="8">
        <v>45054</v>
      </c>
      <c r="D111" s="8">
        <v>45269</v>
      </c>
      <c r="E111" s="9">
        <v>37000000</v>
      </c>
      <c r="F111" s="10">
        <v>1</v>
      </c>
      <c r="G111" s="20">
        <v>15000000</v>
      </c>
      <c r="H111" s="9">
        <f t="shared" si="4"/>
        <v>52000000</v>
      </c>
      <c r="I111" s="9">
        <v>52000000</v>
      </c>
      <c r="J111" s="11">
        <f t="shared" si="5"/>
        <v>1</v>
      </c>
      <c r="K111" s="12">
        <f t="shared" si="6"/>
        <v>0</v>
      </c>
      <c r="N111" s="26"/>
    </row>
    <row r="112" spans="1:14" x14ac:dyDescent="0.2">
      <c r="A112" s="7" t="s">
        <v>214</v>
      </c>
      <c r="B112" s="7" t="s">
        <v>215</v>
      </c>
      <c r="C112" s="8">
        <v>45020</v>
      </c>
      <c r="D112" s="8">
        <v>45275</v>
      </c>
      <c r="E112" s="9">
        <v>72065792</v>
      </c>
      <c r="F112" s="10"/>
      <c r="G112" s="20">
        <v>0</v>
      </c>
      <c r="H112" s="9">
        <f t="shared" si="4"/>
        <v>72065792</v>
      </c>
      <c r="I112" s="9">
        <v>72065792</v>
      </c>
      <c r="J112" s="11">
        <f t="shared" si="5"/>
        <v>1</v>
      </c>
      <c r="K112" s="12">
        <f t="shared" si="6"/>
        <v>0</v>
      </c>
      <c r="N112" s="26"/>
    </row>
    <row r="113" spans="1:14" x14ac:dyDescent="0.2">
      <c r="A113" s="7" t="s">
        <v>216</v>
      </c>
      <c r="B113" s="7" t="s">
        <v>217</v>
      </c>
      <c r="C113" s="8">
        <v>45019</v>
      </c>
      <c r="D113" s="8">
        <v>45107</v>
      </c>
      <c r="E113" s="9">
        <v>11364874</v>
      </c>
      <c r="F113" s="10"/>
      <c r="G113" s="20">
        <v>-7837844</v>
      </c>
      <c r="H113" s="9">
        <f t="shared" si="4"/>
        <v>3527030</v>
      </c>
      <c r="I113" s="9">
        <v>3527030</v>
      </c>
      <c r="J113" s="11">
        <f t="shared" si="5"/>
        <v>1</v>
      </c>
      <c r="K113" s="12">
        <f t="shared" si="6"/>
        <v>0</v>
      </c>
      <c r="N113" s="26"/>
    </row>
    <row r="114" spans="1:14" x14ac:dyDescent="0.2">
      <c r="A114" s="7" t="s">
        <v>218</v>
      </c>
      <c r="B114" s="7" t="s">
        <v>219</v>
      </c>
      <c r="C114" s="8">
        <v>45009</v>
      </c>
      <c r="D114" s="8">
        <v>45033</v>
      </c>
      <c r="E114" s="9">
        <v>1272824</v>
      </c>
      <c r="F114" s="10"/>
      <c r="G114" s="20">
        <v>0</v>
      </c>
      <c r="H114" s="9">
        <f t="shared" si="4"/>
        <v>1272824</v>
      </c>
      <c r="I114" s="9">
        <v>1272824</v>
      </c>
      <c r="J114" s="11">
        <f t="shared" si="5"/>
        <v>1</v>
      </c>
      <c r="K114" s="12">
        <f t="shared" si="6"/>
        <v>0</v>
      </c>
      <c r="N114" s="26"/>
    </row>
    <row r="115" spans="1:14" x14ac:dyDescent="0.2">
      <c r="A115" s="7" t="s">
        <v>220</v>
      </c>
      <c r="B115" s="7" t="s">
        <v>221</v>
      </c>
      <c r="C115" s="8">
        <v>45016</v>
      </c>
      <c r="D115" s="8">
        <v>45076</v>
      </c>
      <c r="E115" s="9">
        <v>2277334</v>
      </c>
      <c r="F115" s="10"/>
      <c r="G115" s="20">
        <v>0</v>
      </c>
      <c r="H115" s="9">
        <f t="shared" si="4"/>
        <v>2277334</v>
      </c>
      <c r="I115" s="9">
        <v>2277334</v>
      </c>
      <c r="J115" s="11">
        <f t="shared" si="5"/>
        <v>1</v>
      </c>
      <c r="K115" s="12">
        <f t="shared" si="6"/>
        <v>0</v>
      </c>
      <c r="N115" s="26"/>
    </row>
    <row r="116" spans="1:14" x14ac:dyDescent="0.2">
      <c r="A116" s="7" t="s">
        <v>222</v>
      </c>
      <c r="B116" s="7" t="s">
        <v>223</v>
      </c>
      <c r="C116" s="8">
        <v>45020</v>
      </c>
      <c r="D116" s="8">
        <v>45107</v>
      </c>
      <c r="E116" s="9">
        <v>14755374</v>
      </c>
      <c r="F116" s="10"/>
      <c r="G116" s="20">
        <v>0</v>
      </c>
      <c r="H116" s="9">
        <f t="shared" si="4"/>
        <v>14755374</v>
      </c>
      <c r="I116" s="9">
        <v>14755374</v>
      </c>
      <c r="J116" s="11">
        <f t="shared" si="5"/>
        <v>1</v>
      </c>
      <c r="K116" s="12">
        <f t="shared" si="6"/>
        <v>0</v>
      </c>
      <c r="N116" s="26"/>
    </row>
    <row r="117" spans="1:14" x14ac:dyDescent="0.2">
      <c r="A117" s="7" t="s">
        <v>224</v>
      </c>
      <c r="B117" s="7" t="s">
        <v>225</v>
      </c>
      <c r="C117" s="8">
        <v>45026</v>
      </c>
      <c r="D117" s="8">
        <v>45107</v>
      </c>
      <c r="E117" s="9">
        <v>8501587</v>
      </c>
      <c r="F117" s="10"/>
      <c r="G117" s="20">
        <v>-98856</v>
      </c>
      <c r="H117" s="9">
        <f t="shared" si="4"/>
        <v>8402731</v>
      </c>
      <c r="I117" s="9">
        <v>8402731</v>
      </c>
      <c r="J117" s="11">
        <f t="shared" si="5"/>
        <v>1</v>
      </c>
      <c r="K117" s="12">
        <f t="shared" si="6"/>
        <v>0</v>
      </c>
      <c r="N117" s="26"/>
    </row>
    <row r="118" spans="1:14" x14ac:dyDescent="0.2">
      <c r="A118" s="7" t="s">
        <v>226</v>
      </c>
      <c r="B118" s="7" t="s">
        <v>227</v>
      </c>
      <c r="C118" s="8">
        <v>45029</v>
      </c>
      <c r="D118" s="8">
        <v>45107</v>
      </c>
      <c r="E118" s="9">
        <v>21019186</v>
      </c>
      <c r="F118" s="10"/>
      <c r="G118" s="20">
        <v>-518991</v>
      </c>
      <c r="H118" s="9">
        <f t="shared" si="4"/>
        <v>20500195</v>
      </c>
      <c r="I118" s="9">
        <v>20500195</v>
      </c>
      <c r="J118" s="11">
        <f t="shared" si="5"/>
        <v>1</v>
      </c>
      <c r="K118" s="12">
        <f t="shared" si="6"/>
        <v>0</v>
      </c>
      <c r="N118" s="26"/>
    </row>
    <row r="119" spans="1:14" x14ac:dyDescent="0.2">
      <c r="A119" s="7" t="s">
        <v>228</v>
      </c>
      <c r="B119" s="7" t="s">
        <v>229</v>
      </c>
      <c r="C119" s="8">
        <v>45030</v>
      </c>
      <c r="D119" s="8">
        <v>45107</v>
      </c>
      <c r="E119" s="9">
        <v>21350495</v>
      </c>
      <c r="F119" s="10"/>
      <c r="G119" s="20">
        <v>-273724</v>
      </c>
      <c r="H119" s="9">
        <f t="shared" si="4"/>
        <v>21076771</v>
      </c>
      <c r="I119" s="9">
        <v>21076771</v>
      </c>
      <c r="J119" s="11">
        <f t="shared" si="5"/>
        <v>1</v>
      </c>
      <c r="K119" s="12">
        <f t="shared" si="6"/>
        <v>0</v>
      </c>
      <c r="N119" s="26"/>
    </row>
    <row r="120" spans="1:14" x14ac:dyDescent="0.2">
      <c r="A120" s="7" t="s">
        <v>230</v>
      </c>
      <c r="B120" s="7" t="s">
        <v>231</v>
      </c>
      <c r="C120" s="8">
        <v>45034</v>
      </c>
      <c r="D120" s="8">
        <v>45291</v>
      </c>
      <c r="E120" s="9">
        <v>3375900</v>
      </c>
      <c r="F120" s="10"/>
      <c r="G120" s="20">
        <v>-77612</v>
      </c>
      <c r="H120" s="9">
        <f t="shared" si="4"/>
        <v>3298288</v>
      </c>
      <c r="I120" s="9">
        <v>3298288</v>
      </c>
      <c r="J120" s="11">
        <f t="shared" si="5"/>
        <v>1</v>
      </c>
      <c r="K120" s="12">
        <f t="shared" si="6"/>
        <v>0</v>
      </c>
      <c r="N120" s="26"/>
    </row>
    <row r="121" spans="1:14" x14ac:dyDescent="0.2">
      <c r="A121" s="7" t="s">
        <v>232</v>
      </c>
      <c r="B121" s="7" t="s">
        <v>233</v>
      </c>
      <c r="C121" s="8">
        <v>45032</v>
      </c>
      <c r="D121" s="8">
        <v>45572</v>
      </c>
      <c r="E121" s="9">
        <v>126195704</v>
      </c>
      <c r="F121" s="10">
        <v>1</v>
      </c>
      <c r="G121" s="20">
        <v>37965726</v>
      </c>
      <c r="H121" s="9">
        <f t="shared" si="4"/>
        <v>164161430</v>
      </c>
      <c r="I121" s="9">
        <v>164161430</v>
      </c>
      <c r="J121" s="11">
        <f t="shared" si="5"/>
        <v>1</v>
      </c>
      <c r="K121" s="12">
        <f t="shared" si="6"/>
        <v>0</v>
      </c>
      <c r="N121" s="26"/>
    </row>
    <row r="122" spans="1:14" x14ac:dyDescent="0.2">
      <c r="A122" s="7" t="s">
        <v>234</v>
      </c>
      <c r="B122" s="7" t="s">
        <v>235</v>
      </c>
      <c r="C122" s="8">
        <v>45035</v>
      </c>
      <c r="D122" s="8">
        <v>45291</v>
      </c>
      <c r="E122" s="9">
        <v>14494250</v>
      </c>
      <c r="F122" s="10"/>
      <c r="G122" s="20">
        <v>0</v>
      </c>
      <c r="H122" s="9">
        <f t="shared" si="4"/>
        <v>14494250</v>
      </c>
      <c r="I122" s="9">
        <v>14494250</v>
      </c>
      <c r="J122" s="11">
        <f t="shared" si="5"/>
        <v>1</v>
      </c>
      <c r="K122" s="12">
        <f t="shared" si="6"/>
        <v>0</v>
      </c>
      <c r="N122" s="26"/>
    </row>
    <row r="123" spans="1:14" x14ac:dyDescent="0.2">
      <c r="A123" s="7" t="s">
        <v>236</v>
      </c>
      <c r="B123" s="7" t="s">
        <v>237</v>
      </c>
      <c r="C123" s="8">
        <v>45034</v>
      </c>
      <c r="D123" s="8">
        <v>45249</v>
      </c>
      <c r="E123" s="9">
        <v>250958759.52000001</v>
      </c>
      <c r="F123" s="10">
        <v>1</v>
      </c>
      <c r="G123" s="20">
        <v>124454789.76000001</v>
      </c>
      <c r="H123" s="9">
        <f t="shared" si="4"/>
        <v>375413549.28000003</v>
      </c>
      <c r="I123" s="9">
        <v>292443689.44000006</v>
      </c>
      <c r="J123" s="11">
        <f t="shared" si="5"/>
        <v>0.77899076898229536</v>
      </c>
      <c r="K123" s="12">
        <f t="shared" si="6"/>
        <v>82969859.839999974</v>
      </c>
      <c r="N123" s="26"/>
    </row>
    <row r="124" spans="1:14" x14ac:dyDescent="0.2">
      <c r="A124" s="7" t="s">
        <v>238</v>
      </c>
      <c r="B124" s="7" t="s">
        <v>239</v>
      </c>
      <c r="C124" s="8">
        <v>45036</v>
      </c>
      <c r="D124" s="8">
        <v>45107</v>
      </c>
      <c r="E124" s="9">
        <v>18683722</v>
      </c>
      <c r="F124" s="10"/>
      <c r="G124" s="20">
        <v>-259497</v>
      </c>
      <c r="H124" s="9">
        <f t="shared" si="4"/>
        <v>18424225</v>
      </c>
      <c r="I124" s="9">
        <v>18424225</v>
      </c>
      <c r="J124" s="11">
        <f t="shared" si="5"/>
        <v>1</v>
      </c>
      <c r="K124" s="12">
        <f t="shared" si="6"/>
        <v>0</v>
      </c>
      <c r="N124" s="26"/>
    </row>
    <row r="125" spans="1:14" x14ac:dyDescent="0.2">
      <c r="A125" s="7" t="s">
        <v>240</v>
      </c>
      <c r="B125" s="7" t="s">
        <v>241</v>
      </c>
      <c r="C125" s="8">
        <v>45036</v>
      </c>
      <c r="D125" s="8">
        <v>45107</v>
      </c>
      <c r="E125" s="9">
        <v>18424225</v>
      </c>
      <c r="F125" s="10"/>
      <c r="G125" s="20">
        <v>0</v>
      </c>
      <c r="H125" s="9">
        <f t="shared" si="4"/>
        <v>18424225</v>
      </c>
      <c r="I125" s="9">
        <v>18424225</v>
      </c>
      <c r="J125" s="11">
        <f t="shared" si="5"/>
        <v>1</v>
      </c>
      <c r="K125" s="12">
        <f t="shared" si="6"/>
        <v>0</v>
      </c>
      <c r="N125" s="26"/>
    </row>
    <row r="126" spans="1:14" x14ac:dyDescent="0.2">
      <c r="A126" s="7" t="s">
        <v>242</v>
      </c>
      <c r="B126" s="7" t="s">
        <v>243</v>
      </c>
      <c r="C126" s="8">
        <v>45042</v>
      </c>
      <c r="D126" s="8">
        <v>45282</v>
      </c>
      <c r="E126" s="9">
        <v>72567131</v>
      </c>
      <c r="F126" s="10"/>
      <c r="G126" s="20">
        <v>-607256.17000000004</v>
      </c>
      <c r="H126" s="9">
        <f t="shared" si="4"/>
        <v>71959874.829999998</v>
      </c>
      <c r="I126" s="9">
        <v>71959874.829999998</v>
      </c>
      <c r="J126" s="11">
        <f t="shared" si="5"/>
        <v>1</v>
      </c>
      <c r="K126" s="12">
        <f t="shared" si="6"/>
        <v>0</v>
      </c>
      <c r="N126" s="26"/>
    </row>
    <row r="127" spans="1:14" x14ac:dyDescent="0.2">
      <c r="A127" s="7" t="s">
        <v>244</v>
      </c>
      <c r="B127" s="7" t="s">
        <v>245</v>
      </c>
      <c r="C127" s="8">
        <v>45042</v>
      </c>
      <c r="D127" s="8">
        <v>45107</v>
      </c>
      <c r="E127" s="9">
        <v>13668000</v>
      </c>
      <c r="F127" s="10"/>
      <c r="G127" s="20">
        <v>-408000</v>
      </c>
      <c r="H127" s="9">
        <f t="shared" si="4"/>
        <v>13260000</v>
      </c>
      <c r="I127" s="9">
        <v>13260000</v>
      </c>
      <c r="J127" s="11">
        <f t="shared" si="5"/>
        <v>1</v>
      </c>
      <c r="K127" s="12">
        <f t="shared" si="6"/>
        <v>0</v>
      </c>
      <c r="N127" s="26"/>
    </row>
    <row r="128" spans="1:14" x14ac:dyDescent="0.2">
      <c r="A128" s="7" t="s">
        <v>246</v>
      </c>
      <c r="B128" s="7" t="s">
        <v>247</v>
      </c>
      <c r="C128" s="8">
        <v>45043</v>
      </c>
      <c r="D128" s="8">
        <v>45275</v>
      </c>
      <c r="E128" s="9">
        <v>19883121</v>
      </c>
      <c r="F128" s="10"/>
      <c r="G128" s="20">
        <v>-17531354</v>
      </c>
      <c r="H128" s="9">
        <f t="shared" si="4"/>
        <v>2351767</v>
      </c>
      <c r="I128" s="9">
        <v>2351767</v>
      </c>
      <c r="J128" s="11">
        <f t="shared" si="5"/>
        <v>1</v>
      </c>
      <c r="K128" s="12">
        <f t="shared" si="6"/>
        <v>0</v>
      </c>
      <c r="N128" s="26"/>
    </row>
    <row r="129" spans="1:14" x14ac:dyDescent="0.2">
      <c r="A129" s="7" t="s">
        <v>248</v>
      </c>
      <c r="B129" s="7" t="s">
        <v>188</v>
      </c>
      <c r="C129" s="8">
        <v>45055</v>
      </c>
      <c r="D129" s="8">
        <v>45107</v>
      </c>
      <c r="E129" s="9">
        <v>14531776</v>
      </c>
      <c r="F129" s="10"/>
      <c r="G129" s="20">
        <v>-1037984</v>
      </c>
      <c r="H129" s="9">
        <f t="shared" si="4"/>
        <v>13493792</v>
      </c>
      <c r="I129" s="9">
        <v>13493792</v>
      </c>
      <c r="J129" s="11">
        <f t="shared" si="5"/>
        <v>1</v>
      </c>
      <c r="K129" s="12">
        <f t="shared" si="6"/>
        <v>0</v>
      </c>
      <c r="N129" s="26"/>
    </row>
    <row r="130" spans="1:14" x14ac:dyDescent="0.2">
      <c r="A130" s="7" t="s">
        <v>249</v>
      </c>
      <c r="B130" s="7" t="s">
        <v>250</v>
      </c>
      <c r="C130" s="8">
        <v>45055</v>
      </c>
      <c r="D130" s="8">
        <v>45107</v>
      </c>
      <c r="E130" s="9">
        <v>14531783</v>
      </c>
      <c r="F130" s="10"/>
      <c r="G130" s="20">
        <v>-14531783</v>
      </c>
      <c r="H130" s="9">
        <f t="shared" si="4"/>
        <v>0</v>
      </c>
      <c r="I130" s="9">
        <v>0</v>
      </c>
      <c r="J130" s="11" t="e">
        <f t="shared" si="5"/>
        <v>#DIV/0!</v>
      </c>
      <c r="K130" s="12">
        <f t="shared" si="6"/>
        <v>0</v>
      </c>
      <c r="N130" s="26"/>
    </row>
    <row r="131" spans="1:14" x14ac:dyDescent="0.2">
      <c r="A131" s="7" t="s">
        <v>251</v>
      </c>
      <c r="B131" s="7" t="s">
        <v>252</v>
      </c>
      <c r="C131" s="8">
        <v>45063</v>
      </c>
      <c r="D131" s="8">
        <v>45420</v>
      </c>
      <c r="E131" s="9">
        <v>34880000</v>
      </c>
      <c r="F131" s="10"/>
      <c r="G131" s="20">
        <v>0</v>
      </c>
      <c r="H131" s="9">
        <f t="shared" si="4"/>
        <v>34880000</v>
      </c>
      <c r="I131" s="9">
        <v>34880000</v>
      </c>
      <c r="J131" s="11">
        <f t="shared" si="5"/>
        <v>1</v>
      </c>
      <c r="K131" s="12">
        <f t="shared" si="6"/>
        <v>0</v>
      </c>
      <c r="N131" s="26"/>
    </row>
    <row r="132" spans="1:14" x14ac:dyDescent="0.2">
      <c r="A132" s="7" t="s">
        <v>253</v>
      </c>
      <c r="B132" s="7" t="s">
        <v>254</v>
      </c>
      <c r="C132" s="8">
        <v>45071</v>
      </c>
      <c r="D132" s="8">
        <v>45199</v>
      </c>
      <c r="E132" s="9">
        <v>25266894</v>
      </c>
      <c r="F132" s="10"/>
      <c r="G132" s="20">
        <v>-6202671</v>
      </c>
      <c r="H132" s="9">
        <f t="shared" ref="H132:I195" si="7">+E132+G132</f>
        <v>19064223</v>
      </c>
      <c r="I132" s="9">
        <v>19064223</v>
      </c>
      <c r="J132" s="11">
        <f t="shared" ref="J132:J195" si="8">+I132*1/H132</f>
        <v>1</v>
      </c>
      <c r="K132" s="12">
        <f t="shared" si="6"/>
        <v>0</v>
      </c>
      <c r="N132" s="26"/>
    </row>
    <row r="133" spans="1:14" x14ac:dyDescent="0.2">
      <c r="A133" s="7" t="s">
        <v>255</v>
      </c>
      <c r="B133" s="7" t="s">
        <v>256</v>
      </c>
      <c r="C133" s="8">
        <v>45063</v>
      </c>
      <c r="D133" s="8">
        <v>45275</v>
      </c>
      <c r="E133" s="9">
        <v>50230999</v>
      </c>
      <c r="F133" s="10"/>
      <c r="G133" s="20">
        <v>-239195.5</v>
      </c>
      <c r="H133" s="9">
        <f t="shared" si="7"/>
        <v>49991803.5</v>
      </c>
      <c r="I133" s="9">
        <v>49991803.5</v>
      </c>
      <c r="J133" s="11">
        <f t="shared" si="8"/>
        <v>1</v>
      </c>
      <c r="K133" s="12">
        <f t="shared" si="6"/>
        <v>0</v>
      </c>
      <c r="N133" s="26"/>
    </row>
    <row r="134" spans="1:14" x14ac:dyDescent="0.2">
      <c r="A134" s="7" t="s">
        <v>257</v>
      </c>
      <c r="B134" s="7" t="s">
        <v>258</v>
      </c>
      <c r="C134" s="8">
        <v>45064</v>
      </c>
      <c r="D134" s="8">
        <v>45245</v>
      </c>
      <c r="E134" s="9">
        <v>171189450</v>
      </c>
      <c r="F134" s="10"/>
      <c r="G134" s="20">
        <v>0</v>
      </c>
      <c r="H134" s="9">
        <f t="shared" si="7"/>
        <v>171189450</v>
      </c>
      <c r="I134" s="9">
        <v>171189450</v>
      </c>
      <c r="J134" s="11">
        <f t="shared" si="8"/>
        <v>1</v>
      </c>
      <c r="K134" s="12">
        <f t="shared" si="6"/>
        <v>0</v>
      </c>
      <c r="N134" s="26"/>
    </row>
    <row r="135" spans="1:14" x14ac:dyDescent="0.2">
      <c r="A135" s="7" t="s">
        <v>259</v>
      </c>
      <c r="B135" s="7" t="s">
        <v>260</v>
      </c>
      <c r="C135" s="8">
        <v>45072</v>
      </c>
      <c r="D135" s="8">
        <v>45131</v>
      </c>
      <c r="E135" s="9">
        <v>9000000</v>
      </c>
      <c r="F135" s="10"/>
      <c r="G135" s="20">
        <v>-150000</v>
      </c>
      <c r="H135" s="9">
        <f t="shared" si="7"/>
        <v>8850000</v>
      </c>
      <c r="I135" s="9">
        <v>8850000</v>
      </c>
      <c r="J135" s="11">
        <f t="shared" si="8"/>
        <v>1</v>
      </c>
      <c r="K135" s="12">
        <f t="shared" si="6"/>
        <v>0</v>
      </c>
      <c r="N135" s="26"/>
    </row>
    <row r="136" spans="1:14" x14ac:dyDescent="0.2">
      <c r="A136" s="7" t="s">
        <v>261</v>
      </c>
      <c r="B136" s="7" t="s">
        <v>262</v>
      </c>
      <c r="C136" s="8">
        <v>45077</v>
      </c>
      <c r="D136" s="8">
        <v>45443</v>
      </c>
      <c r="E136" s="9">
        <v>296944857</v>
      </c>
      <c r="F136" s="10">
        <v>1</v>
      </c>
      <c r="G136" s="20">
        <v>139905717</v>
      </c>
      <c r="H136" s="9">
        <f t="shared" si="7"/>
        <v>436850574</v>
      </c>
      <c r="I136" s="9">
        <v>436850574</v>
      </c>
      <c r="J136" s="11">
        <f t="shared" si="8"/>
        <v>1</v>
      </c>
      <c r="K136" s="12">
        <f t="shared" si="6"/>
        <v>0</v>
      </c>
      <c r="N136" s="26"/>
    </row>
    <row r="137" spans="1:14" x14ac:dyDescent="0.2">
      <c r="A137" s="7" t="s">
        <v>263</v>
      </c>
      <c r="B137" s="7" t="s">
        <v>88</v>
      </c>
      <c r="C137" s="8">
        <v>45073</v>
      </c>
      <c r="D137" s="8">
        <v>45277</v>
      </c>
      <c r="E137" s="9">
        <v>47133333.369999997</v>
      </c>
      <c r="F137" s="10"/>
      <c r="G137" s="20">
        <v>-233333.37</v>
      </c>
      <c r="H137" s="9">
        <f t="shared" si="7"/>
        <v>46900000</v>
      </c>
      <c r="I137" s="9">
        <v>46900000</v>
      </c>
      <c r="J137" s="11">
        <f t="shared" si="8"/>
        <v>1</v>
      </c>
      <c r="K137" s="12">
        <f t="shared" si="6"/>
        <v>0</v>
      </c>
      <c r="N137" s="26"/>
    </row>
    <row r="138" spans="1:14" x14ac:dyDescent="0.2">
      <c r="A138" s="7" t="s">
        <v>264</v>
      </c>
      <c r="B138" s="7" t="s">
        <v>88</v>
      </c>
      <c r="C138" s="8">
        <v>45075</v>
      </c>
      <c r="D138" s="8">
        <v>45277</v>
      </c>
      <c r="E138" s="9">
        <v>55688114.369999997</v>
      </c>
      <c r="F138" s="10"/>
      <c r="G138" s="20">
        <v>-700000.37</v>
      </c>
      <c r="H138" s="9">
        <f t="shared" si="7"/>
        <v>54988114</v>
      </c>
      <c r="I138" s="9">
        <v>46433333</v>
      </c>
      <c r="J138" s="11">
        <f t="shared" si="8"/>
        <v>0.84442490608061227</v>
      </c>
      <c r="K138" s="12">
        <f t="shared" si="6"/>
        <v>8554781</v>
      </c>
      <c r="N138" s="26"/>
    </row>
    <row r="139" spans="1:14" x14ac:dyDescent="0.2">
      <c r="A139" s="7" t="s">
        <v>265</v>
      </c>
      <c r="B139" s="7" t="s">
        <v>266</v>
      </c>
      <c r="C139" s="8">
        <v>45076</v>
      </c>
      <c r="D139" s="8">
        <v>45275</v>
      </c>
      <c r="E139" s="9">
        <v>4384033</v>
      </c>
      <c r="F139" s="10">
        <v>1</v>
      </c>
      <c r="G139" s="20">
        <v>1789253</v>
      </c>
      <c r="H139" s="9">
        <f t="shared" si="7"/>
        <v>6173286</v>
      </c>
      <c r="I139" s="9">
        <v>6173286</v>
      </c>
      <c r="J139" s="11">
        <f t="shared" si="8"/>
        <v>1</v>
      </c>
      <c r="K139" s="12">
        <f t="shared" si="6"/>
        <v>0</v>
      </c>
      <c r="N139" s="26"/>
    </row>
    <row r="140" spans="1:14" x14ac:dyDescent="0.2">
      <c r="A140" s="7" t="s">
        <v>267</v>
      </c>
      <c r="B140" s="7" t="s">
        <v>268</v>
      </c>
      <c r="C140" s="8">
        <v>45078</v>
      </c>
      <c r="D140" s="8">
        <v>45107</v>
      </c>
      <c r="E140" s="9">
        <v>4236672</v>
      </c>
      <c r="F140" s="10"/>
      <c r="G140" s="20">
        <v>-141222</v>
      </c>
      <c r="H140" s="9">
        <f t="shared" si="7"/>
        <v>4095450</v>
      </c>
      <c r="I140" s="9">
        <v>4095450</v>
      </c>
      <c r="J140" s="11">
        <f t="shared" si="8"/>
        <v>1</v>
      </c>
      <c r="K140" s="12">
        <f t="shared" si="6"/>
        <v>0</v>
      </c>
      <c r="N140" s="26"/>
    </row>
    <row r="141" spans="1:14" x14ac:dyDescent="0.2">
      <c r="A141" s="7" t="s">
        <v>269</v>
      </c>
      <c r="B141" s="7" t="s">
        <v>88</v>
      </c>
      <c r="C141" s="8">
        <v>45084</v>
      </c>
      <c r="D141" s="8">
        <v>45277</v>
      </c>
      <c r="E141" s="9">
        <v>44799999</v>
      </c>
      <c r="F141" s="10"/>
      <c r="G141" s="20">
        <v>-233333</v>
      </c>
      <c r="H141" s="9">
        <f t="shared" si="7"/>
        <v>44566666</v>
      </c>
      <c r="I141" s="9">
        <v>40600000</v>
      </c>
      <c r="J141" s="11">
        <f t="shared" si="8"/>
        <v>0.910994778025352</v>
      </c>
      <c r="K141" s="12">
        <f t="shared" ref="K141:K204" si="9">+H141-I141</f>
        <v>3966666</v>
      </c>
      <c r="N141" s="26"/>
    </row>
    <row r="142" spans="1:14" x14ac:dyDescent="0.2">
      <c r="A142" s="7" t="s">
        <v>270</v>
      </c>
      <c r="B142" s="7" t="s">
        <v>271</v>
      </c>
      <c r="C142" s="8">
        <v>45091</v>
      </c>
      <c r="D142" s="8">
        <v>45291</v>
      </c>
      <c r="E142" s="9">
        <v>22914566.550000001</v>
      </c>
      <c r="F142" s="10"/>
      <c r="G142" s="20">
        <v>-13914566.550000001</v>
      </c>
      <c r="H142" s="9">
        <f t="shared" si="7"/>
        <v>9000000</v>
      </c>
      <c r="I142" s="9">
        <v>9000000</v>
      </c>
      <c r="J142" s="11">
        <f t="shared" si="8"/>
        <v>1</v>
      </c>
      <c r="K142" s="12">
        <f t="shared" si="9"/>
        <v>0</v>
      </c>
      <c r="N142" s="26"/>
    </row>
    <row r="143" spans="1:14" x14ac:dyDescent="0.2">
      <c r="A143" s="7" t="s">
        <v>272</v>
      </c>
      <c r="B143" s="7" t="s">
        <v>273</v>
      </c>
      <c r="C143" s="8">
        <v>45112</v>
      </c>
      <c r="D143" s="8">
        <v>45116</v>
      </c>
      <c r="E143" s="9">
        <v>8165100</v>
      </c>
      <c r="F143" s="10"/>
      <c r="G143" s="20">
        <v>-6.63</v>
      </c>
      <c r="H143" s="9">
        <f t="shared" si="7"/>
        <v>8165093.3700000001</v>
      </c>
      <c r="I143" s="9">
        <v>8165093.3700000001</v>
      </c>
      <c r="J143" s="11">
        <f t="shared" si="8"/>
        <v>1</v>
      </c>
      <c r="K143" s="12">
        <f t="shared" si="9"/>
        <v>0</v>
      </c>
      <c r="N143" s="26"/>
    </row>
    <row r="144" spans="1:14" x14ac:dyDescent="0.2">
      <c r="A144" s="7" t="s">
        <v>274</v>
      </c>
      <c r="B144" s="7" t="s">
        <v>275</v>
      </c>
      <c r="C144" s="8">
        <v>45093</v>
      </c>
      <c r="D144" s="8">
        <v>45275</v>
      </c>
      <c r="E144" s="9">
        <v>55563924</v>
      </c>
      <c r="F144" s="10"/>
      <c r="G144" s="20">
        <v>-607256</v>
      </c>
      <c r="H144" s="9">
        <f t="shared" si="7"/>
        <v>54956668</v>
      </c>
      <c r="I144" s="9">
        <v>54956668</v>
      </c>
      <c r="J144" s="11">
        <f t="shared" si="8"/>
        <v>1</v>
      </c>
      <c r="K144" s="12">
        <f t="shared" si="9"/>
        <v>0</v>
      </c>
      <c r="N144" s="26"/>
    </row>
    <row r="145" spans="1:14" x14ac:dyDescent="0.2">
      <c r="A145" s="7" t="s">
        <v>276</v>
      </c>
      <c r="B145" s="7" t="s">
        <v>275</v>
      </c>
      <c r="C145" s="8">
        <v>45093</v>
      </c>
      <c r="D145" s="8">
        <v>45275</v>
      </c>
      <c r="E145" s="9">
        <v>55563924</v>
      </c>
      <c r="F145" s="10"/>
      <c r="G145" s="20">
        <v>-910884</v>
      </c>
      <c r="H145" s="9">
        <f t="shared" si="7"/>
        <v>54653040</v>
      </c>
      <c r="I145" s="9">
        <v>54653040</v>
      </c>
      <c r="J145" s="11">
        <f t="shared" si="8"/>
        <v>1</v>
      </c>
      <c r="K145" s="12">
        <f t="shared" si="9"/>
        <v>0</v>
      </c>
      <c r="N145" s="26"/>
    </row>
    <row r="146" spans="1:14" x14ac:dyDescent="0.2">
      <c r="A146" s="7" t="s">
        <v>277</v>
      </c>
      <c r="B146" s="7" t="s">
        <v>278</v>
      </c>
      <c r="C146" s="8">
        <v>45097</v>
      </c>
      <c r="D146" s="8">
        <v>45645</v>
      </c>
      <c r="E146" s="9">
        <v>55470000</v>
      </c>
      <c r="F146" s="10">
        <v>1</v>
      </c>
      <c r="G146" s="20">
        <v>27735000</v>
      </c>
      <c r="H146" s="9">
        <f t="shared" si="7"/>
        <v>83205000</v>
      </c>
      <c r="I146" s="9">
        <v>83205000</v>
      </c>
      <c r="J146" s="11">
        <f t="shared" si="8"/>
        <v>1</v>
      </c>
      <c r="K146" s="12">
        <f t="shared" si="9"/>
        <v>0</v>
      </c>
      <c r="N146" s="26"/>
    </row>
    <row r="147" spans="1:14" x14ac:dyDescent="0.2">
      <c r="A147" s="7" t="s">
        <v>279</v>
      </c>
      <c r="B147" s="7" t="s">
        <v>280</v>
      </c>
      <c r="C147" s="8">
        <v>45099</v>
      </c>
      <c r="D147" s="8">
        <v>45280</v>
      </c>
      <c r="E147" s="9">
        <v>28597536</v>
      </c>
      <c r="F147" s="10"/>
      <c r="G147" s="20">
        <v>-158875</v>
      </c>
      <c r="H147" s="9">
        <f t="shared" si="7"/>
        <v>28438661</v>
      </c>
      <c r="I147" s="9">
        <v>28438661</v>
      </c>
      <c r="J147" s="11">
        <f t="shared" si="8"/>
        <v>1</v>
      </c>
      <c r="K147" s="12">
        <f t="shared" si="9"/>
        <v>0</v>
      </c>
      <c r="N147" s="26"/>
    </row>
    <row r="148" spans="1:14" x14ac:dyDescent="0.2">
      <c r="A148" s="7" t="s">
        <v>281</v>
      </c>
      <c r="B148" s="7" t="s">
        <v>282</v>
      </c>
      <c r="C148" s="8">
        <v>45098</v>
      </c>
      <c r="D148" s="8">
        <v>45280</v>
      </c>
      <c r="E148" s="9">
        <v>38765549</v>
      </c>
      <c r="F148" s="10"/>
      <c r="G148" s="20">
        <v>0</v>
      </c>
      <c r="H148" s="9">
        <f t="shared" si="7"/>
        <v>38765549</v>
      </c>
      <c r="I148" s="9">
        <v>38765549</v>
      </c>
      <c r="J148" s="11">
        <f t="shared" si="8"/>
        <v>1</v>
      </c>
      <c r="K148" s="12">
        <f t="shared" si="9"/>
        <v>0</v>
      </c>
      <c r="N148" s="26"/>
    </row>
    <row r="149" spans="1:14" x14ac:dyDescent="0.2">
      <c r="A149" s="7" t="s">
        <v>283</v>
      </c>
      <c r="B149" s="7" t="s">
        <v>64</v>
      </c>
      <c r="C149" s="8">
        <v>45103</v>
      </c>
      <c r="D149" s="8">
        <v>45280</v>
      </c>
      <c r="E149" s="9">
        <v>49266000</v>
      </c>
      <c r="F149" s="10"/>
      <c r="G149" s="20">
        <v>-1368500</v>
      </c>
      <c r="H149" s="9">
        <f t="shared" si="7"/>
        <v>47897500</v>
      </c>
      <c r="I149" s="9">
        <v>47897500</v>
      </c>
      <c r="J149" s="11">
        <f t="shared" si="8"/>
        <v>1</v>
      </c>
      <c r="K149" s="12">
        <f t="shared" si="9"/>
        <v>0</v>
      </c>
      <c r="N149" s="26"/>
    </row>
    <row r="150" spans="1:14" x14ac:dyDescent="0.2">
      <c r="A150" s="7" t="s">
        <v>284</v>
      </c>
      <c r="B150" s="7" t="s">
        <v>285</v>
      </c>
      <c r="C150" s="8">
        <v>45100</v>
      </c>
      <c r="D150" s="8">
        <v>45281</v>
      </c>
      <c r="E150" s="9">
        <v>23513532</v>
      </c>
      <c r="F150" s="10"/>
      <c r="G150" s="20">
        <v>-130631</v>
      </c>
      <c r="H150" s="9">
        <f t="shared" si="7"/>
        <v>23382901</v>
      </c>
      <c r="I150" s="9">
        <v>23382901</v>
      </c>
      <c r="J150" s="11">
        <f t="shared" si="8"/>
        <v>1</v>
      </c>
      <c r="K150" s="12">
        <f t="shared" si="9"/>
        <v>0</v>
      </c>
      <c r="N150" s="26"/>
    </row>
    <row r="151" spans="1:14" x14ac:dyDescent="0.2">
      <c r="A151" s="7" t="s">
        <v>286</v>
      </c>
      <c r="B151" s="7" t="s">
        <v>287</v>
      </c>
      <c r="C151" s="8">
        <v>45098</v>
      </c>
      <c r="D151" s="8">
        <v>45270</v>
      </c>
      <c r="E151" s="9">
        <v>51920417</v>
      </c>
      <c r="F151" s="10"/>
      <c r="G151" s="20">
        <v>-303628</v>
      </c>
      <c r="H151" s="9">
        <f t="shared" si="7"/>
        <v>51616789</v>
      </c>
      <c r="I151" s="9">
        <v>48580507</v>
      </c>
      <c r="J151" s="11">
        <f t="shared" si="8"/>
        <v>0.94117646489013485</v>
      </c>
      <c r="K151" s="12">
        <f t="shared" si="9"/>
        <v>3036282</v>
      </c>
      <c r="N151" s="26"/>
    </row>
    <row r="152" spans="1:14" x14ac:dyDescent="0.2">
      <c r="A152" s="7" t="s">
        <v>288</v>
      </c>
      <c r="B152" s="7" t="s">
        <v>289</v>
      </c>
      <c r="C152" s="8">
        <v>45099</v>
      </c>
      <c r="D152" s="8">
        <v>45153</v>
      </c>
      <c r="E152" s="9">
        <v>15301353.720000001</v>
      </c>
      <c r="F152" s="10"/>
      <c r="G152" s="20">
        <v>0</v>
      </c>
      <c r="H152" s="9">
        <f t="shared" si="7"/>
        <v>15301353.720000001</v>
      </c>
      <c r="I152" s="9">
        <v>15301353.720000001</v>
      </c>
      <c r="J152" s="11">
        <f t="shared" si="8"/>
        <v>1</v>
      </c>
      <c r="K152" s="12">
        <f t="shared" si="9"/>
        <v>0</v>
      </c>
      <c r="N152" s="26"/>
    </row>
    <row r="153" spans="1:14" x14ac:dyDescent="0.2">
      <c r="A153" s="7" t="s">
        <v>290</v>
      </c>
      <c r="B153" s="7" t="s">
        <v>289</v>
      </c>
      <c r="C153" s="8">
        <v>45099</v>
      </c>
      <c r="D153" s="8">
        <v>45153</v>
      </c>
      <c r="E153" s="9">
        <v>7497786.1100000003</v>
      </c>
      <c r="F153" s="10"/>
      <c r="G153" s="20">
        <v>0</v>
      </c>
      <c r="H153" s="9">
        <f t="shared" si="7"/>
        <v>7497786.1100000003</v>
      </c>
      <c r="I153" s="9">
        <v>7497786.1100000003</v>
      </c>
      <c r="J153" s="11">
        <f t="shared" si="8"/>
        <v>1</v>
      </c>
      <c r="K153" s="12">
        <f t="shared" si="9"/>
        <v>0</v>
      </c>
      <c r="N153" s="26"/>
    </row>
    <row r="154" spans="1:14" x14ac:dyDescent="0.2">
      <c r="A154" s="7" t="s">
        <v>291</v>
      </c>
      <c r="B154" s="7" t="s">
        <v>289</v>
      </c>
      <c r="C154" s="8">
        <v>45099</v>
      </c>
      <c r="D154" s="8">
        <v>45153</v>
      </c>
      <c r="E154" s="9">
        <v>2730011.13</v>
      </c>
      <c r="F154" s="10"/>
      <c r="G154" s="20">
        <v>0</v>
      </c>
      <c r="H154" s="9">
        <f t="shared" si="7"/>
        <v>2730011.13</v>
      </c>
      <c r="I154" s="9">
        <v>2730011.13</v>
      </c>
      <c r="J154" s="11">
        <f t="shared" si="8"/>
        <v>1</v>
      </c>
      <c r="K154" s="12">
        <f t="shared" si="9"/>
        <v>0</v>
      </c>
      <c r="N154" s="26"/>
    </row>
    <row r="155" spans="1:14" x14ac:dyDescent="0.2">
      <c r="A155" s="7" t="s">
        <v>292</v>
      </c>
      <c r="B155" s="7" t="s">
        <v>293</v>
      </c>
      <c r="C155" s="8">
        <v>45107</v>
      </c>
      <c r="D155" s="8">
        <v>45275</v>
      </c>
      <c r="E155" s="9">
        <v>31214304</v>
      </c>
      <c r="F155" s="10"/>
      <c r="G155" s="20">
        <v>-186912</v>
      </c>
      <c r="H155" s="9">
        <f t="shared" si="7"/>
        <v>31027392</v>
      </c>
      <c r="I155" s="9">
        <v>31027392</v>
      </c>
      <c r="J155" s="11">
        <f t="shared" si="8"/>
        <v>1</v>
      </c>
      <c r="K155" s="12">
        <f t="shared" si="9"/>
        <v>0</v>
      </c>
      <c r="N155" s="26"/>
    </row>
    <row r="156" spans="1:14" x14ac:dyDescent="0.2">
      <c r="A156" s="7" t="s">
        <v>294</v>
      </c>
      <c r="B156" s="7" t="s">
        <v>295</v>
      </c>
      <c r="C156" s="8">
        <v>45107</v>
      </c>
      <c r="D156" s="8">
        <v>45275</v>
      </c>
      <c r="E156" s="9">
        <v>51313159</v>
      </c>
      <c r="F156" s="10"/>
      <c r="G156" s="20">
        <v>-910884</v>
      </c>
      <c r="H156" s="9">
        <f t="shared" si="7"/>
        <v>50402275</v>
      </c>
      <c r="I156" s="9">
        <v>50402275</v>
      </c>
      <c r="J156" s="11">
        <f t="shared" si="8"/>
        <v>1</v>
      </c>
      <c r="K156" s="12">
        <f t="shared" si="9"/>
        <v>0</v>
      </c>
      <c r="N156" s="26"/>
    </row>
    <row r="157" spans="1:14" x14ac:dyDescent="0.2">
      <c r="A157" s="7" t="s">
        <v>296</v>
      </c>
      <c r="B157" s="7" t="s">
        <v>475</v>
      </c>
      <c r="C157" s="8">
        <v>45117</v>
      </c>
      <c r="D157" s="8">
        <v>45280</v>
      </c>
      <c r="E157" s="9">
        <v>620000000</v>
      </c>
      <c r="F157" s="10">
        <v>1</v>
      </c>
      <c r="G157" s="20">
        <v>296140222</v>
      </c>
      <c r="H157" s="9">
        <f t="shared" si="7"/>
        <v>916140222</v>
      </c>
      <c r="I157" s="9">
        <v>789830389</v>
      </c>
      <c r="J157" s="11">
        <f t="shared" si="8"/>
        <v>0.86212827472604947</v>
      </c>
      <c r="K157" s="12">
        <f t="shared" si="9"/>
        <v>126309833</v>
      </c>
      <c r="N157" s="26"/>
    </row>
    <row r="158" spans="1:14" x14ac:dyDescent="0.2">
      <c r="A158" s="7" t="s">
        <v>297</v>
      </c>
      <c r="B158" s="7" t="s">
        <v>298</v>
      </c>
      <c r="C158" s="8">
        <v>45175</v>
      </c>
      <c r="D158" s="8">
        <v>45542</v>
      </c>
      <c r="E158" s="9">
        <v>36536600</v>
      </c>
      <c r="F158" s="10"/>
      <c r="G158" s="20">
        <v>0</v>
      </c>
      <c r="H158" s="9">
        <f t="shared" si="7"/>
        <v>36536600</v>
      </c>
      <c r="I158" s="9">
        <v>36536600</v>
      </c>
      <c r="J158" s="11">
        <f t="shared" si="8"/>
        <v>1</v>
      </c>
      <c r="K158" s="12">
        <f t="shared" si="9"/>
        <v>0</v>
      </c>
      <c r="N158" s="26"/>
    </row>
    <row r="159" spans="1:14" x14ac:dyDescent="0.2">
      <c r="A159" s="7" t="s">
        <v>299</v>
      </c>
      <c r="B159" s="7" t="s">
        <v>300</v>
      </c>
      <c r="C159" s="8">
        <v>45108</v>
      </c>
      <c r="D159" s="8">
        <v>45275</v>
      </c>
      <c r="E159" s="9">
        <v>42816862</v>
      </c>
      <c r="F159" s="10"/>
      <c r="G159" s="20">
        <v>0</v>
      </c>
      <c r="H159" s="9">
        <f t="shared" si="7"/>
        <v>42816862</v>
      </c>
      <c r="I159" s="9">
        <v>42816862</v>
      </c>
      <c r="J159" s="11">
        <f t="shared" si="8"/>
        <v>1</v>
      </c>
      <c r="K159" s="12">
        <f t="shared" si="9"/>
        <v>0</v>
      </c>
      <c r="N159" s="26"/>
    </row>
    <row r="160" spans="1:14" x14ac:dyDescent="0.2">
      <c r="A160" s="7" t="s">
        <v>301</v>
      </c>
      <c r="B160" s="7" t="s">
        <v>302</v>
      </c>
      <c r="C160" s="8">
        <v>45112</v>
      </c>
      <c r="D160" s="8">
        <v>45291</v>
      </c>
      <c r="E160" s="9">
        <v>11650848</v>
      </c>
      <c r="F160" s="10"/>
      <c r="G160" s="20">
        <v>-1624059.16</v>
      </c>
      <c r="H160" s="9">
        <f t="shared" si="7"/>
        <v>10026788.84</v>
      </c>
      <c r="I160" s="9">
        <v>8967620.8399999999</v>
      </c>
      <c r="J160" s="11">
        <f t="shared" si="8"/>
        <v>0.89436618074825236</v>
      </c>
      <c r="K160" s="12">
        <f t="shared" si="9"/>
        <v>1059168</v>
      </c>
      <c r="N160" s="26"/>
    </row>
    <row r="161" spans="1:14" x14ac:dyDescent="0.2">
      <c r="A161" s="7" t="s">
        <v>303</v>
      </c>
      <c r="B161" s="7" t="s">
        <v>304</v>
      </c>
      <c r="C161" s="8">
        <v>45113</v>
      </c>
      <c r="D161" s="8">
        <v>45280</v>
      </c>
      <c r="E161" s="9">
        <v>42814200</v>
      </c>
      <c r="F161" s="10"/>
      <c r="G161" s="20">
        <v>0</v>
      </c>
      <c r="H161" s="9">
        <f t="shared" si="7"/>
        <v>42814200</v>
      </c>
      <c r="I161" s="9">
        <v>42814200</v>
      </c>
      <c r="J161" s="11">
        <f t="shared" si="8"/>
        <v>1</v>
      </c>
      <c r="K161" s="12">
        <f t="shared" si="9"/>
        <v>0</v>
      </c>
      <c r="N161" s="26"/>
    </row>
    <row r="162" spans="1:14" x14ac:dyDescent="0.2">
      <c r="A162" s="7" t="s">
        <v>305</v>
      </c>
      <c r="B162" s="7" t="s">
        <v>306</v>
      </c>
      <c r="C162" s="8">
        <v>45152</v>
      </c>
      <c r="D162" s="8">
        <v>45314</v>
      </c>
      <c r="E162" s="9">
        <v>226803231.52000001</v>
      </c>
      <c r="F162" s="10"/>
      <c r="G162" s="20">
        <v>-2165205</v>
      </c>
      <c r="H162" s="9">
        <f t="shared" si="7"/>
        <v>224638026.52000001</v>
      </c>
      <c r="I162" s="9">
        <v>224638026.52000001</v>
      </c>
      <c r="J162" s="11">
        <f t="shared" si="8"/>
        <v>1</v>
      </c>
      <c r="K162" s="12">
        <f t="shared" si="9"/>
        <v>0</v>
      </c>
      <c r="N162" s="26"/>
    </row>
    <row r="163" spans="1:14" x14ac:dyDescent="0.2">
      <c r="A163" s="7" t="s">
        <v>307</v>
      </c>
      <c r="B163" s="7" t="s">
        <v>308</v>
      </c>
      <c r="C163" s="8">
        <v>45113</v>
      </c>
      <c r="D163" s="8">
        <v>45280</v>
      </c>
      <c r="E163" s="9">
        <v>33660000</v>
      </c>
      <c r="F163" s="10"/>
      <c r="G163" s="20">
        <v>0</v>
      </c>
      <c r="H163" s="9">
        <f t="shared" si="7"/>
        <v>33660000</v>
      </c>
      <c r="I163" s="9">
        <v>33660000</v>
      </c>
      <c r="J163" s="11">
        <f t="shared" si="8"/>
        <v>1</v>
      </c>
      <c r="K163" s="12">
        <f t="shared" si="9"/>
        <v>0</v>
      </c>
      <c r="N163" s="26"/>
    </row>
    <row r="164" spans="1:14" x14ac:dyDescent="0.2">
      <c r="A164" s="7" t="s">
        <v>309</v>
      </c>
      <c r="B164" s="7" t="s">
        <v>310</v>
      </c>
      <c r="C164" s="8">
        <v>45122</v>
      </c>
      <c r="D164" s="8">
        <v>45280</v>
      </c>
      <c r="E164" s="9">
        <v>44564493</v>
      </c>
      <c r="F164" s="10"/>
      <c r="G164" s="20">
        <v>-2430791</v>
      </c>
      <c r="H164" s="9">
        <f t="shared" si="7"/>
        <v>42133702</v>
      </c>
      <c r="I164" s="9">
        <v>42133702</v>
      </c>
      <c r="J164" s="11">
        <f t="shared" si="8"/>
        <v>1</v>
      </c>
      <c r="K164" s="12">
        <f t="shared" si="9"/>
        <v>0</v>
      </c>
      <c r="N164" s="26"/>
    </row>
    <row r="165" spans="1:14" x14ac:dyDescent="0.2">
      <c r="A165" s="7" t="s">
        <v>311</v>
      </c>
      <c r="B165" s="7" t="s">
        <v>312</v>
      </c>
      <c r="C165" s="8">
        <v>45127</v>
      </c>
      <c r="D165" s="8">
        <v>45275</v>
      </c>
      <c r="E165" s="9">
        <v>11297792</v>
      </c>
      <c r="F165" s="10"/>
      <c r="G165" s="20">
        <v>-70612</v>
      </c>
      <c r="H165" s="9">
        <f t="shared" si="7"/>
        <v>11227180</v>
      </c>
      <c r="I165" s="9">
        <v>11227180</v>
      </c>
      <c r="J165" s="11">
        <f t="shared" si="8"/>
        <v>1</v>
      </c>
      <c r="K165" s="12">
        <f t="shared" si="9"/>
        <v>0</v>
      </c>
      <c r="N165" s="26"/>
    </row>
    <row r="166" spans="1:14" x14ac:dyDescent="0.2">
      <c r="A166" s="7" t="s">
        <v>313</v>
      </c>
      <c r="B166" s="7" t="s">
        <v>314</v>
      </c>
      <c r="C166" s="8">
        <v>45114</v>
      </c>
      <c r="D166" s="8">
        <v>45275</v>
      </c>
      <c r="E166" s="9">
        <v>30315591</v>
      </c>
      <c r="F166" s="10"/>
      <c r="G166" s="20">
        <v>0</v>
      </c>
      <c r="H166" s="9">
        <f t="shared" si="7"/>
        <v>30315591</v>
      </c>
      <c r="I166" s="9">
        <v>30315591</v>
      </c>
      <c r="J166" s="11">
        <f t="shared" si="8"/>
        <v>1</v>
      </c>
      <c r="K166" s="12">
        <f t="shared" si="9"/>
        <v>0</v>
      </c>
      <c r="N166" s="26"/>
    </row>
    <row r="167" spans="1:14" x14ac:dyDescent="0.2">
      <c r="A167" s="7" t="s">
        <v>315</v>
      </c>
      <c r="B167" s="7" t="s">
        <v>316</v>
      </c>
      <c r="C167" s="8">
        <v>45114</v>
      </c>
      <c r="D167" s="8">
        <v>45169</v>
      </c>
      <c r="E167" s="9">
        <v>16742375</v>
      </c>
      <c r="F167" s="10">
        <v>1</v>
      </c>
      <c r="G167" s="20">
        <v>5406754</v>
      </c>
      <c r="H167" s="9">
        <f t="shared" si="7"/>
        <v>22149129</v>
      </c>
      <c r="I167" s="9">
        <v>22149129</v>
      </c>
      <c r="J167" s="11">
        <f t="shared" si="8"/>
        <v>1</v>
      </c>
      <c r="K167" s="12">
        <f t="shared" si="9"/>
        <v>0</v>
      </c>
      <c r="N167" s="26"/>
    </row>
    <row r="168" spans="1:14" x14ac:dyDescent="0.2">
      <c r="A168" s="7" t="s">
        <v>317</v>
      </c>
      <c r="B168" s="7" t="s">
        <v>318</v>
      </c>
      <c r="C168" s="8">
        <v>45120</v>
      </c>
      <c r="D168" s="8">
        <v>45277</v>
      </c>
      <c r="E168" s="9">
        <v>36399999</v>
      </c>
      <c r="F168" s="10"/>
      <c r="G168" s="20">
        <v>-233333</v>
      </c>
      <c r="H168" s="9">
        <f t="shared" si="7"/>
        <v>36166666</v>
      </c>
      <c r="I168" s="9">
        <v>36166666</v>
      </c>
      <c r="J168" s="11">
        <f t="shared" si="8"/>
        <v>1</v>
      </c>
      <c r="K168" s="12">
        <f t="shared" si="9"/>
        <v>0</v>
      </c>
      <c r="N168" s="26"/>
    </row>
    <row r="169" spans="1:14" x14ac:dyDescent="0.2">
      <c r="A169" s="7" t="s">
        <v>319</v>
      </c>
      <c r="B169" s="7" t="s">
        <v>320</v>
      </c>
      <c r="C169" s="8">
        <v>45121</v>
      </c>
      <c r="D169" s="8">
        <v>45277</v>
      </c>
      <c r="E169" s="9">
        <v>36399999</v>
      </c>
      <c r="F169" s="10"/>
      <c r="G169" s="20">
        <v>-30099999</v>
      </c>
      <c r="H169" s="9">
        <f t="shared" si="7"/>
        <v>6300000</v>
      </c>
      <c r="I169" s="9">
        <v>6300000</v>
      </c>
      <c r="J169" s="11">
        <f t="shared" si="8"/>
        <v>1</v>
      </c>
      <c r="K169" s="12">
        <f t="shared" si="9"/>
        <v>0</v>
      </c>
      <c r="N169" s="26"/>
    </row>
    <row r="170" spans="1:14" x14ac:dyDescent="0.2">
      <c r="A170" s="7" t="s">
        <v>321</v>
      </c>
      <c r="B170" s="7" t="s">
        <v>322</v>
      </c>
      <c r="C170" s="8">
        <v>45124</v>
      </c>
      <c r="D170" s="8">
        <v>45291</v>
      </c>
      <c r="E170" s="9">
        <v>1081892130</v>
      </c>
      <c r="F170" s="10"/>
      <c r="G170" s="20">
        <v>458870965</v>
      </c>
      <c r="H170" s="9">
        <f t="shared" si="7"/>
        <v>1540763095</v>
      </c>
      <c r="I170" s="9">
        <v>1024907273</v>
      </c>
      <c r="J170" s="11">
        <f t="shared" si="8"/>
        <v>0.6651945885295234</v>
      </c>
      <c r="K170" s="12">
        <f t="shared" si="9"/>
        <v>515855822</v>
      </c>
      <c r="N170" s="26"/>
    </row>
    <row r="171" spans="1:14" x14ac:dyDescent="0.2">
      <c r="A171" s="7" t="s">
        <v>323</v>
      </c>
      <c r="B171" s="7" t="s">
        <v>324</v>
      </c>
      <c r="C171" s="8">
        <v>45125</v>
      </c>
      <c r="D171" s="8">
        <v>45275</v>
      </c>
      <c r="E171" s="9">
        <v>45208320</v>
      </c>
      <c r="F171" s="10"/>
      <c r="G171" s="20">
        <v>-6416654</v>
      </c>
      <c r="H171" s="9">
        <f t="shared" si="7"/>
        <v>38791666</v>
      </c>
      <c r="I171" s="9">
        <v>38791666</v>
      </c>
      <c r="J171" s="11">
        <f t="shared" si="8"/>
        <v>1</v>
      </c>
      <c r="K171" s="12">
        <f t="shared" si="9"/>
        <v>0</v>
      </c>
      <c r="N171" s="26"/>
    </row>
    <row r="172" spans="1:14" x14ac:dyDescent="0.2">
      <c r="A172" s="7" t="s">
        <v>325</v>
      </c>
      <c r="B172" s="7" t="s">
        <v>326</v>
      </c>
      <c r="C172" s="8">
        <v>45118</v>
      </c>
      <c r="D172" s="8">
        <v>45136</v>
      </c>
      <c r="E172" s="9">
        <v>32254309</v>
      </c>
      <c r="F172" s="10"/>
      <c r="G172" s="20">
        <v>0</v>
      </c>
      <c r="H172" s="9">
        <f t="shared" si="7"/>
        <v>32254309</v>
      </c>
      <c r="I172" s="9">
        <f t="shared" si="7"/>
        <v>32254309</v>
      </c>
      <c r="J172" s="11">
        <f t="shared" si="8"/>
        <v>1</v>
      </c>
      <c r="K172" s="12">
        <f t="shared" si="9"/>
        <v>0</v>
      </c>
      <c r="N172" s="26"/>
    </row>
    <row r="173" spans="1:14" x14ac:dyDescent="0.2">
      <c r="A173" s="7" t="s">
        <v>327</v>
      </c>
      <c r="B173" s="7" t="s">
        <v>328</v>
      </c>
      <c r="C173" s="8">
        <v>45139</v>
      </c>
      <c r="D173" s="8">
        <v>45229</v>
      </c>
      <c r="E173" s="9">
        <v>20971527</v>
      </c>
      <c r="F173" s="10"/>
      <c r="G173" s="20">
        <v>0</v>
      </c>
      <c r="H173" s="9">
        <f t="shared" si="7"/>
        <v>20971527</v>
      </c>
      <c r="I173" s="9">
        <v>20971527</v>
      </c>
      <c r="J173" s="11">
        <f t="shared" si="8"/>
        <v>1</v>
      </c>
      <c r="K173" s="12">
        <f t="shared" si="9"/>
        <v>0</v>
      </c>
      <c r="N173" s="26"/>
    </row>
    <row r="174" spans="1:14" x14ac:dyDescent="0.2">
      <c r="A174" s="7" t="s">
        <v>329</v>
      </c>
      <c r="B174" s="7" t="s">
        <v>330</v>
      </c>
      <c r="C174" s="8">
        <v>45121</v>
      </c>
      <c r="D174" s="8">
        <v>45275</v>
      </c>
      <c r="E174" s="9">
        <v>12237205</v>
      </c>
      <c r="F174" s="10"/>
      <c r="G174" s="20">
        <v>-1270752</v>
      </c>
      <c r="H174" s="9">
        <f t="shared" si="7"/>
        <v>10966453</v>
      </c>
      <c r="I174" s="9">
        <v>10966453</v>
      </c>
      <c r="J174" s="11">
        <f t="shared" si="8"/>
        <v>1</v>
      </c>
      <c r="K174" s="12">
        <f t="shared" si="9"/>
        <v>0</v>
      </c>
      <c r="N174" s="26"/>
    </row>
    <row r="175" spans="1:14" x14ac:dyDescent="0.2">
      <c r="A175" s="7" t="s">
        <v>331</v>
      </c>
      <c r="B175" s="7" t="s">
        <v>332</v>
      </c>
      <c r="C175" s="8">
        <v>45121</v>
      </c>
      <c r="D175" s="8">
        <v>45275</v>
      </c>
      <c r="E175" s="9">
        <v>13504392</v>
      </c>
      <c r="F175" s="10"/>
      <c r="G175" s="20">
        <v>-88264</v>
      </c>
      <c r="H175" s="9">
        <f t="shared" si="7"/>
        <v>13416128</v>
      </c>
      <c r="I175" s="9">
        <v>13416128</v>
      </c>
      <c r="J175" s="11">
        <f t="shared" si="8"/>
        <v>1</v>
      </c>
      <c r="K175" s="12">
        <f t="shared" si="9"/>
        <v>0</v>
      </c>
      <c r="N175" s="26"/>
    </row>
    <row r="176" spans="1:14" x14ac:dyDescent="0.2">
      <c r="A176" s="7" t="s">
        <v>333</v>
      </c>
      <c r="B176" s="7" t="s">
        <v>334</v>
      </c>
      <c r="C176" s="8">
        <v>45124</v>
      </c>
      <c r="D176" s="8">
        <v>45246</v>
      </c>
      <c r="E176" s="9">
        <v>24090880</v>
      </c>
      <c r="F176" s="10">
        <v>1</v>
      </c>
      <c r="G176" s="20">
        <v>6825748</v>
      </c>
      <c r="H176" s="9">
        <f t="shared" si="7"/>
        <v>30916628</v>
      </c>
      <c r="I176" s="9">
        <v>30916628</v>
      </c>
      <c r="J176" s="11">
        <f t="shared" si="8"/>
        <v>1</v>
      </c>
      <c r="K176" s="12">
        <f t="shared" si="9"/>
        <v>0</v>
      </c>
      <c r="N176" s="26"/>
    </row>
    <row r="177" spans="1:14" x14ac:dyDescent="0.2">
      <c r="A177" s="7" t="s">
        <v>495</v>
      </c>
      <c r="B177" s="7" t="s">
        <v>496</v>
      </c>
      <c r="C177" s="22"/>
      <c r="D177" s="22"/>
      <c r="E177" s="9">
        <v>32842875</v>
      </c>
      <c r="F177" s="10"/>
      <c r="G177" s="20">
        <v>0</v>
      </c>
      <c r="H177" s="9">
        <f t="shared" si="7"/>
        <v>32842875</v>
      </c>
      <c r="I177" s="9">
        <v>32842875</v>
      </c>
      <c r="J177" s="11">
        <f t="shared" si="8"/>
        <v>1</v>
      </c>
      <c r="K177" s="12">
        <f t="shared" si="9"/>
        <v>0</v>
      </c>
      <c r="N177" s="26"/>
    </row>
    <row r="178" spans="1:14" x14ac:dyDescent="0.2">
      <c r="A178" s="7" t="s">
        <v>335</v>
      </c>
      <c r="B178" s="7" t="s">
        <v>336</v>
      </c>
      <c r="C178" s="8">
        <v>45125</v>
      </c>
      <c r="D178" s="8">
        <v>45280</v>
      </c>
      <c r="E178" s="9">
        <v>38250000</v>
      </c>
      <c r="F178" s="10"/>
      <c r="G178" s="20">
        <v>0</v>
      </c>
      <c r="H178" s="9">
        <f t="shared" si="7"/>
        <v>38250000</v>
      </c>
      <c r="I178" s="9">
        <v>38250000</v>
      </c>
      <c r="J178" s="11">
        <f t="shared" si="8"/>
        <v>1</v>
      </c>
      <c r="K178" s="12">
        <f t="shared" si="9"/>
        <v>0</v>
      </c>
      <c r="N178" s="26"/>
    </row>
    <row r="179" spans="1:14" x14ac:dyDescent="0.2">
      <c r="A179" s="7" t="s">
        <v>337</v>
      </c>
      <c r="B179" s="7" t="s">
        <v>338</v>
      </c>
      <c r="C179" s="8">
        <v>45126</v>
      </c>
      <c r="D179" s="8">
        <v>45280</v>
      </c>
      <c r="E179" s="9">
        <v>38000000</v>
      </c>
      <c r="F179" s="10"/>
      <c r="G179" s="20">
        <v>0</v>
      </c>
      <c r="H179" s="9">
        <f t="shared" si="7"/>
        <v>38000000</v>
      </c>
      <c r="I179" s="9">
        <v>38000000</v>
      </c>
      <c r="J179" s="11">
        <f t="shared" si="8"/>
        <v>1</v>
      </c>
      <c r="K179" s="12">
        <f t="shared" si="9"/>
        <v>0</v>
      </c>
      <c r="N179" s="26"/>
    </row>
    <row r="180" spans="1:14" x14ac:dyDescent="0.2">
      <c r="A180" s="7" t="s">
        <v>339</v>
      </c>
      <c r="B180" s="7" t="s">
        <v>340</v>
      </c>
      <c r="C180" s="8">
        <v>45127</v>
      </c>
      <c r="D180" s="8">
        <v>45275</v>
      </c>
      <c r="E180" s="9">
        <v>11846970</v>
      </c>
      <c r="F180" s="10"/>
      <c r="G180" s="20">
        <v>-160094</v>
      </c>
      <c r="H180" s="9">
        <f t="shared" si="7"/>
        <v>11686876</v>
      </c>
      <c r="I180" s="9">
        <v>10486170</v>
      </c>
      <c r="J180" s="11">
        <f t="shared" si="8"/>
        <v>0.89726031148101515</v>
      </c>
      <c r="K180" s="12">
        <f t="shared" si="9"/>
        <v>1200706</v>
      </c>
      <c r="N180" s="26"/>
    </row>
    <row r="181" spans="1:14" ht="17.25" customHeight="1" x14ac:dyDescent="0.2">
      <c r="A181" s="7" t="s">
        <v>341</v>
      </c>
      <c r="B181" s="7" t="s">
        <v>342</v>
      </c>
      <c r="C181" s="8">
        <v>45123</v>
      </c>
      <c r="D181" s="8">
        <v>45280</v>
      </c>
      <c r="E181" s="9">
        <v>36500000</v>
      </c>
      <c r="F181" s="10"/>
      <c r="G181" s="20">
        <v>-250000</v>
      </c>
      <c r="H181" s="9">
        <f t="shared" si="7"/>
        <v>36250000</v>
      </c>
      <c r="I181" s="9">
        <v>36250000</v>
      </c>
      <c r="J181" s="11">
        <f t="shared" si="8"/>
        <v>1</v>
      </c>
      <c r="K181" s="12">
        <f t="shared" si="9"/>
        <v>0</v>
      </c>
      <c r="N181" s="26"/>
    </row>
    <row r="182" spans="1:14" x14ac:dyDescent="0.2">
      <c r="A182" s="7" t="s">
        <v>493</v>
      </c>
      <c r="B182" s="7" t="s">
        <v>494</v>
      </c>
      <c r="C182" s="22"/>
      <c r="D182" s="22"/>
      <c r="E182" s="9">
        <v>37886436</v>
      </c>
      <c r="F182" s="10"/>
      <c r="G182" s="20">
        <v>-259497</v>
      </c>
      <c r="H182" s="9">
        <f t="shared" si="7"/>
        <v>37626939</v>
      </c>
      <c r="I182" s="9">
        <v>37626939</v>
      </c>
      <c r="J182" s="11">
        <f t="shared" si="8"/>
        <v>1</v>
      </c>
      <c r="K182" s="12">
        <f t="shared" si="9"/>
        <v>0</v>
      </c>
      <c r="N182" s="26"/>
    </row>
    <row r="183" spans="1:14" x14ac:dyDescent="0.2">
      <c r="A183" s="7" t="s">
        <v>343</v>
      </c>
      <c r="B183" s="7" t="s">
        <v>344</v>
      </c>
      <c r="C183" s="8">
        <v>45134</v>
      </c>
      <c r="D183" s="8">
        <v>45280</v>
      </c>
      <c r="E183" s="9">
        <v>41519385</v>
      </c>
      <c r="F183" s="10"/>
      <c r="G183" s="20">
        <v>-847334</v>
      </c>
      <c r="H183" s="9">
        <f t="shared" si="7"/>
        <v>40672051</v>
      </c>
      <c r="I183" s="9">
        <v>40672051</v>
      </c>
      <c r="J183" s="11">
        <f t="shared" si="8"/>
        <v>1</v>
      </c>
      <c r="K183" s="12">
        <f t="shared" si="9"/>
        <v>0</v>
      </c>
      <c r="N183" s="26"/>
    </row>
    <row r="184" spans="1:14" x14ac:dyDescent="0.2">
      <c r="A184" s="7" t="s">
        <v>345</v>
      </c>
      <c r="B184" s="7" t="s">
        <v>346</v>
      </c>
      <c r="C184" s="8">
        <v>45134</v>
      </c>
      <c r="D184" s="8">
        <v>45280</v>
      </c>
      <c r="E184" s="9">
        <v>31227800</v>
      </c>
      <c r="F184" s="10"/>
      <c r="G184" s="20">
        <v>-215364.8</v>
      </c>
      <c r="H184" s="9">
        <f t="shared" si="7"/>
        <v>31012435.199999999</v>
      </c>
      <c r="I184" s="9">
        <v>31012435.200000003</v>
      </c>
      <c r="J184" s="11">
        <f t="shared" si="8"/>
        <v>1.0000000000000002</v>
      </c>
      <c r="K184" s="12">
        <f t="shared" si="9"/>
        <v>0</v>
      </c>
      <c r="N184" s="26"/>
    </row>
    <row r="185" spans="1:14" x14ac:dyDescent="0.2">
      <c r="A185" s="7" t="s">
        <v>347</v>
      </c>
      <c r="B185" s="7" t="s">
        <v>348</v>
      </c>
      <c r="C185" s="8">
        <v>45133</v>
      </c>
      <c r="D185" s="8">
        <v>45280</v>
      </c>
      <c r="E185" s="9">
        <v>40954496</v>
      </c>
      <c r="F185" s="10"/>
      <c r="G185" s="20">
        <v>0</v>
      </c>
      <c r="H185" s="9">
        <f t="shared" si="7"/>
        <v>40954496</v>
      </c>
      <c r="I185" s="9">
        <v>40954496</v>
      </c>
      <c r="J185" s="11">
        <f t="shared" si="8"/>
        <v>1</v>
      </c>
      <c r="K185" s="12">
        <f t="shared" si="9"/>
        <v>0</v>
      </c>
      <c r="N185" s="26"/>
    </row>
    <row r="186" spans="1:14" x14ac:dyDescent="0.2">
      <c r="A186" s="7" t="s">
        <v>349</v>
      </c>
      <c r="B186" s="7" t="s">
        <v>350</v>
      </c>
      <c r="C186" s="8">
        <v>45133</v>
      </c>
      <c r="D186" s="8">
        <v>45275</v>
      </c>
      <c r="E186" s="9">
        <v>9144151</v>
      </c>
      <c r="F186" s="10"/>
      <c r="G186" s="20">
        <v>0</v>
      </c>
      <c r="H186" s="9">
        <f t="shared" si="7"/>
        <v>9144151</v>
      </c>
      <c r="I186" s="9">
        <v>9144151</v>
      </c>
      <c r="J186" s="11">
        <f t="shared" si="8"/>
        <v>1</v>
      </c>
      <c r="K186" s="12">
        <f t="shared" si="9"/>
        <v>0</v>
      </c>
      <c r="N186" s="26"/>
    </row>
    <row r="187" spans="1:14" x14ac:dyDescent="0.2">
      <c r="A187" s="7" t="s">
        <v>351</v>
      </c>
      <c r="B187" s="7" t="s">
        <v>352</v>
      </c>
      <c r="C187" s="8">
        <v>45138</v>
      </c>
      <c r="D187" s="8">
        <v>45280</v>
      </c>
      <c r="E187" s="9">
        <v>36750000</v>
      </c>
      <c r="F187" s="10"/>
      <c r="G187" s="20">
        <v>-1500000</v>
      </c>
      <c r="H187" s="9">
        <f t="shared" si="7"/>
        <v>35250000</v>
      </c>
      <c r="I187" s="9">
        <v>30250000</v>
      </c>
      <c r="J187" s="11">
        <f t="shared" si="8"/>
        <v>0.85815602836879434</v>
      </c>
      <c r="K187" s="12">
        <f t="shared" si="9"/>
        <v>5000000</v>
      </c>
      <c r="N187" s="26"/>
    </row>
    <row r="188" spans="1:14" x14ac:dyDescent="0.2">
      <c r="A188" s="7" t="s">
        <v>353</v>
      </c>
      <c r="B188" s="7" t="s">
        <v>354</v>
      </c>
      <c r="C188" s="8">
        <v>45135</v>
      </c>
      <c r="D188" s="8">
        <v>45280</v>
      </c>
      <c r="E188" s="9">
        <v>10097402</v>
      </c>
      <c r="F188" s="10"/>
      <c r="G188" s="20">
        <v>0</v>
      </c>
      <c r="H188" s="9">
        <f t="shared" si="7"/>
        <v>10097402</v>
      </c>
      <c r="I188" s="9">
        <v>10097402</v>
      </c>
      <c r="J188" s="11">
        <f t="shared" si="8"/>
        <v>1</v>
      </c>
      <c r="K188" s="12">
        <f t="shared" si="9"/>
        <v>0</v>
      </c>
      <c r="N188" s="26"/>
    </row>
    <row r="189" spans="1:14" x14ac:dyDescent="0.2">
      <c r="A189" s="7" t="s">
        <v>355</v>
      </c>
      <c r="B189" s="7" t="s">
        <v>356</v>
      </c>
      <c r="C189" s="8">
        <v>45134</v>
      </c>
      <c r="D189" s="8">
        <v>45286</v>
      </c>
      <c r="E189" s="9">
        <v>30500000</v>
      </c>
      <c r="F189" s="10"/>
      <c r="G189" s="20">
        <v>0</v>
      </c>
      <c r="H189" s="9">
        <f t="shared" si="7"/>
        <v>30500000</v>
      </c>
      <c r="I189" s="9">
        <v>30500000</v>
      </c>
      <c r="J189" s="11">
        <f t="shared" si="8"/>
        <v>1</v>
      </c>
      <c r="K189" s="12">
        <f t="shared" si="9"/>
        <v>0</v>
      </c>
      <c r="N189" s="26"/>
    </row>
    <row r="190" spans="1:14" x14ac:dyDescent="0.2">
      <c r="A190" s="7" t="s">
        <v>357</v>
      </c>
      <c r="B190" s="7" t="s">
        <v>358</v>
      </c>
      <c r="C190" s="8">
        <v>45135</v>
      </c>
      <c r="D190" s="8">
        <v>45314</v>
      </c>
      <c r="E190" s="9">
        <v>455571289.88</v>
      </c>
      <c r="F190" s="10">
        <v>1</v>
      </c>
      <c r="G190" s="20">
        <v>227230350.06</v>
      </c>
      <c r="H190" s="9">
        <f t="shared" si="7"/>
        <v>682801639.94000006</v>
      </c>
      <c r="I190" s="9">
        <v>455571289.88</v>
      </c>
      <c r="J190" s="11">
        <f t="shared" si="8"/>
        <v>0.66720883962732203</v>
      </c>
      <c r="K190" s="12">
        <f t="shared" si="9"/>
        <v>227230350.06000006</v>
      </c>
      <c r="N190" s="26"/>
    </row>
    <row r="191" spans="1:14" x14ac:dyDescent="0.2">
      <c r="A191" s="7" t="s">
        <v>359</v>
      </c>
      <c r="B191" s="7" t="s">
        <v>360</v>
      </c>
      <c r="C191" s="8">
        <v>45134</v>
      </c>
      <c r="D191" s="8">
        <v>45535</v>
      </c>
      <c r="E191" s="9">
        <v>32450000</v>
      </c>
      <c r="F191" s="10"/>
      <c r="G191" s="20">
        <v>0</v>
      </c>
      <c r="H191" s="9">
        <f t="shared" si="7"/>
        <v>32450000</v>
      </c>
      <c r="I191" s="9">
        <v>32450000</v>
      </c>
      <c r="J191" s="11">
        <f t="shared" si="8"/>
        <v>1</v>
      </c>
      <c r="K191" s="12">
        <f t="shared" si="9"/>
        <v>0</v>
      </c>
      <c r="N191" s="26"/>
    </row>
    <row r="192" spans="1:14" x14ac:dyDescent="0.2">
      <c r="A192" s="7" t="s">
        <v>361</v>
      </c>
      <c r="B192" s="7" t="s">
        <v>362</v>
      </c>
      <c r="C192" s="8">
        <v>45150</v>
      </c>
      <c r="D192" s="8">
        <v>45280</v>
      </c>
      <c r="E192" s="9">
        <v>36329463</v>
      </c>
      <c r="F192" s="10"/>
      <c r="G192" s="20">
        <v>-259496</v>
      </c>
      <c r="H192" s="9">
        <f t="shared" si="7"/>
        <v>36069967</v>
      </c>
      <c r="I192" s="9">
        <v>36069967</v>
      </c>
      <c r="J192" s="11">
        <f t="shared" si="8"/>
        <v>1</v>
      </c>
      <c r="K192" s="12">
        <f t="shared" si="9"/>
        <v>0</v>
      </c>
      <c r="N192" s="26"/>
    </row>
    <row r="193" spans="1:14" x14ac:dyDescent="0.2">
      <c r="A193" s="7" t="s">
        <v>363</v>
      </c>
      <c r="B193" s="7" t="s">
        <v>364</v>
      </c>
      <c r="C193" s="8">
        <v>45142</v>
      </c>
      <c r="D193" s="8">
        <v>45202</v>
      </c>
      <c r="E193" s="9">
        <v>6398799</v>
      </c>
      <c r="F193" s="10"/>
      <c r="G193" s="20">
        <v>0</v>
      </c>
      <c r="H193" s="9">
        <f t="shared" si="7"/>
        <v>6398799</v>
      </c>
      <c r="I193" s="9">
        <v>6398799</v>
      </c>
      <c r="J193" s="11">
        <f t="shared" si="8"/>
        <v>1</v>
      </c>
      <c r="K193" s="12">
        <f t="shared" si="9"/>
        <v>0</v>
      </c>
      <c r="N193" s="26"/>
    </row>
    <row r="194" spans="1:14" x14ac:dyDescent="0.2">
      <c r="A194" s="7" t="s">
        <v>365</v>
      </c>
      <c r="B194" s="7" t="s">
        <v>366</v>
      </c>
      <c r="C194" s="8">
        <v>45139</v>
      </c>
      <c r="D194" s="8">
        <v>45169</v>
      </c>
      <c r="E194" s="9">
        <v>14850000</v>
      </c>
      <c r="F194" s="10"/>
      <c r="G194" s="20">
        <v>0</v>
      </c>
      <c r="H194" s="9">
        <f t="shared" si="7"/>
        <v>14850000</v>
      </c>
      <c r="I194" s="9">
        <v>14850000</v>
      </c>
      <c r="J194" s="11">
        <f t="shared" si="8"/>
        <v>1</v>
      </c>
      <c r="K194" s="12">
        <f t="shared" si="9"/>
        <v>0</v>
      </c>
      <c r="N194" s="26"/>
    </row>
    <row r="195" spans="1:14" x14ac:dyDescent="0.2">
      <c r="A195" s="7" t="s">
        <v>367</v>
      </c>
      <c r="B195" s="7" t="s">
        <v>368</v>
      </c>
      <c r="C195" s="8">
        <v>45142</v>
      </c>
      <c r="D195" s="8">
        <v>45280</v>
      </c>
      <c r="E195" s="9">
        <v>44499179</v>
      </c>
      <c r="F195" s="10"/>
      <c r="G195" s="20">
        <v>-9</v>
      </c>
      <c r="H195" s="9">
        <f t="shared" si="7"/>
        <v>44499170</v>
      </c>
      <c r="I195" s="9">
        <v>44499170</v>
      </c>
      <c r="J195" s="11">
        <f t="shared" si="8"/>
        <v>1</v>
      </c>
      <c r="K195" s="12">
        <f t="shared" si="9"/>
        <v>0</v>
      </c>
      <c r="N195" s="26"/>
    </row>
    <row r="196" spans="1:14" x14ac:dyDescent="0.2">
      <c r="A196" s="7" t="s">
        <v>369</v>
      </c>
      <c r="B196" s="7" t="s">
        <v>476</v>
      </c>
      <c r="C196" s="8">
        <v>45161</v>
      </c>
      <c r="D196" s="8">
        <v>45526</v>
      </c>
      <c r="E196" s="9">
        <v>247100000</v>
      </c>
      <c r="F196" s="10"/>
      <c r="G196" s="20">
        <v>0</v>
      </c>
      <c r="H196" s="9">
        <f t="shared" ref="H196:H259" si="10">+E196+G196</f>
        <v>247100000</v>
      </c>
      <c r="I196" s="9">
        <v>247100000</v>
      </c>
      <c r="J196" s="11">
        <f t="shared" ref="J196:J259" si="11">+I196*1/H196</f>
        <v>1</v>
      </c>
      <c r="K196" s="12">
        <f t="shared" si="9"/>
        <v>0</v>
      </c>
      <c r="N196" s="26"/>
    </row>
    <row r="197" spans="1:14" x14ac:dyDescent="0.2">
      <c r="A197" s="7" t="s">
        <v>370</v>
      </c>
      <c r="B197" s="7" t="s">
        <v>371</v>
      </c>
      <c r="C197" s="8">
        <v>45147</v>
      </c>
      <c r="D197" s="8">
        <v>45511</v>
      </c>
      <c r="E197" s="9">
        <v>28916400</v>
      </c>
      <c r="F197" s="10"/>
      <c r="G197" s="20">
        <v>0</v>
      </c>
      <c r="H197" s="9">
        <f t="shared" si="10"/>
        <v>28916400</v>
      </c>
      <c r="I197" s="9">
        <v>28916400</v>
      </c>
      <c r="J197" s="11">
        <f t="shared" si="11"/>
        <v>1</v>
      </c>
      <c r="K197" s="12">
        <f t="shared" si="9"/>
        <v>0</v>
      </c>
      <c r="N197" s="26"/>
    </row>
    <row r="198" spans="1:14" x14ac:dyDescent="0.2">
      <c r="A198" s="7" t="s">
        <v>372</v>
      </c>
      <c r="B198" s="7" t="s">
        <v>373</v>
      </c>
      <c r="C198" s="8">
        <v>45152</v>
      </c>
      <c r="D198" s="8">
        <v>45280</v>
      </c>
      <c r="E198" s="9">
        <v>12554669</v>
      </c>
      <c r="F198" s="10"/>
      <c r="G198" s="20">
        <v>0</v>
      </c>
      <c r="H198" s="9">
        <f t="shared" si="10"/>
        <v>12554669</v>
      </c>
      <c r="I198" s="9">
        <v>12554669</v>
      </c>
      <c r="J198" s="11">
        <f t="shared" si="11"/>
        <v>1</v>
      </c>
      <c r="K198" s="12">
        <f t="shared" si="9"/>
        <v>0</v>
      </c>
      <c r="N198" s="26"/>
    </row>
    <row r="199" spans="1:14" x14ac:dyDescent="0.2">
      <c r="A199" s="7" t="s">
        <v>374</v>
      </c>
      <c r="B199" s="7" t="s">
        <v>375</v>
      </c>
      <c r="C199" s="8">
        <v>45162</v>
      </c>
      <c r="D199" s="8">
        <v>45280</v>
      </c>
      <c r="E199" s="9">
        <v>29500000</v>
      </c>
      <c r="F199" s="10"/>
      <c r="G199" s="20">
        <v>-500000</v>
      </c>
      <c r="H199" s="9">
        <f t="shared" si="10"/>
        <v>29000000</v>
      </c>
      <c r="I199" s="9">
        <v>24000000</v>
      </c>
      <c r="J199" s="11">
        <f t="shared" si="11"/>
        <v>0.82758620689655171</v>
      </c>
      <c r="K199" s="12">
        <f t="shared" si="9"/>
        <v>5000000</v>
      </c>
      <c r="N199" s="26"/>
    </row>
    <row r="200" spans="1:14" x14ac:dyDescent="0.2">
      <c r="A200" s="7" t="s">
        <v>376</v>
      </c>
      <c r="B200" s="7" t="s">
        <v>377</v>
      </c>
      <c r="C200" s="8">
        <v>45162</v>
      </c>
      <c r="D200" s="8">
        <v>45275</v>
      </c>
      <c r="E200" s="9">
        <v>162500000</v>
      </c>
      <c r="F200" s="10"/>
      <c r="G200" s="20">
        <v>-80453536</v>
      </c>
      <c r="H200" s="9">
        <f t="shared" si="10"/>
        <v>82046464</v>
      </c>
      <c r="I200" s="9">
        <v>82046464</v>
      </c>
      <c r="J200" s="11">
        <f t="shared" si="11"/>
        <v>1</v>
      </c>
      <c r="K200" s="12">
        <f t="shared" si="9"/>
        <v>0</v>
      </c>
      <c r="N200" s="26"/>
    </row>
    <row r="201" spans="1:14" x14ac:dyDescent="0.2">
      <c r="A201" s="7" t="s">
        <v>378</v>
      </c>
      <c r="B201" s="7" t="s">
        <v>379</v>
      </c>
      <c r="C201" s="8">
        <v>45164</v>
      </c>
      <c r="D201" s="8">
        <v>45277</v>
      </c>
      <c r="E201" s="9">
        <v>26366667</v>
      </c>
      <c r="F201" s="10"/>
      <c r="G201" s="20">
        <v>-233335</v>
      </c>
      <c r="H201" s="9">
        <f t="shared" si="10"/>
        <v>26133332</v>
      </c>
      <c r="I201" s="9">
        <v>26133332</v>
      </c>
      <c r="J201" s="11">
        <f t="shared" si="11"/>
        <v>1</v>
      </c>
      <c r="K201" s="12">
        <f t="shared" si="9"/>
        <v>0</v>
      </c>
      <c r="N201" s="26"/>
    </row>
    <row r="202" spans="1:14" x14ac:dyDescent="0.2">
      <c r="A202" s="7" t="s">
        <v>380</v>
      </c>
      <c r="B202" s="7" t="s">
        <v>381</v>
      </c>
      <c r="C202" s="8">
        <v>45163</v>
      </c>
      <c r="D202" s="8">
        <v>45280</v>
      </c>
      <c r="E202" s="9">
        <v>16381798</v>
      </c>
      <c r="F202" s="10"/>
      <c r="G202" s="20">
        <v>0</v>
      </c>
      <c r="H202" s="9">
        <f t="shared" si="10"/>
        <v>16381798</v>
      </c>
      <c r="I202" s="9">
        <v>16381798</v>
      </c>
      <c r="J202" s="11">
        <f t="shared" si="11"/>
        <v>1</v>
      </c>
      <c r="K202" s="12">
        <f t="shared" si="9"/>
        <v>0</v>
      </c>
      <c r="N202" s="26"/>
    </row>
    <row r="203" spans="1:14" x14ac:dyDescent="0.2">
      <c r="A203" s="7" t="s">
        <v>382</v>
      </c>
      <c r="B203" s="7" t="s">
        <v>383</v>
      </c>
      <c r="C203" s="8">
        <v>45162</v>
      </c>
      <c r="D203" s="8">
        <v>45177</v>
      </c>
      <c r="E203" s="9">
        <v>3997525</v>
      </c>
      <c r="F203" s="10"/>
      <c r="G203" s="20">
        <v>-73872</v>
      </c>
      <c r="H203" s="9">
        <f t="shared" si="10"/>
        <v>3923653</v>
      </c>
      <c r="I203" s="9">
        <v>3923653</v>
      </c>
      <c r="J203" s="11">
        <f t="shared" si="11"/>
        <v>1</v>
      </c>
      <c r="K203" s="12">
        <f t="shared" si="9"/>
        <v>0</v>
      </c>
      <c r="N203" s="26"/>
    </row>
    <row r="204" spans="1:14" x14ac:dyDescent="0.2">
      <c r="A204" s="7" t="s">
        <v>384</v>
      </c>
      <c r="B204" s="7" t="s">
        <v>385</v>
      </c>
      <c r="C204" s="8">
        <v>45162</v>
      </c>
      <c r="D204" s="8">
        <v>45222</v>
      </c>
      <c r="E204" s="9">
        <v>19994639</v>
      </c>
      <c r="F204" s="10">
        <v>1</v>
      </c>
      <c r="G204" s="20">
        <v>8961395</v>
      </c>
      <c r="H204" s="9">
        <f t="shared" si="10"/>
        <v>28956034</v>
      </c>
      <c r="I204" s="9">
        <v>28956034</v>
      </c>
      <c r="J204" s="11">
        <f t="shared" si="11"/>
        <v>1</v>
      </c>
      <c r="K204" s="12">
        <f t="shared" si="9"/>
        <v>0</v>
      </c>
      <c r="N204" s="26"/>
    </row>
    <row r="205" spans="1:14" x14ac:dyDescent="0.2">
      <c r="A205" s="7" t="s">
        <v>386</v>
      </c>
      <c r="B205" s="7" t="s">
        <v>387</v>
      </c>
      <c r="C205" s="8">
        <v>45168</v>
      </c>
      <c r="D205" s="8">
        <v>45282</v>
      </c>
      <c r="E205" s="9">
        <v>16240576</v>
      </c>
      <c r="F205" s="10"/>
      <c r="G205" s="20">
        <v>-282445</v>
      </c>
      <c r="H205" s="9">
        <f t="shared" si="10"/>
        <v>15958131</v>
      </c>
      <c r="I205" s="9">
        <v>15958131</v>
      </c>
      <c r="J205" s="11">
        <f t="shared" si="11"/>
        <v>1</v>
      </c>
      <c r="K205" s="12">
        <f t="shared" ref="K205:K261" si="12">+H205-I205</f>
        <v>0</v>
      </c>
      <c r="N205" s="26"/>
    </row>
    <row r="206" spans="1:14" x14ac:dyDescent="0.2">
      <c r="A206" s="7" t="s">
        <v>388</v>
      </c>
      <c r="B206" s="7" t="s">
        <v>389</v>
      </c>
      <c r="C206" s="8">
        <v>45167</v>
      </c>
      <c r="D206" s="8">
        <v>45291</v>
      </c>
      <c r="E206" s="9">
        <v>13380000</v>
      </c>
      <c r="F206" s="10"/>
      <c r="G206" s="20">
        <v>-6</v>
      </c>
      <c r="H206" s="9">
        <f t="shared" si="10"/>
        <v>13379994</v>
      </c>
      <c r="I206" s="9">
        <v>13379994</v>
      </c>
      <c r="J206" s="11">
        <f t="shared" si="11"/>
        <v>1</v>
      </c>
      <c r="K206" s="12">
        <f t="shared" si="12"/>
        <v>0</v>
      </c>
      <c r="N206" s="26"/>
    </row>
    <row r="207" spans="1:14" x14ac:dyDescent="0.2">
      <c r="A207" s="7" t="s">
        <v>390</v>
      </c>
      <c r="B207" s="7" t="s">
        <v>391</v>
      </c>
      <c r="C207" s="8">
        <v>45168</v>
      </c>
      <c r="D207" s="8">
        <v>45280</v>
      </c>
      <c r="E207" s="9">
        <v>3000000</v>
      </c>
      <c r="F207" s="10"/>
      <c r="G207" s="20">
        <v>-2680000</v>
      </c>
      <c r="H207" s="9">
        <f t="shared" si="10"/>
        <v>320000</v>
      </c>
      <c r="I207" s="9">
        <v>320000</v>
      </c>
      <c r="J207" s="11">
        <f t="shared" si="11"/>
        <v>1</v>
      </c>
      <c r="K207" s="12">
        <f t="shared" si="12"/>
        <v>0</v>
      </c>
      <c r="N207" s="26"/>
    </row>
    <row r="208" spans="1:14" x14ac:dyDescent="0.2">
      <c r="A208" s="7" t="s">
        <v>392</v>
      </c>
      <c r="B208" s="7" t="s">
        <v>393</v>
      </c>
      <c r="C208" s="8">
        <v>45173</v>
      </c>
      <c r="D208" s="8">
        <v>45280</v>
      </c>
      <c r="E208" s="9">
        <v>9444248</v>
      </c>
      <c r="F208" s="10"/>
      <c r="G208" s="20">
        <v>0</v>
      </c>
      <c r="H208" s="9">
        <f t="shared" si="10"/>
        <v>9444248</v>
      </c>
      <c r="I208" s="9">
        <v>9444248</v>
      </c>
      <c r="J208" s="11">
        <f t="shared" si="11"/>
        <v>1</v>
      </c>
      <c r="K208" s="12">
        <f t="shared" si="12"/>
        <v>0</v>
      </c>
      <c r="N208" s="26"/>
    </row>
    <row r="209" spans="1:14" x14ac:dyDescent="0.2">
      <c r="A209" s="7" t="s">
        <v>394</v>
      </c>
      <c r="B209" s="7" t="s">
        <v>395</v>
      </c>
      <c r="C209" s="8">
        <v>45173</v>
      </c>
      <c r="D209" s="8">
        <v>45183</v>
      </c>
      <c r="E209" s="9">
        <v>2996400</v>
      </c>
      <c r="F209" s="10"/>
      <c r="G209" s="20">
        <v>-1</v>
      </c>
      <c r="H209" s="9">
        <f t="shared" si="10"/>
        <v>2996399</v>
      </c>
      <c r="I209" s="9">
        <v>2996399</v>
      </c>
      <c r="J209" s="11">
        <f t="shared" si="11"/>
        <v>1</v>
      </c>
      <c r="K209" s="12">
        <f t="shared" si="12"/>
        <v>0</v>
      </c>
      <c r="N209" s="26"/>
    </row>
    <row r="210" spans="1:14" x14ac:dyDescent="0.2">
      <c r="A210" s="7" t="s">
        <v>396</v>
      </c>
      <c r="B210" s="7" t="s">
        <v>397</v>
      </c>
      <c r="C210" s="8">
        <v>45181</v>
      </c>
      <c r="D210" s="8">
        <v>45280</v>
      </c>
      <c r="E210" s="9">
        <v>24750000</v>
      </c>
      <c r="F210" s="10"/>
      <c r="G210" s="20">
        <v>0</v>
      </c>
      <c r="H210" s="9">
        <f t="shared" si="10"/>
        <v>24750000</v>
      </c>
      <c r="I210" s="9">
        <v>24750000</v>
      </c>
      <c r="J210" s="11">
        <f t="shared" si="11"/>
        <v>1</v>
      </c>
      <c r="K210" s="12">
        <f t="shared" si="12"/>
        <v>0</v>
      </c>
      <c r="N210" s="26"/>
    </row>
    <row r="211" spans="1:14" x14ac:dyDescent="0.2">
      <c r="A211" s="7" t="s">
        <v>398</v>
      </c>
      <c r="B211" s="7" t="s">
        <v>399</v>
      </c>
      <c r="C211" s="8">
        <v>45185</v>
      </c>
      <c r="D211" s="8">
        <v>45282</v>
      </c>
      <c r="E211" s="9">
        <v>34599488</v>
      </c>
      <c r="F211" s="10"/>
      <c r="G211" s="20">
        <v>-353056.01</v>
      </c>
      <c r="H211" s="9">
        <f t="shared" si="10"/>
        <v>34246431.990000002</v>
      </c>
      <c r="I211" s="9">
        <v>34246431.990000002</v>
      </c>
      <c r="J211" s="11">
        <f t="shared" si="11"/>
        <v>1</v>
      </c>
      <c r="K211" s="12">
        <f t="shared" si="12"/>
        <v>0</v>
      </c>
      <c r="N211" s="26"/>
    </row>
    <row r="212" spans="1:14" x14ac:dyDescent="0.2">
      <c r="A212" s="7" t="s">
        <v>400</v>
      </c>
      <c r="B212" s="7" t="s">
        <v>401</v>
      </c>
      <c r="C212" s="8">
        <v>45198</v>
      </c>
      <c r="D212" s="8">
        <v>45435</v>
      </c>
      <c r="E212" s="9">
        <v>541597114</v>
      </c>
      <c r="F212" s="10"/>
      <c r="G212" s="20">
        <v>0</v>
      </c>
      <c r="H212" s="9">
        <f t="shared" si="10"/>
        <v>541597114</v>
      </c>
      <c r="I212" s="9">
        <v>541597114</v>
      </c>
      <c r="J212" s="11">
        <f t="shared" si="11"/>
        <v>1</v>
      </c>
      <c r="K212" s="12">
        <f t="shared" si="12"/>
        <v>0</v>
      </c>
      <c r="N212" s="26"/>
    </row>
    <row r="213" spans="1:14" x14ac:dyDescent="0.2">
      <c r="A213" s="7" t="s">
        <v>402</v>
      </c>
      <c r="B213" s="7" t="s">
        <v>403</v>
      </c>
      <c r="C213" s="8">
        <v>45198</v>
      </c>
      <c r="D213" s="8">
        <v>45435</v>
      </c>
      <c r="E213" s="9">
        <v>21000000</v>
      </c>
      <c r="F213" s="10"/>
      <c r="G213" s="20">
        <v>-250000</v>
      </c>
      <c r="H213" s="9">
        <f t="shared" si="10"/>
        <v>20750000</v>
      </c>
      <c r="I213" s="9">
        <v>20750000</v>
      </c>
      <c r="J213" s="11">
        <f t="shared" si="11"/>
        <v>1</v>
      </c>
      <c r="K213" s="12">
        <f t="shared" si="12"/>
        <v>0</v>
      </c>
      <c r="N213" s="26"/>
    </row>
    <row r="214" spans="1:14" x14ac:dyDescent="0.2">
      <c r="A214" s="7" t="s">
        <v>404</v>
      </c>
      <c r="B214" s="7" t="s">
        <v>405</v>
      </c>
      <c r="C214" s="8">
        <v>45197</v>
      </c>
      <c r="D214" s="8">
        <v>45280</v>
      </c>
      <c r="E214" s="9">
        <v>8916000</v>
      </c>
      <c r="F214" s="10"/>
      <c r="G214" s="20">
        <v>-595000</v>
      </c>
      <c r="H214" s="9">
        <f t="shared" si="10"/>
        <v>8321000</v>
      </c>
      <c r="I214" s="9">
        <v>5944000</v>
      </c>
      <c r="J214" s="11">
        <f t="shared" si="11"/>
        <v>0.71433721908424463</v>
      </c>
      <c r="K214" s="12">
        <f t="shared" si="12"/>
        <v>2377000</v>
      </c>
      <c r="N214" s="26"/>
    </row>
    <row r="215" spans="1:14" x14ac:dyDescent="0.2">
      <c r="A215" s="7" t="s">
        <v>406</v>
      </c>
      <c r="B215" s="7" t="s">
        <v>407</v>
      </c>
      <c r="C215" s="8">
        <v>45198</v>
      </c>
      <c r="D215" s="8">
        <v>45284</v>
      </c>
      <c r="E215" s="9">
        <v>46500000</v>
      </c>
      <c r="F215" s="10"/>
      <c r="G215" s="20">
        <v>-9117711</v>
      </c>
      <c r="H215" s="9">
        <f t="shared" si="10"/>
        <v>37382289</v>
      </c>
      <c r="I215" s="9">
        <v>37382289</v>
      </c>
      <c r="J215" s="11">
        <f t="shared" si="11"/>
        <v>1</v>
      </c>
      <c r="K215" s="12">
        <f t="shared" si="12"/>
        <v>0</v>
      </c>
      <c r="N215" s="26"/>
    </row>
    <row r="216" spans="1:14" x14ac:dyDescent="0.2">
      <c r="A216" s="7" t="s">
        <v>408</v>
      </c>
      <c r="B216" s="7" t="s">
        <v>409</v>
      </c>
      <c r="C216" s="8">
        <v>45202</v>
      </c>
      <c r="D216" s="8">
        <v>45280</v>
      </c>
      <c r="E216" s="9">
        <v>20500195</v>
      </c>
      <c r="F216" s="10"/>
      <c r="G216" s="20">
        <v>-259496</v>
      </c>
      <c r="H216" s="9">
        <f t="shared" si="10"/>
        <v>20240699</v>
      </c>
      <c r="I216" s="9">
        <v>15050776</v>
      </c>
      <c r="J216" s="11">
        <f t="shared" si="11"/>
        <v>0.74358973472210621</v>
      </c>
      <c r="K216" s="12">
        <f t="shared" si="12"/>
        <v>5189923</v>
      </c>
      <c r="N216" s="26"/>
    </row>
    <row r="217" spans="1:14" x14ac:dyDescent="0.2">
      <c r="A217" s="7" t="s">
        <v>410</v>
      </c>
      <c r="B217" s="7" t="s">
        <v>411</v>
      </c>
      <c r="C217" s="8">
        <v>45202</v>
      </c>
      <c r="D217" s="8">
        <v>45280</v>
      </c>
      <c r="E217" s="9">
        <v>15162518</v>
      </c>
      <c r="F217" s="10"/>
      <c r="G217" s="20">
        <v>-2937282.84</v>
      </c>
      <c r="H217" s="9">
        <f t="shared" si="10"/>
        <v>12225235.16</v>
      </c>
      <c r="I217" s="9">
        <v>11306845.140000001</v>
      </c>
      <c r="J217" s="11">
        <f t="shared" si="11"/>
        <v>0.92487751703910781</v>
      </c>
      <c r="K217" s="12">
        <f t="shared" si="12"/>
        <v>918390.01999999955</v>
      </c>
      <c r="N217" s="26"/>
    </row>
    <row r="218" spans="1:14" x14ac:dyDescent="0.2">
      <c r="A218" s="7" t="s">
        <v>412</v>
      </c>
      <c r="B218" s="7" t="s">
        <v>413</v>
      </c>
      <c r="C218" s="8">
        <v>45208</v>
      </c>
      <c r="D218" s="8">
        <v>45277</v>
      </c>
      <c r="E218" s="9">
        <v>16799999</v>
      </c>
      <c r="F218" s="10"/>
      <c r="G218" s="20">
        <v>-700000</v>
      </c>
      <c r="H218" s="9">
        <f t="shared" si="10"/>
        <v>16099999</v>
      </c>
      <c r="I218" s="9">
        <v>16099999</v>
      </c>
      <c r="J218" s="11">
        <f t="shared" si="11"/>
        <v>1</v>
      </c>
      <c r="K218" s="12">
        <f t="shared" si="12"/>
        <v>0</v>
      </c>
      <c r="N218" s="26"/>
    </row>
    <row r="219" spans="1:14" x14ac:dyDescent="0.2">
      <c r="A219" s="7" t="s">
        <v>414</v>
      </c>
      <c r="B219" s="7" t="s">
        <v>477</v>
      </c>
      <c r="C219" s="8">
        <v>45208</v>
      </c>
      <c r="D219" s="8">
        <v>45277</v>
      </c>
      <c r="E219" s="9">
        <v>52988000</v>
      </c>
      <c r="F219" s="10">
        <v>1</v>
      </c>
      <c r="G219" s="20">
        <v>26494000</v>
      </c>
      <c r="H219" s="9">
        <f t="shared" si="10"/>
        <v>79482000</v>
      </c>
      <c r="I219" s="9">
        <v>79482000</v>
      </c>
      <c r="J219" s="11">
        <f t="shared" si="11"/>
        <v>1</v>
      </c>
      <c r="K219" s="12">
        <f t="shared" si="12"/>
        <v>0</v>
      </c>
      <c r="N219" s="26"/>
    </row>
    <row r="220" spans="1:14" x14ac:dyDescent="0.2">
      <c r="A220" s="7" t="s">
        <v>415</v>
      </c>
      <c r="B220" s="7" t="s">
        <v>416</v>
      </c>
      <c r="C220" s="8">
        <v>45211</v>
      </c>
      <c r="D220" s="8">
        <v>45280</v>
      </c>
      <c r="E220" s="9">
        <v>19788789</v>
      </c>
      <c r="F220" s="10"/>
      <c r="G220" s="20">
        <v>-335403</v>
      </c>
      <c r="H220" s="9">
        <f t="shared" si="10"/>
        <v>19453386</v>
      </c>
      <c r="I220" s="9">
        <v>19453386</v>
      </c>
      <c r="J220" s="11">
        <f t="shared" si="11"/>
        <v>1</v>
      </c>
      <c r="K220" s="12">
        <f t="shared" si="12"/>
        <v>0</v>
      </c>
      <c r="N220" s="26"/>
    </row>
    <row r="221" spans="1:14" x14ac:dyDescent="0.2">
      <c r="A221" s="7" t="s">
        <v>417</v>
      </c>
      <c r="B221" s="7" t="s">
        <v>418</v>
      </c>
      <c r="C221" s="8">
        <v>45211</v>
      </c>
      <c r="D221" s="8">
        <v>45269</v>
      </c>
      <c r="E221" s="9">
        <v>11385159</v>
      </c>
      <c r="F221" s="10"/>
      <c r="G221" s="20">
        <v>0</v>
      </c>
      <c r="H221" s="9">
        <f t="shared" si="10"/>
        <v>11385159</v>
      </c>
      <c r="I221" s="9">
        <v>11385159</v>
      </c>
      <c r="J221" s="11">
        <f t="shared" si="11"/>
        <v>1</v>
      </c>
      <c r="K221" s="12">
        <f t="shared" si="12"/>
        <v>0</v>
      </c>
      <c r="N221" s="26"/>
    </row>
    <row r="222" spans="1:14" x14ac:dyDescent="0.2">
      <c r="A222" s="7" t="s">
        <v>419</v>
      </c>
      <c r="B222" s="7" t="s">
        <v>420</v>
      </c>
      <c r="C222" s="8">
        <v>45216</v>
      </c>
      <c r="D222" s="8">
        <v>45747</v>
      </c>
      <c r="E222" s="9">
        <v>65787153</v>
      </c>
      <c r="F222" s="10"/>
      <c r="G222" s="20">
        <v>0</v>
      </c>
      <c r="H222" s="9">
        <f t="shared" si="10"/>
        <v>65787153</v>
      </c>
      <c r="I222" s="9">
        <v>0</v>
      </c>
      <c r="J222" s="11">
        <f t="shared" si="11"/>
        <v>0</v>
      </c>
      <c r="K222" s="12">
        <f t="shared" si="12"/>
        <v>65787153</v>
      </c>
      <c r="N222" s="26"/>
    </row>
    <row r="223" spans="1:14" x14ac:dyDescent="0.2">
      <c r="A223" s="7" t="s">
        <v>421</v>
      </c>
      <c r="B223" s="7" t="s">
        <v>422</v>
      </c>
      <c r="C223" s="8">
        <v>45219</v>
      </c>
      <c r="D223" s="8">
        <v>45290</v>
      </c>
      <c r="E223" s="9">
        <v>116655836.52</v>
      </c>
      <c r="F223" s="10"/>
      <c r="G223" s="20">
        <v>-6432700.3300000001</v>
      </c>
      <c r="H223" s="9">
        <f t="shared" si="10"/>
        <v>110223136.19</v>
      </c>
      <c r="I223" s="9">
        <v>95896237.890000015</v>
      </c>
      <c r="J223" s="11">
        <f t="shared" si="11"/>
        <v>0.87001913758556448</v>
      </c>
      <c r="K223" s="12">
        <f t="shared" si="12"/>
        <v>14326898.299999982</v>
      </c>
      <c r="N223" s="26"/>
    </row>
    <row r="224" spans="1:14" x14ac:dyDescent="0.2">
      <c r="A224" s="7" t="s">
        <v>423</v>
      </c>
      <c r="B224" s="7" t="s">
        <v>88</v>
      </c>
      <c r="C224" s="8">
        <v>45216</v>
      </c>
      <c r="D224" s="8">
        <v>45535</v>
      </c>
      <c r="E224" s="9">
        <v>14233333</v>
      </c>
      <c r="F224" s="10"/>
      <c r="G224" s="20">
        <v>-700000</v>
      </c>
      <c r="H224" s="9">
        <f t="shared" si="10"/>
        <v>13533333</v>
      </c>
      <c r="I224" s="9">
        <v>13533333</v>
      </c>
      <c r="J224" s="11">
        <f t="shared" si="11"/>
        <v>1</v>
      </c>
      <c r="K224" s="12">
        <f t="shared" si="12"/>
        <v>0</v>
      </c>
      <c r="N224" s="26"/>
    </row>
    <row r="225" spans="1:14" x14ac:dyDescent="0.2">
      <c r="A225" s="7" t="s">
        <v>424</v>
      </c>
      <c r="B225" s="7" t="s">
        <v>425</v>
      </c>
      <c r="C225" s="8">
        <v>45219</v>
      </c>
      <c r="D225" s="8">
        <v>45277</v>
      </c>
      <c r="E225" s="9">
        <v>31843550</v>
      </c>
      <c r="F225" s="10"/>
      <c r="G225" s="20">
        <v>0</v>
      </c>
      <c r="H225" s="9">
        <f t="shared" si="10"/>
        <v>31843550</v>
      </c>
      <c r="I225" s="9">
        <v>31843550</v>
      </c>
      <c r="J225" s="11">
        <f t="shared" si="11"/>
        <v>1</v>
      </c>
      <c r="K225" s="12">
        <f t="shared" si="12"/>
        <v>0</v>
      </c>
      <c r="N225" s="26"/>
    </row>
    <row r="226" spans="1:14" x14ac:dyDescent="0.2">
      <c r="A226" s="7" t="s">
        <v>426</v>
      </c>
      <c r="B226" s="7" t="s">
        <v>427</v>
      </c>
      <c r="C226" s="8">
        <v>45218</v>
      </c>
      <c r="D226" s="8">
        <v>45278</v>
      </c>
      <c r="E226" s="9">
        <v>20333334</v>
      </c>
      <c r="F226" s="10"/>
      <c r="G226" s="20">
        <v>-333334</v>
      </c>
      <c r="H226" s="9">
        <f t="shared" si="10"/>
        <v>20000000</v>
      </c>
      <c r="I226" s="9">
        <v>3333333</v>
      </c>
      <c r="J226" s="11">
        <f t="shared" si="11"/>
        <v>0.16666665</v>
      </c>
      <c r="K226" s="12">
        <f t="shared" si="12"/>
        <v>16666667</v>
      </c>
      <c r="N226" s="26"/>
    </row>
    <row r="227" spans="1:14" x14ac:dyDescent="0.2">
      <c r="A227" s="7" t="s">
        <v>428</v>
      </c>
      <c r="B227" s="7" t="s">
        <v>429</v>
      </c>
      <c r="C227" s="8">
        <v>45220</v>
      </c>
      <c r="D227" s="8">
        <v>45280</v>
      </c>
      <c r="E227" s="9">
        <v>14572975</v>
      </c>
      <c r="F227" s="10"/>
      <c r="G227" s="20">
        <v>0</v>
      </c>
      <c r="H227" s="9">
        <f t="shared" si="10"/>
        <v>14572975</v>
      </c>
      <c r="I227" s="9">
        <v>14572975</v>
      </c>
      <c r="J227" s="11">
        <f t="shared" si="11"/>
        <v>1</v>
      </c>
      <c r="K227" s="12">
        <f t="shared" si="12"/>
        <v>0</v>
      </c>
      <c r="N227" s="26"/>
    </row>
    <row r="228" spans="1:14" x14ac:dyDescent="0.2">
      <c r="A228" s="7" t="s">
        <v>430</v>
      </c>
      <c r="B228" s="7" t="s">
        <v>431</v>
      </c>
      <c r="C228" s="8">
        <v>45219</v>
      </c>
      <c r="D228" s="8">
        <v>45280</v>
      </c>
      <c r="E228" s="9">
        <v>21670577.5</v>
      </c>
      <c r="F228" s="10"/>
      <c r="G228" s="20">
        <v>-8155593</v>
      </c>
      <c r="H228" s="9">
        <f t="shared" si="10"/>
        <v>13514984.5</v>
      </c>
      <c r="I228" s="9">
        <v>8854646</v>
      </c>
      <c r="J228" s="11">
        <f t="shared" si="11"/>
        <v>0.65517248650932602</v>
      </c>
      <c r="K228" s="12">
        <f t="shared" si="12"/>
        <v>4660338.5</v>
      </c>
      <c r="N228" s="26"/>
    </row>
    <row r="229" spans="1:14" x14ac:dyDescent="0.2">
      <c r="A229" s="7" t="s">
        <v>432</v>
      </c>
      <c r="B229" s="7" t="s">
        <v>318</v>
      </c>
      <c r="C229" s="8">
        <v>45246</v>
      </c>
      <c r="D229" s="8">
        <v>45280</v>
      </c>
      <c r="E229" s="9">
        <v>12366667</v>
      </c>
      <c r="F229" s="10"/>
      <c r="G229" s="20">
        <v>-466667</v>
      </c>
      <c r="H229" s="9">
        <f t="shared" si="10"/>
        <v>11900000</v>
      </c>
      <c r="I229" s="9">
        <v>11900000</v>
      </c>
      <c r="J229" s="11">
        <f t="shared" si="11"/>
        <v>1</v>
      </c>
      <c r="K229" s="12">
        <f t="shared" si="12"/>
        <v>0</v>
      </c>
      <c r="N229" s="26"/>
    </row>
    <row r="230" spans="1:14" x14ac:dyDescent="0.2">
      <c r="A230" s="7" t="s">
        <v>433</v>
      </c>
      <c r="B230" s="7" t="s">
        <v>434</v>
      </c>
      <c r="C230" s="8">
        <v>45226</v>
      </c>
      <c r="D230" s="8">
        <v>45277</v>
      </c>
      <c r="E230" s="9">
        <v>31792088.66</v>
      </c>
      <c r="F230" s="10"/>
      <c r="G230" s="20">
        <v>0</v>
      </c>
      <c r="H230" s="9">
        <f t="shared" si="10"/>
        <v>31792088.66</v>
      </c>
      <c r="I230" s="9">
        <v>31792088.66</v>
      </c>
      <c r="J230" s="11">
        <f t="shared" si="11"/>
        <v>1</v>
      </c>
      <c r="K230" s="12">
        <f t="shared" si="12"/>
        <v>0</v>
      </c>
      <c r="N230" s="26"/>
    </row>
    <row r="231" spans="1:14" x14ac:dyDescent="0.2">
      <c r="A231" s="7" t="s">
        <v>435</v>
      </c>
      <c r="B231" s="7" t="s">
        <v>436</v>
      </c>
      <c r="C231" s="8">
        <v>45226</v>
      </c>
      <c r="D231" s="8">
        <v>45280</v>
      </c>
      <c r="E231" s="9">
        <v>68637614.969999999</v>
      </c>
      <c r="F231" s="10"/>
      <c r="G231" s="20">
        <v>-0.01</v>
      </c>
      <c r="H231" s="9">
        <f t="shared" si="10"/>
        <v>68637614.959999993</v>
      </c>
      <c r="I231" s="9">
        <v>68637614.959999993</v>
      </c>
      <c r="J231" s="11">
        <f t="shared" si="11"/>
        <v>1</v>
      </c>
      <c r="K231" s="12">
        <f t="shared" si="12"/>
        <v>0</v>
      </c>
      <c r="N231" s="26"/>
    </row>
    <row r="232" spans="1:14" x14ac:dyDescent="0.2">
      <c r="A232" s="7" t="s">
        <v>437</v>
      </c>
      <c r="B232" s="7" t="s">
        <v>438</v>
      </c>
      <c r="C232" s="8">
        <v>45226</v>
      </c>
      <c r="D232" s="8">
        <v>45280</v>
      </c>
      <c r="E232" s="9">
        <v>523460518.30000001</v>
      </c>
      <c r="F232" s="10"/>
      <c r="G232" s="20">
        <v>0</v>
      </c>
      <c r="H232" s="9">
        <f t="shared" si="10"/>
        <v>523460518.30000001</v>
      </c>
      <c r="I232" s="9">
        <v>523460518.30000001</v>
      </c>
      <c r="J232" s="11">
        <f t="shared" si="11"/>
        <v>1</v>
      </c>
      <c r="K232" s="12">
        <f t="shared" si="12"/>
        <v>0</v>
      </c>
      <c r="N232" s="26"/>
    </row>
    <row r="233" spans="1:14" x14ac:dyDescent="0.2">
      <c r="A233" s="7" t="s">
        <v>439</v>
      </c>
      <c r="B233" s="7" t="s">
        <v>436</v>
      </c>
      <c r="C233" s="8">
        <v>45229</v>
      </c>
      <c r="D233" s="8">
        <v>45280</v>
      </c>
      <c r="E233" s="9">
        <v>14577500</v>
      </c>
      <c r="F233" s="10"/>
      <c r="G233" s="20">
        <v>0</v>
      </c>
      <c r="H233" s="9">
        <f t="shared" si="10"/>
        <v>14577500</v>
      </c>
      <c r="I233" s="20">
        <v>0</v>
      </c>
      <c r="J233" s="11">
        <f t="shared" si="11"/>
        <v>0</v>
      </c>
      <c r="K233" s="12">
        <f t="shared" si="12"/>
        <v>14577500</v>
      </c>
      <c r="N233" s="26"/>
    </row>
    <row r="234" spans="1:14" x14ac:dyDescent="0.2">
      <c r="A234" s="7" t="s">
        <v>440</v>
      </c>
      <c r="B234" s="7" t="s">
        <v>441</v>
      </c>
      <c r="C234" s="8">
        <v>45233</v>
      </c>
      <c r="D234" s="8">
        <v>45280</v>
      </c>
      <c r="E234" s="9">
        <v>7735000</v>
      </c>
      <c r="F234" s="10"/>
      <c r="G234" s="20">
        <v>0</v>
      </c>
      <c r="H234" s="9">
        <f t="shared" si="10"/>
        <v>7735000</v>
      </c>
      <c r="I234" s="20">
        <v>0</v>
      </c>
      <c r="J234" s="11">
        <f t="shared" si="11"/>
        <v>0</v>
      </c>
      <c r="K234" s="12">
        <f t="shared" si="12"/>
        <v>7735000</v>
      </c>
      <c r="N234" s="26"/>
    </row>
    <row r="235" spans="1:14" x14ac:dyDescent="0.2">
      <c r="A235" s="7" t="s">
        <v>442</v>
      </c>
      <c r="B235" s="7" t="s">
        <v>443</v>
      </c>
      <c r="C235" s="8">
        <v>45233</v>
      </c>
      <c r="D235" s="8">
        <v>45260</v>
      </c>
      <c r="E235" s="9">
        <v>14910000</v>
      </c>
      <c r="F235" s="10"/>
      <c r="G235" s="20">
        <v>0</v>
      </c>
      <c r="H235" s="9">
        <f t="shared" si="10"/>
        <v>14910000</v>
      </c>
      <c r="I235" s="9">
        <v>14910000</v>
      </c>
      <c r="J235" s="11">
        <f t="shared" si="11"/>
        <v>1</v>
      </c>
      <c r="K235" s="12">
        <f t="shared" si="12"/>
        <v>0</v>
      </c>
      <c r="N235" s="26"/>
    </row>
    <row r="236" spans="1:14" x14ac:dyDescent="0.2">
      <c r="A236" s="7" t="s">
        <v>444</v>
      </c>
      <c r="B236" s="7" t="s">
        <v>445</v>
      </c>
      <c r="C236" s="8">
        <v>45233</v>
      </c>
      <c r="D236" s="8">
        <v>45260</v>
      </c>
      <c r="E236" s="9">
        <v>6990500</v>
      </c>
      <c r="F236" s="10"/>
      <c r="G236" s="20">
        <v>-317750</v>
      </c>
      <c r="H236" s="9">
        <f t="shared" si="10"/>
        <v>6672750</v>
      </c>
      <c r="I236" s="9">
        <v>3495250</v>
      </c>
      <c r="J236" s="11">
        <f t="shared" si="11"/>
        <v>0.52380952380952384</v>
      </c>
      <c r="K236" s="12">
        <f t="shared" si="12"/>
        <v>3177500</v>
      </c>
      <c r="N236" s="26"/>
    </row>
    <row r="237" spans="1:14" x14ac:dyDescent="0.2">
      <c r="A237" s="7" t="s">
        <v>446</v>
      </c>
      <c r="B237" s="7" t="s">
        <v>478</v>
      </c>
      <c r="C237" s="8">
        <v>45239</v>
      </c>
      <c r="D237" s="8">
        <v>45280</v>
      </c>
      <c r="E237" s="9">
        <v>731641425.84000003</v>
      </c>
      <c r="F237" s="10"/>
      <c r="G237" s="20">
        <v>0</v>
      </c>
      <c r="H237" s="9">
        <f t="shared" si="10"/>
        <v>731641425.84000003</v>
      </c>
      <c r="I237" s="9">
        <v>731641425.84000003</v>
      </c>
      <c r="J237" s="11">
        <f t="shared" si="11"/>
        <v>1</v>
      </c>
      <c r="K237" s="12">
        <f t="shared" si="12"/>
        <v>0</v>
      </c>
      <c r="N237" s="26"/>
    </row>
    <row r="238" spans="1:14" x14ac:dyDescent="0.2">
      <c r="A238" s="7" t="s">
        <v>447</v>
      </c>
      <c r="B238" s="7" t="s">
        <v>448</v>
      </c>
      <c r="C238" s="8">
        <v>45247</v>
      </c>
      <c r="D238" s="8">
        <v>45277</v>
      </c>
      <c r="E238" s="9">
        <v>630700</v>
      </c>
      <c r="F238" s="10"/>
      <c r="G238" s="20">
        <v>0</v>
      </c>
      <c r="H238" s="9">
        <f t="shared" si="10"/>
        <v>630700</v>
      </c>
      <c r="I238" s="9">
        <v>630700</v>
      </c>
      <c r="J238" s="11">
        <f t="shared" si="11"/>
        <v>1</v>
      </c>
      <c r="K238" s="12">
        <f t="shared" si="12"/>
        <v>0</v>
      </c>
      <c r="N238" s="26"/>
    </row>
    <row r="239" spans="1:14" x14ac:dyDescent="0.2">
      <c r="A239" s="7" t="s">
        <v>449</v>
      </c>
      <c r="B239" s="7" t="s">
        <v>450</v>
      </c>
      <c r="C239" s="8">
        <v>45250</v>
      </c>
      <c r="D239" s="8">
        <v>45273</v>
      </c>
      <c r="E239" s="9">
        <v>63077353.170000002</v>
      </c>
      <c r="F239" s="10"/>
      <c r="G239" s="20">
        <v>-7936245.8600000003</v>
      </c>
      <c r="H239" s="9">
        <f t="shared" si="10"/>
        <v>55141107.310000002</v>
      </c>
      <c r="I239" s="9">
        <v>55141107.309999995</v>
      </c>
      <c r="J239" s="11">
        <f t="shared" si="11"/>
        <v>0.99999999999999989</v>
      </c>
      <c r="K239" s="12">
        <f t="shared" si="12"/>
        <v>0</v>
      </c>
      <c r="N239" s="26"/>
    </row>
    <row r="240" spans="1:14" x14ac:dyDescent="0.2">
      <c r="A240" s="7" t="s">
        <v>451</v>
      </c>
      <c r="B240" s="7" t="s">
        <v>452</v>
      </c>
      <c r="C240" s="8">
        <v>45250</v>
      </c>
      <c r="D240" s="8">
        <v>45565</v>
      </c>
      <c r="E240" s="9">
        <v>10200000</v>
      </c>
      <c r="F240" s="10"/>
      <c r="G240" s="20">
        <v>0</v>
      </c>
      <c r="H240" s="9">
        <f t="shared" si="10"/>
        <v>10200000</v>
      </c>
      <c r="I240" s="9">
        <v>10200000</v>
      </c>
      <c r="J240" s="11">
        <f t="shared" si="11"/>
        <v>1</v>
      </c>
      <c r="K240" s="12">
        <f t="shared" si="12"/>
        <v>0</v>
      </c>
      <c r="N240" s="26"/>
    </row>
    <row r="241" spans="1:14" x14ac:dyDescent="0.2">
      <c r="A241" s="7" t="s">
        <v>453</v>
      </c>
      <c r="B241" s="7" t="s">
        <v>454</v>
      </c>
      <c r="C241" s="8">
        <v>45251</v>
      </c>
      <c r="D241" s="8">
        <v>45524</v>
      </c>
      <c r="E241" s="9">
        <v>34495120.920000002</v>
      </c>
      <c r="F241" s="10"/>
      <c r="G241" s="20">
        <v>0</v>
      </c>
      <c r="H241" s="9">
        <f t="shared" si="10"/>
        <v>34495120.920000002</v>
      </c>
      <c r="I241" s="9">
        <v>34495120.920000002</v>
      </c>
      <c r="J241" s="11">
        <f t="shared" si="11"/>
        <v>1</v>
      </c>
      <c r="K241" s="12">
        <f t="shared" si="12"/>
        <v>0</v>
      </c>
      <c r="N241" s="26"/>
    </row>
    <row r="242" spans="1:14" x14ac:dyDescent="0.2">
      <c r="A242" s="7" t="s">
        <v>497</v>
      </c>
      <c r="B242" s="7"/>
      <c r="C242" s="22"/>
      <c r="D242" s="22"/>
      <c r="E242" s="9">
        <v>52000000</v>
      </c>
      <c r="F242" s="10"/>
      <c r="G242" s="20">
        <v>0</v>
      </c>
      <c r="H242" s="9">
        <f t="shared" si="10"/>
        <v>52000000</v>
      </c>
      <c r="I242" s="9">
        <v>52000000</v>
      </c>
      <c r="J242" s="11">
        <f t="shared" si="11"/>
        <v>1</v>
      </c>
      <c r="K242" s="12">
        <f t="shared" si="12"/>
        <v>0</v>
      </c>
      <c r="N242" s="26"/>
    </row>
    <row r="243" spans="1:14" x14ac:dyDescent="0.2">
      <c r="A243" s="7" t="s">
        <v>498</v>
      </c>
      <c r="B243" s="7"/>
      <c r="C243" s="22"/>
      <c r="D243" s="22"/>
      <c r="E243" s="9">
        <v>11679858</v>
      </c>
      <c r="F243" s="10"/>
      <c r="G243" s="20">
        <v>0</v>
      </c>
      <c r="H243" s="9">
        <f t="shared" si="10"/>
        <v>11679858</v>
      </c>
      <c r="I243" s="20">
        <v>0</v>
      </c>
      <c r="J243" s="11">
        <f t="shared" si="11"/>
        <v>0</v>
      </c>
      <c r="K243" s="12">
        <f t="shared" si="12"/>
        <v>11679858</v>
      </c>
      <c r="N243" s="26"/>
    </row>
    <row r="244" spans="1:14" x14ac:dyDescent="0.2">
      <c r="A244" s="7" t="s">
        <v>455</v>
      </c>
      <c r="B244" s="7" t="s">
        <v>456</v>
      </c>
      <c r="C244" s="8">
        <v>45250</v>
      </c>
      <c r="D244" s="8">
        <v>45280</v>
      </c>
      <c r="E244" s="9">
        <v>22312508.129999999</v>
      </c>
      <c r="F244" s="10"/>
      <c r="G244" s="20">
        <v>0</v>
      </c>
      <c r="H244" s="9">
        <f t="shared" si="10"/>
        <v>22312508.129999999</v>
      </c>
      <c r="I244" s="9">
        <v>12197510</v>
      </c>
      <c r="J244" s="11">
        <f t="shared" si="11"/>
        <v>0.54666691565705217</v>
      </c>
      <c r="K244" s="12">
        <f t="shared" si="12"/>
        <v>10114998.129999999</v>
      </c>
      <c r="N244" s="26"/>
    </row>
    <row r="245" spans="1:14" x14ac:dyDescent="0.2">
      <c r="A245" s="7" t="s">
        <v>457</v>
      </c>
      <c r="B245" s="7" t="s">
        <v>458</v>
      </c>
      <c r="C245" s="8">
        <v>45252</v>
      </c>
      <c r="D245" s="8">
        <v>45615</v>
      </c>
      <c r="E245" s="9">
        <v>9400000</v>
      </c>
      <c r="F245" s="10">
        <v>1</v>
      </c>
      <c r="G245" s="20">
        <v>10397362</v>
      </c>
      <c r="H245" s="9">
        <f t="shared" si="10"/>
        <v>19797362</v>
      </c>
      <c r="I245" s="9">
        <v>9393182</v>
      </c>
      <c r="J245" s="11">
        <f t="shared" si="11"/>
        <v>0.47446634556664669</v>
      </c>
      <c r="K245" s="12">
        <f t="shared" si="12"/>
        <v>10404180</v>
      </c>
      <c r="N245" s="26"/>
    </row>
    <row r="246" spans="1:14" x14ac:dyDescent="0.2">
      <c r="A246" s="7" t="s">
        <v>459</v>
      </c>
      <c r="B246" s="7" t="s">
        <v>458</v>
      </c>
      <c r="C246" s="8">
        <v>45259</v>
      </c>
      <c r="D246" s="8">
        <v>45596</v>
      </c>
      <c r="E246" s="9">
        <v>9996000</v>
      </c>
      <c r="F246" s="10"/>
      <c r="G246" s="20">
        <v>0</v>
      </c>
      <c r="H246" s="9">
        <f t="shared" si="10"/>
        <v>9996000</v>
      </c>
      <c r="I246" s="9">
        <v>9996000</v>
      </c>
      <c r="J246" s="11">
        <f t="shared" si="11"/>
        <v>1</v>
      </c>
      <c r="K246" s="12">
        <f t="shared" si="12"/>
        <v>0</v>
      </c>
      <c r="N246" s="26"/>
    </row>
    <row r="247" spans="1:14" x14ac:dyDescent="0.2">
      <c r="A247" s="7" t="s">
        <v>460</v>
      </c>
      <c r="B247" s="7" t="s">
        <v>479</v>
      </c>
      <c r="C247" s="8">
        <v>45273</v>
      </c>
      <c r="D247" s="8">
        <v>45815</v>
      </c>
      <c r="E247" s="10">
        <v>33713560</v>
      </c>
      <c r="F247" s="10"/>
      <c r="G247" s="20">
        <v>0</v>
      </c>
      <c r="H247" s="9">
        <f t="shared" si="10"/>
        <v>33713560</v>
      </c>
      <c r="I247" s="9">
        <v>33713560</v>
      </c>
      <c r="J247" s="11">
        <f t="shared" si="11"/>
        <v>1</v>
      </c>
      <c r="K247" s="12">
        <f t="shared" si="12"/>
        <v>0</v>
      </c>
      <c r="N247" s="26"/>
    </row>
    <row r="248" spans="1:14" x14ac:dyDescent="0.2">
      <c r="A248" s="7" t="s">
        <v>461</v>
      </c>
      <c r="B248" s="7" t="s">
        <v>480</v>
      </c>
      <c r="C248" s="8">
        <v>45272</v>
      </c>
      <c r="D248" s="8">
        <v>45630</v>
      </c>
      <c r="E248" s="10">
        <v>31466349</v>
      </c>
      <c r="F248" s="10"/>
      <c r="G248" s="20">
        <v>0</v>
      </c>
      <c r="H248" s="9">
        <f t="shared" si="10"/>
        <v>31466349</v>
      </c>
      <c r="I248" s="9">
        <v>31466349</v>
      </c>
      <c r="J248" s="11">
        <f t="shared" si="11"/>
        <v>1</v>
      </c>
      <c r="K248" s="12">
        <f t="shared" si="12"/>
        <v>0</v>
      </c>
      <c r="N248" s="26"/>
    </row>
    <row r="249" spans="1:14" x14ac:dyDescent="0.2">
      <c r="A249" s="7" t="s">
        <v>462</v>
      </c>
      <c r="B249" s="7" t="s">
        <v>481</v>
      </c>
      <c r="C249" s="8">
        <v>45272</v>
      </c>
      <c r="D249" s="8">
        <v>46019</v>
      </c>
      <c r="E249" s="10">
        <v>193156278</v>
      </c>
      <c r="F249" s="10"/>
      <c r="G249" s="20">
        <v>0</v>
      </c>
      <c r="H249" s="9">
        <f t="shared" si="10"/>
        <v>193156278</v>
      </c>
      <c r="I249" s="9">
        <v>193156278</v>
      </c>
      <c r="J249" s="11">
        <f t="shared" si="11"/>
        <v>1</v>
      </c>
      <c r="K249" s="12">
        <f t="shared" si="12"/>
        <v>0</v>
      </c>
      <c r="N249" s="26"/>
    </row>
    <row r="250" spans="1:14" x14ac:dyDescent="0.2">
      <c r="A250" s="7" t="s">
        <v>463</v>
      </c>
      <c r="B250" s="7" t="s">
        <v>482</v>
      </c>
      <c r="C250" s="8">
        <v>45274</v>
      </c>
      <c r="D250" s="8">
        <v>45632</v>
      </c>
      <c r="E250" s="10">
        <v>303430000</v>
      </c>
      <c r="F250" s="10"/>
      <c r="G250" s="20">
        <v>0</v>
      </c>
      <c r="H250" s="9">
        <f t="shared" si="10"/>
        <v>303430000</v>
      </c>
      <c r="I250" s="9">
        <v>303430000</v>
      </c>
      <c r="J250" s="11">
        <f t="shared" si="11"/>
        <v>1</v>
      </c>
      <c r="K250" s="12">
        <f t="shared" si="12"/>
        <v>0</v>
      </c>
      <c r="N250" s="26"/>
    </row>
    <row r="251" spans="1:14" x14ac:dyDescent="0.2">
      <c r="A251" s="7" t="s">
        <v>464</v>
      </c>
      <c r="B251" s="7" t="s">
        <v>483</v>
      </c>
      <c r="C251" s="8">
        <v>45266</v>
      </c>
      <c r="D251" s="8">
        <v>45282</v>
      </c>
      <c r="E251" s="10">
        <v>29994000</v>
      </c>
      <c r="F251" s="10"/>
      <c r="G251" s="20">
        <v>0</v>
      </c>
      <c r="H251" s="9">
        <f t="shared" si="10"/>
        <v>29994000</v>
      </c>
      <c r="I251" s="9">
        <v>29994000</v>
      </c>
      <c r="J251" s="11">
        <f t="shared" si="11"/>
        <v>1</v>
      </c>
      <c r="K251" s="12">
        <f t="shared" si="12"/>
        <v>0</v>
      </c>
      <c r="N251" s="26"/>
    </row>
    <row r="252" spans="1:14" x14ac:dyDescent="0.2">
      <c r="A252" s="7" t="s">
        <v>465</v>
      </c>
      <c r="B252" s="7" t="s">
        <v>484</v>
      </c>
      <c r="C252" s="8">
        <v>45266</v>
      </c>
      <c r="D252" s="8">
        <v>45289</v>
      </c>
      <c r="E252" s="10">
        <v>7810454</v>
      </c>
      <c r="F252" s="10">
        <v>2</v>
      </c>
      <c r="G252" s="20">
        <v>-3900798</v>
      </c>
      <c r="H252" s="9">
        <f t="shared" si="10"/>
        <v>3909656</v>
      </c>
      <c r="I252" s="9">
        <v>0</v>
      </c>
      <c r="J252" s="11">
        <f t="shared" si="11"/>
        <v>0</v>
      </c>
      <c r="K252" s="12">
        <f t="shared" si="12"/>
        <v>3909656</v>
      </c>
      <c r="N252" s="26"/>
    </row>
    <row r="253" spans="1:14" x14ac:dyDescent="0.2">
      <c r="A253" s="7" t="s">
        <v>466</v>
      </c>
      <c r="B253" s="7" t="s">
        <v>485</v>
      </c>
      <c r="C253" s="8">
        <v>45268</v>
      </c>
      <c r="D253" s="8">
        <v>45632</v>
      </c>
      <c r="E253" s="18">
        <v>473576268.07999998</v>
      </c>
      <c r="F253" s="10"/>
      <c r="G253" s="20">
        <v>0</v>
      </c>
      <c r="H253" s="9">
        <f t="shared" si="10"/>
        <v>473576268.07999998</v>
      </c>
      <c r="I253" s="9">
        <v>0</v>
      </c>
      <c r="J253" s="11">
        <f t="shared" si="11"/>
        <v>0</v>
      </c>
      <c r="K253" s="12">
        <f t="shared" si="12"/>
        <v>473576268.07999998</v>
      </c>
      <c r="N253" s="26"/>
    </row>
    <row r="254" spans="1:14" x14ac:dyDescent="0.2">
      <c r="A254" s="7" t="s">
        <v>467</v>
      </c>
      <c r="B254" s="7" t="s">
        <v>486</v>
      </c>
      <c r="C254" s="8">
        <v>45272</v>
      </c>
      <c r="D254" s="8">
        <v>45288</v>
      </c>
      <c r="E254" s="18">
        <v>137909844.69999999</v>
      </c>
      <c r="F254" s="10"/>
      <c r="G254" s="20">
        <v>0</v>
      </c>
      <c r="H254" s="9">
        <f t="shared" si="10"/>
        <v>137909844.69999999</v>
      </c>
      <c r="I254" s="9">
        <v>86321267.959999993</v>
      </c>
      <c r="J254" s="11">
        <f t="shared" si="11"/>
        <v>0.62592535107103919</v>
      </c>
      <c r="K254" s="12">
        <f t="shared" si="12"/>
        <v>51588576.739999995</v>
      </c>
      <c r="N254" s="26"/>
    </row>
    <row r="255" spans="1:14" x14ac:dyDescent="0.2">
      <c r="A255" s="7" t="s">
        <v>468</v>
      </c>
      <c r="B255" s="7" t="s">
        <v>487</v>
      </c>
      <c r="C255" s="8">
        <v>45272</v>
      </c>
      <c r="D255" s="8">
        <v>45287</v>
      </c>
      <c r="E255" s="10">
        <v>22013520</v>
      </c>
      <c r="F255" s="10"/>
      <c r="G255" s="20">
        <v>0</v>
      </c>
      <c r="H255" s="9">
        <f t="shared" si="10"/>
        <v>22013520</v>
      </c>
      <c r="I255" s="9">
        <v>22013520</v>
      </c>
      <c r="J255" s="11">
        <f t="shared" si="11"/>
        <v>1</v>
      </c>
      <c r="K255" s="12">
        <f t="shared" si="12"/>
        <v>0</v>
      </c>
      <c r="N255" s="26"/>
    </row>
    <row r="256" spans="1:14" x14ac:dyDescent="0.2">
      <c r="A256" s="7" t="s">
        <v>469</v>
      </c>
      <c r="B256" s="7" t="s">
        <v>488</v>
      </c>
      <c r="C256" s="8">
        <v>45272</v>
      </c>
      <c r="D256" s="8">
        <v>45287</v>
      </c>
      <c r="E256" s="10">
        <v>32442025</v>
      </c>
      <c r="F256" s="10"/>
      <c r="G256" s="20">
        <v>0</v>
      </c>
      <c r="H256" s="9">
        <f t="shared" si="10"/>
        <v>32442025</v>
      </c>
      <c r="I256" s="9">
        <v>0</v>
      </c>
      <c r="J256" s="11">
        <f t="shared" si="11"/>
        <v>0</v>
      </c>
      <c r="K256" s="12">
        <f t="shared" si="12"/>
        <v>32442025</v>
      </c>
      <c r="N256" s="26"/>
    </row>
    <row r="257" spans="1:14" x14ac:dyDescent="0.2">
      <c r="A257" s="7" t="s">
        <v>470</v>
      </c>
      <c r="B257" s="7" t="s">
        <v>489</v>
      </c>
      <c r="C257" s="8">
        <v>45278</v>
      </c>
      <c r="D257" s="8">
        <v>45640</v>
      </c>
      <c r="E257" s="10">
        <v>19000000</v>
      </c>
      <c r="F257" s="10"/>
      <c r="G257" s="20">
        <v>0</v>
      </c>
      <c r="H257" s="9">
        <f t="shared" si="10"/>
        <v>19000000</v>
      </c>
      <c r="I257" s="9">
        <v>19000000</v>
      </c>
      <c r="J257" s="11">
        <f t="shared" si="11"/>
        <v>1</v>
      </c>
      <c r="K257" s="12">
        <f t="shared" si="12"/>
        <v>0</v>
      </c>
      <c r="N257" s="26"/>
    </row>
    <row r="258" spans="1:14" x14ac:dyDescent="0.2">
      <c r="A258" s="7" t="s">
        <v>471</v>
      </c>
      <c r="B258" s="7" t="s">
        <v>490</v>
      </c>
      <c r="C258" s="8">
        <v>45279</v>
      </c>
      <c r="D258" s="8">
        <v>45322</v>
      </c>
      <c r="E258" s="18">
        <v>699567726.86000001</v>
      </c>
      <c r="F258" s="10"/>
      <c r="G258" s="20">
        <v>0</v>
      </c>
      <c r="H258" s="9">
        <f t="shared" si="10"/>
        <v>699567726.86000001</v>
      </c>
      <c r="I258" s="9">
        <v>0</v>
      </c>
      <c r="J258" s="11">
        <f t="shared" si="11"/>
        <v>0</v>
      </c>
      <c r="K258" s="12">
        <f t="shared" si="12"/>
        <v>699567726.86000001</v>
      </c>
      <c r="N258" s="26"/>
    </row>
    <row r="259" spans="1:14" x14ac:dyDescent="0.2">
      <c r="A259" s="7" t="s">
        <v>472</v>
      </c>
      <c r="B259" s="7" t="s">
        <v>491</v>
      </c>
      <c r="C259" s="8">
        <v>45288</v>
      </c>
      <c r="D259" s="8">
        <v>45835</v>
      </c>
      <c r="E259" s="18">
        <v>167032501</v>
      </c>
      <c r="F259" s="10"/>
      <c r="G259" s="20">
        <v>0</v>
      </c>
      <c r="H259" s="9">
        <f t="shared" si="10"/>
        <v>167032501</v>
      </c>
      <c r="I259" s="9">
        <v>0</v>
      </c>
      <c r="J259" s="11">
        <f t="shared" si="11"/>
        <v>0</v>
      </c>
      <c r="K259" s="12">
        <f t="shared" si="12"/>
        <v>167032501</v>
      </c>
      <c r="N259" s="26"/>
    </row>
    <row r="260" spans="1:14" x14ac:dyDescent="0.2">
      <c r="A260" s="7" t="s">
        <v>473</v>
      </c>
      <c r="B260" s="7" t="s">
        <v>278</v>
      </c>
      <c r="C260" s="8">
        <v>45283</v>
      </c>
      <c r="D260" s="8">
        <v>45829</v>
      </c>
      <c r="E260" s="10">
        <v>166410000</v>
      </c>
      <c r="F260" s="10"/>
      <c r="G260" s="20">
        <v>0</v>
      </c>
      <c r="H260" s="9">
        <f t="shared" ref="H260:H261" si="13">+E260+G260</f>
        <v>166410000</v>
      </c>
      <c r="I260" s="9">
        <v>0</v>
      </c>
      <c r="J260" s="11">
        <f t="shared" ref="J260:J261" si="14">+I260*1/H260</f>
        <v>0</v>
      </c>
      <c r="K260" s="12">
        <f t="shared" si="12"/>
        <v>166410000</v>
      </c>
      <c r="N260" s="26"/>
    </row>
    <row r="261" spans="1:14" x14ac:dyDescent="0.2">
      <c r="A261" s="7" t="s">
        <v>474</v>
      </c>
      <c r="B261" s="7" t="s">
        <v>492</v>
      </c>
      <c r="C261" s="8">
        <v>45288</v>
      </c>
      <c r="D261" s="8">
        <v>45470</v>
      </c>
      <c r="E261" s="10">
        <v>980400436</v>
      </c>
      <c r="F261" s="10"/>
      <c r="G261" s="20">
        <v>0</v>
      </c>
      <c r="H261" s="9">
        <f t="shared" si="13"/>
        <v>980400436</v>
      </c>
      <c r="I261" s="9">
        <v>0</v>
      </c>
      <c r="J261" s="11">
        <f t="shared" si="14"/>
        <v>0</v>
      </c>
      <c r="K261" s="12">
        <f t="shared" si="12"/>
        <v>980400436</v>
      </c>
      <c r="N261" s="26"/>
    </row>
    <row r="262" spans="1:14" x14ac:dyDescent="0.2">
      <c r="N262" s="26"/>
    </row>
  </sheetData>
  <autoFilter ref="A2:K261"/>
  <mergeCells count="1">
    <mergeCell ref="A1:K1"/>
  </mergeCells>
  <pageMargins left="0.25" right="0.25" top="0.75" bottom="0.75" header="0.3" footer="0.3"/>
  <pageSetup scale="20" fitToHeight="0" orientation="landscape" r:id="rId1"/>
  <headerFooter>
    <oddFooter>&amp;L&amp;9F Versión 02
Fecha: 2023-08-14&amp;C&amp;9Si este documento se encuentra impreso no se garantiza su vigencia.
La versión vigente reposa en el Sistema Integrado de Planeación y Gestión (Intranet)&amp;R&amp;9&amp;P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Dimerley Alvino Bolaños</dc:creator>
  <cp:lastModifiedBy>Jeyny Faisuly Cruz Cáceres</cp:lastModifiedBy>
  <dcterms:created xsi:type="dcterms:W3CDTF">2024-01-09T18:58:12Z</dcterms:created>
  <dcterms:modified xsi:type="dcterms:W3CDTF">2024-07-26T20:36:58Z</dcterms:modified>
</cp:coreProperties>
</file>