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OFFICE\2022\PAA\"/>
    </mc:Choice>
  </mc:AlternateContent>
  <bookViews>
    <workbookView xWindow="0" yWindow="0" windowWidth="20490" windowHeight="6945"/>
  </bookViews>
  <sheets>
    <sheet name="2022-03-11" sheetId="72" r:id="rId1"/>
  </sheets>
  <externalReferences>
    <externalReference r:id="rId2"/>
    <externalReference r:id="rId3"/>
    <externalReference r:id="rId4"/>
    <externalReference r:id="rId5"/>
  </externalReferences>
  <definedNames>
    <definedName name="_xlnm._FilterDatabase" localSheetId="0" hidden="1">'2022-03-11'!$A$19:$AG$312</definedName>
    <definedName name="_xlnm.Print_Area" localSheetId="0">'2022-03-11'!$A$1:$Q$312</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'2022-03-11'!$19:$19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63" i="72" l="1"/>
  <c r="Z262" i="72"/>
  <c r="Z261" i="72"/>
  <c r="Z260" i="72"/>
  <c r="Z244" i="72"/>
  <c r="M18" i="72"/>
  <c r="X18" i="72"/>
  <c r="Y18" i="72"/>
  <c r="Z178" i="72"/>
  <c r="Z218" i="72" l="1"/>
  <c r="Z307" i="72"/>
  <c r="Z303" i="72"/>
  <c r="Z302" i="72"/>
  <c r="Z301" i="72"/>
  <c r="Z299" i="72"/>
  <c r="Z298" i="72"/>
  <c r="Z297" i="72"/>
  <c r="Z293" i="72"/>
  <c r="Z291" i="72"/>
  <c r="Z290" i="72"/>
  <c r="Z289" i="72"/>
  <c r="Z273" i="72"/>
  <c r="Z258" i="72"/>
  <c r="Z254" i="72"/>
  <c r="Z253" i="72"/>
  <c r="Z251" i="72"/>
  <c r="Z250" i="72"/>
  <c r="Z249" i="72"/>
  <c r="Z248" i="72"/>
  <c r="Z246" i="72"/>
  <c r="Z245" i="72"/>
  <c r="Z243" i="72"/>
  <c r="Z233" i="72"/>
  <c r="Z232" i="72"/>
  <c r="Z231" i="72"/>
  <c r="Z230" i="72"/>
  <c r="Z229" i="72"/>
  <c r="Z227" i="72"/>
  <c r="Z224" i="72"/>
  <c r="Z223" i="72"/>
  <c r="Z222" i="72"/>
  <c r="Z220" i="72"/>
  <c r="Z213" i="72"/>
  <c r="Z210" i="72"/>
  <c r="Z208" i="72"/>
  <c r="Z203" i="72"/>
  <c r="Z200" i="72"/>
  <c r="Z199" i="72"/>
  <c r="Z198" i="72"/>
  <c r="Z191" i="72"/>
  <c r="Z152" i="72"/>
  <c r="Z145" i="72"/>
  <c r="Z142" i="72"/>
  <c r="Z141" i="72"/>
  <c r="Z118" i="72"/>
  <c r="Z115" i="72"/>
  <c r="Z113" i="72"/>
  <c r="Z112" i="72"/>
  <c r="Z110" i="72"/>
  <c r="Z109" i="72"/>
  <c r="Z108" i="72"/>
  <c r="Z102" i="72"/>
  <c r="Z98" i="72"/>
  <c r="Z97" i="72"/>
  <c r="Z96" i="72"/>
  <c r="Z95" i="72"/>
  <c r="Z93" i="72"/>
  <c r="Z92" i="72"/>
  <c r="Z90" i="72"/>
  <c r="Z89" i="72"/>
  <c r="Z88" i="72"/>
  <c r="Z87" i="72"/>
  <c r="Z86" i="72"/>
  <c r="Z85" i="72"/>
  <c r="Z84" i="72"/>
  <c r="Z83" i="72"/>
  <c r="Z82" i="72"/>
  <c r="Z81" i="72"/>
  <c r="Z80" i="72"/>
  <c r="Z79" i="72"/>
  <c r="Z78" i="72"/>
  <c r="Z77" i="72"/>
  <c r="Z75" i="72"/>
  <c r="Z73" i="72"/>
  <c r="Z72" i="72"/>
  <c r="Z71" i="72"/>
  <c r="Z70" i="72"/>
  <c r="Z69" i="72"/>
  <c r="Z68" i="72"/>
  <c r="Z62" i="72"/>
  <c r="N18" i="72" l="1"/>
  <c r="Z195" i="72" l="1"/>
  <c r="Z170" i="72"/>
  <c r="Z168" i="72"/>
  <c r="Z166" i="72"/>
  <c r="Z128" i="72"/>
  <c r="Z127" i="72"/>
  <c r="Z126" i="72"/>
  <c r="Z120" i="72"/>
  <c r="Z117" i="72"/>
  <c r="Z18" i="72" l="1"/>
  <c r="E12" i="72" l="1"/>
</calcChain>
</file>

<file path=xl/comments1.xml><?xml version="1.0" encoding="utf-8"?>
<comments xmlns="http://schemas.openxmlformats.org/spreadsheetml/2006/main">
  <authors>
    <author>Gabriela Diaz Galindo</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<sst xmlns="http://schemas.openxmlformats.org/spreadsheetml/2006/main" count="5458" uniqueCount="1496">
  <si>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</si>
  <si>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</si>
  <si>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</si>
  <si>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</si>
  <si>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</si>
  <si>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</si>
  <si>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</si>
  <si>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</si>
  <si>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</si>
  <si>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</si>
  <si>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</si>
  <si>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</si>
  <si>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</si>
  <si>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</si>
  <si>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</si>
  <si>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</si>
  <si>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</si>
  <si>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</si>
  <si>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</si>
  <si>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</si>
  <si>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</si>
  <si>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</si>
  <si>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</si>
  <si>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</si>
  <si>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</si>
  <si>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</si>
  <si>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</si>
  <si>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</si>
  <si>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</si>
  <si>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</si>
  <si>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</si>
  <si>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</si>
  <si>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</si>
  <si>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</si>
  <si>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</si>
  <si>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</si>
  <si>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</si>
  <si>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</si>
  <si>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</si>
  <si>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</si>
  <si>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</si>
  <si>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</si>
  <si>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</si>
  <si>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</si>
  <si>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</si>
  <si>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</si>
  <si>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</si>
  <si>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</si>
  <si>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</si>
  <si>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</si>
  <si>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</si>
  <si>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</si>
  <si>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</si>
  <si>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A-02-02-02-007-001-03-5-07 SERVICIOS DE SEGURO OBLIGATORIO DE ACCIDENTES DE TRÁNSITO (SOAT)</t>
  </si>
  <si>
    <t>A-02-02-02-008-007-01-5 SERVICIOS DE MANTENIMIENTO Y REPARACIÓN DE OTRA MAQUINARIA Y OTRO EQUIPO</t>
  </si>
  <si>
    <t>A-02-02-02-007-001-03-5-05 SERVICIOS DE SEGUROS GENERALES DE RESPONSABILIDAD CIVIL</t>
  </si>
  <si>
    <t>A-02-02-02-008-007-01-3 SERVICIOS DE MANTENIMIENTO Y REPARACIÓN DE COMPUTADORES Y EQUIPO PERIFÉRICO</t>
  </si>
  <si>
    <t>A-02-02-02-006-004 SERVICIOS DE TRANSPORTE DE PASAJEROS</t>
  </si>
  <si>
    <t>A-02-02-02-009-006-09 SERVICIOS DE ESPARCIMIENTO, CULTURALES Y DEPORTIVOS</t>
  </si>
  <si>
    <t>A-02-02-02-008-003-01-1 SERVICIOS DE CONSULTORÍA EN ADMINISTRACIÓN Y SERVICIOS DE GESTIÓN</t>
  </si>
  <si>
    <t>A-02-02-02-008-009-01 SERVICIOS DE EDICIÓN, IMPRESIÓN Y REPRODUCCIÓN</t>
  </si>
  <si>
    <t>A-02-02-02-008-005-02 SERVICIOS DE INVESTIGACIÓN Y SEGURIDAD</t>
  </si>
  <si>
    <t>A-02-02-02-005-004-05 SERVICIOS ESPECIALES DE CONSTRUCCIÓN</t>
  </si>
  <si>
    <t>A-02-02-02-008-005-09 OTROS SERVICIOS AUXILIARES</t>
  </si>
  <si>
    <t>Fecha estimada de inicio del proceso de selección</t>
  </si>
  <si>
    <t xml:space="preserve">VALOR NETO DEL CONTRATO VIGENCIA </t>
  </si>
  <si>
    <t>PLAN ANUAL DE ADQUISICIONES 2022 DAFP</t>
  </si>
  <si>
    <t xml:space="preserve">GRUPO GESTIÓN ADMINISTRATIVA </t>
  </si>
  <si>
    <t>GLOBAL</t>
  </si>
  <si>
    <t>JULIO</t>
  </si>
  <si>
    <t>GRANDES SUPERFICIES</t>
  </si>
  <si>
    <t>FUNCIONAMIENTO</t>
  </si>
  <si>
    <t>NO</t>
  </si>
  <si>
    <t>JULIÁN MAURICIO MARTíNEZ Ext. 400 jmartinez@funcionpublica.gov.co</t>
  </si>
  <si>
    <t>MENOR CUANTÍA</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</si>
  <si>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</si>
  <si>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</si>
  <si>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</si>
  <si>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</si>
  <si>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</si>
  <si>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</si>
  <si>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</si>
  <si>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OCTUBRE</t>
  </si>
  <si>
    <t>ENERO</t>
  </si>
  <si>
    <t>MÍNIMA CUANTÍA</t>
  </si>
  <si>
    <t>MARZO</t>
  </si>
  <si>
    <t>A-02-02-01-004-002 PRODUCTOS METÁLICOS ELABORADOS (EXCEPTO MAQUINARIA Y EQUIPO)</t>
  </si>
  <si>
    <t>A-02-02-01-003-007 VIDRIO Y PRODUCTOS DE VIDRIO Y OTROS PRODUCTOS NO METÁLICOS N.C.P.</t>
  </si>
  <si>
    <t>FEBRERO</t>
  </si>
  <si>
    <t>Global</t>
  </si>
  <si>
    <t>A-02-02-02-008-007-01-4 SERVICIOS DE MANTENIMIENTO Y REPARACIÓN DE MAQUINARIA Y EQUIPO DE TRANSPORTE</t>
  </si>
  <si>
    <t xml:space="preserve">ACUERDO MARCO DE PRECIOS </t>
  </si>
  <si>
    <t>A-02-02-01-003-003-04 GAS DE PETROLEO Y OTROS HIDROCARBUROS</t>
  </si>
  <si>
    <t>AGOSTO</t>
  </si>
  <si>
    <t>MAYO</t>
  </si>
  <si>
    <t>CONTRATACIÓN DIRECTA</t>
  </si>
  <si>
    <t>31141501
 31141601</t>
  </si>
  <si>
    <t>SELECCIÓN ABREVIADA DE MENOR CUANTÍA</t>
  </si>
  <si>
    <t>LICITACIÓN PÚBLICA</t>
  </si>
  <si>
    <t>INVERSIÓN</t>
  </si>
  <si>
    <t>C-0599-1000-6 MEJORAMIENTO GARANTIZAR EL FUNCIONAM. NORMAL DE LA OPERACIÓN DEL DAFP, ASÍ COMO CON LA SEGURIDAD DEL PERSONAL DENTRO DEL EDIFICIO BOGOTA.</t>
  </si>
  <si>
    <t>SI</t>
  </si>
  <si>
    <t>PENDIENTE</t>
  </si>
  <si>
    <t>CONTRATO INTERADMINISTRATIVO</t>
  </si>
  <si>
    <t>80111623
81141601</t>
  </si>
  <si>
    <t>EDGAR ALEXANDER PRIETO MUÑOZ  eprieto@funcionpublica.gov.co</t>
  </si>
  <si>
    <t>81112003
81112000</t>
  </si>
  <si>
    <t>43232700
43233500
81111500
81111800</t>
  </si>
  <si>
    <t>SELECCIÓN ABREVIADA SUBASTA INVERSA</t>
  </si>
  <si>
    <t>DIRECCIÓN JURÍDICA</t>
  </si>
  <si>
    <t>ARMANDO LOPEZ. Ext. 750 alopez@funcionpublica.gov.co</t>
  </si>
  <si>
    <t>1 MES</t>
  </si>
  <si>
    <t>FRANCISCO CAMARGO SALAS EXT. 701
fcamargo@funcionpublica.gov.co</t>
  </si>
  <si>
    <t>GRUPO GESTIÓN HUMANA</t>
  </si>
  <si>
    <t xml:space="preserve">
53101502
53101602
53101604
53101804
53102002
53111601
53111602
   </t>
  </si>
  <si>
    <t>A-02-02-01-002-008 DOTACIÓN (PRENDAS DE VESTIR Y CALZADO)</t>
  </si>
  <si>
    <t>FRANCI STELLA BELTRÁN HENANDEZ  EXT. 530
fbeltran@funcionpublica.gov.co</t>
  </si>
  <si>
    <t xml:space="preserve">
90121502</t>
  </si>
  <si>
    <t>Examenes medicos Ocupacionales (ingreso, periodicos y egreso)</t>
  </si>
  <si>
    <t xml:space="preserve">80101706
85122201
</t>
  </si>
  <si>
    <t xml:space="preserve">ENERO </t>
  </si>
  <si>
    <t>Compensar</t>
  </si>
  <si>
    <t>93141506
80141625</t>
  </si>
  <si>
    <t>44103103
44103112</t>
  </si>
  <si>
    <t>43231500
81112200</t>
  </si>
  <si>
    <t>11 MESES Y 15 DÍAS</t>
  </si>
  <si>
    <t>C-0599-1000-5 PROYECTO MEJORAMIENTO DE LA GESTIÓN DE LAS POLÍTICAS PÚBLICAS A TRAVÉS DE LAS TIC. NACIONAL</t>
  </si>
  <si>
    <t xml:space="preserve">ABRIL </t>
  </si>
  <si>
    <t xml:space="preserve">10 MESES </t>
  </si>
  <si>
    <t xml:space="preserve">1 MES </t>
  </si>
  <si>
    <t xml:space="preserve">MARÍA MAGDALENA FORERO MORENO
mforero@funcionpublica.gov.co </t>
  </si>
  <si>
    <t>78111502
90121502</t>
  </si>
  <si>
    <t>OFICINA DE TECNOLOGÍAS DE LA INFORMACIÓN Y LAS COMUNIACIONES - OTIC</t>
  </si>
  <si>
    <t>SEPTIEMBRE</t>
  </si>
  <si>
    <t>39101600
38121600
38111500
40101700
46171600
46191600</t>
  </si>
  <si>
    <t>73151603
73151606</t>
  </si>
  <si>
    <t>Entidades asistidas técnicamente para el diseño institucional de las entidades</t>
  </si>
  <si>
    <t xml:space="preserve">DIRECCIÓN DE DESARROLLO ORGANIZACIONAL </t>
  </si>
  <si>
    <t>C-0505-1000-3 PROYECTO MEJORAMIENTO DE LOS NIVELES DE EFICIENCIA Y PRODUCTIVIDAD DE LAS ENTIDADES PÚBLICAS DEL ORDEN NACIONAL Y TERRITORIAL</t>
  </si>
  <si>
    <t>HUGO ARMANDO PÉREZ 
hperez@funcionpublica.gov.co</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</si>
  <si>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</si>
  <si>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</si>
  <si>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</si>
  <si>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</si>
  <si>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</si>
  <si>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</si>
  <si>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</si>
  <si>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</si>
  <si>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Entidades públicas asesoradas para la implementación de las Políticas de Gestión y Desempeño</t>
  </si>
  <si>
    <t>Prestación de servicios profesionales   LINEA PAA No 89</t>
  </si>
  <si>
    <t>Prestación de servicios profesionales   LINEA PAA No 90</t>
  </si>
  <si>
    <t>Prestación de servicios profesionales   LINEA PAA No 91</t>
  </si>
  <si>
    <t>Prestación de servicios profesionales   LINEA PAA No 92</t>
  </si>
  <si>
    <t>Prestación de servicios profesionales   LINEA PAA No 93</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</si>
  <si>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</si>
  <si>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</si>
  <si>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</si>
  <si>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</si>
  <si>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</si>
  <si>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</si>
  <si>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</si>
  <si>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</si>
  <si>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</si>
  <si>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</si>
  <si>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</si>
  <si>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</si>
  <si>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</si>
  <si>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</si>
  <si>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</si>
  <si>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Servicio de apoyo para el fortalecimiento de la gestión de las entidades públicas</t>
  </si>
  <si>
    <t>Prestación de servicios profesionales   LINEA PAA No 111</t>
  </si>
  <si>
    <t>Prestación de servicios profesionales   LINEA PAA No 112</t>
  </si>
  <si>
    <t>Prestación de servicios profesionales   LINEA PAA No 113</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</si>
  <si>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</si>
  <si>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</si>
  <si>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</si>
  <si>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</si>
  <si>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</si>
  <si>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</si>
  <si>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</si>
  <si>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</si>
  <si>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 xml:space="preserve">Documento Metodológico </t>
  </si>
  <si>
    <t>Prestación de servicios profesionales   LINEA PAA No 123</t>
  </si>
  <si>
    <t>C-0505-1000-4 PROYECTO DISEÑO DE POLÍTICAS Y LINEAMIENTOS EN TEMAS DE FUNCIÓN PÚBLICA PARA EL MEJORAMIENTO CONTINUO DE LA ADMINISTRACIÓN NACIONAL</t>
  </si>
  <si>
    <t>Prestación de servicios profesionales   LINEA PAA No 124</t>
  </si>
  <si>
    <t>Prestación de servicios profesionales   LINEA PAA No 125</t>
  </si>
  <si>
    <t>Prestación de servicios profesionales   LINEA PAA No 126</t>
  </si>
  <si>
    <t>Prestación de servicios profesionales   LINEA PAA No 127</t>
  </si>
  <si>
    <t>Entidades asesoradas en Gestión Estratégica del talento humano</t>
  </si>
  <si>
    <t>DIRECCIÓN DE EMPLEO PÚBLICO</t>
  </si>
  <si>
    <t>Prestación de servicios profesionales   LINEA PAA No 128</t>
  </si>
  <si>
    <t>Prestación de servicios profesionales   LINEA PAA No 129</t>
  </si>
  <si>
    <t>Prestación de servicios profesionales   LINEA PAA No 130</t>
  </si>
  <si>
    <t>Prestación de servicios profesionales   LINEA PAA No 131</t>
  </si>
  <si>
    <t xml:space="preserve">Documentos de investigación </t>
  </si>
  <si>
    <t>Prestación de servicios profesionales   LINEA PAA No 132</t>
  </si>
  <si>
    <t>Entidades públicas asistidas técnicamente para la implementación de la política de gestión del conocimiento y la innovación</t>
  </si>
  <si>
    <t xml:space="preserve">DIRECCIÓN DE GESTIÓN DE CONOCIMIENTO </t>
  </si>
  <si>
    <t>Prestación de servicios profesionales   LINEA PAA No 133</t>
  </si>
  <si>
    <t>Prestación de servicios profesionales   LINEA PAA No 134</t>
  </si>
  <si>
    <t>Prestación de servicios profesionales   LINEA PAA No 135</t>
  </si>
  <si>
    <t>Documentos de Planeación</t>
  </si>
  <si>
    <t>C-0505-1000-4 PROYECTO DISEÑO DE POLÍTICAS Y LINEAMIENTOS EN TEMAS DE FUNCIÓN PÚBLICA PARA EL MEJORAMIENTO CONTINUO DE LA ADMINISTRACIÓN NACIONAL- RECURSO 13</t>
  </si>
  <si>
    <t>Prestación de servicios profesionales   LINEA PAA No 139</t>
  </si>
  <si>
    <t>Prestación de servicios profesionales   LINEA PAA No 140</t>
  </si>
  <si>
    <t xml:space="preserve">Entidades asesoradas en control interno </t>
  </si>
  <si>
    <t>DIRECCIÓN DE GESTIÓN Y DESEMPEÑO INSTITUCIONAL</t>
  </si>
  <si>
    <t>Prestación de servicios profesionales   LINEA PAA No 141</t>
  </si>
  <si>
    <t>MARÍA DEL PILAR GARCIA 
mpgarcia@funcionpublica.gov.co</t>
  </si>
  <si>
    <t>Prestación de servicios profesionales   LINEA PAA No 142</t>
  </si>
  <si>
    <t>Servicio de asistencia técnica en el diseño e implementación de incentivos a la gestión Pública</t>
  </si>
  <si>
    <t>Prestación de servicios profesionales   LINEA PAA No 143</t>
  </si>
  <si>
    <t>Tramites racionalizados</t>
  </si>
  <si>
    <t xml:space="preserve">DIRECCIÓN DE PARTICIPACIÓN, TRANSPARENCIA Y SERVICIO AL CIUDADANO </t>
  </si>
  <si>
    <t>Prestación de servicios profesionales   LINEA PAA No 147</t>
  </si>
  <si>
    <t>GUIOMAR ADRIANA VARGAS 
gvargas@funcionpublica.gov.co</t>
  </si>
  <si>
    <t>Entidades asesoradas en rendición de cuentas, participación, transparencia y servicio al ciudadano</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</si>
  <si>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</si>
  <si>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</si>
  <si>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</si>
  <si>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</si>
  <si>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</si>
  <si>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</si>
  <si>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Multiplicadores formados</t>
  </si>
  <si>
    <t>Prestación de servicios profesionales   LINEA PAA No 154</t>
  </si>
  <si>
    <t>Prestación de servicios profesionales   LINEA PAA No 155</t>
  </si>
  <si>
    <t>Prestación de servicios profesionales   LINEA PAA No 156</t>
  </si>
  <si>
    <t>Prestación de servicios profesionales   LINEA PAA No 157</t>
  </si>
  <si>
    <t xml:space="preserve">SERVICIO DE ASISTENCIA TÉCNICA PARA LA IMPLEMENTACIÓN DE LA POLÍTICA DE INTEGRIDAD </t>
  </si>
  <si>
    <t>Prestación de servicios profesionales   LINEA PAA No 159</t>
  </si>
  <si>
    <t>Prestación de servicios profesionales   LINEA PAA No 160</t>
  </si>
  <si>
    <t>Prestación de servicios profesionales   LINEA PAA No 161</t>
  </si>
  <si>
    <t>Prestación de servicios profesionales   LINEA PAA No 162</t>
  </si>
  <si>
    <t>Documento de lineamientos técnicos</t>
  </si>
  <si>
    <t>Prestación de servicios profesionales   LINEA PAA No 164</t>
  </si>
  <si>
    <t xml:space="preserve">DIRECCIÓN  GENERAL </t>
  </si>
  <si>
    <t>JULIANA TORRES
jutorres@funcionpublica.gov.co</t>
  </si>
  <si>
    <t>Prestación de servicios profesionales   LINEA PAA No 167</t>
  </si>
  <si>
    <t>Prestación de servicios profesionales   LINEA PAA No 168</t>
  </si>
  <si>
    <t>Documentos normativos</t>
  </si>
  <si>
    <t>Prestación de servicios profesionales   LINEA PAA No 169</t>
  </si>
  <si>
    <t>Prestación de servicios profesionales   LINEA PAA No 173</t>
  </si>
  <si>
    <t>Prestación de servicios profesionales   LINEA PAA No 174</t>
  </si>
  <si>
    <t>Prestación de servicios profesionales   LINEA PAA No 175</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</si>
  <si>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</si>
  <si>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</si>
  <si>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</si>
  <si>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</si>
  <si>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</si>
  <si>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</si>
  <si>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</si>
  <si>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</si>
  <si>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</si>
  <si>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</si>
  <si>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</si>
  <si>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GRUPO DE GESTIÓN CONTRACTUAL</t>
  </si>
  <si>
    <t>Prestación de servicios profesionales   LINEA PAA No 193</t>
  </si>
  <si>
    <t>LUZ DARY CUEVAS 
lcuevas@funcionpublica.gov.co</t>
  </si>
  <si>
    <t>Prestación de servicios profesionales   LINEA PAA No 194</t>
  </si>
  <si>
    <t>Documento para la planeación estratégica en TI</t>
  </si>
  <si>
    <t>Prestación de servicios profesionales   LINEA PAA No 196</t>
  </si>
  <si>
    <t>Servicios de información actualizado</t>
  </si>
  <si>
    <t xml:space="preserve">GRUPO DE GESTIÓN DOCUMENTAL </t>
  </si>
  <si>
    <t>Prestación de servicios profesionales   LINEA PAA No 198</t>
  </si>
  <si>
    <t>JUDY MAGALY RODRÍGUEZ 
jrodriguez@funcionpublica.gov.co</t>
  </si>
  <si>
    <t>Prestación de servicios profesionales   LINEA PAA No 201</t>
  </si>
  <si>
    <t>Prestación de servicios profesionales   LINEA PAA No 202</t>
  </si>
  <si>
    <t xml:space="preserve">GRUPO DE SERVICIO AL CIUDADANO </t>
  </si>
  <si>
    <t>Prestación de servicios profesionales   LINEA PAA No 203</t>
  </si>
  <si>
    <t>JAIME HUMBERTO JIMÉNEZ 
jjimenez@funcionpublica.gov.co</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</si>
  <si>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</si>
  <si>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</si>
  <si>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</si>
  <si>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</si>
  <si>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</si>
  <si>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</si>
  <si>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Servicio de educación informal a servidores públicos del estado y a la sociedad en general (Eventos realizados)</t>
  </si>
  <si>
    <t>OFICINA ASESORA DE COMUNICACIONES</t>
  </si>
  <si>
    <t>Prestación de servicios profesionales   LINEA PAA No 214</t>
  </si>
  <si>
    <t>GABRIELA OSORIO
gosorio@funcionpublica.gov.co</t>
  </si>
  <si>
    <t>Prestación de servicios profesionales   LINEA PAA No 215</t>
  </si>
  <si>
    <t>Prestación de servicios profesionales   LINEA PAA No 216</t>
  </si>
  <si>
    <t>Prestación de servicios profesionales   LINEA PAA No 217</t>
  </si>
  <si>
    <t>Sistemas de información actualizados</t>
  </si>
  <si>
    <t>Prestación de servicios profesionales   LINEA PAA No 218</t>
  </si>
  <si>
    <t>Prestación de servicios profesionales   LINEA PAA No 219</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</si>
  <si>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</si>
  <si>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</si>
  <si>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</si>
  <si>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</si>
  <si>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226</t>
  </si>
  <si>
    <t>Prestación de servicios profesionales   LINEA PAA No 227</t>
  </si>
  <si>
    <t>82101800
82101801
82111900
82111901
83121700
83121701
83121702
83121703</t>
  </si>
  <si>
    <t xml:space="preserve">OFICINA ASESORA DE PLANEACIÓN </t>
  </si>
  <si>
    <t>Prestación de servicios profesionales   LINEA PAA No 230</t>
  </si>
  <si>
    <t>CARLOS ANDRÉS GUZMAN
cguzman@funcionpublica.gov.co</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</si>
  <si>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</si>
  <si>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</si>
  <si>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</si>
  <si>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</si>
  <si>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</si>
  <si>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</si>
  <si>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OFICINA DE CONTROL INTERNO</t>
  </si>
  <si>
    <t>LUZ STELLA PATIÑO
lpatino@funcionpublica.gov.co</t>
  </si>
  <si>
    <t>Prestación de servicios profesionales   LINEA PAA No 260</t>
  </si>
  <si>
    <t>Prestación de servicios profesionales   LINEA PAA No 261</t>
  </si>
  <si>
    <t>Prestación de servicios profesionales   LINEA PAA No 262</t>
  </si>
  <si>
    <t>Prestación de servicios profesionales   LINEA PAA No 263</t>
  </si>
  <si>
    <t>Prestación de servicios profesionales   LINEA PAA No 264</t>
  </si>
  <si>
    <t>Prestación de servicios profesionales   LINEA PAA No 265</t>
  </si>
  <si>
    <t>81112000
81111500</t>
  </si>
  <si>
    <t>81111500
81111800
81112200</t>
  </si>
  <si>
    <t>81112200
81111500
81111800
43232300</t>
  </si>
  <si>
    <t>Servicios tecnológicos</t>
  </si>
  <si>
    <t xml:space="preserve">81112500
81112100
</t>
  </si>
  <si>
    <t>81111500
81111800
43233500
81112500</t>
  </si>
  <si>
    <t xml:space="preserve">43232700
43233500
81111500
81111800
</t>
  </si>
  <si>
    <t>43223108
83112203</t>
  </si>
  <si>
    <t>81112200
81111500
81111800</t>
  </si>
  <si>
    <t>43233200 
81111500
81112200</t>
  </si>
  <si>
    <t xml:space="preserve">81111501
43233201 </t>
  </si>
  <si>
    <t>81112501 
43231508</t>
  </si>
  <si>
    <t xml:space="preserve">SECRETARÍA GENERAL </t>
  </si>
  <si>
    <t>JAIME GONZÁLEZ MEJIA 
jmgonzalez@funcionpublica.gov.co</t>
  </si>
  <si>
    <t>SUBDIRECCIÓN</t>
  </si>
  <si>
    <t>DANIEL ARAUJO CAMPO
daraujo@funcionpublica.gov.co</t>
  </si>
  <si>
    <t>Adquisición  de la Papelería, utiles de escritorio y Oficina para el uso de las dependencias de la Función Pública.   LINEA PAA No 1</t>
  </si>
  <si>
    <t>Adquisición  y suministro de tóner y cartuchos para impresoras.  LINEA PAA No 2</t>
  </si>
  <si>
    <t>Adquisición de SEGUROS SOAT PARA VEHICULOS.   LINEA PAA No 3</t>
  </si>
  <si>
    <t>Contratar el servicio de Mantenimiento y cargue de extintores de la Función Pública, incluidos repuestos.   LINEA PAA No 4</t>
  </si>
  <si>
    <t>Adquirir herramientas y materiales metálicos de ferretería para el mantenimiento preventivo y correctivo del inmueble del Departamento - contrato suministros.   LINEA PAA No 6</t>
  </si>
  <si>
    <t>Adquirir herramientas y materiales de ferretería para el mantenimiento preventivo y correctivo del inmueble del Departamento - contrato de suministros   LINEA PAA No 6</t>
  </si>
  <si>
    <t>Adquisición de Unidades de Imagen para Impresoras   LINEA PAA No 7</t>
  </si>
  <si>
    <t>Soporte técnico y mantenimiento preventivo y correctivo de los equipos de computo y dispositivos tecnológicos, con soporte técnico, suministro de repuestos y personal de apoyo en sitio para el Departamento Administrativo de la Función Pública.  LINEA PAA No 8</t>
  </si>
  <si>
    <t>Publicación de Edictos y convocatorias del Departamento Administrativo de la Función Pública en un diario de Amplia circulación Nacional  LINEA PAA No 9</t>
  </si>
  <si>
    <t>Certificación de inspección de acreditación  de los dos ascensores  LINEA PAA No 10</t>
  </si>
  <si>
    <t>Adquisición del seguro de responsabilidad civil para uno de los  vehículos de la entidad   LINEA PAA No 11</t>
  </si>
  <si>
    <t>Servicio de mantenimiento preventivo y correctivo  para el parque automotor del Departamento, incluidos los repuestos  LINEA PAA No 12</t>
  </si>
  <si>
    <t>Servicio de vigilancia y recepción en el edificio sede de Función Pública PAA LINEA 13</t>
  </si>
  <si>
    <t>Reparaciones locativas  LINEA PAA No 14</t>
  </si>
  <si>
    <t>Soporte técnico y mantenimiento preventivo y correctivo de los aires acondicionados del auditorio de la entidad.  LINEA PAA No 15</t>
  </si>
  <si>
    <t>Adquisición del programa de seguros de responsabilidad civil para los vehículos de la entidad   LINEA PAA No16</t>
  </si>
  <si>
    <t>Contratar el suministro de combustible en Estaciones de Servicio para el funcionamiento de los vehículos automotores por los cuales sea legalmente responsable la Función Pública.LINEA PAA No 17</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</si>
  <si>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 PAA LINEA 18</t>
  </si>
  <si>
    <t>Dotación  para el auditorio de la entidad y sala de juntas : Manteles, bandejas, cubremanteles, recipientes.  LINEA PAA No 19</t>
  </si>
  <si>
    <t>Pintura azul para tráfico pesado - zona de planta eléctrica ( AREA 55 Mts cuadrados) LINEA PAA No 22</t>
  </si>
  <si>
    <t>Adquisición del programa de seguros del inmueble y bienes muebles y responsabilidad civil de servidores públicos  LINEA PAA No 23</t>
  </si>
  <si>
    <t>Prestación de servicios profesionales en seguros  LINEA PAA No 24</t>
  </si>
  <si>
    <t>Contrato de Obra para el reforzamiento estructural , Intervención física y Obras complementarias del edificio sede del Departamento Administrativo de Función Pública  LINEA PAA No. 25</t>
  </si>
  <si>
    <t>INTERVENTORÍA TÉCNICA, ADMINISTRATIVA, FINANCIERA, CONTABLE, AMBIENTAL,
SOCIAL Y JURÍDICA PARA OBRA DE REFORZAMIENTO ESTRUTURAL, INTERVENCIÓN FÍSICA Y OBRAS COMPLEMENTARIAS DEL EDIFICIO SEDE DEL DEPARTAMENTO ADMINISTRATIVO DE LA FUNCIÓN PÚBLICA LINEA PAA No. 26</t>
  </si>
  <si>
    <t>Contratación de mudanza, embalaje, instalación, almacenamiento y operación logística a la sede alterna  de los elementos requeridos por el  Departamento Administrativo de Función Pública para el funcionamiento normal de la entidad LINEA PAA No 27</t>
  </si>
  <si>
    <t>Contrato de arrendamiento edificio sede alterna para funcionamiento del Departamento Administrativo de Función Pública  LINEA PAA No.28</t>
  </si>
  <si>
    <t>Servicios Conectividad -por Cambio de Edificio Sede LINEA PAA 29</t>
  </si>
  <si>
    <t>Servicios Centro de datos Nube Privada -por Cambio de Sede LINEA PAA 30</t>
  </si>
  <si>
    <t>Servicios de Voz IP y otros requeridos por Cambio de Sede LINEA PAA 31</t>
  </si>
  <si>
    <t>Rótulos presaplique REF 3611 Tamaño 107.9 x 46.5 mm LINEA PAA No 32</t>
  </si>
  <si>
    <t>Rollo cinta térmica Datamax mclass LINEA PAA No 33</t>
  </si>
  <si>
    <t>Rollo de sticker para impresora Datamax mclass LINEA PAA No 34</t>
  </si>
  <si>
    <t>Adquisición de la dotación de labor y elementos de trabajo.    LINEA PAA No 35</t>
  </si>
  <si>
    <t>Tiquetes aéreos nacionales  LINEA PAA No 36</t>
  </si>
  <si>
    <t>Prestación de servicios para la realización de valoraciones ocupacionales y exámenes médicos de ingreso, retiro, periódicos y otras complementarias, que sean necesarias realizar a los servidores del Departamento Administrativo de la Función Pública  LINEA PAA No 37</t>
  </si>
  <si>
    <t>Contratar los Servicios de Bienestar Social e Incentivos para los servidores de la Función Pública y sus Familias LINEA PAA No 38</t>
  </si>
  <si>
    <t>Consumible de impresión para impresora de carnés. LINEA PAA No 39</t>
  </si>
  <si>
    <t>Sistema de gestión humana-Soporte. LINEA PAA No40</t>
  </si>
  <si>
    <t>BATERIA DE RIESGO PSICOSOCIAL. LINEA PAA No 41</t>
  </si>
  <si>
    <t>INTERVENCION DEL DIAGNOSTICO BATERIA DE RIESGO PSICOSOCIAL. LINEA PAA No 42</t>
  </si>
  <si>
    <t>BOTIQUINES DE PRIMEROS AUXILIOS (ENFERMERIA, PISOS Y BRIGADISTAS) LINEA PAA No 43</t>
  </si>
  <si>
    <t>Descarga de refrigerante Aire acondicionado Centro de Computo LINEA PAA No 44</t>
  </si>
  <si>
    <t>Embalaje equipos que quedan en Centro de Computo para el traslado del edificio. LINEA PAA No 45</t>
  </si>
  <si>
    <t>Prestación de servicios profesionales   LINEA PAA No 46</t>
  </si>
  <si>
    <t>Prestación de servicios profesionales   LINEA PAA No 47</t>
  </si>
  <si>
    <t>Prestación de servicios profesionales   LINEA PAA No 48</t>
  </si>
  <si>
    <t>Prestación de servicios profesionales   LINEA PAA No 49</t>
  </si>
  <si>
    <t>Prestación de servicios profesionales   LINEA PAA No 50</t>
  </si>
  <si>
    <t>Prestación de servicios profesionales   LINEA PAA No 51</t>
  </si>
  <si>
    <t>Prestación de servicios profesionales   LINEA PAA No 52</t>
  </si>
  <si>
    <t>Prestación de servicios profesionales   LINEA PAA No 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</si>
  <si>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</si>
  <si>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</si>
  <si>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</si>
  <si>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</si>
  <si>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</si>
  <si>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</si>
  <si>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</si>
  <si>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</si>
  <si>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</si>
  <si>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</si>
  <si>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</si>
  <si>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</si>
  <si>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</si>
  <si>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</si>
  <si>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</si>
  <si>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</si>
  <si>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</si>
  <si>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</si>
  <si>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</si>
  <si>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</si>
  <si>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</si>
  <si>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</si>
  <si>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</si>
  <si>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</si>
  <si>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</si>
  <si>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 profesionales   LINEA PAA No 103</t>
  </si>
  <si>
    <t>Prestación de servicios presionales   LINEA PAA No 110</t>
  </si>
  <si>
    <t>Prestación de servicios profesionales   LINEA PAA No 114</t>
  </si>
  <si>
    <t>Prestación de servicios de apoyo a la gestión   LINEA PAA No 136</t>
  </si>
  <si>
    <t>Prestación de servicios de apoyo a la gestión   LINEA PAA No 137</t>
  </si>
  <si>
    <t>Prestación de servicios de apoyo a la gestión   LINEA PAA No 138</t>
  </si>
  <si>
    <t>Prestación de servicios profesionales   LINEA PAA No 144</t>
  </si>
  <si>
    <t>Prestación de servicios profesionales   LINEA PAA No 145</t>
  </si>
  <si>
    <t>Prestación de servicios profesionales   LINEA PAA No 146</t>
  </si>
  <si>
    <t>Prestación de servicios de apoyo a la gestión  LINEA PAA No 158</t>
  </si>
  <si>
    <t>Prestación de servicios de apoyo a la gestión   LINEA PAA No 163</t>
  </si>
  <si>
    <t>Prestación de servicios de apoyo a la gestión   LINEA PAA No 166</t>
  </si>
  <si>
    <t>Prestación de servicios profesionales   LINEA PAA No 170</t>
  </si>
  <si>
    <t>Prestación de servicios profesionales   LINEA PAA No 171</t>
  </si>
  <si>
    <t>Prestación de servicios profesionales   LINEA PAA No 172</t>
  </si>
  <si>
    <t>Prestación de servicios de apoyo a la gestión   LINEA PAA No 176</t>
  </si>
  <si>
    <t>Prestación de servicios de apoyo a la gestión   LINEA PAA No 177</t>
  </si>
  <si>
    <t>Prestación de servicios de apoyo a la gestión   LINEA PAA No 178</t>
  </si>
  <si>
    <t>Prestación de servicios de apoyo a la gestión   LINEA PAA No 179</t>
  </si>
  <si>
    <t>Prestación de servicios de apoyo a la gestión   LINEA PAA No 186</t>
  </si>
  <si>
    <t>Prestación de servicios profesionales   LINEA PAA No 192</t>
  </si>
  <si>
    <t>Prestación de servicios profesionales   LINEA PAA No 197</t>
  </si>
  <si>
    <t>Prestación de servicios profesionales   LINEA PAA No 199</t>
  </si>
  <si>
    <t>Prestación de servicios profesionales   LINEA PAA No 200</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</si>
  <si>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</si>
  <si>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</si>
  <si>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</si>
  <si>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</si>
  <si>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220</t>
  </si>
  <si>
    <t>Prestación de servicios de apoyo a la gestión   LINEA PAA No 225</t>
  </si>
  <si>
    <t>Prestación de servicios profesionales   LINEA PAA No 228</t>
  </si>
  <si>
    <t>Prestación de servicios profesionales   LINEA PAA No 229</t>
  </si>
  <si>
    <t>SOPORTE Y MANTENIMIENTO SIGEP I  LINEA PAA No 238</t>
  </si>
  <si>
    <t>SOPORTE Y MANTENIMIENTO SIGEP II  LINEA PAA No 239</t>
  </si>
  <si>
    <t>SOPORTE FURAG  LINEA PAA No 240</t>
  </si>
  <si>
    <t>Licenciamiento Redhat  LINEA PAA No 241</t>
  </si>
  <si>
    <t>Suscripción al soporte y mantenimiento para las licencias de software liferay  LINEA PAA No 242</t>
  </si>
  <si>
    <t>Renovación a la suscripción al licenciamiento y horas de parametrización y ajustes con consultores expertos en el CRM Dynamics  LINEA PAA No 244</t>
  </si>
  <si>
    <t>Renovación de la suscripción al servicio de la Herramienta de chat  LINEA PAA No 245</t>
  </si>
  <si>
    <t>Suscripción a la bolsa de Correo Masivo  LINEA PAA No 246</t>
  </si>
  <si>
    <t>Implementación de Servicio de voz IP - SaaS LINEA PAA No 247</t>
  </si>
  <si>
    <t>Renovación Garantía extendida Switch de Core LINEA PAA No 248</t>
  </si>
  <si>
    <t>IP V.6 - renovación de suscripción de bloque de direcciones LINEA PAA No 249</t>
  </si>
  <si>
    <t>Licenciamiento Microsoft y office 365 LINEA PAA No 250</t>
  </si>
  <si>
    <t>Proactivanet LINEA PAA No 251</t>
  </si>
  <si>
    <t>Renovación Adobe Creative Cloud LINEA PAA No 252</t>
  </si>
  <si>
    <t>Certificados digitales LINEA PAA No 253</t>
  </si>
  <si>
    <t>Suscripción al licenciamiento Tableau LINEA PAA No 254</t>
  </si>
  <si>
    <t>Software de inventarios LINEA PAA No 255</t>
  </si>
  <si>
    <t>Prestación de servicios profesionales   LINEA PAA No LINEA PAA No 256</t>
  </si>
  <si>
    <t>Prestación de servicios profesionales   LINEA PAA No LINEA PAA No 257</t>
  </si>
  <si>
    <t>Prestación de servicios profesionales   LINEA PAA No LINEA PAA No 258</t>
  </si>
  <si>
    <t>Prestación de servicios profesionales   LINEA PAA No 259</t>
  </si>
  <si>
    <t>Prestar el servicio de organización de eventos, catering, logística para los diferentes eventos de Función Pública  LINEA PAA No 267</t>
  </si>
  <si>
    <t>Prestación de servicio69rofesionales   LINEA PAA No 69</t>
  </si>
  <si>
    <t>Prestación de servicios de apoyo a la gestión   LINEA PAA No 165</t>
  </si>
  <si>
    <t>Servicio de Monitoreos de medios de comunicación  y redes sociales. 
 LINEA PAA No 195</t>
  </si>
  <si>
    <t>Prestación de servicios profesionales a la gestión   LINEA PAA No 80</t>
  </si>
  <si>
    <t>INGRID REYES ireyes@funcionpublica.gov.co</t>
  </si>
  <si>
    <t>GRUPO GESTIÓN MERITOCRÁTICA</t>
  </si>
  <si>
    <t>Adquirir pines de evaluación meritocrática  (cargos de libre nombramiento y remoción) LINEA 270</t>
  </si>
  <si>
    <t>Adquirir pines de evaluación meritocrática  ( gerentes de empresas sociales del Estado) LINEA 269</t>
  </si>
  <si>
    <t>Adquirir pines de evaluación meritocrática (PRUEBA DE INTEGRIDAD) LINEA 271</t>
  </si>
  <si>
    <t>44122101 44121503 44121605 44121612 44121615 44121618 44121619 44121621 44121630 44121634 44121701 44121702 44121704 44121706 44121716 44121804 44121902 44121905 44122003 44122011 44122104 44122107 44121505 44111515
14111507 44111500 14111500</t>
  </si>
  <si>
    <t>72101510
72101509
72151603
72151605</t>
  </si>
  <si>
    <t>72101507
72102900
72103300</t>
  </si>
  <si>
    <t>48101902
48101903
52151701
52151702
52151703
52151704
52151807</t>
  </si>
  <si>
    <t>80101706
84131501
84131601</t>
  </si>
  <si>
    <t>84131501
84131601</t>
  </si>
  <si>
    <t>Adquisición  de la Papelería, utiles de escritorio y Oficina para el uso de las dependencias de la Función Pública.  LINEA PAA No 1</t>
  </si>
  <si>
    <t xml:space="preserve">84131512
84131503
</t>
  </si>
  <si>
    <t>72101507
72101509 
72154015</t>
  </si>
  <si>
    <t>81101500
81101505
81101515</t>
  </si>
  <si>
    <t>27112814 26121600
39121700 39101800
39101600 31201500
39111800 46171500
27112821 31161500
12352300 23131500
 30151800
39111800</t>
  </si>
  <si>
    <t>81112220
81112222
81112205
81112307</t>
  </si>
  <si>
    <t>55101519
82111901
82111902
82101504</t>
  </si>
  <si>
    <t xml:space="preserve">
84131503</t>
  </si>
  <si>
    <t xml:space="preserve">
15101506
15101505</t>
  </si>
  <si>
    <t>JUDY MAGALI RODRIGUEZ SANTANA jsantana@funcionpublica.gov,co TEL 3344080 EXT. 111</t>
  </si>
  <si>
    <t>Suministro de tiquetes aéreos nacionales para el desplazamiento de los servidores y contratistas (en cuyos contratos esté pactada esta condición), del Departamento Administrativo de la Función Pública,  LINEA PAA No 268</t>
  </si>
  <si>
    <t xml:space="preserve">INVERSIÓN </t>
  </si>
  <si>
    <t>Prestación de servicios profesionales   LINEA PAA No 272</t>
  </si>
  <si>
    <t>CPS-084-2022</t>
  </si>
  <si>
    <t>NOHORA MARCELA ACOSTA ORJUELA</t>
  </si>
  <si>
    <t>Prestar servicios profesionales en la Dirección de Desarrollo Organizacional de
Función Pública, para apoyar técnicamente en el desarrollo de estrategias en la
implementación de actividades de seguimiento y medición de la política de
transformación institucional y llevar a cabo los procesos de acompañamiento
técnico para la modernización institucional en las entidades priorizadas.</t>
  </si>
  <si>
    <t>PRESTACION DE SERVICIOS PROFESIONALES</t>
  </si>
  <si>
    <t>Función Pública pagará el valor total del contrato en doce (12) pagos, así: a) Un primer pago por valor de CUATRO MILLONES CIENTO CUARENTA Y
OCHO MIL TREINTA Y CUATRO PESOS ($4.148.034) M/CTE, M/CTE.
Incluidos IVA, y todos los costos derivados de la ejecución del contrato, con
corte al último día calendario del mes de enero de 2022.
b) Diez (10) pagos mensuales, por valor de NUEVE MILLONES QUINIENTOS
SETENTA Y DOS MIL TRESCIENTOS OCHENTA Y SIETE PESOS
($9.572.387) M/CTE, incluido IVA, y todos los costos derivados de la ejecución
del contrato, con corte al último día calendario del correspondiente mes.
c) Un (1) pago a la finalización del contrato por la suma de CUATRO MILLONES
SETECIENTOS OCHENTA Y SEIS MIL CIENTO NOVENTA Y CUATRO
PESOS ($4.786.194) M/CTE, Incluido IVA, y todos los costos derivados de la
ejecución del contrato.</t>
  </si>
  <si>
    <t>0000</t>
  </si>
  <si>
    <t>Será a partir del dieciocho (18)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</si>
  <si>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00/00/2022</t>
  </si>
  <si>
    <t xml:space="preserve">HUGO ARMANDO PÉREZ BALLESTEROS </t>
  </si>
  <si>
    <t>DIRECCIÓN DE DESARROLLO ORGANIZACIONAL</t>
  </si>
  <si>
    <t>CPS-088-2022</t>
  </si>
  <si>
    <t>JULIAN ANDRES GUALDRON DURAN</t>
  </si>
  <si>
    <t>Prestar servicios profesionales en la Dirección de Desarrollo Organizacional de Función Pública, para apoyar jurídicamente la definición y actualización de conceptos y lineamientos normativos, requeridos en la implementación de la política de transformación institucional.</t>
  </si>
  <si>
    <t>Función Pública pagará el valor total del contrato en doce (12) pagos, así:a) Un primer pago por valor de UN MILLÓN SEISCIENTOS SESENTA Y UN MIL CUATROCIENTOS CUARENTA PESOS ($1.661.440) M/CTE, incluidos todos los costos derivados de la ejecución del contrato, con corte al último día calendario del mes de enero de 2022.
b) Diez (10) pagos mensuales, por valor de CUATRO MILLONES CIENTO CINCUENTA Y TRES MIL SEISCIENTOS PESOS ($4.153.600) M/CTE, incluidos todos los costos derivados de la ejecución del contrato, con corte al último día calendario del correspondiente mes.
c) Un (1) pago a la finalización del contrato por la suma de DOS MILLONES DOSCIENTOS QUNCE MIL DOSCIENTOS CINCUENTA Y TRES PESOS ($2.215.253) M/CTE. incluidos todos los costos derivados de la ejecución del contrato.</t>
  </si>
  <si>
    <t>Será a partir del diecinueve (19)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</si>
  <si>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CPS-068-2022</t>
  </si>
  <si>
    <t>CESAR YUDIS CRUZ MOSQUERA</t>
  </si>
  <si>
    <t>Prestar servicios profesionales en Función Pública, para apoyar y articular la implementación de la Estrategia de Acción Integral en Territorio 2022, a través del diálogo y acompañamiento con las entidades asignadas, en las políticas de gestión y desempeño de competencia de la entidad.</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</si>
  <si>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Diez (10)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CUATRO MILLONES SEISCIENTOS TREINTA Y TRES MIL OCHOCIENTOS SESENTA PESOS ($4.633.860) M/CTE, incluido IVA y todos los costos derivados de la ejecución del contrato.</t>
  </si>
  <si>
    <t>Será a partir del diecinueve (19) de enero de 2022 hasta el día quince (15) de diciembre de 2022, previo perfeccionamiento del mismo.</t>
  </si>
  <si>
    <t>CPS-086-2022</t>
  </si>
  <si>
    <t>LINA MARIA AYCARDI ALDANA</t>
  </si>
  <si>
    <t>Prestar servicios profesionales en la Dirección de Desarrollo Organizacional de
Función Pública para apoyar técnicamente en la definición, desarrollo de
estrategias y acompañamiento en las entidades priorizadas, para la
implementación de la política de transformación institucional.</t>
  </si>
  <si>
    <t>CPS-069-2022</t>
  </si>
  <si>
    <t>HELMY FERNANDO ENCISO BENITEZ</t>
  </si>
  <si>
    <t>CPS-070-2022</t>
  </si>
  <si>
    <t>ALEX MARIO CEPEDA BRAVO</t>
  </si>
  <si>
    <t>CPS-071-2022</t>
  </si>
  <si>
    <t>CLARA PAOLA CARDENAS SOLANO</t>
  </si>
  <si>
    <t>CPS-072-2022</t>
  </si>
  <si>
    <t>DIANA CAROLINA OSORIO BUITRAGO</t>
  </si>
  <si>
    <t>CPS-073-2022</t>
  </si>
  <si>
    <t>INGRID JOHANA NEIRA BARRERO</t>
  </si>
  <si>
    <t>CPS-074-2022</t>
  </si>
  <si>
    <t>JENNY VIVIANA TORRES CASILIMA</t>
  </si>
  <si>
    <t>CPS-054-2022</t>
  </si>
  <si>
    <t>JORGE ENRIQUE CAMPOS PEREZ</t>
  </si>
  <si>
    <t>CPS-089-2022</t>
  </si>
  <si>
    <t>DARLING FRANCISCA GUEVARA GOMEZ</t>
  </si>
  <si>
    <t>CPS-076-2022</t>
  </si>
  <si>
    <t>LINA MARIA PADILLA SAIBIS</t>
  </si>
  <si>
    <t>CPS-077-2022</t>
  </si>
  <si>
    <t>LUZ ENETH MOREANO GOMEZ</t>
  </si>
  <si>
    <t>CPS-090-2022</t>
  </si>
  <si>
    <t>ORANGEL DE JESUS NORIEGA</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</si>
  <si>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Seis (6)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OCHO MILLONES NOVECIENTOS CINCUENTA Y OCHO MIL SETECIENTOS NOVENTA Y SEIS PESOS ($8.958.796) M/CTE, Incluido IVA y todos los costos derivados de la ejecución del contrato.</t>
  </si>
  <si>
    <t>Será a partir del diecinueve (19) de enero de 2022 hasta el día veintinueve (29) de agosto de 2022, previo perfeccionamiento del mismo.
Nota: El inicio de la ejecución del contrato está supeditado al cumplimiento de los requisitos de ejecución, es decir, a la expedición del registro presupuestal y a la afiliación a la ARL.</t>
  </si>
  <si>
    <t>CPS-078-2022</t>
  </si>
  <si>
    <t>NATALIA PEREZ FONNEGRA</t>
  </si>
  <si>
    <t>CPS-079-2022</t>
  </si>
  <si>
    <t>NELSON ANDRES PARDO FIGUEROA</t>
  </si>
  <si>
    <t>CPS-080-2022</t>
  </si>
  <si>
    <t>RICARDO ANDRES MOLINA SUAREZ</t>
  </si>
  <si>
    <t>CPS-081-2022</t>
  </si>
  <si>
    <t>SONIA JHOANA MUÑOZ RAMIREZ</t>
  </si>
  <si>
    <t>CPS-047-2022</t>
  </si>
  <si>
    <t xml:space="preserve"> GUSTAVO ADOLFO SANCLAMENTE RAMIREZ</t>
  </si>
  <si>
    <t>Prestar servicios profesionales en la Dirección de Desarrollo Organizacional, para apoyar la sistematización, depuración, organización y visualización de la información producida en el marco de la Acción Integral de Función Pública.</t>
  </si>
  <si>
    <t>Función Pública cancelará el valor total del contrato en doce (12) pagos, así:
a) Un primer pago por valor de DOS MILLONES CUATROCIENTOS VEINTIÚN MIL NOVECIETOS SESENTA Y CUATRO PESOS ($2.421.964) M/CTE, incluidos todos los costos derivados de la ejecución del contrato, con corte al último día calendario del mes de enero de 2022.
b) Diez (10) pagos mensuales, por valor de CINCO MILLONES CIENTO OCHENTA Y NUEVE MIL NOVECIENTOS VEINTITRÉS PESOS ($ 5.189.923) M/CTE, incluidos todos los costos derivados de la ejecución del contrato, con corte al último día calendario del mes de enero de 2022.
c) Un (1) pago a la finalización del contrato por la suma de DOS MILLONES QUINIENTOS NOVENTA Y CUATRO MIL NOVECIENTOS SESENTA Y DOS PESOS ($2.594.962) M/CTE. incluidos todos los costos derivados de la ejecución del contrato.</t>
  </si>
  <si>
    <t>Será el día 17 de enero de 2022 hasta el dia 15 de diciembre del 2022, previo perfeccionamiento del mismo.
Nota: El inicio de la ejecución del contrato está supeditado al cumplimiento de los requisitos de ejecución, es decir, a la expedición del registro presupuestal y a la afiliación a la ARL.</t>
  </si>
  <si>
    <t>CPS-033-2022</t>
  </si>
  <si>
    <t>DANIELA MUÑOZ NEIRA</t>
  </si>
  <si>
    <t>Prestar servicios profesionales en la Dirección de Desarrollo Organizacional, para apoyar la implementación del Proceso de Acción Integral de Función Pública a través de la articulación y seguimiento a las asesorías de las entidades del orden nacional en las temáticas del portafolio de productos y servicios de la Entidad.</t>
  </si>
  <si>
    <t>FORMA DE PAGO:
a) Un primer pago por valor de DOS MILLONES SETECIENTOS MIL PESOS ($2.700.000) M/CTE, así como los todos los costos derivados de la ejecución del contrato, con corte al último día calendario del mes de enero de 2022.
b) Diez (10) pagos mensuales, por valor de CUATRO MILLONES QUINIENTOS MIL PESOS ($4.500.000) M/CTE, así como los todos los costos derivados de la ejecución del contrato, con corte al último día calendario del correspondiente mes.
c) Un (1) pago a la finalización del contrato por la suma de TRES MILLONES CIENTO CINCUENTA MIL PESOS ($3.150.000) M/CTE, así como los todos los costos derivados de la ejecución del contrato.</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</si>
  <si>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</si>
  <si>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CPS-055-2022</t>
  </si>
  <si>
    <t>DIANA SOULANGEL JIMENEZ MONGUI</t>
  </si>
  <si>
    <t>Prestar servicios profesionales en la Dirección de Desarrollo Organizacional para articular con las direcciones técnicas la viabilidad las programaciones de asesorías, que adelantan los servidores y contratistas para dar cumplimiento al Plan de Acción Integral, en el marco de la Estrategia de Acción Integral en Territorio de Función Pública.</t>
  </si>
  <si>
    <t>Función Pública pagará el valor total del contrato en doce (12) pagos, así:
a) Un primer pago por valor de DOS MILLONES TRESCIENTOS CINCUENTA Y TRES MIL SETECIENTOS SIETE PESOS ($2.353.707) M/CTE, incluidos todos los costos derivados de la ejecución del contrato, con corte al último día calendario del mes de enero de 2022.
b) Diez (10) pagos mensuales, por valor de CUATRO MILLONES CIENTO CINCUENTA Y TRES MIL SEISCIENTOS PESOS ($4.153.600) M/CTE, impuestos incluidos, incluidos todos los costos derivados de la ejecución del contrato, con corte al último día calendario del correspondiente mes.
c) Un (1) pago a la finalización del contrato por la suma de DOS MILLONES SETENTA Y SEIS MIL OCHOCIENTOS PESOS ($2.076.800) M/CTE, incluidos todos los costos derivados de la ejecución del contrato.</t>
  </si>
  <si>
    <t>Será a partir del catorce (14)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</si>
  <si>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CPS-061-2022</t>
  </si>
  <si>
    <t>GABRIEL HERNAN MOLANO</t>
  </si>
  <si>
    <t>Prestar servicios profesionales en la Dirección de Desarrollo Organizacional de
Función Pública, para gestionar el manejo de la información de la Acción Integral,
a través del ajuste y optimización de los sistemas informáticos dispuestos por la
Entidad, para el seguimiento del avance de las asesorías.</t>
  </si>
  <si>
    <t>Función Pública cancelará el valor total del contrato en doce (12) pagos, así:
a) Un primer pago por valor de TRES MILLONES SESENTA MIL PESOS
($3.060.000) M/CTE, incluidos todos los costos derivados de la ejecución del
contrato, con corte al último día calendario del mes de enero de 2022.
b) Diez pagos (10) pagos mensuales, por valor de SEIS MILLONES CIENTO
VEINTE MIL PESOS ($6.120.000) M/CTE, incluidos todos los costos
derivados de la ejecución del contrato, con corte al último día calendario del
correspondiente mes.
c) Un (1) pago a la finalización del contrato por la suma de TRES MILLONES
DOSCIENTOS SESENTA Y CUATRO MIL PESOS ($3.264.000) M/CTE.
incluidos todos los costos derivados de la ejecución del contrato.</t>
  </si>
  <si>
    <t>Será a partir del 16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</si>
  <si>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CPS-014-2022</t>
  </si>
  <si>
    <t>JAIME ANDRES URAZAN LEAL</t>
  </si>
  <si>
    <t>Prestar servicios profesionales en la Dirección de Desarrollo Organizacional de Función Pública, para apoyar el desarrollo integral y articulado de la Estrategia de Acción Integral en Territorio 2022, a través de su seguimiento, monitoreo y ajuste, en el marco del proyecto "Mejoramiento de los niveles de eficiencia y productividad de las entidades públicas del orden nacional y territorial. Nacional”.</t>
  </si>
  <si>
    <t>Función Pública cancelará el valor total del contrato en doce (12) pagos, así:
a) Un primer pago por valor de CINCO MILLONES OCHOCIENTOS SESENTA Y NUEVA MIL QUINIENTOS CINCUENTA Y SEIS PESOS ($5.869.556) M/CTE, incluidos todos los costos derivados de la ejecución del contrato, con corte al último día calendario del mes de enero de 2022.
b) Diez (10) pagos mensuales, con corte al día 30 de cada mes, por valor de NUEVE MILLONES DOSCIENTOS SESENTA Y SIETE MIL SETECIENTOS VEINTE PESOS ($9.267.720) M/CTE, incluidos todos los costos derivados de la ejecución del contrato, con corte al último día calendario del correspondiente mes.
c) Un último pago, a la finalización del contrato por valor de SEIS MILLONES SETECIENTOS NOVENTA Y SEIS MIL TRESCIENTOS VEINTIOCHO PESOS ($6.796.328) M/CTE, incluidos todos los costos derivados de la ejecución del contrato.</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</si>
  <si>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</si>
  <si>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CPS-050-2022</t>
  </si>
  <si>
    <t>JORGE LEONARDO NEGRETE GONZALEZ</t>
  </si>
  <si>
    <t>Prestar servicios profesionales en Función Pública, para apoyar los procesos administrativos requeridos, que permitan la puesta en territorio de servidores y contratistas, para el desarrollo de asesorías a los grupos de valor o para la participación de eventos en los que se requiera la asistencia de funcionarios de la Entidad.</t>
  </si>
  <si>
    <t>Función Pública pagará el valor total del contrato en doce (12) pagos, así:
A. Un primer pago por valor de DOS MILLONES CINCUENTA Y NUEVE MIL CUATROCIENTOS NOVENTA Y TRES PESOS ($2.059.493) M/CTE, Incluido IVA, y todos los costos derivados de la ejecución del contrato, con corte al último día calendario del mes de enero de 2022.
B. Diez (10) pagos mensuales, por valor de TRES MILLONES SEISCIENTOS TREINTA Y CUATRO MIL CUATROCIENTOS PESOS ($3.634.400) M/CTE, incluido IVA, y todos los costos derivados de la ejecución del contrato, con corte al último día calendario del correspondiente mes. C. Un (1) pago a la finalización del contrato por la suma de UN MILLÓN OCHOCIENTOS DIECISIETE MIL DOSCIENTOS PESOS ($1.817.200) M/CTE, Incluido IVA, y todos los costos derivados de la ejecución del contrato.</t>
  </si>
  <si>
    <t>CPS-016-2022</t>
  </si>
  <si>
    <t>LUZ ANGELA PINZON SERRANO</t>
  </si>
  <si>
    <t>Prestar servicios profesionales en la Dirección de Desarrollo Organizacional para gestionar y realizar seguimiento a los procesos administrativos, de forma que se garantice el cumplimiento de los objetivos de la Estrategia de Acción Integral en Territorio, de conformidad con los lineamientos institucionales.</t>
  </si>
  <si>
    <t>FORMA DE PAGO:
Función Pública cancelará el valor total del contrato en doce (12) pagos, así:
a) Un primer pago por valor de TRES MILLONES DIECIOCHO MIL SEISCIENTOS VEINTINUEVE PESOS ($3.018.629), con corte al último día calendario del mes de enero de 2022.
b) Diez (10) pagos mensuales, por valor de CUATRO MILLONES SETECIENTOS SESENTA Y SEIS MIL DOSCIENTOS CINCUENTA Y SEIS PESOS ($4.766.256) M/CTE., con corte al ultimo día calendario del correspondiente mes.
c) Un (1) pago a la finalización del contrato por la suma de TRES MILLONES CUATROCIENTOS NOVENTA Y CINCO MIL DOSCIENTOS CINCUENTA Y CUATRO PESOS ($3.495.254) M/CTE.</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</si>
  <si>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</si>
  <si>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CPS-008-2022</t>
  </si>
  <si>
    <t>ROSA MARIA BOLAÑOS TOVAR</t>
  </si>
  <si>
    <t>Apoyar a la Dirección de Desarrollo Organizacional de Función Pública, en las
acciones relacionadas con el seguimiento financiero, contractual, verificación y
reporte del cumplimiento de metas de los productos asociados al proyecto de
inversión “Mejoramiento de los niveles de eficiencia y productividad de las
entidades públicas del orden nacional y territorial. Nacional”.</t>
  </si>
  <si>
    <t>Función Pública pagará el valor total del
contrato en doce (12) pagos, así:
a) Un primer pago por valor de CUATRO MILLONES SEISCIENTOS
SESENTA MIL TRESCIENTOS TREINTA Y NUEVE PESOS
($4.660.339,00) M/CTE, impuestos incluidos, así como los todos los costos
derivados de la ejecución del contrato, con corte al último día calendario del
mes de enero de 2022.
b) Diez (10) pagos mensuales, por valor de SEIS MILLONES NOVECIENTOS
NOVENTA MIL QUINIENTOS NUEVE PESOS ($6.990.509,00) M/CTE,
impuestos incluidos, así como los todos los costos derivados de la
ejecución del contrato, con corte al último día calendario del
correspondiente mes.
c) Un (1) pago a la finalización del contrato por la suma de CINCO MILLONES
CIENTO VEINTISEIS MIL TRESCIENTOS SETENTA Y TRES PESOS
($5.126.373,00) M/CTE, impuestos incluidos, así como los todos los costos
derivados de la ejecución del contrato.</t>
  </si>
  <si>
    <t>Será a partir del once (11) de enero de 2022
hasta el día veintidós (22) de diciembre de 2022, previo perfeccionamiento del
mismo.</t>
  </si>
  <si>
    <t>CPS-048-2022</t>
  </si>
  <si>
    <t>YULY VERONICA RUEDA PEREZ</t>
  </si>
  <si>
    <t>Prestar servicios profesionales en la Dirección de Desarrollo Organizacional de Función Pública, para apoyar el monitoreo técnico del cumplimiento del Plan de Acción Integral –PAI 2022 y la difusión de sus avances, en el marco de la Estrategia de Acción Integral de Función Pública.</t>
  </si>
  <si>
    <t>Función Pública pagará el valor total del contrato en doce (12) pagos, así:
a) Un primer pago por valor de DOS MILLONES NOVECIENTOS CUARENTA MIL NOVECIENTOS CINCUENTA Y SEIS PESOS ($2.940.956) M/CTE, incluidos todos los costos derivados de la ejecución del contrato, con corte al último día calendario del mes de enero de 2022.
b) Diez (10) pagos mensuales, por valor de CINCO MILLONES CIENTO OCHENTA Y NUEVE MIL NOVECIENTOS VEINTITRÉS PESOS ($5.189.923) M/CTE, incluidos todos los costos derivados de la ejecución del contrato, con corte al último día calendario del correspondiente mes. c) Un (1) pago a la finalización del contrato por la suma de DOS MILLONES QUINIENTOS NOVENTA Y CUATRO MIL NOVECIENTOS SESENTA Y DOS PESOS ($2.594.962) M/CTE, incluidos todos los costos derivados de la ejecución del contrato, con corte al último día calendario del correspondiente mes.</t>
  </si>
  <si>
    <t>JOHN NESTOR ACOSTA MORENO</t>
  </si>
  <si>
    <t>CPS-097-2022</t>
  </si>
  <si>
    <t>SUSY JEHIMMY HERNANDEZ PIRACHICAN</t>
  </si>
  <si>
    <t>Prestar servicios profesionales en la Dirección de Desarrollo Organizacional de Función Pública para apoyar la elaboración de los instrumentos de las variables organizacionales y desarrollo de pilotos en el marco de la implementación de la política de transformación institucional.</t>
  </si>
  <si>
    <t>Función Pública pagará el valor total del contrato en doce (12) pagos, así:
a) Un primer pago por valor de TRES MILLONES DE PESOS ($3.000.000)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</si>
  <si>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CPS-087-2022</t>
  </si>
  <si>
    <t>SEBASTIAN RUIZ ARCINIEGAS</t>
  </si>
  <si>
    <t>Prestar servicios profesionales en la Dirección de Desarrollo Organizacional de
Función Pública, para apoyar la revisión estadística y la generación de cuadros de
salida, en el marco del seguimiento y evaluación de la política de transformación
institucional.</t>
  </si>
  <si>
    <t>Función Pública pagará el valor total del contrato en doce (12) pagos, así: a) Un primer pago por valor de UN MILLÓN CIENTO VEINTICUATRO MIL
NOVECIENTOS TREINTA Y TRES PESOS ($1.124.933) M/CTE, incluidos
todos los costos derivados de la ejecución del contrato, con corte al último día
calendario del mes de enero de 2022. b) Nueve (9) pagos mensuales, por valor de DOS MILLONES QUINIENTOS
NOVENTA Y SEIS MIL PESOS ($2.596.000) M/CTE, incluidos todos los costos
derivados de la ejecución del contrato, con corte al último día calendario del
correspondiente mes.
c) Un (1) pago a la finalización del contrato por la suma de DOS MILLONES
QUINIENTOS NUEVE MIL CUATROCIENTOS SESENTA Y SIETE PESOS
($2.509.467) M/CTE, incluidos todos los costos derivados de la ejecución del
contrato.</t>
  </si>
  <si>
    <t>Será a partir del dieciocho (18) de enero de 2022
hasta el día veintinueve (29) de noviembre de 2022, previo perfeccionamiento del
mismo.</t>
  </si>
  <si>
    <t>CPS-051-2022</t>
  </si>
  <si>
    <t>NICOLAS GALVIS RAMIREZ</t>
  </si>
  <si>
    <t>Prestar servicios profesionales en la Dirección de Empleo Público de Función Pública para adelantar las acciones que se deriven de la ejecución del Programa Estado Joven desde su planificación hasta la finalización de la práctica de los estudiantes, incluyendo las gestiones técnicas y seguimiento a las entidades públicas, universidades y estudiantes que hacen parte del programa, recolección de datos generados del programa, y de las operaciones estadísticas lideradas por la Dirección reflejen la calidad, completitud y exactitud de la información para la toma de decisiones.</t>
  </si>
  <si>
    <t>Función Pública pagará el valor total del contrato en doce (12) pagos, así:
a) Un primer pago por valor de DOS MILLONES SEISCIENTOS CUARENTA Y SIETE MIL NOVECIENTOS VEINTE PESOS ($2.647.920) M/CTE, incluidos todos los costos derivados de la ejecución del contrato, con corte al último día calendario del mes de enero de 2022. b) Diez (10) pagos mensuales, por valor de CUATRO MILLONES SEISCIENTOS SETENTA Y DOS MIL OCHOCIENTOS PESOS ($4.672.800) M/CTE., incluidos todos los costos derivados de la ejecución del contrato, con corte al último día calendario del correspondiente mes. c) Un (1) pago a la finalización del contrato por la suma DOS MILLONES VEINTICUATRO MIL OCHOCIENTOS OCHENTA PESOS ($2.024.880) M/CTE, incluidos todos los costos derivados de la ejecución del contrato.</t>
  </si>
  <si>
    <t>Será a partir del 14 de enero de 2022 hasta el día 13 de diciembre de 2022, previo perfeccionamiento del mismo.
Nota: El inicio de la ejecución del contrato está supeditado al cumplimiento de los requisitos de ejecución, es decir, a la expedición del registro presupuestal y a la afiliación a la ARL.</t>
  </si>
  <si>
    <t xml:space="preserve">MARIA JOSE MARTINEZ CORENA </t>
  </si>
  <si>
    <t>CPS-032-2022</t>
  </si>
  <si>
    <t>DANIEL JIMENEZ ESTRADA</t>
  </si>
  <si>
    <t>Prestar servicios profesionales en la Dirección de Empleo Público de Función Pública, para el análisis técnico, la investigación de nuevas tendencias y la evaluación de la política y acompañar a las entidades en aspectos relacionados con la estrategia de Inclusión y diversidad en el empleo público.</t>
  </si>
  <si>
    <t>FORMA DE PAGO:
Función Pública cancelará el valor total del contrato en doce (12) pagos, así:
a) Un (1) primer pago por valor de CUATRO MILLONES CIENTO DOCE MIL SESENTA Y CUATRO PESOS ($4.112.064) M/CTE. Incluidos IVA, y todos los costos derivados de la ejecución del contrato, con corte al último día calendario del mes de enero de 2022.
b) Diez pagos (10) pagos mensuales, por valor de SEIS MILLONES OCHOCIENTOS CINCUENTA Y TRES MIL CUATROCIENTOS CUARENTA PESOS ($6.853.440) M/CTE, incluido IVA, y todos los costos derivados de la ejecución del contrato, con corte al último día calendario del mes de enero de 2022.
c) Un (1) pago a la finalización del contrato por la suma de DOS MILLONES SETECIENTOS CUARENTA Y UN MIL TRESCIENTOS SETENTA Y SEIS PESOS ($2.741.376) M/CTE. Incluido IVA, y todos los costos derivados de la ejecución del contrato.</t>
  </si>
  <si>
    <t>Será a partir del 13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</si>
  <si>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CPS-049-2022</t>
  </si>
  <si>
    <t>SANDRA MILENA ARDILA CUIBIDES</t>
  </si>
  <si>
    <t>Prestar servicios profesionales en la Dirección de Empleo Público de Función Pública, para apoyar la formulación, análisis e investigación y socialización de la política de empleo público y de gestión estratégica del talento humano en articulación con la dinámica de la cuarta revolución industrial y del nuevo marco de competencias a través de la formulación de lineamientos técnicos, elaboración de documentos para la gestión, así como guías, discursos, ponencias, presentaciones, relacionadas con la gestión estratégica del talento humano de cara a la post pandemia.</t>
  </si>
  <si>
    <t>Función Pública pagará el valor total del contrato en doce (12) pagos, así:
a) Un primer pago por valor de CUATRO MILLONES QUINIENTOS SETENTA Y NUEVE MIL TRESCIENTOS CUARENTA Y CUATRO PESOS ($4.579.344) M/CTE., con corte al último día calendario del mes de enero de 2022.
b) Diez (10) pagos mensuales, por valor de SIETE MILLONES SEISCIENTOS TREINTA Y DOS MIL DOSCIENTOS CUARENTA PESOS ($7.632.240) M/CTE, con corte al último día calendario del correspondiente mes.
c) Un (1) pago a la finalización del contrato por la suma de TRES MILLONES CINCUENTA Y DOS MIL OCHOCIENTOS NOVENTA Y SEIS PESOS ($3.052.896) M/CTE.</t>
  </si>
  <si>
    <t>Será a partir del 13 de enero de 2022 hasta el día doce (12) de diciembre de 2022, previo perfeccionamiento del mismo.
Nota: El inicio de la ejecución del contrato está supeditado al cumplimiento de los requisitos de ejecución, es decir, a la expedición del registro presupuestal y a la afiliación a la ARL.</t>
  </si>
  <si>
    <t>FRANCISCO ALFONSO CAMARGO SALAS</t>
  </si>
  <si>
    <t>CPS-106-2022</t>
  </si>
  <si>
    <t>MARIA ALEJANDRA TORRES CUELLO</t>
  </si>
  <si>
    <t>Prestar servicios profesionales en la Dirección de Gestión del Conocimiento para apoyar
en el acompañamiento que realiza el área técnica a las entidades públicas para la adecuada implementación de la política de Gestión del Conocimiento y la Innovación, así como la socialización de contenidos y demás material que permita avanzar en la comprensión y difusión de esta dimensión del MIPG.</t>
  </si>
  <si>
    <t>Función Pública cancelará el valor total del contrato en diez (10) mensualidades vencidas por valor de OCHO MILLONES CINCUENTA MIL SETECIENTOS QUINCE PESOS
($8.050.715) M/CTE, cada una.</t>
  </si>
  <si>
    <t>Será a partir del 01 de febrero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</si>
  <si>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MARÍA MAGDALENA FORERO MORENO</t>
  </si>
  <si>
    <t>DIRECCIÓN DE GESTIÓN DEL CONOCIMIENTO</t>
  </si>
  <si>
    <t>CPS-094-2022</t>
  </si>
  <si>
    <t>DANIELA ALVAREZ DIEZ</t>
  </si>
  <si>
    <t>Prestar los servicios profesionales en la Dirección de Gestión del Conocimiento de Función Pública para apoyar la identificación, documentación y socialización de buenas prácticas de gestión y desempeño institucional que faciliten la transferencia de conocimiento y el aprendizaje organizacional en las entidades públicas del orden nacional y territorial priorizadas, para la vigencia y contribuir con la construcción de contenidos pedagógicos sobre la materia.</t>
  </si>
  <si>
    <t>Función Pública cancelará el valor total del contrato en diez (10) mensualidades vencidas por valor de SEIS MILLONES TRESCIENTOS TREINTA Y CUATRO MIL DOSCIENTOS CUARENTA PESOS ($6.334.240) M/CTE, cada una, incluido los gastos asociados a la ejecución del contrato.</t>
  </si>
  <si>
    <t>KATHERIN MUNAR GONZALEZ</t>
  </si>
  <si>
    <t>CPS-065-2022</t>
  </si>
  <si>
    <t>JUAN FELIPE YEPES GONZALEZ</t>
  </si>
  <si>
    <t>Prestar servicios profesionales en la Dirección de Gestión del Conocimiento de la Función Pública para apoyar la implementación de la Política de Gestión del Conocimiento y la Innovación en las entidades públicas priorizadas en la vigencia y colaborar con la elaboración del material pedagógico correspondiente, en el marco del fortalecimiento de la sexta dimensión del MIPG.</t>
  </si>
  <si>
    <t>Función Pública cancelará el valor total del contrato en diez (10) mensualidades vencidas por valor de OCHO MILLONES CINCUENTA MIL SETECIENTOS QUINCE PESOS ($8.050.715) M/CTE, incluido IVA y demás gastos asociados a la ejecución del contrato.</t>
  </si>
  <si>
    <t>ELIZABETH MEZA MEDINA</t>
  </si>
  <si>
    <t>CPS-101-2022</t>
  </si>
  <si>
    <t>JUAN CAMILO LOPEZ NACIMIENTO</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</si>
  <si>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</si>
  <si>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 cada contrato en diez (10) pagos, así:
Diez (10) pagos mensuales, por valor de DOS MILLONES SEISCIENTOS CUARENTA Y SIETE MIL NOVECIENTOS VEINTE PESOS ($2.647.920) M/CTE, incluido los demás gastos asociados a la ejecución del contrato.</t>
  </si>
  <si>
    <t>CPS-107-2022</t>
  </si>
  <si>
    <t>PAOLA ANDREA VARGAS ROJAS</t>
  </si>
  <si>
    <t>Prestar los servicios profesionales en la Dirección de Gestión del Conocimiento de Función Pública, con el fin de apoyar la estrategia de “Formación de Formadores en gestión del conocimiento y la innovación”, que permita el fortalecimiento de las competencias de las entidades públicas, para avanzar en la implementación de dicha política, teniendo en cuenta, el aprovechamiento de las nuevas tecnologías, para responder a las necesidades de los grupos de valor.</t>
  </si>
  <si>
    <t>Función Pública cancelará el valor total del contrato en diez (10) mensualidades vencidas por valor de SEIS MILLONES DOSCIENTOS TREINTA SEIS MIL TRESCIENTOS OCHENTA Y UN PESOS ($6´236.381) M/CTE, incluido IVA, impuestos y demás gastos asociados a la ejecución del contrato con corte al último día calendario del correspondiente mes.</t>
  </si>
  <si>
    <t>FERNANDO GARCÍA LOZANO</t>
  </si>
  <si>
    <t>CPS-063-2022</t>
  </si>
  <si>
    <t>JAIME ANTONIO QUICENO GUERRERO</t>
  </si>
  <si>
    <t>Prestar los servicios profesionales en la Dirección de Gestión del Conocimiento de Función Pública con el fin de apoyar la elaboración y socialización de contenidos sobre la política de gestión del conocimiento y la innovación, con el fin de fortalecer las competencias de las entidades públicas en el marco del mejoramiento continuo, para avanzar en la implementación de la sexta dimensión del MIPG y responder a las necesidades de los grupos de valor.</t>
  </si>
  <si>
    <t>Función Pública cancelará el valor total del contrato en nueve (09) pagos así:
a) Ocho (8) pagos por un valor de SEIS MILLONES DOSCIENTOS VEINTISIETE MIL NOVECIENTOS SIETE PESOS ($6´227.907) M/CTE, incluido IVA impuestos y demás gastos asociados a la ejecución del contrato, con corte al último día calendario del correspondiente mes.
b) Un (1) pago a la finalización del contrato por la suma de CINCO MILLONES OCHOCIENTOS DOCE MIL SETECIENTOS TRECE PESOS (5.812.713) M/CTE, incluido IVA impuestos y demás gastos asociados a la ejecución del contrato.</t>
  </si>
  <si>
    <t>Será a partir del 01 de febrero de 2022 hasta el día 28 de octubre de 2022, previo perfeccionamiento del mismo.
Nota: El inicio de la ejecución del contrato está supeditado al cumplimiento de los requisitos de ejecución, es decir, a la expedición del registro presupuestal y a la afiliación a la ARL.</t>
  </si>
  <si>
    <t>CPS-030-2022</t>
  </si>
  <si>
    <t>FELIPE VELOZA SALAMANCA</t>
  </si>
  <si>
    <t>Prestar los servicios profesionales en la Dirección de Gestión del Conocimiento para llevar a cabo actividades que permitan la difusión y socialización de los instrumentos y metodologías de la política de gestión del conocimiento y la innovación, así como apoyar la elaboración de informes sobre las acciones del área.</t>
  </si>
  <si>
    <t>Función Pública cancelará el valor total de cada contrato en doce (12) pagos, así:
a) Un primer pago por valor de UN MILLÓN NOVECIENTOS SETENTA MIL CINCUENTA Y TRES PESOS ($1´970.053) M/CTE, y demás costos derivados de la ejecución del contrato, con corte al último día calendario del mes de enero de 2022.
b) Diez (10) pagos mensuales, por valor de TRES MILLONES DOSCIENTOS OCHENTA Y TRES MIL CUATROCIENTOS VEINTIUN PESOS ($3.283.421) M/CTE, incluidos los costos derivados de la ejecución del contrato, con corte al último día calendario del correspondiente mes.
c) Un (1) pago a la finalización del contrato por la suma de dos millones UN MILLÓN TRESCIENTOS TRECE MIL TRECIENTOS SESENTA Y OCHO PESOS ($1´313.368) M/CTE, incluidos todos los costos derivados de la ejecución del contrato.</t>
  </si>
  <si>
    <t>ZULMA CONSTANZA GONZÁLEZ MORENO</t>
  </si>
  <si>
    <t>CPS-062-2022</t>
  </si>
  <si>
    <t>CARLOS ALBERTO MARTINEZ</t>
  </si>
  <si>
    <t>Prestar servicios profesionales en la Dirección de Gestión del Conocimiento de Función Pública, para apoyar la elaboración y socialización de contenidos metodológicos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</si>
  <si>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del contrato en diez (10) mensualidades vencidas por valor de SEIS MILLONES DOSCIENTOS VEINTISIETE MIL NOVECIENTOS SIETE PESOS ($6´227.907) M/CTE, incluidos IVA, impuestos y demás GASTOS asociados a la ejecución del contrato.</t>
  </si>
  <si>
    <t>Será a partir del 01 de febrero de 2022 hasta el día 30 de noviembre de 2022, previo perfeccionamiento del mismo.</t>
  </si>
  <si>
    <t>CPS-036-2022</t>
  </si>
  <si>
    <t>OSCAR MANUEL RODRIGUEZ NIÑO</t>
  </si>
  <si>
    <t>Prestar los servicios profesionales en la Dirección de Gestión y Desemp~ño
Institucional de Función Pública, para apoyar la actualización del Banco de Éxitos
de la Gestión Pública Colombiana, la socialización de las experiencias registradas en el Banco, así como la estructuración y ejecución de la convocatoria del Premio
Nacional de Alta Gerencia 2022 y la difusión del Banco de Éxitos.</t>
  </si>
  <si>
    <t>Función Pública cancelará el valor total del contrato en doce (12) pagos, así:
a) Un primer pago correspondiente a 18 días del mes de enero, por valor de
TRES MILLONES TRESCIENTOS SESENTA Y CUATRO CUATROCIENTOS DIECISEIS PESOS ($3.364.416) M/CTE, impuestos
incluidos, así como los todos los costos derivados de la ejecución del contrato,
con corte al último día calendario del mes de enero de 2022.
b) Diez (10) pagos mensuales, por valor de CINCO MILLONES SEISCIENTOS
SIETE MIL TRESCIENTOS SESENTA PESOS ($5.607.360) M/CTE,
impuestos incluidos, así como los todos los costos derivados de la ejecución
del contrato.
c) Un (1) pago a la finalización del contrato por la suma de TRES MILLONES
NOVECIENTOS VEINTICINCO MIL CIENTO CINCUENTA Y DOS PESOS
($3.925.152) M/CTE, incluidos todos los costos derivados de la ejecución del
contrato.</t>
  </si>
  <si>
    <t>Será a partir del 13 de enero y hasta el día 21 de
diciembre de 2022, contado a partir del perfeccionamiento del mismo.
Nota: El inicio de la ejecución del contrato está supeditado al cumplimiento de los
requisitos de ejecución, es decir, a la expedición del registro presupuesta! y a la
afiliación a la ARL.</t>
  </si>
  <si>
    <t>DIANA MARÍA CALDAS GUALTEROS</t>
  </si>
  <si>
    <t>CPS-031-2022</t>
  </si>
  <si>
    <t>ARLINGTON FONSECA LEMUS</t>
  </si>
  <si>
    <t>Prestar servicios profesionales para apoyar la implementación de la operación estadística en la Medición del Desempeño Institucional, así como el diseño e implementación de soluciones de ciencia de datos basadas en el desarrollo de algoritmos de aprendizaje automático y visualización interactiva de datos, con el propósito de generar información que soporte la toma de decisiones respecto al mejoramiento de las políticas que hacen parte del Modelo Integrado de Planeación y Gestión.</t>
  </si>
  <si>
    <t xml:space="preserve">Función  Pública  pagará  el valor total  del contrato en doce (12) pagos, así:
a) Un primer pago correspondiente a 18 días del mes de enero, por valor de CINCO MILLONES CIENTO CUARENTA Y SIETE MIL QUINIENTOS CINCUENTA Y SEIS PESOS ($ 5.147.556) M/CTE), incluidos todos los costos derivados de la ejecución del contrato, con corte al último día calendario del mes de enero de 2022
b) Diez (10) pagos mensuales, por valor de OCHO MILLONES QUINIENTOS SETENTA Y NUEVE MIL DOSCIENTOS SESENTA PESOS ($8.579.260) M/CTE, impuestos incluidos, así como los todos los costos derivados de la ejecución del contrato, con corte al último día calendario del correspondiente mes.
e) Un (1) pago a la finalización del contrato correspondiente a 20 días del mes de diciembre por la suma de SEIS MILLONES CINCO MIL QUINIENTOS CUATROCI ENTOS OCHENTA Y DOS PESOS ($ 6.005.482) M/CTE. incluidos todos los costos derivados de la ejecución del contrato.
</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</si>
  <si>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</si>
  <si>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DOLLY AMAYA CABALLERO</t>
  </si>
  <si>
    <t>CPS-037-2022</t>
  </si>
  <si>
    <t>CESAR ANDRES MARIN CAMACHO</t>
  </si>
  <si>
    <t>Prestar servicios profesionales en la Dirección de Gestión y Desempeño
Institucional de Función Pública para apoyar la implementación de la Medición del
Desempeño Institucional vigencia 2021, especialmente en sus etapas de
detección y análisis de los requerimientos y necesidades de los usuarios de la
información estadística, el procesamiento y consolidación de los datos y la difusión
de los resultados generados, así como apoyar el análisis y procesamiento de otro
tipo de información a cargo de la Dirección de Gestión y desempeño institucional.</t>
  </si>
  <si>
    <t>Función Pública cancelará el valor total del contrato en doce (12) pagos, así:
a) Un primer pago correspondiente a 18 días del mes de enero por valor de UN
MILLON SETECIENTOS CUARENTA Y CUATRO MIL QUINIENTOS DOCE
PESOS ($1.744.512) M/CTE, impuestos incluidos, así como los todos los
costos derivados de la ejecución del contrato, con corte al último día
calendario del mes de enero de 2022.
b) Diez (10) pagos mensuales, por valor de DOS MILLONES NOVECIENTOS
SESENTA Y CINCO MIL SEISCIENTOS SETENTA PESOS ($2.907.520) M/CTE, impuestos incluidos, así como los todos los costos derivados de la
ejecución del contrato, con corte al último día calendario del correspondiente
mes.
c) Un (1) pago a la finalización del contrato por correspondiente a 21 días del
mes de diciembre por valor de DOS MILLONES TREINTA Y CINCO MIL
DOSCIENTOS SESENTA Y CUATRO ($2.035.264.oo) M/CTE, incluidos todos
los costos derivados de la ejecución del contrato.</t>
  </si>
  <si>
    <t xml:space="preserve">NOHORA ESPERANZA ROZO </t>
  </si>
  <si>
    <t>CPS-038-2022</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</si>
  <si>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</si>
  <si>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procesamiento, análisis y difusión de
resultados correspondientes a la vigencia 2021 con su respectiva validación y documentación, teniendo en cuenta los lineamientos y estándares establecidos en
la Norma Técnica de Calidad Estadistica NTCPE 1000.</t>
  </si>
  <si>
    <t>Función Pública cancelará el valor total del contrato en doce (12) pagos, así:
a) Un primer pago correspondiente a 18 días del mes de enero, por valor de
TRES MILLONES OCHOCIENTOS MIL QUINIENTOS CUARENTA Y
CUATRO PESOS ($3.800.544) M/CTE., impuestos incluidos, así como los
todos los costos derivados de la ejecución del contrato, con corte al último día
calendario del mes de enero de 2022.
b) Diez (10) pagos mensuales, por valor de SEIS MILLONES TRESCIENTOS
TREINTA Y CUATRO MIL DOSCIENTOS CUARENTA PESOS ($6.334.240)
M/CTE, impuestos incluidos, así como los todos los costos derivados de la
ejecución del contrato, con corte al último día calendario del correspondiente
mes.
c) Un (1) pago a la finalización del contrato correspondiente a 21 días del mes de
diciembre por la suma de CUATRO MILLONES CUATROCIENTOS TREINTA
Y TRES MIL NOVECIENTOS SESESTA Y OCHO PESOS ($4.433.968)
M/CTE. incluidos todos los costos derivados de la ejecución del contrato</t>
  </si>
  <si>
    <t xml:space="preserve">LINA MARÍA VASQUEZ CASTRO   </t>
  </si>
  <si>
    <t>CPS-057-2022</t>
  </si>
  <si>
    <t>MANUEL FERNANDEZ OCHOA</t>
  </si>
  <si>
    <t>Prestar servicios profesionales en la Dirección de Participación, Transparencia y
Servicio al Ciudadano de Función Pública, para incorporar el enfoque de Estado
Abierto y de inclusión en la implementación de acciones que logren involucrar a la
ciudadanía en lo público por parte de las entidades nacionales y territoriales, con especial énfasis en la implementación y seguimiento de la estrategia de
participación anual.</t>
  </si>
  <si>
    <t>Función Pública cancelará el valor total del contrato en doce (12) pagos, así:
a) Un primer pago por valor de TRES MILLONES SETECIENTOS CINCUENTA Y
SIETE MIL PESOS ($ 3.757.000) M/CTE con corte al último día calendario del
mes de enero de 2022.
b) diez (10) pagos mensuales, por valor de OCHO MILLONES CINCUENTA MIL
SETECIENTOS QUINCE PESOS ($8´050.715) M/CTE.
c) Un (1) pago a la finalización del contrato por la suma de CUATRO MILLONES
VEINTICINCO MIL TRESCIENTOS CINCUENTA Y OCHO PESOS
($4.025.358) M/CTE.</t>
  </si>
  <si>
    <t>Será a partir del 17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</si>
  <si>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GUIOMAR ADRIANA VARGAS TAMAYO</t>
  </si>
  <si>
    <t>DIRECCIÓN DE PARTICIPACIÓN, TRANSPARENCIA Y SERVICIO AL CIUDADANO</t>
  </si>
  <si>
    <t>CPS-019-2022</t>
  </si>
  <si>
    <t>BRIGITTE MARCELA QUINTERO GALEANO</t>
  </si>
  <si>
    <t>Prestar servicios profesionales a la Dirección de Participación, Transparencia y Servicio al Ciudadano de Función Pública, para la asesoría y acompañamiento a las entidades en la implementación de la estrategia de lenguaje claro, de acuerdo con la Circular 010-100-2021 de lenguaje claro y en el marco de las estrategias de la Política de Servicio al Ciudadano, entre ellas, las Ferias Acércate.</t>
  </si>
  <si>
    <t>Función Pública cancelará el valor total del contrato en doce (12) pagos, así:
a) Un primer pago por valor de CUATRO MILLONES OCHOCIENTOS TREINTA MIL CUATROCIENTOS VEINTINUEVE PESOS ($4.830.429) M/CTE incluido IVA. con corte al último día calendario del mes de enero de 2022.
b) diez (10) pagos mensuales, por valor de OCHO MILLONES CINCUENTA MIL SETECIENTOS QUINCE PESOS ($8´050.715) M/CTE incluido IVA., con corte al último día calendario del correspondiente mes.
c) Un (1) pago a la finalización del contrato por la suma de TRES MILLONES DOSCIENTOS VEINTE MIL DOSCIENTOS OCHENTA Y SEIS PESOS ($3.220.286) M/CTE, incluido IVA.</t>
  </si>
  <si>
    <t>CPS-058-2022</t>
  </si>
  <si>
    <t>GLORIA MARINA SANCHEZ BONILLA</t>
  </si>
  <si>
    <t>Prestar servicios profesionales en la Dirección de Participación, Transparencia y
Servicio al Ciudadano del Departamento Administrativo de la Función Pública para
apoyar el desarrollo de nodos de rendición de cuentas en el marco del Sistema
Nacional de Rendición de Cuentas, garantizando la operación del
mismo, así como el fortalecimiento, implementación y seguimiento a las acciones
de transparencia y el acceso a la información en el marco del Modelo Integrado de
Planeación y Gestión (MIPG) que puedan adelantarse a partir de la asistencia
técnica a las entidades nacionales y territoriales.</t>
  </si>
  <si>
    <t>CPS-091-2022</t>
  </si>
  <si>
    <t>DIANA CAROLINA VELASQUEZ PEREA</t>
  </si>
  <si>
    <t>Prestar servicios profesionales en la Dirección de Participación, Transparencia y Servicio al Ciudadano de Función Pública, para apoyar el proceso de asesoría a las entidades públicas en la implementación y seguimiento de las políticas de la relación estado ciudadano, con especial énfasis en la política de participación ciudadana, con especial énfasis en rendición de cuentas y control social, incluyendo el apoyo al desarrollo y seguimiento de las estrategias de participación.</t>
  </si>
  <si>
    <t>Función Pública cancelará el valor total del contrato en once (11) pagos, así:
a) Un primer pago por valor de UN MILLÓN TRESCIENTOS TRECE MIL TRESCIENTOS SESENTA Y OCHO PESOS ($ 1.313.368), incluidos todos los costos derivados de la ejecución del contrato, con corte al último día calendario del mes de enero de 2022.
b) Diez (10) pagos mensuales, por valor de TRES MILLONES DOSCIENTOS OCHENTA Y TRES MIL CUATROCIENTOS VEINTIÚN PESOS ($3.283.421) M/CTE. incluidos todos los costos derivados de la ejecución del contrato, con corte al último día calendario del correspondiente mes.</t>
  </si>
  <si>
    <t>Será a partir del 19 de enero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</si>
  <si>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CPS-059-2022</t>
  </si>
  <si>
    <t>ANDRES EDUARDO CUENCA VERA</t>
  </si>
  <si>
    <t>Prestar servicios profesionales en la Dirección de Participación Transparencia y Servicio al Ciudadano del Departamento Administrativo de la Función Pública para apoyar las actividades asociadas a la selección y caracterización de los municipios a priorizar así como la ejecución, seguimiento y evaluación de la estrategia de Ferias Acércate En equipo por lo Público avanzando en el diseño e implementación del mecanismo práctico de réplica de las ferias como estrategia de la política de servicio al ciudadano</t>
  </si>
  <si>
    <t>Función Pública cancelará el valor total de cada contrato en ONCE (11) pagos, así:
a) Un (1) primer pago por valor de TRES MILLONES SETECIENTOS CINCUENTA Y SIETE MIL PESOS ($3.757.000) M/CTE, con corte al último día calendario del mes de enero de 2022.
b) Diez (10) pagos mensuales, por valor de OCHO MILLONES CINCUENTA MIL SETESCIENTOS QUINCE PESOS ($8.050.715) M/CTE, incluidos todos los costos derivados de la ejecución del contrato, con corte al último día calendario del correspondiente mes.</t>
  </si>
  <si>
    <t>Será a partir del 17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</si>
  <si>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CPS-044-2022</t>
  </si>
  <si>
    <t>GABRIEL STEVEN FEO VIRGUES</t>
  </si>
  <si>
    <t>Prestar servicios profesionales para la definición de necesidades, realización de actualizaciones, validaciones y aceptación de entregas de los desarrollos tecnológicos que se programen para la optimización o ajuste del Aplicativo por la Integridad Pública y del Sistema Único de Información de Trámites a cargo de la Dirección de Participación, Transparencia y Servicio al Ciudadano de Función Pública.</t>
  </si>
  <si>
    <t>Función Pública cancelará el valor total del contrato en DOCE (12) pagos, así:
a) Un (1) primer pago por valor de TRES MILLONES CUATROCIENTOS DOCE MIL OCHOCIENTOS SETENTA Y CINCO PESOS ($3.412.875), con corte al último día calendario del mes de enero de 2022.
b) Diez (10) pagos mensuales por valor de SEIS MILLONES VEINTIDÓS MIL SETECIENTOS VEINTE PESOS ($6.022.720) M/CTE.
c) Un (1) pago a la finalización del contrato por la suma de DOS MILLONES SEISCIENTOS NUEVE MIL OCHOCIENTOS CUARENTA Y CINCO PESOS ($2.609.845) M/CTE.</t>
  </si>
  <si>
    <t>CPS-020-2022</t>
  </si>
  <si>
    <t>ENITH CAROLINA WILCHES BUITRAGO</t>
  </si>
  <si>
    <t>Prestar servicios profesionales en la Dirección de Participación, Transparencia y Servicio al Ciudadano de Función Pública, para apoyar la implementación de acciones de simplificación y racionalización de trámites de alto impacto en entidades del orden nacional y territorial que generen ahorros ciudadanos por reducción de tiempos, costos y requisitos, a través de la asistencia técnica y el desarrollo y aplicación de herramientas que operacionalicen la optimización de trámites.</t>
  </si>
  <si>
    <t>CPS-099-2022</t>
  </si>
  <si>
    <t>JOSE NELSON AARON MONSALVO</t>
  </si>
  <si>
    <t>Prestar servicios profesionales en la Dirección de Participación, Transparencia y Servicio al Ciudadano de Función Pública, para apoyar en el análisis y generación de conceptos jurídicos requeridos por las entidades públicas para la estructuración, formulación e implementación de las políticas de racionalización de trámites, participación ciudadana, rendición de cuentas, servicio al ciudadano, transparencia e integridad.</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</si>
  <si>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Nueve (9) pagos mensuales, por valor de CINCO MILLONES DOSCIENTOS OCHENTA Y TRES MIL SEISCIENTOS CUARENTA PESOS ($5´283.640) M/CTE, incluidos todos los costos derivados de la ejecución del contrato, con corte al último día calendario del correspondiente mes.
c) Un (1) pago a la finalización del contrato por la suma de CUATRO MILLONES CINCUENTA MIL SETECIENTOS NOVENTA Y UN PESOS ($4.050.791) M/CTE, incluidos todos los costos derivados de la ejecución del contrato.</t>
  </si>
  <si>
    <t>Será a partir del 19 de enero de 2022 hasta el día 23 de noviembre de 2022, previo perfeccionamiento del mismo.
Nota: El inicio de la ejecución del contrato está supeditado al cumplimiento de los requisitos de ejecución, es decir, a la expedición del registro presupuestal y a la afiliación a la ARL.</t>
  </si>
  <si>
    <t>CPS-017-2022</t>
  </si>
  <si>
    <t>SANDRA MARCELA ESPEJO MORENO</t>
  </si>
  <si>
    <t>Prestar servicios profesionales en la Dirección de Participación, Transparencia y Servicio al Ciudadano del Departamento Administrativo de la Función Pública para apoyar la actualización de los lineamientos y herramientas de la Política de Servicio al Ciudadano como elemento transversal al relacionamiento del Estado con el ciudadano, mediante la asistencia técnica a entidades priorizadas y el apoyo en la documentación de buenas prácticas de estrategias de servicio al ciudadano.</t>
  </si>
  <si>
    <t>Función Pública cancelará el valor total del contrato en doce (12) pagos, así:
a. Un (1) primer pago por valor de CUATRO MILLONES NOVECIENTOS VEINTISIETE MIL TREINTA Y OCHO PESOS ($ 4.927.038) M/CTE, con corte al último día calendario del mes de enero de 2022.
b. Diez (10) pagos mensuales cada uno por valor de OCHO MILLONES DOSCIENTOS ONCE MIL SETECIENTOS TREINTA PESOS ($8.211.730) M/CTE.
c. Un (1) último pago a la finalización del contrato por valor de DOS MILLONES CUATROCIENTOS SESENTA Y TRES MIL QUINIENTOS DIECINUEVE PESOS, ($2.463.519) M/CTE.</t>
  </si>
  <si>
    <t>Será a partir del 13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</si>
  <si>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CPS-013-2022</t>
  </si>
  <si>
    <t>JUANITA GOMEZ OLARTE</t>
  </si>
  <si>
    <t>Prestar servicios profesionales en la Dirección de Participación, Transparencia y Servicio al Ciudadano del Departamento Administrativo de la Función Pública para apoyar el desarrollo de lineamientos e instrumentos para la implementación del Sistema de Rendición de Cuentas del Acuerdo de Paz en el marco del Sistema Nacional de Rendición de Cuentas, a partir del fortalecimiento de la capa territorial y la activación de nodos de paz, así como la formulación, implementación y seguimiento de compromisos derivados de instancias interinstitucionales y de proyectos de cooperación que se relacionen con el accionar de la DPTSC.</t>
  </si>
  <si>
    <t>Función Pública cancelará el valor total del contrato en doce (12) pagos, así:
a) Un primer pago por valor de DOS MILLONES SETENTA Y NUEVE MIL QUINIENTOS PESOS ($2.079.500) M/CTE, con corte al último día calendario del mes de enero de 2022.
b) Diez (10) pagos mensuales, por valor de TRES MILLONES DOSCIENTOS OCHENTA Y TRES MIL CUATROCIENTOS VEINTIUN PESOS ($3.283.421) M/CTE, con corte al último día calendario del correspondiente mes.
c) Un (1) pago a la finalización del contrato por la suma de NOVECIENTOS OCHENTA Y CINCO MIL VEINTISÉIS PESOS ($985.026) M/CTE.</t>
  </si>
  <si>
    <t>Será a partir del 12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</si>
  <si>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CPS-018-2022</t>
  </si>
  <si>
    <t>KAREN JHOANA PALACIOS BOTIA</t>
  </si>
  <si>
    <t>Prestar servicios profesionales a la Dirección de Participación, Transparencia y Servicio al Ciudadano de Función Pública, para apoyar en la construcción de una estrategia de medición para las políticas de la relación Estado – Ciudadano, con especial énfasis en la elaboración de una batería de indicadores, insumos, actividades, productos y resultados de las ferias acércate y el cálculo de los ahorros ciudadanos por optimización de la oferta institucional, así como en la implementación de la política de racionalización de trámites a través de la formulación de propuestas de simplificación de trámites priorizados.</t>
  </si>
  <si>
    <t>Función Pública cancelará el valor total del contrato en doce (12) pagos, así:
a) Un primer pago por valor de CINCO MILLONES CUATROCIENTOS SESENTA Y CINCO MIL TRESCIENTOS SIETE PESOS ($5.465.307), con corte al último día calendario del mes de enero de 2022.
b) Diez (10) pagos mensuales, por valor de NUEVE MILLONES CIENTO OCHO MIL OCHOCIENTOS CUARENTA Y CINCO PESOS ($9.108.845) M/CTE, con corte al último día calendario del correspondiente mes.
c) Un (1) pago a la finalización del contrato por la suma de TRES MILLONES SEISCIENTOS CUARENTA Y TRES MIL QUINIENTOS TREINTA Y OCHO PESOS ($ 3.643.538) M/CTE.</t>
  </si>
  <si>
    <t>CPS-015-2022</t>
  </si>
  <si>
    <t>DIEGO FERNANDO MALDONADO CASTELLANOS</t>
  </si>
  <si>
    <t>Prestar servicios profesionales en la Dirección de Participación, Transparencia y Servicio al Ciudadano del Departamento Administrativo de la Función Pública para apoyar el desarrollo y actualización de lineamientos e instrumentos de la política de integridad pública, así como la generación de planes, documentos, redes e instancias que permitan la puesta en marcha del Sistema Nacional de Integridad y el apoyo en el desarrollo de la rendición de cuentas del acuerdo de paz bajo un enfoque de Estado abierto y articulando las políticas de la relación Estado Ciudadanía.</t>
  </si>
  <si>
    <t>Función Pública cancelará el valor total del contrato en doce (12) pagos, así:
a. Un (1) primer pago por valor de SEIS MILLONES QUINIENTOS SETENTA Y SEIS MIL QUINIENTOS TREINTA Y TRES PESOS ($6.576.533) M/CTE, incluido IVA con corte al último día calendario del mes de enero de 2022.
b. Diez (10) pagos mensuales cada uno por valor de DIEZ MILLONES TRESCIENTOS OCHENTA Y CUATRO MIL PESOS ($10.384.000) M/CTE. Incluido IVA
c. Un (1) último pago a la finalización del contrato por valor de TRES MILLONES CIENTO QUINCE MIL DOSCIENTOS PESOS, ($3.115.200) M/CTE incluido IVA</t>
  </si>
  <si>
    <t>CPS-012-2022</t>
  </si>
  <si>
    <t>CLAUDIA BEATRIZ RAMIREZ ARENAS</t>
  </si>
  <si>
    <t>Prestar servicios profesionales en la Dirección de Participación, Transparencia y Servicio al Ciudadano de Función Pública, para la actualización, fortalecimiento e interpretación del marco normativo de las políticas de la dimensión gestión con valores para resultados, Política de Participación Ciudadana, Racionalización de Trámites, Transparencia y Acceso a Información Pública y Servicio al ciudadano, así como a la Política de Integridad Pública del Modelo Integrado de Planeación y Gestión.</t>
  </si>
  <si>
    <t>CPS-011-2022</t>
  </si>
  <si>
    <t>SOLANGE CAROLINA OLIVERA JIMENEZ</t>
  </si>
  <si>
    <t>Prestar los servicios profesionales a la Dirección de Participación Transparencia y Servicio al Ciudadano para realizar el seguimiento de las metas, avances, resultados y cierre de los compromisos del cuatrienio y empalme en la vigencia 2022 a cargo de la dirección, así como apoyar en la formulación y ejecución de acciones de seguimiento a las estrategias, planes y programas en control social, ferias de relacionamiento estado-ciudadano, sistema nacional de integridad y rendición de cuentas del acuerdo de paz.</t>
  </si>
  <si>
    <t>Función Pública cancelará el valor total del contrato en doce (12) pagos, así:
a) Un primer pago por valor de TRES MILLONES SEISCIENTOS VEINTIDOS MIL TRESCIENTOS CINCUENTA Y CUATRO PESOS ($3.622.354)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UN MILLÓN SETECIENTOS QUINCE MIL OCHOCIENTOS CINCUENTA PESOS ($1.715.850) M/CTE.</t>
  </si>
  <si>
    <t>CPS-009-2022</t>
  </si>
  <si>
    <t>ALICIA GISELL TURISTAR GONZALEZ</t>
  </si>
  <si>
    <t>Prestar servicios profesionales en la Dirección General de Función Pública para apoyar en la interlocución permanente con las áreas misionales y de apoyo de la Entidad, articulando y monitoreando los compromisos designados por el Director General para el cumplimiento de los planes, programas y proyectos a cargo del Departamento Administrativo.</t>
  </si>
  <si>
    <t xml:space="preserve">Función Pública cancelará el valor total de cada contrato en doce (12) pagos, así:
a) Un primer pago por valor de DOS MILLONES TRESCIENTOS TREINTA Y TRES MIL TRESCIENTOS TREINTA Y TRES PESOS ($2.333.333,00) M/CTE incluidos demás gastos asociados a la ejecución del contrato, con corte al último día calendario del mes de enero de 2022.
b) Diez (10) pagos mensuales , por valor de TRES MILLONES QUINIENTOS MIL PESOS ($3 .500 .000,00) M/CTE incluidos demás gastos asociados a la ejecución del contrato con corte al último día calendario del correspondiente mes.
c) Un (1) pago a la finalización del contrato por la suma de DOS MILLONES CUATROCIENT OS CINCUENTA MIL PESOS ($2.450.000,00) M/CTE, incluidos demás gastos asociados a la ejecución del contrato.
</t>
  </si>
  <si>
    <t>Será a partir del once (11) de enero de 2022 hasta el día veintiuno (21) de diciembre de 2022, contado a partir del perfeccionamiento del mismo, expedición del registro presupuesta! y la activac ión de la ARL.</t>
  </si>
  <si>
    <t>SANTIAGO ARANGO CORRALES</t>
  </si>
  <si>
    <t>DIRECCIÓN GENERAL</t>
  </si>
  <si>
    <t>CPS-066-2022</t>
  </si>
  <si>
    <t>MARIA ALEJANDRA GARCIA HOYOS</t>
  </si>
  <si>
    <t>Prestar servicios de apoyo a la gestión que realiza la Dirección Jurídica del Departamento Administrativo de la Función Pública, en la ejecución de las actividades correspondientes para la actualización permanente del Gestor Normativo a cargo de la Dirección, tales como la digitación, cargue, descargue, modificación, actualización, vinculación, entre otras, de la información con que cuenta la herramienta conforme a los lineamientos dados por el líder del equipo del gestor normativo.</t>
  </si>
  <si>
    <t>PRESTACION DE SERVICIOS DE APOYO A LA GESTIÓN</t>
  </si>
  <si>
    <t>Función Pública pagará el valor total del contrato en doce (12) pagos, así:
a) Un primer pago por valor de NOVECIENTOS CATORCE MIL CUATROCIENTOS QUINCE PESOS ($914.415,00) M/CTE, incluidos todos los costos derivados de la ejecución del contrato, correspondientes al mes de enero de 2022.
b) Diez (10) pagos mensuales, por valor de UN MILLÓN NOVECIENTOS CIENCUENTA Y NUEVE MIL CUATROCIENTOS SESENTA Y UN PESOS ($1.959.461) M/CTE, incluidos todos los costos derivados de la ejecución del contrato, con corte al último día calendario del correspondiente mes. c) Un (1) pago a la finalización del contrato por la suma de UN MILLÓN CUARENTA Y CINCO MIL CUARENTA Y SEIS PESOS ($1.045.046,00) M/CTE, incluidos todos los costos derivados de la ejecución del contrato.</t>
  </si>
  <si>
    <t>Será a partir del día diecisiete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</si>
  <si>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LUIS FERNANDO NUÑEZ</t>
  </si>
  <si>
    <t>DIRECCIÓN JURIDICA</t>
  </si>
  <si>
    <t>CPS-067-2022</t>
  </si>
  <si>
    <t>CAMILO ANDRES PALACIOS CAMARGO</t>
  </si>
  <si>
    <t>CPS-075-2022</t>
  </si>
  <si>
    <t>MICHELL TATIANA RIVERA RODRIGUEZ</t>
  </si>
  <si>
    <t>Prestar servicios profesionales apoyando a la Dirección Jurídica del Departamento Administrativo de la Función Pública, en la ejecución de las actividades para la actualización permanente del Gestor Normativo a cargo de la Dirección, así como apoyar en la respuesta oportuna a las peticiones que ingresan a la Dirección Jurídica.</t>
  </si>
  <si>
    <t>Función Pública pagará el valor total del contrato en doce (12) pagos, así: a) Un primer pago por valor de UN MILLÓN CIENTO CUARENTA Y SIETE MIL CUATROCIENTOS TREINTA Y DOS PESOS ($1.147.432,00) M/CTE, incluidos todos los costos derivados de la ejecución del contrato, correspondientes al mes de enero de 2022.
b) Diez (10) pagos mensuales, por valor de DOS MILLONES SEISCIENTOS CUARENTA Y SIETE MIL NOVECIENTOS VEINTE PESOS ($2.647.920,00) M/CTE, incluidos todos los costos derivados de la ejecución del contrato, con corte al último día calendario del correspondiente mes.
c) Un (1) pago a la finalización del contrato por la suma de UN MILLÓN QUINIENTOS MIL CUATROCIENTOS OCHENTA Y OCHO PESOS ($1.500.488,00) M/CTE, incluidos todos los costos derivados de la ejecución del contrato.</t>
  </si>
  <si>
    <t>Será a partir del día dieciocho (18) de enero de 2022 hasta el día diecisiete (17) de diciembre de 2022, previo perfeccionamiento del mismo.
Nota: El inicio de la ejecución del contrato está supeditado al cumplimiento de los requisitos de ejecución, es decir, a la expedición del registro presupuestal y a la afiliación a la ARL.</t>
  </si>
  <si>
    <t>CPS-082-2022</t>
  </si>
  <si>
    <t>KAROL NATALY PULIDO HERRERA</t>
  </si>
  <si>
    <t>CPS-083-2022</t>
  </si>
  <si>
    <t xml:space="preserve">JUANITA SALCEDO SILVA </t>
  </si>
  <si>
    <t>CPS-039-2022</t>
  </si>
  <si>
    <t>ADRIANA LUCIA SANCHEZ SIERRA</t>
  </si>
  <si>
    <t>Prestar servicios profesionales apoyando a la Dirección Jurídica del Departamento Administrativo de la Función Pública, en el seguimiento y análisis de los diferentes documentos normativos que le sean asignados tales como la agenda regulatoria y los impactos normativos, así como en la proyección de la respuesta oportuna a las peticiones que ingresan a la Dirección Jurídica.</t>
  </si>
  <si>
    <t>Función Pública pagará el valor total del contrato en doce (12) pagos, así:
a) Un primer pago por valor de TRES MILLONES CIENTO DOCE MIL SETECIENTOS CINCUENTA Y CUATRO PESOS ($3.112.754,00) MCTE, incluidos todos los costos derivados de la ejecución del contrato, con corte al último día calendario del mes de enero de 2022.
b) Diez (10) pagos mensuales, por valor de CINCO MILLONES CIENTO OCHENTA Y SIETE MIL NOVECIENTOS VEINTICUATRO PESOS ($5.187.924) M/CTE, incluidos todos los costos derivados de la ejecución del contrato, con corte al último día calendario del correspondiente mes.
c) Un (1) pago a la finalización del contrato por la suma de DOS MILLONES SETENTA Y CINCO MIL CIENTO SETENTA PESOS ($2.075.170,00) M/CTE, incluidos todos los costos derivados de la ejecución del contrato.</t>
  </si>
  <si>
    <t>CPS-040-2022</t>
  </si>
  <si>
    <t>CLAUDIA INES SILVA PRIETO</t>
  </si>
  <si>
    <t>Prestar servicios profesionales apoyando a la Dirección Jurídica del Departamento Administrativo de la Función Pública, en la elaboración y análisis de los diferentes documentos normativos que le sean asignados, así como en la proyección de la respuesta oportuna a las peticiones que ingresan a la Dirección Jurídica.</t>
  </si>
  <si>
    <t>Función Pública pagará el valor total del contrato en doce (12) pagos, así:
a) Un primer pago por valor de TRES MILLONES OCHOCIENTOS SETENTA Y CINCO MIL SESENTA Y DOS PESOS ($3.875.062,00)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DOS MILLONES QUINIENTOS OCHENTA Y TRES MIL TRESCIENTOS SETENTA Y CUATRO PESOS ($2.583.374,00) M/CTE, incluidos todos los costos derivados de la ejecución del contrato.</t>
  </si>
  <si>
    <t>CPS-053-2022</t>
  </si>
  <si>
    <t>SANDRA LUCIA BARRIGA MORENO</t>
  </si>
  <si>
    <t>Prestar servicios profesionales apoyando a la Dirección Jurídica del Departamento Administrativo de la Función Pública, en la ejecución de las actividades para la actualización permanente del Gestor Normativo, en la producción de documentos jurídicos a cargo de la Dirección, así como apoyar en la respuesta oportuna a las peticiones que ingresan a la Dirección Jurídica.</t>
  </si>
  <si>
    <t>Función Pública pagará el valor total del contrato en doce (12) pagos, así:
a) Un primer pago por valor de TRES MILLONES TRECE MIL NOVECIENTOS TREINTA Y SIETE PESOS ($3.013.937,00)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TRES MILLONES CUATROCIENTOS CUARENTA Y CUATRO MIL CUATROCIENTOS NOVENTA Y NUEVE PESOS ($3.444.499,00) M/CTE, incluidos todos los costos derivados de la ejecución del contrato.</t>
  </si>
  <si>
    <t>CPS-052-2022</t>
  </si>
  <si>
    <t>OLGA LUCIA ARANGO ALVAREZ</t>
  </si>
  <si>
    <t>Prestar servicios profesionales apoyando a la Dirección Jurídica del Departamento Administrativo de la Función Pública, en el seguimiento de las actividades para la actualización permanente del Gestor Normativo a cargo de la Dirección.</t>
  </si>
  <si>
    <t>CPS-041-2022</t>
  </si>
  <si>
    <t>MANUEL VICENTE CRUZ ALARCON</t>
  </si>
  <si>
    <t>Prestar servicios profesionales apoyando a la Dirección Jurídica del Departamento Administrativo de la Función Pública, en la verificación de documentos jurídicos en las diferentes materias que el Director Jurídico determine para el fortalecimiento de la gestión.</t>
  </si>
  <si>
    <t>Función Pública pagará el valor total del contrato en doce (12) pagos, así:
a) Un primer pago por valor de CINCO MILLONES NOVECIENTOS DIECISIETE MIL DOSCIENTOS OCHENTA Y UN PESOS ($5.917.281,00) M/CTE, incluidos todos los costos derivados de la ejecución del contrato, con corte al último día calendario del mes de enero de 2022.
b) Diez (10) pagos mensuales, por valor de NUEVE MILLONES OCHOCIENTOS SESENTA Y DOS MIL CIENTO TREINTA Y CINCO PESOS ($9.862.135) M/CTE, impuestos incluidos, así como los todos los costos derivados de la ejecución del contrato, con corte al último día calendario del correspondiente mes.
c) Un (1) pago a la finalización del contrato por la suma de TRES MILLONES NOVECIENTOS CUARENTA Y CUATRO MIL OCHOCIENTOS CINCUENTA Y CUATRO PESOS ($3.944.854,00) M/CTE, incluidos todos los costos derivados de la ejecución del contrato.</t>
  </si>
  <si>
    <t>CPS-085-2022</t>
  </si>
  <si>
    <t>DISSY DAZA RODRIGUEZ</t>
  </si>
  <si>
    <t>Prestar servicios profesionales en el Grupo de Gestión Administrativa de Función Pública para apoyar a la Entidad en materia de gestión ambiental y de austeridad en el gasto.</t>
  </si>
  <si>
    <t>Función Pública cancelará el valor del contrato en doce (12) pagos, así:
a. Un primer pago por un valor UN MILLON DOSCIENTOS OCHENTA Y CINCO MIL CIENTO VEINTICUATRO PESOS ($1.285.124) M/CTE, incluidos todos los costos derivados de la ejecución del contrato.
b. Diez (10) pagos mensuales, por valor de DOS MILLONES NOVECIENTOS SESENTA Y CINCO MIL SEISCIENTOS SETENTA PESOS ($2.965.670) M/CTE. incluidos todos los costos derivados de la ejecución del contrato.
c. Un pago a la finalización del contrato por valor de UN MILLÓN SEISCIENTOS OCHENTA MIL QUINIENTOS CUARENTA Y SEIS PESOS ($1.680.546) M/CTE, incluidos todos los costos derivados de la ejecución del contrato.</t>
  </si>
  <si>
    <t>Será a partir del dieciocho (18) de enero de 2022 y hasta el día diecisiete (17) de diciembre de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</si>
  <si>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JULIÁN MAURICIO MARTÍNEZ ALVARADO</t>
  </si>
  <si>
    <t>GRUPO DE GESTIÓN ADMINISTRATIVA</t>
  </si>
  <si>
    <t>CPS-010-2022</t>
  </si>
  <si>
    <t>ELIANA GOMEZ ZUÑIGA</t>
  </si>
  <si>
    <t>Prestar servicios profesionales en materia jurídica en el Grupo de Gestión Contractual de Función Pública para brindar apoyo en los trámites relacionados con la gestión contractual en cumplimiento de los fines misionales y el Plan Anual de Adquisiciones de la Entidad.</t>
  </si>
  <si>
    <t>Función Pública pagará el valor total del contrato en doce (12) pagos, así:
a) Un primer pago por valor de CUATRO MILLONES QUINCE MIL CIENTO CUARENTA Y SEIS PESOS MCTE ($4.015.146), incluidos todos los costos derivados de la ejecución del contrato, con corte al último día calendario del mes de enero de 2022. b) Diez (10) pagos mensuales, por valor de SEIS MILLONES VEINTIDOS MIL SETECIENTOS VEINTE PESOS ($6.022.720) M/CTE, incluidos todos los costos derivados de la ejecución del contrato, con corte al último día calendario del correspondiente mes.
c) Un (1) pago a la finalización del contrato por la suma de CUATRO MILLONES SEISCIENTOS DIECISIETE MIL CUATROCIENTOS DIECIOCHO PESOS ($4.617.418) M/CTE, impuestos incluidos, así como los todos los costos derivados de la ejecución del contrato.</t>
  </si>
  <si>
    <r>
      <rPr>
        <b/>
        <sz val="15"/>
        <rFont val="Arial"/>
        <family val="2"/>
      </rPr>
      <t>1222 - 1422</t>
    </r>
    <r>
      <rPr>
        <sz val="15"/>
        <rFont val="Arial"/>
        <family val="2"/>
      </rPr>
      <t xml:space="preserve"> 6/01/2021</t>
    </r>
  </si>
  <si>
    <t>Será a partir del 11 de enero de 2022 hasta el día 23 de diciembre de 2022, previo perfeccionamiento del mismo.</t>
  </si>
  <si>
    <t>LUZ DARY CUEVAS MUÑOZ</t>
  </si>
  <si>
    <t>CPS-007-2022</t>
  </si>
  <si>
    <t>YURIS PATRICIA URUEÑA VIDAL</t>
  </si>
  <si>
    <t xml:space="preserve">1322 - 1522 </t>
  </si>
  <si>
    <t>CPS-001-2022</t>
  </si>
  <si>
    <t xml:space="preserve">JANETH SOFIA TORRES SANCHEZ </t>
  </si>
  <si>
    <t>Función Pública pagará el valor total del contrato en doce (12) pagos, así:
a) Un primer pago por valor de CUATRO MILLONES OCHOCIENTOS DIECIOCHO MIL CIENTO SETENTA Y SEIS PESOS MCTE ($4.818.176), impuestos incluidos, así como los todos los costos derivados de la ejecución del contrato, con corte al último día calendario del mes de enero de 2022.
b) Diez (10) pagos mensuales, por valor de SEIS MILLONES VEINTIDOS MIL SETECIENTOS VEINTE PESOS ($6.022.720) M/CTE, impuestos incluidos, así como los todos los costos derivados de la ejecución del contrato, con corte al último día calendario del correspondiente mes.
c) Un (1) pago a la finalización del contrato por la suma de CUATRO MILLONES DOSCIENTOS QUINCE MIL NOVECIENTOS CUATRO PESOS ($4.215.904) M/CTE, impuestos incluidos, así como los todos los costos derivados de la ejecución del contrato.</t>
  </si>
  <si>
    <t>Será a partir del 7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</si>
  <si>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CPS-002-2022</t>
  </si>
  <si>
    <t>SANDRA JANNETH RUEDA IBAÑEZ</t>
  </si>
  <si>
    <t>Prestar los servicios profesionales para apoyar la gestión contractual de Función Pública.</t>
  </si>
  <si>
    <t>CPS-003-2022</t>
  </si>
  <si>
    <t>JUAN GUILLERMO ZUTA BARAHONA</t>
  </si>
  <si>
    <t>Prestar servicios de apoyo a la gestión en el Grupo de Gestión Contractual de Función Pública para el manejo, conservación, archivo, actualización, publicación y custodia de los documentos que produzca el área en ejercicio de la gestión contractual, dentro de los lineamientos de la normatividad vigente en la materia.</t>
  </si>
  <si>
    <t>Función Pública cancelará el valor total de cada contrato en Doce (12) pagos, así:
Un (1) primer pago por valor de UN MILLON SEISCIENTOS NOVENTA Y CUATRO MIL SEISCIENTOS SESENTA Y NUEVE PESOS ($1.694.669), y demás impuestos incluidos, así como los todos los costos derivados de la ejecución del contrato, con corte al último día calendario del mes de enero de 2022.
Diez (10) pagos mensuales, por valor de DOS MILLONES CIENTO DIECIOCHO MIL TRESCIENTOS TREINTA Y SEIS PESOS ($2.118.336) M/CTE, IVA y demás impuestos incluidos, así como los todos los costos derivados de la ejecución del contrato, con corte al último día calendario del correspondiente mes. Un (1) pago a la finalización del contrato por la suma de UN MILLON CUATROCIENTOS OCHENTA Y DOS MIL OCHOCIENTOS TREINTA Y CINCO PESOS ($1.482.835) M/CTE IVA, así como los todos los costos derivados de la ejecución del contrato.</t>
  </si>
  <si>
    <t>CPS-095-2022</t>
  </si>
  <si>
    <t>DIANA ESMERALDA GALEANO NAVARRO</t>
  </si>
  <si>
    <t>Prestar los servicios profesionales en el grupo de Gestión Humana de la Secretaría General en la gestión contractual y jurídica de la dependencia.</t>
  </si>
  <si>
    <t>Función Pública cancelará el valor total de cada contrato en doce (12) pagos, así: a) Un primer pago por valor de un MILLÓN NOVECIENTOS DOS MIL NOVECIENTOS SETENTA Y DOS PESOS ($1.902.972) M/CTE incluidos todos los costos derivados de la ejecución del contrato.
b) DIEZ (10) pagos mensuales, por valor de CINCO MILLONES CIENTO OCHENTA Y NUEVE MIL NOVECIENTOS VEINTITRÉS PESOS ($5.189.923) M/CTE, incluidos todos los costos derivados de la ejecución del contrato.
c) Un (1) pago a la finalización del contrato por la suma de TRES MILLONES SEISCIENTOS TREINTA Y DOS MIL NOVECIENTOS CUARENTA Y SEIS PESOS ($3.632.946) M/CTE, incluidos todos los costos derivados de la ejecución del contrato.</t>
  </si>
  <si>
    <t>Será a partir del 20 de enero 2022 hasta el día 21 de diciembre de 2022, previo perfeccionamiento del mismo.
Nota: El inicio de la ejecución del contrato está supeditado al cumplimiento de los requisitos de ejecución, es decir, a la expedición del registro presupuestal y a la afiliación a la ARL.</t>
  </si>
  <si>
    <t>FRANCI STELLA BELTRAN HERNANDEZ</t>
  </si>
  <si>
    <t>GRUPO DE GESTIÓN HUMANA</t>
  </si>
  <si>
    <t>CPS-042-2022</t>
  </si>
  <si>
    <t>JHON JAIRO MORA GONZALEZ</t>
  </si>
  <si>
    <t>Prestar servicios profesionales en el Grupo de Servicio al Ciudadano institucional de Función Pública, para apoyar en la elaboración de información estadística y reportes que requiere el GSCI para mejorar la prestación del Servicio, efectuando además, seguimiento y control al debido funcionamiento de los canales de atención dispuestos por la entidad y reportar las actividades que debe ejecutar el GSCI,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</si>
  <si>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TRES MILLONES QUINIENTOS CINCUENTA Y UN MIL TRESCIENTOS VEINTIOCHO PESOS ($3.551.328), con corte al último día calendario del mes de enero de 2022. b) Diez (10) pagos mensuales, por valor de CINCO MILLONES SEISCIENTOS SIETE MIL TRESCIENTOS SESENTA PESOS ($5.607.360) M/CTE, con corte al ultimo día calendario del correspondiente mes.
c) Un (1) pago a la finalización del contrato por la suma de UN MILLON SEISCIENTOS OCHENTA Y DOS MIL DOSCIENTOS OCHO PESOS ($1.682.208) M/CTE.</t>
  </si>
  <si>
    <t>Será a partir del 12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</si>
  <si>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JAIME HUMBERTO JIMÉNEZ VERGEL</t>
  </si>
  <si>
    <t>GRUPO DE SERVICIO AL CIUDADANO INSTITUCIONAL</t>
  </si>
  <si>
    <t>CPS-119-2022</t>
  </si>
  <si>
    <t>JOSE ENRIQUE CARVAJAL MENDEZ</t>
  </si>
  <si>
    <t>Prestar servicios profesionales en el Grupo de Servicio al Ciudadano Institucional de Función Pública Tramitar las quejas, reclamos y sugerencias que le sean asignadas a través de los diferentes canales de atención y apoyar en la modificación y socialización de la política de Servicio al Ciudadano, conforme a lo establecido en el Entregable Planeación 2022. Brindar apoyo en la orientación de aquellos requerimientos en los cuales el Departamento haya emitido un concepto o tenga una posición frente al tema consultado y sean objeto de respuesta desde el primer nivel se atención.</t>
  </si>
  <si>
    <t>Función Pública cancelará el valor total de cada contrato en doce (12) pagos, así:
a) Un (1) primer pago por valor de UN MILLON TRESCIENTOS TREINTA Y CUATRO MIL QUINIENTOS CINCUENTA Y DOS PESOS ($1.334.552), incluido los demás gastos asociados a la ejecución del contrato.
b) Diez (10) pagos mensuales, por valor de CINCO MILLONES SETECIENTOS DIECINUEVE MIL QUINIENTOS SIETE PESOS ($5.719.507) M/CTE, incluido los demás gastos asociados a la ejecución del contrato.
c) Un (1) pago a la finalización del contrato por la suma de CUATRO MILLONES TRES MIL SEISCIENTOS CINCUENTA Y CINCO PESOS ($4.003.655) M/CTE, incluido los demás gastos asociados a la ejecución del contrato.</t>
  </si>
  <si>
    <t>Será a partir del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</si>
  <si>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CPS-056-2022</t>
  </si>
  <si>
    <t>JORGE MARIO SIMANCAS CARDENAS</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</si>
  <si>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</si>
  <si>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DOS MILLONES SEISCIENTOS SESENTA Y NUEVE MIL CIENTO TRES PESOS ($2.669.103)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TRES MILLONES CINCUENTA MIL CUATROCIENTOS CUATRO PESOS ($3.050.404) M/CTE.</t>
  </si>
  <si>
    <t>Será a partir del 17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</si>
  <si>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CPS-034-2022</t>
  </si>
  <si>
    <t>YENNY STELLA CHACON SANTAMARIA</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</si>
  <si>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 para dar respuesta a las peticiones que sean asignadas al primer nivel de servicio, apoyando la modificación a la Política de Servicio al Ciudadano y su socialización al interior del Departamento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</si>
  <si>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DOS MILLONES SEISCIENTOS OCHENTA Y TRES MIL DOSCIENTOS VEINTISEIS PESOS ($2.683.226) MCTE, incluido IVA y demás gastos asociados a la ejecución del contrato con corte al último día calendario del mes de enero de 2022.
b) Diez (10) pagos mensuales, por valor de CUATRO MILLONES DOSCIENTOS TREINTA Y SEIS MIL SEISCIENTOS SETENTA Y DOS PESOS ($4.236.672) M/CTE, incluido IVA y demás gastos asociados a la ejecución del contrato, con corte al último día calendario del correspondiente mes.
c) Un (1) pago a la finalización del contrato por la suma de UN MILLON DOSCIENTOS SETENTA Y UN MIL DOS PESOS ($1.271.002) M/CTE, incluido IVA y demás gastos asociados a la ejecución del contrato.</t>
  </si>
  <si>
    <t>CPS-045-2022</t>
  </si>
  <si>
    <t>ERIKA GISSELE ACOSTA GUERRERO</t>
  </si>
  <si>
    <t>Prestar servicios de apoyo a la gestión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</si>
  <si>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UN MILLON TRESCIENTOS SESENTA MIL OCHOCIENTOS UN PESOS ($1.360.801) M/CTE,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NOVECIENTOS SESENTA MIL QUINIENTOS SESENTA Y CINCO PESOS ($960.565) M/CTE.</t>
  </si>
  <si>
    <t>Será a partir del 14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</si>
  <si>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CPS-046-2022</t>
  </si>
  <si>
    <t>ALVARO ANDRES PINTO GARCIA</t>
  </si>
  <si>
    <t>Función Pública cancelará el valor total de cada contrato en doce (12) pagos, así:
a) Un primer pago por valor de UN MILLON TRESCIENTOS SESENTA MIL OCHOCIENTOS UN PESOS ($1.360.801),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</si>
  <si>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Será a partir del 14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</si>
  <si>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CPS-060-2022</t>
  </si>
  <si>
    <t xml:space="preserve">JORGE IVAN GIRALDO DIAZ  </t>
  </si>
  <si>
    <t>Prestar servicios profesionales en la Oficina Asesora de Comunicaciones de la Función Pública para apoyar la difusión y administración de contenidos informativos a través de las redes sociales sobre la gestión institucional, los lineamientos y herramientas de política pública que diseña la entidad y la transmisión de eventos y capacitaciones, en el marco del Plan estratégico institucional de comunicaciones y difusión de las políticas públicas y la gestión institucional.</t>
  </si>
  <si>
    <t>Función Pública cancelará el valor total de cada contrato en doce (12) pagos, así:
a) Un primer pago por valor de TRES MILLONES TREINTA Y TRES MIL TRESCIENTOS TREINTA Y TRES PESOS ($3.033.333) M/CTE, incluidos todos los costos derivados de la ejecución del contrato, con corte al último día calendario del mes de enero de 2022.
b) Diez (10) pagos mensuales, por valor de SEIS MILLONES QUINIENTOS MIL PESOS ($6´500.000) M/CTE, incluidos todos los costos derivados de la ejecución del contrato, con corte al último día calendario del correspondiente mes.
c) Un (1) pago a la finalización del contrato por la suma de TRES MILLONES CUATROCIENTOS SESENTA Y SEIS MIL SEISCIENTOS SESENTA Y SIETE PESOS ($3.466.667) M/CTE. incluidos todos los costos derivados de la ejecución del contrato.</t>
  </si>
  <si>
    <t>Será a partir del 17 de enero del 2022 hasta el día 16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</si>
  <si>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GABRIELA ROSALÍA OSORIO VALDERRAMA</t>
  </si>
  <si>
    <t>OFICINA ASESORA DE COMUNICACIONES (e)</t>
  </si>
  <si>
    <t>CPS-100-2022</t>
  </si>
  <si>
    <t>WILLIAM JAVIER PINTO SOLER</t>
  </si>
  <si>
    <t>Prestar servicios profesionales en la Oficina Asesora de Comunicaciones de la Función Pública para apoyar la generación de contenidos informativos en formato de piezas audiovisuales y videos para difundir los lineamientos y herramientas de política pública de la entidad y la actualización del Esquema de Publicaciones del portal web institucional.</t>
  </si>
  <si>
    <t>Función Pública cancelará el valor total de cada contrato en doce (12) pagos, así:
a) Un primer pago por valor de DOS MILLONES TRESCIENTOS VEINTISIETE MIL DOSCIENTOS PESOS ($2.327.200) M/CTE, incluidos todos los costos derivados de la ejecución del contrato.
b) Diez (10) pagos mensuales, por valor de SEIS MILLONES TRESCIENTOS CUARENTA Y SEIS MIL NOVECIENTOS OCHO PESOS ($6.346.908) M/CTE, incluidos todos los costos derivados de la ejecución del contrato.
c) Un (1) pago a la finalización del contrato por la suma de CUATRO MILLONES DIECINUEVE MIL SETECIENTOS OCHO PESOS ($4.019.708) M/CTE. incluidos todos los costos derivados de la ejecución del contrato.</t>
  </si>
  <si>
    <t>Será a partir del 20 de enero 2022 hasta el día 19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</si>
  <si>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CPS-102-2022</t>
  </si>
  <si>
    <t>MARIA DEL PILAR GOMEZ SALLEG</t>
  </si>
  <si>
    <t>Prestar servicios profesionales en la Oficina Asesora de Comunicaciones de Función Pública para apoyar el relacionamiento con los medios de comunicación y la producción de contenidos noticiosos e informativos, boletines digitales y presentación de eventos institucionales para la difusión de la gestión institucional, en el marco del Plan estratégico institucional de comunicaciones y difusión de las políticas públicas y la gestión institucional.</t>
  </si>
  <si>
    <t>Función Pública pagará el valor total del contrato en doce (12) pagos, así: a) Un (1) primer pago por valor de DOS MILLONES TRESCIENTOS OCHENTA Y TRES MIL TRESCIENTOS TREINTA Y TRES PESOS ($2.383.333) M/CTE, incluidos todos los costos derivados de la ejecución del contrato.
b) Diez (10) pagos mensuales, por valor de SEIS MILLONES QUINIENTOS MIL PESOS ($6´500.000) M/CTE, incluidos todos los costos derivados de la ejecución del contrato.
c) Un (1) pago a la finalización del contrato por la suma de CUATRO MILLONES CIENTOS DIECISÉIS MIL SEISCIENTOS SESENTA Y SEIS PESOS ($4.116.666) M/CTE., incluidos todos los costos derivados de la ejecución del contrato.</t>
  </si>
  <si>
    <t>CPS-103-2022</t>
  </si>
  <si>
    <t xml:space="preserve">GEANNI VALENTINA BERARDINELLI RUMBO </t>
  </si>
  <si>
    <t>Prestar servicios profesionales para apoyar a la Oficina de Control Interno, en la
ejecución de las Auditorías Internas y seguimientos priorizados en el Plan de
Auditorias y Seguimientos aprobado para la vigencia 2022, enfocado a la
implementación de mejoras a todos los procesos misionales de la Función Pública.</t>
  </si>
  <si>
    <t>Función Pública pagará el valor total del
contrato en doce (12) pagos, así:
a) Un primer pago por valor de DOS MILLONES DOSCIENTOS OCHO MIL
TRESCIENTOS TREINTA Y UN PESOS ($2.208.331,00) M/CTE, incluidos
todos los costos derivados de la ejecución del contrato, correspondientes al
mes de enero de 2022.
b) Diez (10) pagos mensuales, por valor de SEIS MILLONES VEINTIDÓS MIL
SETECIENTOS VEINTE PESOS ($6.022.720,00) M/CTE, incluidos todos
los costos derivados de la ejecución del contrato, con corte al último día
calendario del correspondiente mes. c) Un (1) pago a la finalización del contrato por la suma de TRES MILLONES
OCHOCIENTOS CATORCE MIL TRESCIENTOS OCHENTA Y NUEVE
PESOS ($3.814.389,00) M/CTE, incluidos todos los costos derivados de la
ejecución del contrato.</t>
  </si>
  <si>
    <t>Será a partir del día veinte (20) de enero de
2022 hasta el día diecinueve (19) de diciembre de 2022, previo perfeccionamiento
del mismo.
Nota: El inicio de la ejecución del contrato está supeditado al cumplimiento de los
requisitos de ejecución, es decir, a la expedición del registro presupuestal y a la
afiliación a la ARL.</t>
  </si>
  <si>
    <t>ESNEDA GAMBOA MALAGÓN</t>
  </si>
  <si>
    <t>CPS-029-2022</t>
  </si>
  <si>
    <t>JUAN MAURICIO CORNEJO RODRIGUEZ</t>
  </si>
  <si>
    <t>Prestar servicios profesionales para apoyar a la Oficina de Control Interno en el
ejercicio de las actividades de auditoría, seguimientos, evaluación y control de la
gestión institucional programados para la vigencia 2022, primordialmente aquellas
relacionadas con los sistemas de información misional de Función Pública, de
acuerdo con la normatividad vigente y el marco internacional para la práctica
profesional de la auditoría interna.</t>
  </si>
  <si>
    <t>Función Pública pagará el valor total del
contrato en doce (12) pagos, así:
a) Un primer pago por valor de TRES MILLONES SEISCIENTOS
VEINTIDÓS MIL TRESCIENTOS CINCUENTA Y CUATRO PESOS
($3.622.354,00) M/CTE, impuestos incluidos, así como los todos los costos
derivados de la ejecución del contrato, con corte al último día calendario del
mes de enero de 2022.
b) Diez (10) pagos mensuales, por valor de CINCO MILLONES
SETECIENTOS DIECINUEVE MIL QUINIENTOS SIETE PESOS
($5.719.507,00) M/CTE, impuestos incluidos, así como los todos los costos derivados de la ejecución del contrato, con corte al último día calendario del
correspondiente mes.
c) Un (1) pago a la finalización del contrato por la suma de TRES
MILLONES OCHOCIENTOS TRECE MIL CINCO PESOS ($3.813.005,00)
M/CTE, impuestos incluidos, así como los todos los costos derivados de la
ejecución del contrato.</t>
  </si>
  <si>
    <t>Será a partir del doce (12) de enero de 2022
hasta el día veinte (20) de diciembre de 2022, previo perfeccionamiento del
mismo.</t>
  </si>
  <si>
    <t>CPS-064-2022</t>
  </si>
  <si>
    <t>JORGE RODOLFO KURT GOMEZ GONZALEZ</t>
  </si>
  <si>
    <t>Prestar servicios profesionales en la Oficina de Tecnologías de la información y las Comunicaciones de Función Pública, para apoyar las actividades relacionadas con la migración de datos de SIGEP I a SIGEP II, apoyar la estabilización y puesta en marcha del componente de BI y analítica de SIGEP II así como para apoyar la gestión de los nuevos requerimientos de este último sistema y de los requerimientos de los demás sistemas que estén relacionados con el SIGEP II que le sean asignados</t>
  </si>
  <si>
    <t>Función Pública cancelará el valor del contrato en DOCE (12) pagos, así:
Un primer pago por valor de CUATRO MILLONES DOSCIENTOS CINCUENTA MIL SETECIENTOS NOVENTA Y CUATRO PESOS ($4.250.794) M/CTE, con corte al último día calendario del mes de enero de 2022.
Diez (10) pagos mensuales, por valor de NUEVE MILLONES CIENTO OCHO MIL OCHOCIENTOS CUARENTA Y CINCO PESOS ($9.108.845) M/CTE, con corte al ultimo día calendario del correspondiente mes. Un (1) pago a la finalización del contrato por la suma de CUATRO MILLONES OCHOCIENTOS CINCUENTA Y OCHO MIL CINCUENTA Y UN PESOS ($ 4.858.051) M/CTE.</t>
  </si>
  <si>
    <t>Será a partir del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</si>
  <si>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FRANCISCO JOSE URBINA SUAREZ</t>
  </si>
  <si>
    <t xml:space="preserve">OFICINA DE TECNOLOGIAS DE LA INFORMACIÓN Y LAS COMUNICACIONES </t>
  </si>
  <si>
    <t>CPS-021-2022</t>
  </si>
  <si>
    <t>DIEGO ARMANDO QUIROGA SOSA</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</si>
  <si>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</si>
  <si>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</si>
  <si>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Será a partir del 12 de enero de 2022 hasta el día nueve (9) de septiembre de 2022, previo perfeccionamiento del mismo.
Nota: El inicio de la ejecución del contrato está supeditado al cumplimiento de los requisitos de ejecución, es decir, a la expedición del registro presupuestal y a la afiliación a la ARL.</t>
  </si>
  <si>
    <t>LINA ESPERANZA ESCOBAR RODRIGUEZ</t>
  </si>
  <si>
    <t>CPS-022-2022</t>
  </si>
  <si>
    <t>ANDREA ALEJANDRA VELAZCO TRIANA</t>
  </si>
  <si>
    <t>CPS-023-2022</t>
  </si>
  <si>
    <t>MAURICIO TORRES IZQUIERDO</t>
  </si>
  <si>
    <t>CPS-024-2022</t>
  </si>
  <si>
    <t>DIANA MARITZA PINZON FRANCO</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</si>
  <si>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</si>
  <si>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VEINTE CINCO PESOS ($6.460.925) M/CTE, con corte al último día calendario del correspondiente mes.
c) Un (1) pago a la finalización del contrato por la suma de UN MILLON NOVECIENTOS TREINTA Y OCHO MIL DOSCIENTOS SETENTA Y SEIS PESOS ($ 1.938.276) M/CTE.</t>
  </si>
  <si>
    <t>CPS-025-2022</t>
  </si>
  <si>
    <t>YARILENE VEGA PEREZ</t>
  </si>
  <si>
    <t>CPS-026-2022</t>
  </si>
  <si>
    <t>EDSSON YANNICK BONILLA HERNANDEZ</t>
  </si>
  <si>
    <t>Prestar servicios profesionales en la Oficina de Tecnologías de la información y las Comunicaciones de Función Pública, para apoyar los procesos de transición de SUIT 3 a SUIT 4 y la atención al soporte y mantenimiento mínimo necesario para el sistema SUIT 3.0 y demás sistemas misionales que le sean asignados.</t>
  </si>
  <si>
    <t>Función Pública cancelará el valor del contrato en doce (12) pagos, así: a) Un primer pago por valor de CUATRO MILLONES DOSCIENTOS SESENTA Y TRES MIL SEISCIENTOS PESOS ($4.263.600) M/CTE, con corte al último día calendario del mes de enero de 2022.
b) Diez (10) pagos mensuales, por valor de SEIS MILLONES SETECIENTOS TREINTA Y DOS MIL PESOS ($6.732.000) M/CTE, con corte al ultimo día calendario del correspondiente mes.
c) Un (1) pago a la finalización del contrato por la suma DE DOS</t>
  </si>
  <si>
    <t>CPS-027-2022</t>
  </si>
  <si>
    <t>VICTOR HUGO JAUREGUI PAZ</t>
  </si>
  <si>
    <t>Prestar servicios profesionales en la Oficina de Tecnologías de la información y las Comunicaciones de Función Pública, para apoyar las actividades técnicas relacionadas con el soporte y de mantenimiento del sistema FURAG 3, el soporte mantenimiento de la información histórica en FURAG 2 y soporte y mantenimiento demás sistemas misionales que le sean asignados.</t>
  </si>
  <si>
    <t>Función Pública cancelará el valor del contrato en doce (12) pagos, así:
a) Un primer pago por valor de CUATRO MILLONES OCHOCIENTOS TREINTA Y TRES MIL SETECIENTOS CINCUENTA Y DOS PESOS ($4.833.752) M/CTE, con corte al último día calendario del mes de enero de 2022.
b) Diez (10) pagos mensuales, por valor de SIETE MILLONES SEISCIENTOS TREINTA Y DOS MIL DOSCIENTOS CUARENTA PESOS ($7.632.240) M/CTE, con corte al ultimo día calendario del correspondiente mes.
c) Un (1) pago a la finalización del contrato por la suma de DOS MILLONES DOSCIENTOS OCHENTA Y NUEVE MIL SEISCIENTOS SETENTA Y DOS PESOS ($ 2.289.672) M/CTE.</t>
  </si>
  <si>
    <t>CPS-035-2022</t>
  </si>
  <si>
    <t>ANDRES SOTO NEIRA</t>
  </si>
  <si>
    <t>Prestar servicios profesionales en la Oficina de Tecnologías de la información y las Comunicaciones de Función Pública, para apoyar las actividades relacionadas con atención a casos de soporte, mantenimiento y actualización de la plataforma tecnológica, asi como el despliegue de nuevas versiones de software, la monitorización de los servicios, así como en la creación y actualización de los documentos de arquitectura tecnológica y demás documentación asociada a los sistemas de información misionales y de apoyo de la Entidad.</t>
  </si>
  <si>
    <t>Función Pública cancelará el valor del contrato en doce (12) pagos, así:
a) Un primer pago por valor de TRES MILLONES OCHOCIENTOS SETENTA Y SEIS MIL QUINIENTOS CINCUENTA Y CINCO PESOS ($ 3.876.555) M/CTE, con corte al último día calendario del mes de enero de 2022.
b) Diez (10) pagos mensuales, por valor de SEIS MILLONES CUATROCIENTOS SESENTA MIL NOVECIENTOS VEINTE CINCO PESOS ($6.460.925) M/CTE, con corte al último día calendario del correspondiente mes.
c) Un (1) pago a la finalización del contrato por la suma de DOS MILLONES CIENTO CINCUENTA Y TRES MIL SEISCIENTOS CUARENTA PESOS ($ 2.584.370) M/CTE.</t>
  </si>
  <si>
    <t>EDWIN VARGAS ANTOLINEZ</t>
  </si>
  <si>
    <t>CPS-096-2022</t>
  </si>
  <si>
    <t>JOHANN ANDRES TRIANA OLAYA</t>
  </si>
  <si>
    <t>Prestar servicios profesionales en la Oficina de Tecnologías de la información y las Comunicaciones de Función Pública para gestionar los requerimientos funcionales
y no funcionales de los componentes de interoperabilidad de los Sistema de Información que le sean asignados, apoyar el dominio técnico del marco de interoperabilidad de MINTIC en las mesas de trabajo de interoperabilidad con las entidades y mantener los servicios web bajo la plataforma X-Road.</t>
  </si>
  <si>
    <t>Función Pública cancelará el valor total de cada contrato en DOCE (12) pagos, así:
Un primer pago por valor de DOS MILLONES TREINTA Y CINCO MIL DOSCIENTOS SESENTA Y CUATRO PESOS ($2.035.264) M/CTE, con corte al último día calendario del mes de enero de 2022.
Diez (10) pagos mensuales, por valor de CINCO MILLONES OCHENTA Y OCHO MIL CIENTO SESENTA PESOS ($5.088.160) M/CTE, con corte al ultimo día calendario del correspondiente mes.
Un (1) pago a la finalización del contrato por la suma de DOS MILLONES SETECIENTOS TRECE MIL SEISCIENTOS OCHENTA Y CINCO PESOS ($ 2.713.685) M/CTE.</t>
  </si>
  <si>
    <t>Será a partir del diecinueve (19) de enero de 2022 hasta el día dieciseis (16) de diciembre de 2022, previo perfeccionamiento del mismo.
Nota: El inicio de la ejecución del contrato está supeditado al cumplimiento de los requisitos de ejecución, es decir, a la expedición del registro presupuestal y a la afiliación a la ARL.</t>
  </si>
  <si>
    <t>CPS-028-2022</t>
  </si>
  <si>
    <t>NARCY AURISTELA ISCALA TOBITO</t>
  </si>
  <si>
    <t>Función Pública cancelará el valor total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</si>
  <si>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CPS-093-2022</t>
  </si>
  <si>
    <t>OSCAR ALEXANDER NOPE SAAVEDRA</t>
  </si>
  <si>
    <t>Prestar servicios profesionales en la Oficina de Tecnologías de la Información y las Comunicaciones de la Función Pública para apoyar las actividades requeridas en el desarrollo de los cursos virtuales de las plataformas de la entidad, además de la implementación y mantenimiento de los recursos web que fortalezcan las políticas lideradas por Función Pública, a nivel nacional y territorial.</t>
  </si>
  <si>
    <t>Función Pública cancelará el valor total de cada contrato en doce (12) pagos, así:
a) Un primer pago por valor de DOS MILLONES CUATROCIENTOS CUARENTA Y OCHO MIL PESOS ($ 2.448.000) M/CTE,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</si>
  <si>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EDUARD ALFONSO GAVIRIA VERA</t>
  </si>
  <si>
    <t>CPS-098-2022</t>
  </si>
  <si>
    <t>JHON EDINSON HALLEY MOSQUERA MIRANDA</t>
  </si>
  <si>
    <t>Prestar servicios profesionales en la Oficina de Tecnologías de la Información y las Comunicaciones de Función Pública para apoyar en el desarrollo, implementación, soporte y mantenimiento de los sistemas de indexación y búsqueda, Aplicativo Integridad Pública y sus sitios asociados, así como en la generación de reportes de la información gestionada por los mismos.</t>
  </si>
  <si>
    <t>Función Pública cancelará el valor total de cada contrato en DOCE (12) pagos, así:
a) Dos millones setecientos noventa y seis mil doscientos tres PESOS ($2.796.203) M/CTE, con corte al último día calendario del mes de enero de 2021.
b) Diez (10) pagos mensuales, por valor de SEIS MILLONES NOVECIENTOS NOVENTA MIL QUINIENTOS OCHO PESOS ($6.990.508) M/CTE, , con corte al último día calendario del correspondiente mes.
c) Un (1) pago a la finalización del contrato por la suma DE TRES MILLONES SETECIENTOS VEINTIOCHO MIL DOSCIENTOS SETENTA Y UN PESOS ($ 3.728.271) M/CTE.</t>
  </si>
  <si>
    <t>CPS-092-2022</t>
  </si>
  <si>
    <t>JOSE DAVID REYES MUÑOZ</t>
  </si>
  <si>
    <t>Prestar servicios profesionales en la Oficina de Tecnologías de la Información y las Comunicaciones de Función Pública para gestionar los requerimientos funcionales y no funcionales del Sistema de Información Estratégica SIE y sus sitios asociados, así como en la generación de reportes de la información gestionada por los mismos.</t>
  </si>
  <si>
    <t>Función Pública cancelará el valor total de cada contrato en DOCE (12) pagos, así:
a) Un primer pago por valor de TRES MILLONES DOSCIENTOS CUARENTA Y UN MIL CINCUENTA Y CUATRO PESOS ($3.241.054) M/CTE, con corte al mes de enero de 2022.
b) Diez (10) pagos mensuales, por valor de OCHO MILLONES CIENTO DOS MIL SEISCIENTOS TREINTA Y CINCO PESOS ($8.102.635) M/CTE, con corte al correspondiente mes.
c) Un (1) pago a la finalización del contrato por la suma de CUATRO MILLONES TRECIENTOS VEINTIÚN MIL CUATROCIENTOS CINCO PESOS ($ 4.321.405) M/CTE.</t>
  </si>
  <si>
    <t>OFICINA DE TECNOLOGÍAS DE LA INFORMACIÓN Y LAS COMUNICACIONES</t>
  </si>
  <si>
    <t>OFICINA DE TECNOLOGIAS DE LA INFORMACIÓN Y LAS COMUNICACIONES</t>
  </si>
  <si>
    <t>Prestación de servicios profesionales LINEA PAA No 237</t>
  </si>
  <si>
    <t>NOVIEMBRE</t>
  </si>
  <si>
    <t>CPS-004-2022</t>
  </si>
  <si>
    <t>JESSICA DANICZA CHARRY MORENO</t>
  </si>
  <si>
    <t>Prestar servicios profesionales en la Secretaría General de Función Pública, desde el punto de vista financiero y administrativo para apoyar la gestión, el seguimiento y la ejecución de los recursos de los proyectos de inversión y los compromisos de los grupos internos de la Secretaría General.</t>
  </si>
  <si>
    <t>Función Pública cancelará el valor total de cada contrato en doce (12) pagos, así: a) Un primer pago por valor de CUATRO MILLONES OCHOCIENTOS MIL PESOS ($4.800.000) M/CTE, con corte al último día calendario del mes de enero de 2022.
b) Diez (10) pagos mensuales, por valor de SEIS MILLONES DE PESOS ($6.000.000) M/CTE, con corte al último día calendario del correspondiente mes.
c) Un último pago a la finalización del contrato por la suma de CINCO MILLONES SEISCIENTOS MIL PESOS ($5.600.000) M/CTE.</t>
  </si>
  <si>
    <r>
      <rPr>
        <b/>
        <sz val="15"/>
        <rFont val="Arial"/>
        <family val="2"/>
      </rPr>
      <t>1822 - 2122</t>
    </r>
    <r>
      <rPr>
        <sz val="15"/>
        <rFont val="Arial"/>
        <family val="2"/>
      </rPr>
      <t xml:space="preserve"> </t>
    </r>
  </si>
  <si>
    <t>JAIME ANDRES GONZALEZ MEJIA</t>
  </si>
  <si>
    <t>SECRETARIA GENERAL</t>
  </si>
  <si>
    <t>CPS-005-2022</t>
  </si>
  <si>
    <t>LAURA INES FUENTES OBANDO</t>
  </si>
  <si>
    <t>Prestar servicios profesionales en la Secretaría General de Función Pública con la finalidad de apoyar jurídicamente al desarrollo de los objetivos planteados en los tramites relacionados con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</si>
  <si>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Función Pública cancelará el valor total del presente contrato en doce (12) pagos, así: a) Un (1) pago mensual, por valor de CUATRO MILLONES NOVECIENTOS CATORCE MIL CUATROCIENTOS PESOS ($4.914.400) M/CTE, con corte al último día calendario del correspondiente mes de enero 2022.
b) Diez (10) pagos mensuales, por valor de SEIS MILLONES CIENTO CUARENTA Y TRES MIL PESOS ($6.143.000) MCTE, con corte al último día calendario del correspondiente mes.
c) Un (1) último pago mensual, por valor de CUATRO MILLONES NOVENTA Y CINCO MIL TRESCIENTOS TREINTA Y CUATRO PESOS ($4.095.334) M/CTE, a la finalización del contrato.</t>
  </si>
  <si>
    <r>
      <rPr>
        <b/>
        <sz val="15"/>
        <rFont val="Arial"/>
        <family val="2"/>
      </rPr>
      <t>1922 - 2022</t>
    </r>
    <r>
      <rPr>
        <sz val="15"/>
        <rFont val="Arial"/>
        <family val="2"/>
      </rPr>
      <t xml:space="preserve"> </t>
    </r>
  </si>
  <si>
    <t>CPS-043-2022</t>
  </si>
  <si>
    <t>ENRIQUE LUIS JIMENEZ VENCE</t>
  </si>
  <si>
    <t>Prestar los servicios profesionales en la Subdirección de Función Pública para apoyar el seguimiento administrativo y de los componentes de software y hardware para el cumplimiento de la programación y ejecución de los entregables y metas de los recursos asociados al producto de “Servicio de información de gestión pública”, así como en el proceso de estabilización, apropiación e implementación del CRM en los procesos y las dependencias de la entidad, y la orientación en el uso y aprovechamiento de la data arrojada por la herramienta.</t>
  </si>
  <si>
    <t>Función Pública cancelará el valor total de cada contrato en doce (12) pagos, así:
a) Un (1) primer pago por valor de CUATRO MILLONES QUINIENTOS MIL PESOS ($4.500.000)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TRES MILLONES DE PESOS ($3.000.000) M/CTE.</t>
  </si>
  <si>
    <t>LINA MARCELA GONZÁLEZ GONZÁLEZ</t>
  </si>
  <si>
    <t>CPS-006-2022</t>
  </si>
  <si>
    <t>EDUARDO ARANGO TRUJILLO</t>
  </si>
  <si>
    <t>Prestar servicios profesionales en la Subdirección de Función Pública para apoyar labores de acompañamiento al procedimiento de instrumentalización de las políticas a cargo de la entidad, en el seguimiento a las metas de los productos de “documentos de lineamientos técnicos” y “documentos normativos” del proyecto de inversión de políticas y en la identificación de factores críticos para elaborar una propuesta de lineamientos sobre responsabilidad social en entidades públicas, que se encuentra asociada al cumplimiento del acuerdo No. 127 del Acuerdo Nacional Estatal 2019.</t>
  </si>
  <si>
    <t>Función Pública cancelará el valor total de cada contrato en doce (12) pagos, así:
a) Un (1) primer pago por valor de CINCO MILLONES DE PESOS ($5.000.000)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DOS MILLONES QUINIENTOS MIL PESOS ($2.500.000) M/CTE.</t>
  </si>
  <si>
    <t>Será a partir del 11 de enero 2022 hasta el día diez (10) de diciembre de 2022, contado a partir del perfeccionamiento del mismo, expedición del registro presupuestal y la activación de la ARL.</t>
  </si>
  <si>
    <t>Documentos metodológicos</t>
  </si>
  <si>
    <t>Prestación de servicios profesionales   LINEA PAA No 273</t>
  </si>
  <si>
    <t>Prestación de servicios profesionales   LINEA PAA No 275</t>
  </si>
  <si>
    <t>Prestación de servicios profesionales   LINEA PAA No 274</t>
  </si>
  <si>
    <t>Prestación de servicios profesionales   LINEA PAA No 276</t>
  </si>
  <si>
    <t>Prestación de servicios profesionales   LINEA PAA No 277</t>
  </si>
  <si>
    <t>Prestación de servicios profesionales   LINEA PAA No 278</t>
  </si>
  <si>
    <t>Prestación de servicios profesionales   LINEA PAA No 279</t>
  </si>
  <si>
    <t>Prestación de servicios profesionales   LINEA PAA No 280</t>
  </si>
  <si>
    <t>Prestación de servicios de apoyo a la gestión   LINEA PAA No 281</t>
  </si>
  <si>
    <t xml:space="preserve">JAIME ANDRÉS GONZÁLEZ MEJÍA </t>
  </si>
  <si>
    <t>COORDINADOR GRUPO GESTION ADMINISTRATIVA</t>
  </si>
  <si>
    <t>SECRETARIO GENERAL FUNCION PÚBLICA</t>
  </si>
  <si>
    <t>211-2022</t>
  </si>
  <si>
    <t>CAJA DE COMPENSACIONFAMILIAR COMPENSAR</t>
  </si>
  <si>
    <t>Contratar la prestación de servicios para apoyar al Grupo de Gestión Humana en el desarrollo de las actividades relacionadas con la ejecución de las líneas estratégicas de Talento Humano y de los programas de Bienestar Social Laboral e Incentivos para mejorar la calidad de vida de los funcionarios del Departamento Administrativo de la Función Pública.</t>
  </si>
  <si>
    <t xml:space="preserve">PRESTACION DE SERVICIOS </t>
  </si>
  <si>
    <t>Función Pública pagará el valor del contrato de acuerdo de acuerdo a los servicios efectivamente presentados,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</si>
  <si>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Será hasta el nueve (09) de diciembre de 2022, contados a partir del perfeccionamiento del mismo, expedición del registro presupuestal y aprobación de garantías.</t>
  </si>
  <si>
    <t>ANA MILENA ORDOÑEZ OCASIÒN</t>
  </si>
  <si>
    <t>207-2022</t>
  </si>
  <si>
    <t>DIGITAL WARE S.A.S</t>
  </si>
  <si>
    <t>Prestar el servicio de actualización, soporte y mantenimiento a distancia estándar preventivo, correctivo y evolutivo de ley de la solución KACTUS-HCM, la bolsa de horas para acompañamiento en proceso de retroactivos, parametrización de nuevos flujos de permisos y/o permisos especiales, y re-parametrización del módulo de la planta global.</t>
  </si>
  <si>
    <t>Función Pública cancelará el valor total del contrato así:
a) Un primer pago por valor de SETENTA Y SEIS MILLONES SEISCIENTOS VEINTISEIS MIL OCHOCIENTOS VEINTICUATRO PESOS ($76.626.824) M/CTE, IVA incluido y demás impuestos, equivalente a los servicios de soporte y mantenimiento a distancia del sistema de información KACTUS HCM, una vez cumplidos los requisitos de ejecución del contrato y previa entrega de la certificación que acredite los derechos de soporte a nombre del Departamento Administrativa de la Función Pública, de acuerdo con la obligación específica número 14.
b) Se realizarán pagos mensuales equivalentes al número de horas de soporte especializado que sean consumidas correspondientes al mes anterior, a razón de CIENTO SETENTA Y UN MIL SETECIENTOS TRECE PESOS ($171.713) M/CTE hora más IVA, hasta completar el total de veinte (20) horas. En caso de no consumir la totalidad de las horas se liberará el valor sobrante.</t>
  </si>
  <si>
    <t>Será desde la expedición del registro presupuestal y aprobación de la garantía, hasta el 31 de diciembre de 2022.</t>
  </si>
  <si>
    <t>ESGAR GEOVANI DIAZ ORDOÑEZ</t>
  </si>
  <si>
    <t>CPS-138-2022</t>
  </si>
  <si>
    <t>LINDA JOHANNA PEREZ RINCÓN</t>
  </si>
  <si>
    <t>Prestar servicios profesionales a la Dirección de Desarrollo Organizacional para apoyar la fase de implementación de la Política de Transformación Institucional en su componente de empleo, en lo relacionado con la elaboración de una propuesta de actualización de clasificaciones y nomenclaturas de empleos públicos, en alineación con los avances en la implementación del Marco Nacional de Cualificaciones (MNC) para el sector público colombiano.</t>
  </si>
  <si>
    <t>Función Pública cancelará el valor total de cada contrato en doce (12) pagos, así a) Un primer pago por valor de UN MILLÓN DOSCIENTOS VEINTIOCHO MIL SESCIENTOS TREINTA Y CINCO PESOS ($1.228.635)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UN MILLÓN OCHOCIENTOS CUARENTA Y DOS MIL NOVECIENTOS CINCUENTA Y DOS PESOS ($1.842.952) M/CTE. incluidos todos los costos derivados de la ejecución del contrato.</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</si>
  <si>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</si>
  <si>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CPS-137-2022</t>
  </si>
  <si>
    <t>MONICA YIZETH GONZALEZ GARCIA</t>
  </si>
  <si>
    <t>CPS-141-2022</t>
  </si>
  <si>
    <t>ANA MARIA ENRIQUEZ GARCIA</t>
  </si>
  <si>
    <t>Prestar servicios profesionales en la Dirección de Desarrollo Organizacional de Función Pública, para apoyar a las entidades territoriales priorizadas, en la implementación del modelo de gestión y cumplimiento y en el seguimiento de las unidades ya creadas.</t>
  </si>
  <si>
    <t>Función Pública cancelará el valor total de cada contrato en doce (12) pagos, así: a) Un primer pago por valor de UN MILLÓN SEISCIENTOS TREINTA Y TRES MIL TRESCIENTOS TREINTA Y TRES PESOS ($1.633.333) M/CTE, incluidos todos los costos derivados de la ejecución del contrato, con corte al último día calendario del mes de enero de 2022.
b) Diez (10) pagos mensuales, por valor de SIETE MILLONES DE PESOS ($7.000.000) M/CTE, incluidos todos los costos derivados de la ejecución del contrato, con corte al último día calendario del correspondiente mes.
c) Un (1) pago a la finalización del contrato por la suma de TRES MILLONES SETECIENTOS TREINTA Y TRES MIL TRESCIENTOS TREINTA Y TRES PESOS ($3.733.333) M/CTE, incluidos todos los costos derivados de la ejecución del contrato.</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</si>
  <si>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</si>
  <si>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CPS-139-2022</t>
  </si>
  <si>
    <t>LUISA FERNANDA SANTIAGO DELVASTO</t>
  </si>
  <si>
    <t>CPS-142-2022</t>
  </si>
  <si>
    <t>ANDREA ESMERALDA PARDO FONSECA</t>
  </si>
  <si>
    <t>Prestar servicios profesionales a la Dirección de Desarrollo Organizacional de
Función Pública, para apoyar el acompañamiento técnico en entidades asignadas
del orden nacional y territorial en los temas de competencia de la Dirección de
Desarrollo Organizacional.</t>
  </si>
  <si>
    <t>Función Pública cancelará el valor total de cada contrato en doce (12) pagos, así: a) Un primer pago por valor de UN MILLÓN QUINIENTOS MIL PESOS
($1.500.000)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DOS MILLONES
DOSCIENTOS CINCUENTA MIL PESOS ($2.250.000) M/CTE. incluidos todos
los costos derivados de la ejecución del contrato.</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</si>
  <si>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</si>
  <si>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CPS-115-2022</t>
  </si>
  <si>
    <t>LAURA PAOLA DIAZ CARDENAS</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</si>
  <si>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</si>
  <si>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Función Pública cancelará el valor total de cada contrato en doce (12) pagos, así:a) Un primer pago por valor de DOS MILLONES CUARENTA Y SIETE MIL
SETECIENTOS VEINTICINCO PESOS ($2.047.725)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TRES MILLONES
DOSCIENTOS SETENTA Y SEIS MIL TRESCIENTOS CINCUENTA Y NUEVE
PESOS ($3.276.359) M/CTE. incluidos todos los costos derivados de la
ejecución del contrato.</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</si>
  <si>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</si>
  <si>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CPS-149-2022</t>
  </si>
  <si>
    <t>LILIANA MARGARITA DAZA MENDOZA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</si>
  <si>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</si>
  <si>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pagará el valor total del contrato en doce (12) pagos, así:a) Un primer pago por valor de UN MILLÓN TRESCIENTOS SETENTA MIL
SEISCIENTOS OCHENTA Y OCHO PESOS ($1.370.688) M/CTE, incluidos
IVA y todos los costos derivados de la ejecución del contrato, con corte al
último día calendario del mes de enero de 2022.
b) Diez (10) pagos mensuales, por valor de SEIS MILLONES OCHOCIENTOS
CINCUENTA Y TRES MIL CUATROCIENTOS CUARENTA PESOS ($6.853.440) M/CTE, incluidos IVA todos los costos derivados de la ejecución
del contrato, con corte al último día calendario del correspondiente mes.
c) Un (1) pago a la finalización del contrato por la suma de DOS MILLONES
CINCUENTA Y SEIS MIL TREINTA Y DOS PESOS ($2.056.032) M/CTE.
Incluidos IVA y todos los costos derivados de la ejecución del contrato.</t>
  </si>
  <si>
    <t>CPS-158-2022</t>
  </si>
  <si>
    <t>PAOLA SPADA</t>
  </si>
  <si>
    <t>Prestar servicios profesionales en la Dirección de Desarrollo Organizacional, para
apoyar el proceso de identificación, implementación e instrumentalización de
buenas prácticas de Gobierno Corporativo, en las entidades públicas del orden
nacional y territorial.</t>
  </si>
  <si>
    <t>Función Pública cancelará el valor total del contrato en once (11) pagos, así:a) Un primer pago por valor de UN MILLÓN SEISCIENTOS SESENTA Y UN MIL
CUATROCIENTOS CUARENTA PESOS ($1.661.440) M/CTE, incluidos IVA y
todos los costos derivados de la ejecución del contrato, con corte al último día
calendario del mes de enero de 2022.
b) Diez (10) pagos mensuales, por valor de OCHO MILLONES TRESCIENTOS
SIETE MIL DOSCIENTOS PESOS ($8.307.200) M/CTE, incluidos IVA y todos los costos derivados de la ejecución del contrato, con corte al último día
calendario del correspondiente mes.
c) Un (1) pago a la finalización del contrato por la suma de CUATRO MILLONES
CUATROCIENTOS TREINTA MIL QUINIENTOS SIETE PESOS ($4.430.507)
M/CTE, incluidos IVA y todos los costos derivados de la ejecución del contrato.</t>
  </si>
  <si>
    <t>Será a partir del veinticinco (25)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</si>
  <si>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CPS-113-2022</t>
  </si>
  <si>
    <t>DIANA PATRICIA GUERRERO VALENCIA</t>
  </si>
  <si>
    <t>CPS-114-2022</t>
  </si>
  <si>
    <t>DIEGO FERNANDO DUQUE SALAZAR</t>
  </si>
  <si>
    <t>CPS-116-2022</t>
  </si>
  <si>
    <t>SANDRA MELISSA CARDENAS ESPINOSA</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</si>
  <si>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</si>
  <si>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CPS-136-2022</t>
  </si>
  <si>
    <t>ALFONSO SEPULVEDA GALEANO</t>
  </si>
  <si>
    <t>CPS-125-2022</t>
  </si>
  <si>
    <t>KARINA MARCELA SOTO POLANCO</t>
  </si>
  <si>
    <t>Prestar servicios profesionales en la Dirección de Desarrollo Organizacional, para llevar a cabo el proceso de gestión documental en el marco de la implementación de la Estrategia de Acción Integral en Territorio de Función Pública.</t>
  </si>
  <si>
    <t>Función Pública cancelará el valor total de cada contrato en doce (12) pagos, así:a) Un primer pago por valor de SETECIENTOS NOVENTA Y CUATRO MIL TRESCIENTOS SETENTA Y SEIS PESOS ($794.376)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 PESOS ($1.412.224) M/CTE. incluidos todos los costos derivados de la ejecución del contrato.</t>
  </si>
  <si>
    <t>Será a partir del veintidós (22)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</si>
  <si>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CPS-112-2022</t>
  </si>
  <si>
    <t>DIANA CAROLINA ROJAS DIAZ</t>
  </si>
  <si>
    <t>Prestar servicios profesionales en Función Pública, para apoyar la identificación e implementación de proyectos de innovación pública institucional en el marco de la Estrategia de Acción Integral del Departamento.</t>
  </si>
  <si>
    <t>Función Pública cancelará el valor total de cada contrato en doce (12) pagos, así: a) Un primer pago por valor de DOS MILLONES SEISCIENTOS OCHENTA Y TRES MIL QUINIENTOS SETENTA Y DOS PESOS ($2.683.572) M/CTE, incluidos todos los costos derivados de la ejecución del contrato, con corte al último día calendario del mes de enero de 2022.
b) Diez (10) pagos mensuales, por valor de OCHO MILLONES CINCUENTA MIL SETECIENTOS QUINCE PESOS ($8.050.715) M/CTE, incluidos todos los costos derivados de la ejecución del contrato, con corte al último día calendario del correspondiente mes.
c) Un (1) pago a la finalización del contrato por la suma de CUATRO MILLONES VEINTICINCO MIL TRESCIENTOS CINCUENTA Y SIETE PESOS ($4.025.357) M/CTE, incluidos todos los costos derivados de la ejecución del contrato.</t>
  </si>
  <si>
    <t>Será a partir del veintiuno (21)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</si>
  <si>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CPS-168-2022</t>
  </si>
  <si>
    <t>GIOVANNA CONSUELO PARDO BERNAL</t>
  </si>
  <si>
    <t>Prestar servicios profesionales en Función Pública, para apoyar la identificación e
implementación de proyectos de innovación pública institucional en el marco de la
Estrategia de Acción Integral del Departamento y para apoyar el diagnóstico el
estado actual de la gobernanza Fondo de Pago por Resultados.</t>
  </si>
  <si>
    <t>Función Pública cancelará el valor total del contrato en once (11) pagos, así:a) Un primer pago por valor de UN MILLÓN DOSCIENTOS SETENTA Y SEIS
MIL TRESCIENTOS NOVENTA Y OCHO PESOS ($1.276.398) M/CTE,
incluidos IVA y todos los costos derivados de la ejecución del contrato, con
corte al último día calendario del mes de enero de 2022.
b) Diez (10) pagos mensuales, por valor de NUEVE MILLONES QUINIENTOS
SETENTA Y DOS MIL NOVECIENTOS OCHENTA Y SIETE PESOS
($9.572.987) M/CTE, incluidos IVA y todos los costos derivados de la ejecución
del contrato, con corte al último día calendario del correspondiente mes.
c) Un (1) pago a la finalización del contrato por la suma de SEIS MILLONES
SETECIENTOS UN MIL NOVENTA Y UN PESOS ($6.701.091) M/CTE,
incluidos IVA y todos los costos derivados de la ejecución del contrato.</t>
  </si>
  <si>
    <t>Será a partir del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</si>
  <si>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CPS-140-2022</t>
  </si>
  <si>
    <t>ANDRES DANILO LOPEZ CAMPOS</t>
  </si>
  <si>
    <t>Prestar servicios profesionales para apoyar técnicamente a la Dirección de Desarrollo Organizacional, en la caracterización de los mecanismos actuales de resolución de conflictos entre los derechos, restricciones y responsabilidades relacionados con la administración del territorio y la identificación de oportunidades de mejora del modelo de operación del SAT, de acuerdo con lo establecido en el documento CONPES 4007 de 2020.</t>
  </si>
  <si>
    <t>Función Pública pagará el valor total del contrato en doce (12)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</si>
  <si>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CPS-123-2022</t>
  </si>
  <si>
    <t>CAROLINA CARDONA OSORIO</t>
  </si>
  <si>
    <t>Función Pública pagará el valor total del contrato en doce (12) pagos, así:
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</si>
  <si>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Será a partir del veinticuatro (24) de enero de 2022 hasta el día quince (15) de diciembre de 2022, previo perfeccionamiento del mismo.</t>
  </si>
  <si>
    <t>CPS-155-2022</t>
  </si>
  <si>
    <t>DIANA MARCELA CARVAJAL PARDO</t>
  </si>
  <si>
    <t>Función Pública cancelará el valor total del contrato en once (11)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</si>
  <si>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</si>
  <si>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CPS-203-2022</t>
  </si>
  <si>
    <t>ROBERTO HINOJOSA VIDAL</t>
  </si>
  <si>
    <t>Prestar servicios profesionales en la Dirección de Empleo Público de Función Pública para apoyar las acciones que se deriven de los diferentes programas que lidera la Dirección de Empleo Público y la estrategia de “Más Jóvenes en el Estado”.</t>
  </si>
  <si>
    <t>Función Pública pagará el valor total del contrato en doce (12) pagos, así:
a) Un primer pago por valor de TRESCIENTOS NOVENTA Y UN MIL OCHOCIENTOS NOVENTA Y DOS PESOS ($391.892) M/CTE, incluidos todos los costos derivados de la ejecución del contrato, con corte al último día calendario del mes de enero de 2022. b) Diez (10) pagos mensuales, por valor de TRES MILLONES NOVECIENTOS DIECIOCHO MIL NOVECIENTOS VEINTIDOS PESOS ($3.918.922) M/CTE., incluidos todos los costos derivados de la ejecución del contrato, con corte al último día calendario del correspondiente mes. c) Un (1) pago a la finalización del contrato por la suma UN MILLON NOVECIENTOS CINCUENTA Y NUEVE MIL CUATROCIENTOS SESENTA Y UN PESOS ($1.959.461) M/CTE, incluidos todos los costos derivados de la ejecución del contrato.</t>
  </si>
  <si>
    <t>Será a partir del 28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</si>
  <si>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VIVIANA ÁNGELICA PEÑA</t>
  </si>
  <si>
    <t>CPS-192-2022</t>
  </si>
  <si>
    <t>JOSE MIGUEL GUAJE ALTAMAR</t>
  </si>
  <si>
    <t>Prestar los servicios profesionales en la Dirección de Gestión y Desempeño Institucional de Función Pública, para apoyar el esquema de asistencia técnica a los territorios, en materia de control interno y los temas del Modelo Integrado de Planeación y Gestión -MIPG de su competencia, con énfasis en las entidades de la Rama Ejecutiva del orden nacional y territorial, acorde con la priorización establecida en el marco de la Estrategia de Asesoría Integral. Así como apoyar las gestiones relacionadas con el Banco de Éxitos y la convocatoria al Premio Nacional de Alta Gerencia versión 2022.</t>
  </si>
  <si>
    <t>Función Pública cancelará el valor total de cada contrato en ONCE (11) pagos, así:
a) Diez (10) pagos mensuales, por valor de CINCO MILLONES, SEISCIENTOS SIETE MIL, TRECIENTOS SESENTA PESOS ($5.607.360) M/CTE, incluidos todos los costos derivados de la ejecución del contrato.
b) Un (1) pago a la finalización del contrato por la suma de TRES MILLONES SETECIENTOS TREINTA Y OCHO MIL, DOCIENTOS CUARETA PESOS ($3´738.240) M/CTE. incluidos todos los costos derivados de la ejecución del contrato.</t>
  </si>
  <si>
    <t>Será a partir del 01 de febrero y hasta el día 20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</si>
  <si>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EVA MERCEDES ROJAS</t>
  </si>
  <si>
    <t>CPS-185-2022</t>
  </si>
  <si>
    <t>JOSE IGNACIO PINZÓN BARRETO</t>
  </si>
  <si>
    <t>ANA SOFIA IREGUI CARILLO</t>
  </si>
  <si>
    <t>CPS-186-2022</t>
  </si>
  <si>
    <t>JOHNNY ALEXANDER LOPEZ MARTIN</t>
  </si>
  <si>
    <t>Prestar los servicios profesionales en la Dirección de Participación, Transparencia y Servicio al Ciudadano de Función Pública, para apoyar la implementación del enfoque de estado abierto en la asistencia técnica a entidades nacionales y territoriales como eje de las políticas de relación Estado Ciudadano a cargo de esta Dirección.</t>
  </si>
  <si>
    <t>Función Pública cancelará el valor total del contrato en DOCE (12) pagos, así: a) Un (1) primer pago por valor de OCHOCIENTOS TREINTA Y DOS MIL SETECIENTOS OCHENTA Y NUEVE PESOS ($ 832.789) M/CT, incluidos todos los costos derivados de la ejecución del contrato, con corte al último día calendario del mes de enero de 2022.
b) Diez (10) pagos mensuales por valor de OCHO MILLONES TRESCIENTOS VEINTISIETE MIL OCHOCIENTOS OCHENTA Y NUEVE PESOS ($ 8.327.889) M/CT , incluidos todos los costos derivados de la ejecución del contrato, con corte al último día calendario del correspondiente mes.
c) Un (1) pago a la finalización del contrato por la suma de TRES MILLONES SEISCIENTOS OCHO MIL SETECIENTOS CINCUENTA Y DOS PESOS ($3.608.752) M/CTE, incluidos todos los costos derivados de la ejecución del contrato.</t>
  </si>
  <si>
    <t>Será a partir del 28 de enero de 2022 hasta el día 13 de diciembre 2022, previo perfeccionamiento del mismo.
Nota: El inicio de la ejecución del contrato está supeditado al cumplimiento de los requisitos de ejecución, es decir, a la expedición del registro presupuestal y a la afiliación a la ARL.</t>
  </si>
  <si>
    <t>CPS-122-2022</t>
  </si>
  <si>
    <t>EMILCEN FRANCO SUAREZ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</si>
  <si>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</si>
  <si>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doce (12) pagos, así:
a) Un primer pago por valor de UN MILLÓN DOSCIENTOS TREINTA Y DOS MIL OCHOCIENTOS CUARENTA Y NUEVE PESOS ($ 1.232.849), con corte al último día calendario del mes de enero de 2021. b) Diez (10) pagos mensuales, por valor de CINCO MILLONES DOSCIENTOS OCHENTA Y TRES MIL SEISCIENTOS CUARENTA PESOS ($5´283.640) M/CTE, con corte al último día calendario del correspondiente mes.
c) Un (1) pago a la finalización del contrato por la suma de OCHOCIENTOS OCHENTA MIL SEISCIENTOS SIETE PESOS ($880.607) M/CTE.</t>
  </si>
  <si>
    <t>Será a partir del 24 de enero de 2022 hasta el día 5 de diciembre de 2022, previo perfeccionamiento del mismo.
Nota: El inicio de la ejecución del contrato está supeditado al cumplimiento de los requisitos de ejecución, es decir, a la expedición del registro presupuestal y a la afiliación a la ARL.</t>
  </si>
  <si>
    <t>CPS-131-2022</t>
  </si>
  <si>
    <t>VIRGINIA GUEVARA SIERRA</t>
  </si>
  <si>
    <t>Prestar los servicios profesionales en la Dirección de Participación, Transparencia y Servicio al Ciudadano de Función Pública para apoyar la implementación de la estrategia de formación de multiplicadores en control social y apoyo a las veedurías ciudadanas enfocado a comunidades étnicas, jóvenes, mujer rural, personas con orientación sexual e identidad de género diverso, ciudadanos de municipios PDET y ciudadanos en general.</t>
  </si>
  <si>
    <t>Función Pública cancelará el valor total de cada contrato en doce (12) pagos, así:
a) Un primer pago por valor de DOS MILLONES CIENTO VEINTICINCO MIL TRESCIENTOS NOVENTA Y SIETE PESOS ($2.125.397), incluidos todos los costos derivados de la ejecución del contrato, con corte al último día calendario del mes de enero de 2022.
b) Diez (10) pagos mensuales, por valor de NUEVE MILLONES CIENTO OCHO MIL OCHOCIENTOS CUARENTA Y CINCO PESOS ($9.108.845) M/CTE, incluidos todos los costos derivados de la ejecución del contrato, con corte al último día calendario del correspondiente mes.
c) Un (1) pago a la finalización del contrato por la suma de DOS MILLONES CIENTO VEINTICINCO MIL TRESCIENTOS NOVENTA Y SIETE PESOS ($2.125.397) M/CTE. incluidos todos los costos derivados de la ejecución del contrato.</t>
  </si>
  <si>
    <t>Será a partir del 24 de enero de 2022 hasta el día
7 de diciembre 2022, previo perfeccionamiento del mismo. Nota: El inicio de la ejecución del contrato está supeditado al cumplimiento de los requisitos de ejecución, es decir, a la expedición del registro presupuestal y a la afiliación a la ARL.</t>
  </si>
  <si>
    <t>CPS-109-2022</t>
  </si>
  <si>
    <t>KARINA PAOLA TAPIAS PEREZ</t>
  </si>
  <si>
    <t>Prestar servicios profesionales en la Dirección de Participación, Transparencia y Servicio al Ciudadano de Función Pública, para apoyar el proceso de asesoría a las entidades públicas en la formulación e implementación de las políticas de racionalización de trámites, participación ciudadana, rendición de cuentas, servicio al ciudadano, transparencia e integridad; incluyendo el apoyo en el diseño e implementación de la estrategia de formulación y socialización de lineamientos transversales de la Política de Servicio al Ciudadano en el marco de MIPG.</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</si>
  <si>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Diez (10) pagos mensuales, por valor de CINCO MILLONES DOSCIENTOS OCHENTA Y TRES MIL SEISCIENTOS CUARENTA PESOS ($5´283.640) M/CTE, incluidos todos los costos derivados de la ejecución del contrato, con corte al último día calendario del correspondiente mes.</t>
  </si>
  <si>
    <t>Será a partir del 19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</si>
  <si>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CPS-105-2022</t>
  </si>
  <si>
    <t>CINDY LORENA PEREZ LOPEZ</t>
  </si>
  <si>
    <t>Prestar servicios profesionales en la Dirección de Participación, Transparencia y Servicio al Ciudadano de Función Pública, para apoyar la definición, formulación e implementación del enfoque de inclusión en las políticas de la relación Estado Ciudadano, contribuyendo a la optimización de la oferta institucional</t>
  </si>
  <si>
    <t>Función Pública cancelará el valor total del contrato en doce (12) pagos, así:
a) Un primer pago por valor de TRES MILLONES QUINIENTOS VEINTE MIL PESOS ($ 3.520.000) M/CTE, incluidos todos los costos derivados de la ejecución del contrato, con corte al último día calendario del mes de enero de 2022.
b) Diez (10) pagos mensuales, por valor de OCHO MILLONES OCHOCIENTOS MIL PESOS ($8.800.000) M/CTE incluidos todos los costos derivados de la ejecución del contrato, con corte al último día calendario del correspondiente mes.
c) Un (1) pago a la finalización del contrato por la suma de DOS MILLONES SEISCIENTOS CUARENTA MIL PESOS ($2.640.000) M/CTE. incluidos todos los costos derivados de la ejecución del contrato.</t>
  </si>
  <si>
    <t>Será a partir del 19 de enero de 2022 hasta el día 09 de diciembre de 2022, previo perfeccionamiento del mismo.
Nota: El inicio de la ejecución del contrato está supeditado al cumplimiento de los requisitos de ejecución, es decir, a la expedición del registro presupuestal y a la afiliación a la ARL.</t>
  </si>
  <si>
    <t>CPS-108-2022</t>
  </si>
  <si>
    <t>ASTRID JULIANA TORRES GARZON</t>
  </si>
  <si>
    <t>Prestar servicios profesionales en la Dirección General de la Función Pública con el propósito de apoyar la implementación de la estrategia de gestión internacional de la entidad a través del relacionamiento con entidades homólogas, organismos internacionales y banca multilateral, difundir la oferta académica disponible para servidores públicos y la participación de la entidad en actividades relativas a innovación pública.</t>
  </si>
  <si>
    <t>Función Pública pagará el valor total del contrato en doce (12) pagos, así :
a)	Un primer pago por valor de UN MILLÓN QUINIENTOS OCHENTA MIL TRESCI ENTOS NOVENTA Y DOS PESOS ($1.580. 392,00) M/CTE, incluidos todos los costos derivados de la ejecución del contrato , correspondientes al mes de enero de 2022.
b)	Diez (10) pagos mensuales, por valor de CUATRO MILLONES TRESCIENTOS DIEZ MIL CIENTO SESENTA PESOS ($4.310.160,00) M/CTE, incluidos todos los costos derivados de la ejecución del contrato , con corte al último día calendario del correspondiente mes.
c)	Un (1) pago a la finalización del contrato por la suma de DOS MILLONES SETECIENTOS VEINTINU EVE MIL SETECIENTOS SESENTA Y OCHO PESOS ($2.729.768,00) M/CTE, incluidos todos los costos derivados de la ejecución del contrato .</t>
  </si>
  <si>
    <t xml:space="preserve">Será a partir del día veinte (20) de enero de 2022 hasta el día diecienueve (19) de diciembre de 2022 ,  previo perfeccionamiento del mismo. Nota: El inicio de la ejecución del contrato está supeditado al cumplimiento de los requisitos de ejecución , es decir, a la expedición del registro presupuesta! y a la afiliación a la ARL.
</t>
  </si>
  <si>
    <t xml:space="preserve">JULIANA TORRES QUIJANO  </t>
  </si>
  <si>
    <t>CPS-117-2022</t>
  </si>
  <si>
    <t>GINNA MARGARETH NIÑO SUAREZ</t>
  </si>
  <si>
    <t>Prestar servicios profesionales en la Dirección GenerI del Departamento para
brindar acompañamiento y seguimiento ante el Congreso de la República, a los Proyectos de Ley o de Acto Legislativo de interés para · el Departamento Administrativo, así como a las sesiones de control político y demás requerimientos que provengan de esa corporación.</t>
  </si>
  <si>
    <t xml:space="preserve">Función Pública pagará el valor total del contrato en doce (12) pagos, así:
a)	Un primer pago por valor de DOS MILLQNES CIEN MIL PESOS ($2.100.000,00) M/CTE, incluidos todos los costos derivados de la ejecución del contrato, correspondientes al mes de enero de 2022.
b)	Diez (10) pagos mensuales, por valor de SIETF MILLONES DE PESOS ($7.000.000,00) M/CTE, incluidos todos los costos derivados de la ejecución del contrato, con corte al último día del correspond iente mes.
1
c)	Un (1) pago a la finalización del co,ntrato por la1 suma de CUATRO MILLONES NOVECIENTOS MIL PESOS ($4.900.000,00) M/CTE, incluidos todos los costos derivados de la ejcución del conrato. </t>
  </si>
  <si>
    <t>Será a partir del día veintidós (22) de enero de 2022 hasta el día veintiuno (21) de diciembre de 2022, previo perfeccionamiento del mismo.
Nota: El inicio de la ejecución del contrato está supeditaClo al cumplimiento de los requisitos de ejecución, es decir, a la expedición del registro presupuesta! y a la afiliación a la ARL.</t>
  </si>
  <si>
    <t>ARMANDO LOPEZ CORTES</t>
  </si>
  <si>
    <t>CPS-202-2022</t>
  </si>
  <si>
    <t>CAROLINA RIVERA DAZA</t>
  </si>
  <si>
    <t>Prestar servicios profesionales a la Dirección Jurídica del Departamento Administrativo de la Función Pública, en el apoyo y ejecución de las actividades para la actualización permanente del Gestor Normativo a cargo de la Dirección, así como apoyar en la respuesta oportuna a las peticiones que ingresan a la Dirección Jurídica.</t>
  </si>
  <si>
    <t>Función Pública pagará el valor total del contrato en seis (06) pagos, así:
a) Un primer pago por valor de TRESCIENTOS CINCUENTA MIL PESOS ($350.000,00) M/CTE, incluidos todos los costos derivados de la ejecución del contrato, correspondientes al mes de enero de 2022.
b) Cuatro (4) pagos mensuales, por valor de TRES MILLONES QUINIENTOS MIL PESOS ($3.500.000) M/CTE, incluidos todos los costos derivados de la ejecución del contrato, con corte al último día del correspondiente mes.
c) Un (1) pago a la finalización del contrato por la suma de TRES MILLONES DOSCIENTOS SESENTA Y SEIS MIL SEISCIENTOS SESENTA Y SIETE PESOS ($3.266.667,00) M/CTE, incluidos todos los costos derivados de la ejecución del contrato.</t>
  </si>
  <si>
    <t>Será a partir del día veintiocho (28) de enero de 2022 hasta el día veintisiete (28) de junio de 2022, previo perfeccionamiento del mismo.
Nota: El inicio de la ejecución del contrato está supeditado al cumplimiento de los requisitos de ejecución, es decir, a la expedición del registro presupuestal y a la afiliación a la ARL.</t>
  </si>
  <si>
    <t>CPS-165-2022</t>
  </si>
  <si>
    <t>JORGE ANDRES GONZALEZ QUINTERO</t>
  </si>
  <si>
    <t>Prestar servicios de apoyo a la gestión que realiza la Dirección Jurídica del Departamento Administrativo de la Función Pública, en la ejecución de las actividades correspondientes para la actualización permanente del Gestor Normativo, tales como la digitación, cargue, descargue, modificación, actualización, vinculación entre otras, de la información con que cuenta la herramienta conforme a los lineamientos dados por el líder del equipo del gestor normativo, así como la revisión y verificación de las labores realizadas por los digitadores del gestor normativo.</t>
  </si>
  <si>
    <t>Función Pública pagará el valor total del contrato en doce (12) pagos, así:
a) Un primer pago por valor de TRESCIENTOS VEINTICUATRO MIL OCHOCIENTOS ONCHE PESOS ($324.811,00) M/CTE, incluidos todos los costos derivados de la ejecución del contrato, correspondientes al mes de enero de 2022.
b) Diez (10) pagos mensuales, por valor de DOS MILLONES TRESCIENTOS CUARENTA Y SEIS MIL OCHENTA Y SEIS PESOS ($2.346.086) M/CTE, incluidos todos los costos derivados de la ejecución del contrato, con corte al último día del correspondiente mes.
c) Un (1) pago a la finalización del contrato por la suma de UN MILLÓN SETECIENTOS CINCO MIL DOSCIENTOS SESENTA PESOS ($1.705.260,00) M/CTE, incluidos todos los costos derivados de la ejecución del contrato.</t>
  </si>
  <si>
    <t>Será a partir del día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</si>
  <si>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CPS-181-2022</t>
  </si>
  <si>
    <t>MARIA LAURA ZOCADAGUI PEREZ</t>
  </si>
  <si>
    <t>Prestar servicios profesionales apoyando a la Dirección Jurídica del Departamento Administrativo de la Función Pública, en el apoyo de la ejecución de las actividades para la actualización permanente del Gestor Normativo a cargo de la Dirección, actualización y seguimiento del módulo (normativa) de paz, así como apoyar en la respuesta oportuna a las peticiones que ingresan a la Dirección Jurídica.</t>
  </si>
  <si>
    <t>Función Pública pagará el valor total del contrato en doce (12) pagos, así:
a) Un primer pago por valor de DOSCIENTOS SESENTA MIL PESOS ($260.000,00) M/CTE, incluidos todos los costos derivados de la ejecución del contrato, correspondientes al mes de enero de 2022.
b) Diez (10) pagos mensuales, por valor de DOS MILLONES SEISCIENTOS MIL PESOS ($2.600.000,000) M/CTE, incluidos todos los costos derivados de la ejecución del contrato, con corte al último día del correspondiente mes.
c) Un (1) pago a la finalización del contrato por la suma de UN MILLÓN OCHOCIENTOS VEINTE MIL PESOS ($1.820.000,00) M/CTE, incluidos todos los costos derivados de la ejecución del contrato.</t>
  </si>
  <si>
    <t>Será a partir del día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</si>
  <si>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CPS-148-2022</t>
  </si>
  <si>
    <t>CRISTIAN CAMILO TORRES DE LA ROSA</t>
  </si>
  <si>
    <t>Prestar los servicios profesionales en la Dirección Jurídica para apoyar la implementación de la oferta integral de servicios del Departamento Administrativo de la Función Pública, orientando y elaborando conceptos dirigidos a fortalecer la gestión de las entidades del nivel nacional y territorial, brindando soporte a las inquietudes y/o consultas relacionadas con situaciones administrativas que presenten las entidades, los servidores públicos y la ciudadanía en general.</t>
  </si>
  <si>
    <t>Función Pública pagará el valor total del contrato en doce (12) pagos, así:
a) Un primer pago por valor de UN MILLÓN DOSCIENTOS MIL PESOS ($1.200.000,00) M/CTE, incluidos todos los costos derivados de la ejecución del contrato, correspondientes al mes de enero de 2022.
b) Diez (10) pagos mensuales, por valor de SEIS MILLONES DE PESOS ($6.000.000,00) M/CTE, incluidos todos los costos derivados de la ejecución del contrato, con corte al último día del correspondiente mes.
c) Un (1) pago a la finalización del contrato por la suma de CUATRO MILLONES DOSCIENTOS MIL PESOS ($4.200.000,00) M/CTE, incluidos todos los costos derivados de la ejecución del contrato.</t>
  </si>
  <si>
    <t>Será a partir del día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</si>
  <si>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CPS-147-2022</t>
  </si>
  <si>
    <t>LIZETH LORENA RUMBO MARTINEZ</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</si>
  <si>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inhabilidades e incompatibilidades que presenten las entidades, los servidores públicos y la ciudadanía en general.</t>
  </si>
  <si>
    <t>Función Pública pagará el valor total del contrato en doce (12) pagos, así:
a) Un primer pago por valor de NOVECIENTOS MIL PESOS ($900.000,00) M/CTE, incluidos todos los costos derivados de la ejecución del contrato, correspondientes al mes de enero de 2022.
b) Diez (10) pagos mensuales, por valor de CUATRO MILLONES QUINIENTOS MIL PESOS ($4.500.000,00) M/CTE, incluidos todos los costos derivados de la ejecución del contrato, con corte al último día del correspondiente mes.
c) Un (1) pago a la finalización del contrato por la suma de TRES MILLONES CIENTOS CINCUENTA MIL PESOS ($3.150.000,00) M/CTE, incluidos todos los costos derivados de la ejecución del contrato.</t>
  </si>
  <si>
    <t>CPS-179-2022</t>
  </si>
  <si>
    <t>ROSAMELIA PIÑERES ROMERO</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</si>
  <si>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régimen salarial y prestacional que presenten las entidades, los servidores públicos y la ciudadanía en general.</t>
  </si>
  <si>
    <t>Función Pública pagará el valor total del contrato en doce (12) pagos, así:
a) Un primer pago por valor de UN MILLÓN DE PESOS ($1.000.000,00) M/CTE, incluidos todos los costos derivados de la ejecución del contrato, correspondientes al mes de enero de 2022.
b) Diez (10) pagos mensuales, por valor de CINCO MILLONES DE PESOS ($5.000.000,00) M/CTE, incluidos todos los costos derivados de la ejecución del contrato, con corte al último día del correspondiente mes.
c) Un (1) pago a la finalización del contrato por la suma de TRES MILLONES QUINIENTOS MIL PESOS ($3.500.000,00) M/CTE, incluidos todos los costos derivados de la ejecución del contrato.</t>
  </si>
  <si>
    <t>CPS-173-2022</t>
  </si>
  <si>
    <t>PABLO CESAR DIAZ BARRERA</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</si>
  <si>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que presenten las entidades, los servidores públicos y la ciudadanía en general y con los temas relacionados con el proyecto MEJORAMIENTO DE LOS NIVELES DE EFICIENCIA Y PRODUCTIVIDAD DE LAS ENTIDADES PÚBLICAS DEL ORDEN NACIONAL Y TERRITORIAL. NACIONAL</t>
  </si>
  <si>
    <t>Función Pública pagará el valor total del contrato en once (11) pagos, así:
a) Un primer pago por valor de UN MILLÓN SESENTA Y SEIS MIL SEISCIENTOS SESENTA Y SIETE PESOS ($1.066.667,00) M/CTE, incluidos todos los costos derivados de la ejecución del contrato, correspondientes al mes de enero de 2022. b) Nueve (10) pagos mensuales, por valor de OCHO MILLONES DE PESOS ($8.000.000,00) M/CTE, incluidos todos los costos derivados de la ejecución del contrato, con corte al último día del correspondiente mes.
c) Un (1) pago a la finalización del contrato por la suma de TRES MILLONES SETECIENTOS TREINTA Y TRES MIL TRESCIENTOS TREINTA Y TRES PESOS ($3.733.333,00) M/CTE, incluidos todos los costos derivados de la ejecución del contrato.</t>
  </si>
  <si>
    <t>Será a partir del día veintisiete (27) de enero de 2022 hasta el día catorce (14) de noviembre de 2022, previo perfeccionamiento del mismo.
Nota: El inicio de la ejecución del contrato está supeditado al cumplimiento de los requisitos de ejecución, es decir, a la expedición del registro presupuestal y a la afiliación a la ARL.</t>
  </si>
  <si>
    <t>CPS-208-2022</t>
  </si>
  <si>
    <t>ANA JUILIA RODRIGUEZ MENDOZA</t>
  </si>
  <si>
    <t>Prestar los servicios profesionales en el Grupo de Gestión Documental del Departamento Administrativo de la Función Pública para apoyar actividades de planeación, elaboración y actualización de los instrumentos archivísticos de la entidad; así como brindar apoyo en los procesos relacionados con la gestión de documentos electrónicos de archivo y los sistemas de información relacionados.</t>
  </si>
  <si>
    <t>Función Pública pagará el valor total del contrato en once (11) pagos, así: a) Diez (10) pagos mensuales por valor de TRES MILLONES SETECIENTOS SIETE MIL OCHENTA Y OCHO PESOS ($3.707.088) M/CTE, incluidos todos los costos derivados de la ejecución del contrato, con corte al último día del correspondiente mes.
b) Un (1) pago a la finalización del contrato por la suma de DOS MILLONES QUINIENTOS NOVENTA Y CUATRO MIL NOVECIENTOS SETENTA Y DOS ($2.594.962) M/CTE, incluidos todos los costos derivados de la ejecución del contrato.</t>
  </si>
  <si>
    <t>Será a partir del día veintinueve (29)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</si>
  <si>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JUDY MAGALI RODRIGUEZ SANTANA</t>
  </si>
  <si>
    <t>GRUPO DE GESTIÓN DOCUMENTAL</t>
  </si>
  <si>
    <t>CPS-167-2022</t>
  </si>
  <si>
    <t>LEIDI MILENA CARDONA GALEON</t>
  </si>
  <si>
    <t>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t>
  </si>
  <si>
    <t>Función Pública cancelará el valor total de cada contrato en 12 pagos, así:
a) Un primer pago por valor de CUATROCIENTOS QUINCE MIL TRESCIENTOS SESENTA PESOS ($415.360) M/CTE incluidos todos los costos derivados de la ejecución del contrato.
b) DIEZ (10) pagos mensuales, por valor de DOS MILLONES SETENTA Y SEIS MIL OCHOCIENTOS PESOS ($2.076.800) M/CTE, incluidos todos los costos derivados de la ejecución del contrato.
c) Un (1) pago a la finalización del contrato por la suma de UN MILLÓN CUATROCIENTOS CINCUENTA Y TRES MIL SETECIENTOS SESENTA PESOS ($1.453.760) M/CTE. incluidos todos los costos derivados de la ejecución del contrato.</t>
  </si>
  <si>
    <t>Será a partir 25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</si>
  <si>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CPS-161-2022</t>
  </si>
  <si>
    <t>JORGE ALEXANDER MURGAS TORRES</t>
  </si>
  <si>
    <t>Prestar servicios profesionales en el Grupo de Gestión Humana de Departamento Administrativo de la Función Pública, con el fin de apoyar las actividades que aportan al cumplimiento del Plan Estratégico de Gestión Humana, así como el tratamiento y generación de información de los procesos del Sistema de Información de Talento Humano.</t>
  </si>
  <si>
    <t>Función Pública cancelará el valor total del contrato en doce (12) pagos, así:
a) Un primer pago por valor de SETECIENTOS OCHENTA Y TRES MIL SETECIENTOS OCHENTA Y CUATRO PESOS ($783.784) M/CTE. incluidos todos los costos derivados de la ejecución del contrato. b) Diez (10) pagos mensuales, por valor de ($3.918.922) M/CTE, incluidos todos los costos derivados de la ejecución del contrato.
c) Un (1) pago a la finalización del contrato por la suma de (valor en letras) ($2.743.245) M/CTE. incluidos todos los costos derivados de la ejecución del contrato.</t>
  </si>
  <si>
    <t>Será a partir 25 de enero hasta el día veintiuno (21) de diciembre de 2022, contado a partir del perfeccionamiento del mismo.
Nota: El inicio de la ejecución del contrato está supeditado al cumplimiento de los requisitos de ejecución, es decir, a la expedición del registro presupuestal y a la afiliación a la ARL.</t>
  </si>
  <si>
    <t>DIANA MARITZA BUENHOMBRE</t>
  </si>
  <si>
    <t>CPS-126-2022</t>
  </si>
  <si>
    <t>EMMA FERNANDA GIL CUELLO</t>
  </si>
  <si>
    <t>Prestar servicios profesionales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</si>
  <si>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SEISCIENTOS DIECISIETE MIL OCHOCIENTOS CUARENTA Y OCHO PESOS ($617.848) MCTE, incluido los gastos asociados a la ejecución del contrato.
b) Diez (10) pagos mensuales, por valor de DOS MILLONES SEISCIENTOS CUARENTA Y SIETE MIL NOVECIENTOS VEINTE PESOS ($2.647.920) M/CTE, incluido los gastos asociados a la ejecución del contrato.
c) Un (1) pago a la finalización del contrato por la suma de UN MILLON OCHOCIENTOS CINCUENTA Y TRES MIL QUINIENTOS CUARENTA Y CUATRO PESOS ($1.853.544) M/CTE, incluido los gastos asociados a la ejecución del contrato.</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</si>
  <si>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</si>
  <si>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CPS-127-2022</t>
  </si>
  <si>
    <t>PABLO ARTURO RODRIGUEZ MARIÑO</t>
  </si>
  <si>
    <t>CPS-189-2022</t>
  </si>
  <si>
    <t>LESLIE GISELLE RIVERA LOPEZ</t>
  </si>
  <si>
    <t>Función Pública cancelará el valor total de cada contrato en doce (12) pagos, así:
a) Un (1) primer pago por valor de QUINIENTOS SETENTA Y UN MIL NOVECIENTOS CINCUENTA Y UN PESOS ($571.951) M/CTE, incluidos todos los gastos asociados a la ejecución del contrato.
b) Diez (10) pagos mensuales, por valor de CINCO MILLONES SETECIENTOS DIECINUEVE MIL QUINIENTOS SIETE PESOS ($5.719.507) M/CTE, incluidos todos los gastos asociados a la ejecución del contrato.
c) Un (1) pago a la finalización del contrato por la suma de CUATRO MILLONES TRES MIL SEISCIENTOS CINCUENTA Y CINCO PESOS ($4.003.655) M/CTE, incluidos todos los gastos asociados a la ejecución del contrato.</t>
  </si>
  <si>
    <t>Será a partir del 28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</si>
  <si>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CPS-128-2022</t>
  </si>
  <si>
    <t>YOHANA BELLINY LOPEZ SAURITH</t>
  </si>
  <si>
    <t>CPS-130-2022</t>
  </si>
  <si>
    <t>ANDRES ELOY GUTIERREZ BAUTE</t>
  </si>
  <si>
    <t>Función Pública cancelará el valor total de cada contrato en doce (12) pagos, así:
a) Un (1) primer pago por valor de CUATROCIENTOS NOVENTA Y CUATRO MIL DOSCIENTOS SETENTA Y OCHO PESOS ($494.278) M/CTE, incluido los demás gastos asociados a la ejecución del contrato.
b) Diez (10) pagos mensuales, por valor de DOS MILLONES CIENTO DIECIOCHO MIL TRESCIENTOS TREINTA Y SEIS PESOS ($2.118.336) M/CTE, incluido los demás gastos asociados a la ejecución del contrato.
c) Un (1) pago a la finalización del contrato por la suma de UN MILLON CUATROCIENTOS OCHENTA Y DOS MIL OCHOCIENTOS TREINTA Y CINCO PESOS ($1.482.835) M/CTE, incluido los demás gastos asociados a la ejecución del contrato</t>
  </si>
  <si>
    <t>CPS-194-2022</t>
  </si>
  <si>
    <t>ESTEBAN GOMEZ CARVAJAL</t>
  </si>
  <si>
    <t>Prestar servicios profesionales en la Oficina Asesora de Comunicaciones de la Función Pública para apoyar la realización de las transmisiones virtuales en redes sociales a través de OBS de los eventos y actividades que programe la entidad para la difusión y socialización de los lineamientos y herramientas de política pública.</t>
  </si>
  <si>
    <t>Función Pública cancelará el valor total de cada contrato en doce (12) pagos, así:
a) Un primer pago por valor de QUINIENTOS CINCUENTA Y OCHO MIL OCHOCIENTOS PESOS ($558.800) M/CTE, incluidos todos los costos derivados de la ejecución del contrato.
b) Diez (10) pagos mensuales, por valor de CINCO MILLONES QUINIENTOS OCHENTA Y OCHO MIL PESOS ($5.588.000) M/CTE, incluidos todos los costos derivados de la ejecución del contrato.
c) Un (1) pago a la finalización del contrato por la suma de TRES MILLONES NOVECIENTOS ONCE MIL SEISCIENTOS PESOS ($3´911.600) M/CTE, incluidos todos los costos derivados de la ejecución del contrato.</t>
  </si>
  <si>
    <t>Será a partir del 28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</si>
  <si>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DANIEL CANAL FRANCO</t>
  </si>
  <si>
    <t xml:space="preserve">OFICINA ASESORA DE COMUNICACIONES </t>
  </si>
  <si>
    <t>CPS-178-2022</t>
  </si>
  <si>
    <t>JUAN FELIPE CORREDOR FRAGOZO</t>
  </si>
  <si>
    <t>Prestar servicios de apoyo a la gestión en la Oficina Asesora de Comunicaciones de Función Pública para efectuar el registro fotográfico que sirva de base en la generación de productos audiovisuales, piezas gráficas y eventos de socialización para dar a conocer las herramientas y lineamientos de política pública a los grupos de valor, de acuerdo con las actividades definidas en el Plan estratégico institucional de comunicaciones y difusión de las políticas públicas y la gestión institucional.</t>
  </si>
  <si>
    <t>Función Pública cancelará el valor total del contrato en doce (12) pagos, así: a) Un primer pago por valor de TRESCIENTOS VEINTICUATRO MIL OCHOCIENTOS ONCE PESOS ($324.811) M/CTE, incluidos todos los costos derivados de la ejecución del contrato.
b) Diez (10) pagos mensuales, por valor de DOS MILLONES CUATROCIENTOS TREINTA Y SEIS MIL OCHENTA Y SEIS PESOS ($2´436.086) M/CTE, incluidos todos los costos derivados de la ejecución del contrato.
c) Un (1) pago a la finalización del contrato por la suma de UN MILLON SETECIENTOS CINCO MIL DOSCIENTOS SESENTA PESOS ($1.705.260) M/CTE., incluidos todos los costos derivados de la ejecución del contrato.</t>
  </si>
  <si>
    <t>Será a partir del 27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</si>
  <si>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CPS-134-2022</t>
  </si>
  <si>
    <t>DIANA ALEJANDRA CASAS RODRIGUEZ</t>
  </si>
  <si>
    <t>Prestar servicios profesionales en la Oficina Asesora de Comunicaciones de la Función Pública para apoyar el diseño web que garantice la continuidad en la creación y actualización de micrositios web, diseño con programación de boletines virtuales y mailing y envío masivo de los mismos para difundir y socializar las políticas públicas de Función Pública.</t>
  </si>
  <si>
    <t>Función Pública cancelará el valor total del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TRES PESOS ($3.933.003) M/CTE. incluidos todos los costos derivados de la ejecución del contrato.</t>
  </si>
  <si>
    <t>CPS-209-2022</t>
  </si>
  <si>
    <t>JOSE MANUEL VEGA DE LA CRUZ</t>
  </si>
  <si>
    <t>Prestar servicios profesionales en la Oficina Asesora de Comunicaciones, para apoyar la producción y generación de los episodios del Podcast Frecuencia Pública, sus boletines semanales y los audiolibros que se generan en la plataforma y que permiten difundir y socializar las políticas públicas de Función Pública y los resultados de la gestión.</t>
  </si>
  <si>
    <t>Función Pública cancelará el valor total del contrato en once (11) pagos, así:
a) Diez (10) pagos mensuales por valor de CINCO MILLONES TRESCIENTOS MIL PESOS ($5.300.000) M/CTE, incluidos todos los costos derivados de la ejecución del contrato.
b) Un (1) pago a la finalización del contrato por la suma de TRES MILLONES SETECIENTOS DIEZ MIL PESOS ($3.710.000) M/CTE, incluidos todos los costos derivados de la ejecución del contrato.</t>
  </si>
  <si>
    <t>Será a partir del 1 de febrero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</si>
  <si>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CPS-164-2022</t>
  </si>
  <si>
    <t>PAULA ANDREA RUIZ CASTILLO</t>
  </si>
  <si>
    <t>Prestar servicios de apoyo a la gestión en la Oficina Asesora de Comunicaciones de Función Pública para apoyar la gestión del equipo de trabajo en la implementación de la estrategia de comunicaciones para dar a conocer los lineamientos y herramientas de política pública.</t>
  </si>
  <si>
    <t>Función Pública cancelará el valor total de cada contrato en doce (12) pagos, así:
a) Un primer pago por valor de CUATROCIENTOS OCHENTA Y CINCO MIL QUINIENTOS TREINTA Y TRES PESOS ($485.533) M/CTE, incluidos todos los costos derivados de la ejecución del contrato.
b) Diez (10) pagos mensuales, por valor de DOS MILLONES OCHENTA MIL OCHOCIENTOS CINCUENTA Y CUATRO PESOS ($2´080.854) M/CTE, incluidos todos los costos derivados de la ejecución del contrato.
c) Un (1) pago a la finalización del contrato por la suma de UN MILLÓN CUATROCIENTOS CINCUENTA Y SEIS MIL QUINIENTOS NOVENTA Y OCHO PESOS ($1.456.598) M/CTE. incluidos todos los costos derivados de la ejecución del contrato.</t>
  </si>
  <si>
    <t>CPS-151-2022</t>
  </si>
  <si>
    <t>HERNANDO EULISES GONZALEZ LOPEZ</t>
  </si>
  <si>
    <t>Prestar servicios profesionales en la Oficina Asesora de Comunicaciones de la Función Pública para apoyar la generación de las piezas comunicacionales que requiera la entidad para la implementación de la Política Nacional de Servicio al Ciudadano.</t>
  </si>
  <si>
    <t>Función Pública cancelará el valor total de cada contrato en DOCE (12) pagos, así:
a) Un primer pago por valor de UN MILLÓN DOSCIENTOS OCHENTA Y TRES MIL TRESCIENTOS TREINTA Y TRES PESOS ($1.283.333) M/CTE, incluidos todos los costos derivados de la ejecución del contrato.
b) Diez (10) pagos mensuales, por valor de CINCO MILLONES QUINIENTOS MIL PESOS ($5.500.000) M/CTE, incluidos todos los costos derivados de la ejecución del contrato. c) Un (1) pago a la finalización del contrato por la suma de TRES MILLONES OCHOCIENTOS CINCUENTA mil PESOS ($3´850.000) M/CTE. incluidos todos los costos derivados de la ejecución del contrato.</t>
  </si>
  <si>
    <t>Será a partir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</si>
  <si>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CPS-187-2022</t>
  </si>
  <si>
    <t>ESTEBAN ARENAS RESTREPO</t>
  </si>
  <si>
    <t>Prestar servicios profesionales en la Oficina Asesora de Comunicaciones de la Función Pública para apoyar el diseño y generación de los contenidos digitales para los cursos virtuales que requieran las áreas misionales para ser cargados en el Espacio Virtual de Asesoría.</t>
  </si>
  <si>
    <t>Función Pública cancelará el valor total del contrato en doce (12) pagos, así:
a) Un primer pago por valor de OCHOCIENTOS OCHENTA MIL PESOS ($880.000) M/CTE, incluidos todos los costos derivados de la ejecución del contrato.
b) Diez (10) pagos mensuales, por valor de SEIS MILLONES SEISCIENTOS MIL PESOS ($6´600.000) M/CTE, incluidos todos los costos derivados de la ejecución del contrato.
c) Un (1) pago a la finalización del contrato por la suma de CUATRO MILLONES SEISCIENTOS VEINTE MIL PESOS ($4´6200.000) M/CTE, incluidos todos los costos derivados de la ejecución del contrato.</t>
  </si>
  <si>
    <t>Será a partir 27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</si>
  <si>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CPS-132-2022</t>
  </si>
  <si>
    <t>NOHORA SUSANA BONILLA GUZMAN</t>
  </si>
  <si>
    <t>Prestar servicios profesionales en la Oficina Asesora de Comunicaciones de la Función Pública para apoyar el seguimiento a la programación y al proceso de diagramación de publicaciones técnicas generadas por las áreas misionales según la prioridad establecida en la matriz de instrumentalización de la política en Función Pública.</t>
  </si>
  <si>
    <t>Función Pública cancelará el valor total de cada contrato en doce (12) pagos, así:
a) Un primer pago por valor de UN MILLÓN CIENTO OCHENTA Y NUEVE MIL SEISCIENTOS ONCE PESOS ($1.189.611) M/CTE, incluidos todos los costos derivados de la ejecución del contrato.
b) Diez (10) pagos mensuales, por valor de CINCO MILLONES NOVENTA Y OCHO MIL TRESCIENTOS TREINTA Y SEIS PESOS ($5´098.336) M/CTE, incluidos todos los costos derivados de la ejecución del contrato.
c) Un (1) pago a la finalización del contrato por la suma de TRES MILLONES QUINIENTOS SESENTA Y OCHO MIL OCHOCIENTOS TREINTA Y CINCO PESOS ($3.568.835) M/CTE. incluidos todos los costos derivados de la ejecución del contrato.</t>
  </si>
  <si>
    <t>CPS-154-2022</t>
  </si>
  <si>
    <t>GUSTAVO ANDRES BARRERA SEGURA</t>
  </si>
  <si>
    <t>Prestar servicios profesionales en la Oficina Asesora de Comunicaciones de Función Pública para apoyar el diseño web de los desarrollos para la red de servidores públicos y SUIT cumpliendo con los criterios de usabilidad y accesibilidad de Gobierno Digital.</t>
  </si>
  <si>
    <t>Función Pública cancelará el valor total del contrato en doce (12) pagos, así:
a) Un primer pago por valor de UN MILLÓN DOSCIENTOS TREINTA SEIS MIL SEISCIENTOS SESENTA Y SEIS PESOS ($1.236.666) M/CTE, incluidos todos los costos derivados de la ejecución del contrato. b) Diez (10) pagos mensuales por valor de CINCO MILLONES TRESCIENTOS MIL PESOS ($5.300.000) M/CTE, con corte al último día calendario del correspondiente mes.
c) Un (1) pago a la finalización del contrato por la suma de TRES MILLONES SETECIENTOS DIEZ MIL PESOS ($3.710.000) M/CTE. incluidos todos los costos derivados de la ejecución del contrato.</t>
  </si>
  <si>
    <t>CPS-150-2022</t>
  </si>
  <si>
    <t>LORENA PATRICIA SUAREZ SIERRA</t>
  </si>
  <si>
    <t>Prestar los servicios profesionales a la Oficina Asesora de Planeación para apoyar el desarrollo de la estrategia de dirección de proyectos, la implementación de la estrategia de contingencia y continuidad de negocio para los procesos institucionales y el fortalecimiento de la política de gobierno digital, en el componente de seguridad de la información.</t>
  </si>
  <si>
    <t>Función Pública cancelará el valor total de cada contrato en doce (12) pagos, así: a) Un primer pago por valor de UN MILLÓN CUATROCIENTOS SESENTA
MIL PESOS ($1.460.000),incluidos todos los costos derivados de la ejecución
del contrato, con corte al último día calendario del mes de enero de 2022. b) Diez (10) pagos mensuales, por valor de SIETE MILLONES TRESCIENTOS MIL PESOS ($ 7´300.000) M/CTE, incluidos todos los costos derivados de la ejecución del contrato, con corte al último día calendario del correspondiente mes. c) Un (1) pago a la finalización del contrato por la suma de CINCO MILLONES CIENTO DIEZ MIL PESOS ($ 5.110.000) M/CTE. incluidos todos los costos derivados de la ejecución del contrato.</t>
  </si>
  <si>
    <t>Será a partir del 25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</si>
  <si>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 xml:space="preserve">CARLOS ANDRÉS GUZMÁN RODRÍGUEZ </t>
  </si>
  <si>
    <t>OFICINA ASESORA DE PLANEACION</t>
  </si>
  <si>
    <t>CPS-152-2022</t>
  </si>
  <si>
    <t>NATALIA MARLEN CARRION BONIFACIO</t>
  </si>
  <si>
    <t>Prestar servicios profesionales en la Oficina Asesora de Planeación para apoyar el monitoreo y la generación de acciones preventivas que aporten al cierre de las iniciativas y líneas estratégicas del Sector Función Pública. Así como, la formulación y seguimiento de las acciones encaminadas al fortalecimiento en el relacionamiento con los grupos de valor en el marco del Modelo Integrado de Planeación y Gestión – MIPG.</t>
  </si>
  <si>
    <t>Función Pública cancelará el valor total de cada contrato en doce (12) pagos, así:
a) Un primer pago por valor de NOVECIENTOS DIECISÉIS MIL SETECIENTOS OCHENTA Y SEIS PESOS ($ 916.786), con corte al último día calendario del mes de enero de 2022. incluidos todos los costos derivados de la ejecución del contrato, con corte al último día calendario del mes de enero de 2022.
b) Diez (10) pagos mensuales, por valor DE TRES MILLONES NOVECIENTOS VEINTINUEVE MIL OCHENTA Y DOS PESOS ($ 3.929.082) M/CTE, incluidos todos los costos derivados de la ejecución del contrato, con corte al último día calendario del correspondiente mes.
c) Un (1) pago a la finalización del contrato por la suma de DOS MILLONES SETECIENTOS CINCUENTA MIL TRESCIENTOS CINCUENTA Y SIETE PESOS ($ 2´750.357) M/CTE. incluidos todos los costos derivados de la ejecución del contrato.</t>
  </si>
  <si>
    <t>CPS-135-2022</t>
  </si>
  <si>
    <t>JOHANNA JIMENEZ CORREA</t>
  </si>
  <si>
    <t>Prestar servicios profesionales en la Oficina Asesora de Planeación de Función Pública para apoyar la implementación de acciones de mejora en el desarrollo de la metodología de articulación de la planeación y los recursos de inversión en sus fases de seguimiento y monitoreo; así como apoyar el fortalecimiento del sistema de seguimiento institucional para la consolidación de resultados frente a las iniciativas institucionales y sectoriales; la elaboración de informes de balance de gobierno, en el marco de los lineamientos del Modelo Integrado de Planeación y Gestión – MIPG y las entidades competentes.</t>
  </si>
  <si>
    <t>Función Pública cancelará el valor total de cada contrato en doce (12) pagos, así: a) Un primer (1) pago por valor de un millon trescientos catorce mil ciento treinta y tres pesos ($ 1.314.133), con corte al último día calendario del mes
de enero de 2022. incluidos todos los costos derivados de la ejecución del
contrato, con corte al último día calendario del mes de enero de 2022. b) Diez (10) pagos mensuales, por valor de cinco millones seiscientos treinta y
dos mil pesos ($ 5.632.000) M/CTE, incluidos todos los costos derivados de la ejecución del contrato, con corte al último día calendario del correspondiente mes.
c) Un (1) pago a la finalización del contrato por la suma de tres millones novecientos cuarenta y dos mil cuatrocientos pesos ($ 3.942.400) M/CTE. incluidos todos los costos derivados de la ejecución del contrato.</t>
  </si>
  <si>
    <t>CPS-156-2022</t>
  </si>
  <si>
    <t>CARLOS ANDRES SALINAS ANDRADE</t>
  </si>
  <si>
    <t>Prestar servicios profesionales en la Oficina Asesora de Planeación, para apoyar en la implementación de las políticas de gestión y desempeño institucional, políticas de gestión presupuestal y eficiencia del gasto público, participación ciudadana y racionalización de trámites, en el marco del MIPG, así como apoyar el seguimiento y consolidación de los resultados de desempeño presupuestal, de los proyectos de inversión en Función Pública.</t>
  </si>
  <si>
    <t>Función Pública cancelará el valor total de cada contrato en doce (12) pagos, así: a. Un primer pago por valor UN MILLÓN CIENTO CUARENTA Y TRES MIL TRESCIENTOS TREINTA Y TRES PESOS ($ 1´143.333) con corte al último día calendario del mes de enero de 2022. incluidos todos los costos derivados de la ejecución del contrato, con corte al último día calendario del mes de enero de 2022.
a) Diez (10) pagos mensuales, por valor de CUATRO MILLONES NOVECIENTOS MIL PESOS ($ 4´900.000) M/Cte, incluidos todos los costos derivados de la ejecución del contrato, con corte al último día calendario del correspondiente mes.
b) Un (1) pago a la finalización del contrato por la suma de TRES MILLONES CUATROCIENTOS TREINTA MIL PESOS ($ 3´430.000), incluidos todos los costos derivados de la ejecución del contrato.</t>
  </si>
  <si>
    <t>CPS-159-2022</t>
  </si>
  <si>
    <t>MIGUEL SEBASTIAN RINCON ORTEGA</t>
  </si>
  <si>
    <t>Prestar los servicios profesionales en la Oficina Asesora de Planeación en la
identificación de oportunidades de mejora para los procesos de automatización y
visualización de la información del Sistema de Información Estratégico – SIE, así
como el posicionamiento del mismo, en el marco de la política de gestión del
conocimiento y la innovación y política de gobierno digital del MIPG.</t>
  </si>
  <si>
    <t>Función Pública cancelará el valor total de cada contrato en doce (12) pagos, así:
a) Un (1) primer pago por valor de SETECIENTOS DIECINUEVE MIL
NOVECIENTOS SETENTA Y NUEVE PESOS ($719.979) M/CTE, incluidos
todos los costos derivados de la ejecución del contrato, con corte al último
día calendario del mes de enero de 2022.
b) Diez (10) pagos mensuales, por valor de CUATRO MILLONES TRESCIENTOS
DIECINUEVE MIL OCHOCIENTOS SETENTA Y OCHO PESOS ($ 4´319.878)
M/CTE, incluidos todos los costos derivados de la ejecución del contrato, con
corte al último día calendario del correspondiente mes.
c) Un (1) pago a la finalización del contrato por la suma de TRES MILLONES
VEINTITRÉS MIL NOVECIENTOS QUINCE PESOS ($ 3´023.915) M/CTE.
incluidos todos los costos derivados de la ejecución del contrato.</t>
  </si>
  <si>
    <t>Será a partir del 26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</si>
  <si>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CPS-110-2022</t>
  </si>
  <si>
    <t>MARITZA IBARRA DUARTE</t>
  </si>
  <si>
    <t>Prestar servicios profesionales en la Oficina Asesora de Planeación para apoyar en el fortalecimiento del Sistema Integrado de Planeación y Gestión, en materia de gestión y administración de la información en sujeción a los lineamientos del Sistema Estadístico Nacional y la política estadistica del DANE, así como la aplicación de metodologías y técnicas estadísticas para el procesamiento de datos, en el marco de las políticas de gestión del conocimiento y la innovación.</t>
  </si>
  <si>
    <t>Función Pública cancelará el valor total de cada contrato en doce (12) pagos, así:
a)	Un (1) primer pago por valor de DOS MILLONES DOSCIENTOS CINCUENTA  Y  DOS CUATROCIENTOS  NOVENTA  Y  SIETE  PESOS ($ 2 '252.497) , incluidos todos los costos derivados de la ejecución del contrato, con corte al último día calendario del mes de enero de 2022.
b)	DIEZ (10) pagos mensuales, por valor de SEIS MILLONES CIENTO CUARENTA Y TRES MIL CIENTO SETENTA Y CUATRO PESOS ($ 6'143.174) M/CTE, incluidos todos los costos derivados de la ejecución del contrato, con corte al último día calendario del correspondiente mes.
c)	Un (1) pago a la finalización del contrato por la suma de TRES MILLONES OCHOCIENTOS NOVENTA MIL SEISCIENTOS SETENTA Y SIETE PESOS ($ 3'890.677) M/CTE. incluidos todos los costos derivados de la ejecución del contrato.</t>
  </si>
  <si>
    <t>Será a partir del 20 de enero de 2022 hasta el día 19 de diciembre de 2022 , previo perfeccionamiento del mismo.
Nota: El inicio de la ejecución del contrato está supeditado al cumplimiento de los requisitos de ejecución, es decir, a la expedición del registro presupuesta! y a la afiliación a la ARL.</t>
  </si>
  <si>
    <t>CPS-146-2022</t>
  </si>
  <si>
    <t>LUIS ERNESTO SUAREZ</t>
  </si>
  <si>
    <t>Prestar los servicios profesionales a la Oficina Asesora de Planeación, para apoyar
en el fortalecimiento y desempeño de los procesos institucionales, así como la
administración de riesgos y las iniciativas priorizadas a través de la metodología de gestión por proyectos, en cumplimiento de los lineamientos del Sistema Integrado de Planeación y Gestión de Función Pública.</t>
  </si>
  <si>
    <t>Función Pública cancelará el valor total de cada contrato en doce (12) pagos, así:
a) Un primer pago por valor de UN MILLÓN DOSCIENTOS OCHENTA Y TRES MIL TRESCIENTOS TREINTA Y TRES PESOS ($1´283.333) M/CTE incluidos todos los costos derivados de la ejecución del contrato, con corte al último día calendario del mes de enero de 2022. b) Diez (10) pagos mensuales, por valor de CINCO MILLONES QUINIENTOS MIL PESOS ($5.500.000) M/CTE, incluidos todos los costos derivados de la ejecución del contrato, con corte al último día calendario del correspondiente mes.
c) Un (1) pago a la finalización del contrato por la suma de TRES MILLONES OCHOCIENTOS CINCUENTA MIL PESOS ($3.850.000) M/CTE. incluidos todos los costos derivados de la ejecución del contrato.</t>
  </si>
  <si>
    <t xml:space="preserve">OLGA LUCIA ARANGO BARBARÁN </t>
  </si>
  <si>
    <t>CPS-104-2022</t>
  </si>
  <si>
    <t>MONICA ALEJANDRA MARTINEZ MURILLO</t>
  </si>
  <si>
    <t>Prestar servicios profesionales en la Oficina Asesora de Planeación para apoyar el desarrollo de metodologías y acciones encaminadas al análisis y seguimiento de las políticas públicas de competencia de Función Pública, la consolidación de informes y la articulación de lineamientos de política al Sistema Integrado de Planeación  y Gestión de Función Pública.</t>
  </si>
  <si>
    <t>Función Pública cancelará el valor total de cada contrato en Doce (12) pagos, así:
a)	Un primer pago por valor de DOS MILLONES DOSCIENTOS OCHO MIL TRESCIENTOS TREINTA PESOS ($ 2 .208.330) , incluidos todos los costos derivados de la ejecución del contrato, con corte al último día calendario del mes de enero de 2022.
b)	Diez (10) pagos mensuales , por valor de SEIS MILLONES VEINTIDÓS MIL SETECIENTOS VEINTE PESOS ($6.022.720) M/CTE, incluidos todos los costos derivados de la ejecución del contrato, con corte al último día calendario del correspondiente  mes. c)	Un (1) pago a la finalización del contrato por la suma TRES MILLONES OCHOCIENTOS CATORCE MIL TRECIENTOS OCHENTA Y  NUEVE PESOS ($ 3'814.389) M/CTE. incluidos todos los costos derivados de la ejecución del contrato.</t>
  </si>
  <si>
    <t>Será a partir del 20 enero de 2022 hasta el día 19 de diciembre de 2022 , previo perfeccionamiento del mismo.
Nota: El inicio de la ejecución del contrato está supeditado al cumplimiento de los requisitos de ejecución , es decir, a la expedición del registro presupuesta! y a la afiliación a la ARL.</t>
  </si>
  <si>
    <t>CPS-215-2022</t>
  </si>
  <si>
    <t>YUNAIRA MARGARITA URRUTIA FERNANDEZ</t>
  </si>
  <si>
    <t>Prestar servicios profesionales en la Oficina de Tecnologías de la Información y las Comunicaciones de Función Pública, para apoyar en las diferentes etapas de la adquisición de bienes y servicios de TI según el Plan anual de Adquisiciones del año 2022, en los procesos de selección, y contratación que se adelanten.</t>
  </si>
  <si>
    <t>Función Pública cancelará el valor total de cada contrato en once (11) pagos, así:
a) Diez (10) pagos mensuales, por valor de CINCO MILLONES OCHENTA Y OCHO MIL CIENTO SESENTA PESOS ($ 5.088.160) M/CTE., con corte al ultimo día calendario del correspondiente mes.
b) Un (1) pago a la finalización del contrato por la suma de tres millones quinientos sesenta y un mil setecientos doce PESOS ($ 3.561.712) M/CTE.</t>
  </si>
  <si>
    <t>Será a partir del primero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</si>
  <si>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SANDRA YASMIN FLOREZ ABRIL</t>
  </si>
  <si>
    <t>CPS-120-2022</t>
  </si>
  <si>
    <t>EDDIE MANUEL BAUTISTA BUSTAMANTE</t>
  </si>
  <si>
    <t>Apoyar en la implementación de la segunda fase del proyecto Red de Servidores Públicos, la cual comprende, entre otros, desarrollar los componentes tecnológicos planeados, la estabilización y actualización de los desarrollos de la fase uno del proyecto, así como prestar sus servicios profesionales para apoyar los sistemas de información y sitios web de Función Pública donde se requieran sus servicios.</t>
  </si>
  <si>
    <t>Función Pública cancelará el valor del contrato en DOCE (12) pagos, así:
a) Un primer pago por valor de NOVECIENTOS CATORCE MIL CUATROCIENTOS QUINCE PESOS ($914.415.00) M/CTE, con corte al mes de enero de 2022.
b) Diez (10) pagos mensuales, por valor de TRES MILLONES NOVECIENTOS DIECIOCHO MIL NOVECIENTOS VEINTIDÓS PESOS ($3.918.922) M/CTE, con corte al correspondiente mes.
c) Un (1) pago a la finalización del contrato por la suma de TRES MILLONES CUATRO MIL QUINIENTOS SIETE MIL PESOS ($ 3.004.507) M/CTE.</t>
  </si>
  <si>
    <t>Será a partir del veinticuatro (24) de enero de 2022 hasta el día veintitrés (23) de diciembre de 2022, previo perfeccionamiento del mismo.
Nota: El inicio de la ejecución del contrato está supeditado al cumplimiento de los requisitos de ejecución, es decir, a la expedición del registro presupuestal y a la afiliación a la ARL.</t>
  </si>
  <si>
    <t>ASTRID RUIZ ZAMUDIO</t>
  </si>
  <si>
    <t>CPS-175-2022</t>
  </si>
  <si>
    <t>WILLIAM MANUEL VARGAS ROBLES</t>
  </si>
  <si>
    <t>Apoyar las actividades de nivel gerencial para el seguimiento y control a los desarrollos de nuevas funcionalidades, estabilización de desarrollos anteriores y seguimiento a incidencias reportadas de los proyectos: Red de Servidores Públicos, SUIT4 y FURAG, los cuales serán solicitados por las áreas que administran cada uno de estos sistemas o en su caso la OTIC.</t>
  </si>
  <si>
    <t>Función Pública cancelará el valor del contrato en doce (12) pagos, así:
a) Un primer pago por valor de UN MILLÓN CUATROCIENTOS DIECISÉIS MIL SEICIENTOS SESENTA Y SIETE PESOS ($1.416.667) M/CTE, con corte al mes de enero de 2022.
b) Diez (10) pagos mensuales, por valor de OCHO MILLONES QUINIENTOS MIL PESOS ($8.500.000) M/CTE, con corte al último día calendario del correspondiente mes.
c) Un (1) pago a la finalización del contrato por la suma de CINCO MILLONES NOVECIENTOS CINCUENTA MIL PESOS ($ 5.950.000) M/CTE.</t>
  </si>
  <si>
    <t>Será a partir del veintiséis (26)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</si>
  <si>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CPS-133-2022</t>
  </si>
  <si>
    <t>EDWIN JAVIER DIAZ BLANCO</t>
  </si>
  <si>
    <t>Función Pública cancelará el valor del contrato en doce (12) pagos, así:
a) Un primer pago por valor de UN MILLON SETECIENTOS CINCUENTA MIL PESOS MONEDA LEGAL Y CORRIENTE ($ 1.750.000) M/CTE, con corte al mes de enero de 2022.
b) Diez (10) pagos mensuales, por valor de SIETE MILLONES QUINIENTOS MIL PESOS ($7.500.000) M/CTE, con corte al correspondiente mes.
c) Un (1) pago a la finalización del contrato por la suma de CINCO MILLONES SETECIENTOS CINCUENTA MIL PESOS ($ 5.750.000) M/CTE.</t>
  </si>
  <si>
    <t>CPS-176-2022</t>
  </si>
  <si>
    <t>GERMAN ANDRES MAHECHA SUAREZ</t>
  </si>
  <si>
    <t>Prestar servicios profesionales en la Oficina de Tecnologías de la Información y las Comunicaciones de Función Pública para apoyar en el desarrollo, implementación, soporte y mantenimiento de los sistemas SUIT4, Banco de Éxitos, Manual Único de Rendición de Cuentas MURC y Sistema de Rendición de Cuentas de la Implementación del Acuerdo de Paz SIRCAP y sus sitios asociados, así como en la generación de reportes de la información gestionada por los mismos.</t>
  </si>
  <si>
    <t>Función Pública cancelará el valor total de cada contrato en doce (12) pagos, así:
a) Un primer pago por valor de UN MILLÓN TRECIENTOS TREINTA Y TRES MIL TRECIENTOS TREINTA Y TRES PESOS ($1.333.333) M/CTE, con corte al último día calendario del mes de enero de 2021.
b) Diez (10) pagos mensuales, por valor de OCHO MILLONES DE PESOS ($8.000.000) M/CTE, con corte al último día calendario del correspondiente mes.
c) Un (1) pago a la finalización del contrato por la suma de CINCO MILLONES SEISCIENTOS MIL PESOS ($ 5.600.000) M/CTE.</t>
  </si>
  <si>
    <t>CPS-162-2022</t>
  </si>
  <si>
    <t>YERFENSON CHASSAIGNE DAZA</t>
  </si>
  <si>
    <t>Prestar servicios profesionales en la Oficina de Tecnologías de la información y las Comunicaciones de Función Pública para apoyar la evaluación del sistema de seguridad de la información, e implementar y actualizar controles técnicos de seguridad de la información.</t>
  </si>
  <si>
    <t>Función Pública cancelará el valor total de cada contrato en ocho (8) pagos, así:
Un pago por UN MILLÓN QUINIENTOS SEIS MIL DOSCIENTOS CUARENTA Y TRES PESOS ($1.506.243) M/CTE incluidos impuestos y demás gastos asociados a la ejecución del contrato.
Seis (06) pagos mensuales, por valor de SIETE MILLONES QUINIENTOS TREINTA Y UN MIL DOSCIENTOS DIECISIETE PESOS ($7.531.217) M/CTE, con corte al último día calendario del correspondiente mes.
Un (1) pago a la finalización del contrato por la suma de SEIS MILLONES VEINTICUATRO MIL NOVECIENTOS SETENTA Y CUATRO PESOS ($6.024.974) M/CTE incluidos impuestos y demás gastos asociados a la ejecución del contrato.</t>
  </si>
  <si>
    <t>Será a partir del veinticinco (25) de enero de 2022 hasta el día veinticuatro (24) de agosto de 2022, previo perfeccionamiento del mismo.
Nota: El inicio de la ejecución del contrato está supeditado al cumplimiento de los requisitos de ejecución, es decir, a la expedición del registro presupuestal y a la afiliación a la ARL.</t>
  </si>
  <si>
    <t>HILDA CONSTANZA SÁNCHEZ CASTILLO</t>
  </si>
  <si>
    <t>CPS-153-2022</t>
  </si>
  <si>
    <t>CARLOS MARTIN COY RODRIGUEZ</t>
  </si>
  <si>
    <t>Prestar servicios profesionales en la Oficina de Tecnologías de la Información y las Comunicaciones de Función Pública para apoyar en monitoreo, seguimiento y actualización del PETI institucional, sectorial y Plan de transformación digital, acorde con los lineamientos establecidos en la política de gobierno digital de MINTIC.</t>
  </si>
  <si>
    <t>Función Pública cancelará el valor total de cada contrato en doce (12) pagos, así:
a) Un primer pago por valor de UN MILLÓN OCHOCIENTOS NOVENTA MIL SEISCIENTOS QUINCE PESOS ($1.890.615) M/CTE, con corte al mes de enero de 2021.
b) Diez (10) pagos mensuales, por valor de SIETE MILLONES SEISCIENTOS TREINTA Y DOS MIL DOSCIENTOS CUARENTA PESOS ($8.102.635) M/CTE, con corte al correspondiente mes.
c) Un (1) pago a la finalización del contrato por la suma de SEIS MILLONES DOSCIENTOS DOCE MIL VEINTE PESOS ($ 6.212.020) M/CTE</t>
  </si>
  <si>
    <t>CPS-145-2022</t>
  </si>
  <si>
    <t>ALEXANDRA APONTE SAGBINI</t>
  </si>
  <si>
    <t>Prestar servicios profesionales en la Oficina de Tecnologías de la Información y las Comunicaciones de Función Pública, para apoyar en la definición, implementación y monitoreo la estrategia de uso y apropiación de TI, aplicando los lineamientos de la Política de Gobierno Digital en el de dominio uso y apropiación</t>
  </si>
  <si>
    <t>Función Pública cancelará el valor total de cada contrato en doce (12) pagos, así:
a) Un pago por UN MILLON CIENTO VEINTIUNO CUATROCIENTOS SETENTA Y DOS PESOS ($ 1.121.472) M/CTE con corte al mes de enero de 2022.
b) Diez (10) pagos mensuales, por valor de CINCO MILLONES SEISCIENTOS SIETE MIL SETECIENTOS TRESCIENTOS SESENTA PESOS ($5.607.360) M/CTE demás gastos asociados a la ejecución del contrato, con corte al correspondiente mes.
c) Un (1) pago a la finalización del contrato por la suma de TRES MILLONES NOVECIENTOS VEINTICINCO MIL CIENTO CINCUENTA Y DOS PESOS ($ 3.925.152.oo) M/CTE incluidos impuestos y demás gastos asociados a la ejecución del contrato.</t>
  </si>
  <si>
    <t>Será a partir del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</si>
  <si>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CPS-180-2022</t>
  </si>
  <si>
    <t>ADRIANO EDUVAR OSORIO OROZCO</t>
  </si>
  <si>
    <t>Prestar los servicios de apoyo a la Gestión a la Oficina de Tecnologías de la Información y las Comunicaciones de Función Pública, para brindar apoyo técnico para brindar soporte y mantener actualizada la documentación asociada a los servicios de información, aplicaciones misionales y aplicaciones de apoyo que le sean asignadas.</t>
  </si>
  <si>
    <t>Función Pública cancelará el valor del contrato en doce (12) pagos, así:
a) Un pago por TRESCIENTOS SIETE MILLONES CIENTO CINCUENTA Y NUEVE MIL PESOS ($307.159) M/CTE incluidos impuestos y demás gastos asociados a la ejecución del contrato, con corte enero de 2022.
b) diez (10) pagos mensuales, por valor de TRES MILLONES SETENTA Y UN MIL QUINIENTOS OCHENTA Y SIETE PESOS ($3.071.587) M/CTE incluidos impuestos y demás gastos asociados a la ejecución del contrato, con corte al último día calendario del correspondiente mes.
c) Un (1) pago a la finalización del contrato por la suma de DOS MILLONES CIENTO CINCUENTA MIL CIENTO ONCE PESOS ($2.150.111) M/CTE incluidos impuestos y demás gastos asociados a la ejecución del contrato.</t>
  </si>
  <si>
    <t>Será a partir del veinticinco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</si>
  <si>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CPS-160-2022</t>
  </si>
  <si>
    <t>CAMILO ANDRES DANGON</t>
  </si>
  <si>
    <t>Prestar los servicios profesionales en la Oficina de Tecnologías de la Información y las
Comunicaciones de Función Pública para apoyar jurídicamente los aspectos
precontractuales, contractuales, pos contractuales y legales asociados a los proyectos
con componentes de TI a cargo de la Oficina de TIC, así como la atención de los
requerimientos de entidades de vigilancia y control, cuando ello sea necesario.</t>
  </si>
  <si>
    <t>Función Pública cancelará el valor total del contrato en doce (12) pagos, así:
Un primer pago por valor de UN MILLON SEISCIENTOS MIL PESOS ($ 1.600. 000) M/CTE, con corte al mes de enero de 2022.
Diez (10) pagos mensuales, por valor de OCHO MILLONES DE PESOS ($ 8.000.000) M/CTE, incluidos IVA y demás gastos asociados a la ejecución del contrato con corte al correspondiente mes.
Un (1) pago a la finalización del contrato por la suma de CINCO MILLONES SEISCIENTOS MIL PESOS ($ 5.600.000) M/CTE, incluido IVA y demás gastos asociados a la ejecución del contrato.</t>
  </si>
  <si>
    <t>CPS-171-2022</t>
  </si>
  <si>
    <t>OTTO JAVIER BERMUDEZ ROJAS</t>
  </si>
  <si>
    <t>Prestar servicios profesionales en la Oficina de Tecnologías de la información y las Comunicaciones de Función Pública, para apoyar los procesos de migración de datos de SIGEP I a SIGEP II, la verificación de la calidad de datos de los sistemas de información que le sean asignados y los procesos de optimización y rendimiento de la ejecución de procesos en las bases de datos Oracle de los sistemas de información que le sean asignados.</t>
  </si>
  <si>
    <t>Función Pública cancelará el valor del contrato en siete (7) pagos, así:
a) Un primer pago por valor de UN MILLON DOSCIENTOS CATORCE MIL QUINIENTOS TRECE PESOS ($1.214.513) M/CTE, con corte al último día calendario del mes de enero de 2022.
b) Cinco (5) pagos mensuales, por valor de NUEVE MILLONES CIENTO OCHO MIL OCHOCIENTOS CUARENTA Y CINCO PESOS ($9.108.845) M/CTE, con corte al último día calendario del correspondiente mes.
c) Un (1) pago a la finalización del contrato por la suma SIETE MILLONES OCHOCIENTOS NOVENTA Y CUATRO MIL TRECIENTOS TREINTA Y DOS PESOS ($ 7.894.332) M/CTE.</t>
  </si>
  <si>
    <t>Será a partir del veintisiete (27) de enero de 2022 hasta el día veintiséis (26) de julio de 2022, previo perfeccionamiento del mismo. Nota: El inicio de la ejecución del contrato está supeditado al cumplimiento de los requisitos de ejecución, es decir, a la expedición del registro presupuestal y a la afiliación a la ARL.</t>
  </si>
  <si>
    <t>CPS-129-2022</t>
  </si>
  <si>
    <t>CARLOS FERNANDO JARAMILLO ORTIZ</t>
  </si>
  <si>
    <t>Prestar servicios profesionales en la Oficina de Tecnologías de la información y las Comunicaciones de Función Pública para desarrollar los requerimientos funcionales y no funcionales de los servicios web en la vigencia 2022 que permitan el intercambio de información en los Sistemas de Información misionales y de apoyo que le sean asignados</t>
  </si>
  <si>
    <t>Función Pública cancelará el valor total del contrato en doce (12) pagos, así:
a) Un primer pago por valor de DOS MILLONES CUARENTA MIL PESOS ($2.040.000),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</si>
  <si>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</si>
  <si>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CPS-177-2022</t>
  </si>
  <si>
    <t>DANIEL ALFONSO BARRERA ADAME</t>
  </si>
  <si>
    <t>Prestar servicios profesionales en la Oficina de Tecnologías de la información y las Comunicaciones de Función Pública, para apoyar las actividades relacionadas con analisis, diseño e implementacion de requerimientos funcionales y no funcionales, así como solucionar casos de soporte y de mantenimiento evolutivo mínimo y necesario para el sistema SUIT 4 y demás sistemas misionales que le sean asignados.</t>
  </si>
  <si>
    <t xml:space="preserve">JOSE ANGEL TORRES BENJUMEA </t>
  </si>
  <si>
    <t>157-2022</t>
  </si>
  <si>
    <t>HEFESTO TECHNOLOGY S.A.S</t>
  </si>
  <si>
    <t>Contratar la renovación de la suscripción del rango de direcciones IPV6 a nombre del Departamento Administrativo de la Función Pública, según las especificaciones técnicas mínimas establecidas en el presente documento.</t>
  </si>
  <si>
    <t>Función Pública pagará el valor total del contrato en un (1) único pago, una vez se remita el correo al supervisor con los datos de la renovación del rango de direcciones a nombre del Departamento Administrativo de la Función Pública y la vigencia y derechos de la Entidad.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t>
  </si>
  <si>
    <t>Será de ocho (8)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2022.</t>
  </si>
  <si>
    <t>214-2022</t>
  </si>
  <si>
    <t>MEGASOFT</t>
  </si>
  <si>
    <t>Contratar la renovación de la suscripción al servicio de Software de Gestión de
Bienes - Sistema Neón, para la Gestión de bienes y activos fijos para Función
Pública, con su respectivo soporte, conforme con las condiciones técnicas
establecidas en la ficha técnica.</t>
  </si>
  <si>
    <t>El Departamento Administrativo de la Función Pública pagará el valor del contrato
en un único pago por valor de SESENTA Y SEIS MILLONES OCHOCIENTOS
DOS MIL PESOS ($66.802.000) M/CTE incluido demás impuestos y gastos
asociados a la ejecución del mismo. A la entrega del oficio o correo electrónico
donde se indique la suscripción al Software de Gestión de Bienes - Sistema Neón,
como servicio para la Gestión de bienes y activos fijos para Función Pública, con
el respectivo soporte con los números de contacto telefónico establecidos para
soporte y mantenimiento.</t>
  </si>
  <si>
    <t>Será de un (1) año, contado a partir del
perfeccionamiento del contrato, previo registro presupuestal y aprobación de las
garantías correspondientes.</t>
  </si>
  <si>
    <t>CPS-163-2022</t>
  </si>
  <si>
    <t>JOSE JUAN LECHUGA ZAMBRANO</t>
  </si>
  <si>
    <t>Prestación de servicios profesionales al Departamento Administrativo dela Función Púbica, para el acompañamiento, apoyo y desarrollo de asuntos jurídicosy administrativos relacionados con el  cumplimiento de objetivos y metasinstitucionales a cargode la Secretaria General y sus grupos internos de trabajo.</t>
  </si>
  <si>
    <t>Función Pública pagará el valor total del contrato en doce (12) pagos, así:
1.	Un primer pago por valor de NOVECIENTOS CINCUENTA Y DOS /	PESOS MCTE (S952.000), incluidos todos los costos derivados de fa ejecución a.e contrato,con corte al último día calendario del mes de enerode 2022.
2.	10 pagos mensuales, por valor de SIETE MILLONES CIENTO CUAREI',Tr l. -
PESOS ($7.140.000) M/CTE,incluidos todos los costos derivados dela €J€COOOn ca
contrato, con corte al último día calendario del correspondiente mes.
3.	Un (1) pago a la finalización del contrato por la suma de SEIS MlUO ESC Em'O OCHENTA Y OCHO MIL PESOS (S6.188.000) M/CTE,incluidos todos bs cas:as deri'lados de la ejecución del contrato.</t>
  </si>
  <si>
    <t>Será a partir del 27 de enero hasta el día 26 de diciembre
de 2022, previo perfeccionamientodel mismo.
Nota: El inicio de la ejecución del contrato está supeditado al cumplimiento de los requisitos de ejecución, es decir, a la expedición del registro presupuestal y a la afiliación a la ARL.</t>
  </si>
  <si>
    <t>JOSE FERNANDO CEBALLOS</t>
  </si>
  <si>
    <t>CPS-166-2022</t>
  </si>
  <si>
    <t>GABRIEL RICARDO CAMACHO ARCILA</t>
  </si>
  <si>
    <t>Prestar servicios profesionales con la finalidad de apoyar jurídicamente al desarrollo de los objetivos planteados en los trámites a cargo de la Secretaría General y sus grupos internos de trabajo.</t>
  </si>
  <si>
    <t>Función Pública cancelará el valor total del presente contrato en doce (12) pagos, así:
a)	Un (1) pago por valor de OCHOCIENTOS TREINTA Y TRES MIL TRESCIENTOS TREINTA Y DOS PESOS ($833.332) M/CTE, incluidos IVA, impuestos y demás costos derivados de la ejecución del contrato.
b)	Diez (10) pagos  mensuales, por valor de CINCO MILLONES DE PESOS ($5.000.000) MCTE, incluidos IVA, impuestos y demás costos derivados de la ejecución del contrato.
c)	Un (1) último pago mensual, por valor de CUATRO MILLONES SEISCIENTOS SESNTA Y SEIS MIL SEISCIENTOS SESENTA Y SEIS PESOS ($4.666.666) M/CTE, incluidos  IVA, impuestos  y demás  costos  derivados  de  la  ejecución  al finalizar el contrato.</t>
  </si>
  <si>
    <t>Será a partir del 26 de enero de 2022 hasta el día 28 de diciembre de 2022 , previo perfeccionamiento del mismo.
Nota: El inicio  de  la ejecución del contrato está supeditado al cumplimiento de  los requisitos de ejecución , es decir, a la expedición del registro presupuesta! y a la afiliación a la ARL.</t>
  </si>
  <si>
    <t>CPS-144-2022</t>
  </si>
  <si>
    <t>GERMAN CALDERON ESPAÑA</t>
  </si>
  <si>
    <t>Prestar servicios profesionales en la Subdirección de Función Pública para apoyar la elaboración de las propuestas técnicas y jurídicas para reducir la jornada laboral en el sector público, reglamentar la Ley 489 de 1998 en temas de Gobierno corporativo e implementar el Sistema Nacional de Cualificaciones y su Marco Nacional de Cualificaciones en el sector público.</t>
  </si>
  <si>
    <t>Función Pública cancelará el valor total de cada contrato en diez (10) pagos, así:
a) Un primer pago por valor de DOS MILLONES OCHOCIENTOS
CINCUENTA Y UN MIL OCHOCIENTOS CINCUENTA Y DOS PESOS ($2.851.852) M/CTE, incluidos todos los costos derivados de la ejecución del contrato, con corte al último día calendario del mes de enero de 2022. b) Ocho (8) pagos mensuales por valor de DOCE MILLONES DOSCIENTOS VEINTIDOS MIL DOSCIENTOS VEINTIDOS PESOS ($12.222.222) M/CTE, incluidos todos los costos derivados de la ejecución del contrato, con corte al último día calendario del correspondiente mes.
c) Un (1) pago a la finalización del contrato por la suma de NUEVE MILLONES TRESCIENTOS SETENTA MIL TRESCIENTOS SETENTA PESOS M/CTE ($9.370.370) M/CTE. incluidos todos los costos derivados de la ejecución del contrato.</t>
  </si>
  <si>
    <t>Será a partir del 24 de enero de 2022 hasta el día 23 de octubre de 2022, previo perfeccionamiento del mismo.
Nota: El inicio de la ejecución del contrato está supeditado al cumplimiento de los requisitos de ejecución, es decir, a la expedición del registro presupuestal y a la afiliación a la ARL.</t>
  </si>
  <si>
    <t>OLGA NATALIA CARVAJAL</t>
  </si>
  <si>
    <t>CPS-182-2022</t>
  </si>
  <si>
    <t>CARLOS MARIO ISAZA SERRANO</t>
  </si>
  <si>
    <t>Prestar los servicios profesionales en la Subdirección de Función Pública, para apoyar la implementación de la segunda etapa del proyecto de Gobierno Corporativo, relacionada con el ajuste de instancias de coordinación y articulación sectorial, así como la reglamentación de la Ley 489 de 2021 y apoyo en la identificación de recomendaciones para el fortalecimiento y transformación institucional de municipios con Programas de Desarrollo con Enfoque Territorial (PDET).</t>
  </si>
  <si>
    <t>Función Pública cancelará el valor total de cada contrato en doce (12) pagos, así:
a) Un primer pago por valor de UN MILLÓN DE PESOS M/CTE ($1.000.000), incluidos todos los costos derivados de la ejecución del contrato, con corte al último día calendario del mes de enero de 2022.
b) Diez (10) pagos mensuales, por valor de DIEZ MILLONES DE PESOS ($10.000.000) M/CTE, incluidos todos los costos derivados de la ejecución del contrato, con corte al último día calendario del correspondiente mes.
c) Un (1) pago a la finalización del contrato por la suma de SIETE MILLONES DE PESOS M/CTE ($7.000.000) M/CTE. incluidos todos los costos derivados de la ejecución del contrato.</t>
  </si>
  <si>
    <t>CPS-118-2022</t>
  </si>
  <si>
    <t>JOSE QUEVEDO JEREZ</t>
  </si>
  <si>
    <t>Prestar los servicios profesionales en la Subdirección de Función Pública, para apoyar la formulación de una estrategia para el fortalecimiento de las fases de ingreso y desarrollo de las personas con discapacidad al empleo público, habiendo identificado las barreras institucionales presentes en el sector público para este aspecto.</t>
  </si>
  <si>
    <t>Función Pública cancelará el valor total de cada contrato en doce (12) pagos, así:
a) Un (1) primer pago por valor de UN MILLON CUATROCIENTOS TREINTA Y CINCO MIL CIENTO ONCE PESOS ($1.435.111) M/CTE, incluidos todos los costos derivados de la ejecución del contrato, con corte al último día calendario del mes de enero de 2022.
b) Diez (10) pagos mensuales por valor de SEIS MILLONES CIENTO CINCUENTA MIL CUATROCIENTOS SETENTA Y CINCO PESOS (6.150.475) M/CTE, incluidos todos los costos derivados de la ejecución del contrato, con corte al último día calendario del correspondiente mes. c) Un (1) pago a la finalización del contrato por la suma de CUATROMILLONES TRESCIENTOS CINCO MIL TRESCIENTOS TREINTA Y DOS
PESOS ($4.305.332) M/CTE.</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</si>
  <si>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</si>
  <si>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210-2022</t>
  </si>
  <si>
    <t>PSIGMA CORPORATION SAS.</t>
  </si>
  <si>
    <t>Adquirir los códigos de acceso (PIN), requeridos por el Departamento Administrativo de la Función Publica, para tres tipos de pruebas, con las cuales se evaluarán competencias para cargos de libre nombramiento y remoción (Kompes Estatal), competencias de los Gerentes o Directores de Empresas sociales del Estado (Kompe Gerentes ESE) y las conductas predictoras de comportamiento en el trabajo (Antes Pluss)</t>
  </si>
  <si>
    <t xml:space="preserve">Función  Pública  cancelará  el  valor  del  Contrato  en  un  (1)  solo  pago,  previa certificación emitida por el contratista, en la cual indique la activación de Quinientos
(500) códigos de acceso (PIN), para la prueba ANTES PLUS, Quinientos (500) Códigos de Acceso (PIN) para desarrollar la prueba KOMPE Estatal y ochenta (80) códigos de acceso (PIN), para la prueba KOMPE GERENTES ESE, sin que el monto total de los servicios prestados pueda exceder la cuantía total del mismo.
</t>
  </si>
  <si>
    <t xml:space="preserve">Será de dieciocho (18) meses contado a partir del perfeccionamiento del mismo y registro presupuesta! y/o con el agotamiento de los Códigos de Acceso y registro presupuestal. La entrega y activación de las pruebas se hará dentro de los cinco (5) días calendarios siguientes, a la fecha de perfeccionamiento del contrato y expedición del registro presupuestal.
</t>
  </si>
  <si>
    <t xml:space="preserve">INGRIDS DE JESUS REYES BERDUGO </t>
  </si>
  <si>
    <t>GRUPO DE APOYO MERITOCRATICO</t>
  </si>
  <si>
    <t>CPS-188-2022</t>
  </si>
  <si>
    <t>JAVIER AUGUSTO ARIAS REGUILLO</t>
  </si>
  <si>
    <t>Prestar servicios profesionales en la Dirección de Desarrollo Organizacional de
Función Pública, para apoyar la analítica estadística y la generación de cuadros de
salida de información, que permitan identificar oportunidades de mejora normativa y soportar la producción normativa en el marco de las diferentes políticas de
gestión y desempeño que lidera el Departamento.</t>
  </si>
  <si>
    <t>Función Pública cancelará el valor total del contrato en doce (12) pagos, así: a) Un primer pago por valor de TRESCIENTOS CINCUENTA Y TRES MIL
CINCUENTA Y SEIS PESOS ($353.056)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VEINTICUATROQUINIENTOS
OCHENTA Y OCHO MIL SETECIENTOS CINCUENTA Y DOS PESOS
($1.588.752) M/CTE, incluidos todos los costos derivados de la ejecución del
contrato.</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</si>
  <si>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</si>
  <si>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CPS-170-2022</t>
  </si>
  <si>
    <t>SANDRA PATRICIA AVELLANEDA AVENDAÑO</t>
  </si>
  <si>
    <t>Prestar servicios profesionales para apoyar la definición de lineamientos, guías y/o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y gestión del riesgo.</t>
  </si>
  <si>
    <t>Función Pública cancelará el valor total del contrato en once (11) pagos, así:
a) Nueve (9) pagos mensuales, por valor de SEIS MILLONES QUINIENTOS MIL PESOS ($6.500.000) M/CTE, incluidos todos los costos derivados de la ejecución del contrato.
b) Un (1) pago a la finalización del contrato por la suma de DOS MILLONES OCHOCIENTOS DIECISEIS MIL SEISCIENTOS SESENTA Y SIETE PESOS ($2.816.667.000) M/CTE, incluidos todos los costos derivados de la ejecución del contrato.</t>
  </si>
  <si>
    <t>Será a partir del 01 de febrero y hasta el día 13 de noviembre de 2022, contado a partir del perfeccionamiento del mismo.
Nota: El inicio de la ejecución del contrato está supeditado al cumplimiento de los requisitos de ejecución, es decir, a la expedición del registro presupuestal y a la afiliación a la ARL.</t>
  </si>
  <si>
    <t>MYRIAM CUBILLOS BENAVIDES</t>
  </si>
  <si>
    <t>CPS-193-2022</t>
  </si>
  <si>
    <t>MARIELA GARZON JALBIN</t>
  </si>
  <si>
    <t>Prestar servicios profesionales en la Dirección de Desarrollo Organizacional de la
Función Pública para apoyar el cumplimiento de los compromisos con pueblos y
comunidades étnicos en el marco del Plan Nacional de Desarrollo y demás
mecanismos de seguimiento de la entidad.</t>
  </si>
  <si>
    <t>Función Pública cancelará el valor total del contrato en once (11) pagos, así: a) Un primer pago por valor de SEISCIENTOS SETENTA Y OCHO MIL
CUATROCIENTOS VEINTIÚN PESOS ($678.421) M/CTE, incluidos todos los
costos derivados de la ejecución del contrato, con corte al último día calendario
del mes de enero de 2022.
b) Nueve (9) pagos mensuales, por valor de CINCO MILLONES OCHENTA Y
OCHO MIL CIENTO SESENTA PESOS ($5.088.160) M/CTE, incluidos todos
los costos derivados de la ejecución del contrato, con corte al último día
calendario del correspondiente mes.
c) Un (1) pago a la finalización del contrato por la suma de TRES MILLONES
ICNCUENTA Y DOS MIL OCHOCIENTOS NOVENTA Y SEIS PESOS
($3.052.896) M/CTE, incluidos todos los costos derivados de la ejecución del
contrato.</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</si>
  <si>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</si>
  <si>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CPS-174-2022</t>
  </si>
  <si>
    <t>JOHN JAIRO MORALES ALZATE</t>
  </si>
  <si>
    <t>Prestar servicios profesionales para apoyar la generación de conceptos jurídicos asociados a las políticas de la relación Estado – Ciudadano, así como a las propuestas de nuevos trámites o modificaciones estructurales de las entidades de la administración pública nacional y territorial y particulares que cumplen función pública, relacionadas a las competencias de la Dirección de Participación, Transparencia y Servicio al Ciudadano del Departamento Administrativo de la Función Pública.</t>
  </si>
  <si>
    <t>Función Pública cancelará el valor total del contrato en doce (12) pagos, así: a. Un (1) primer pago por valor de UN MILLÓN SEISCIENTOS SESENTA Y SEIS MIL SEISCIENTOS SESENTA Y SIETE PESOS ($ 1.666.667) M/CTE, incluidos todos los costos derivados de la ejecución del contrato, con corte al
último día calendario del mes de enero de 2022. b. Diez (10) pagos mensuales cada uno por valor de DIEZ MILLONES DE
PESOS ($10.000.000) M/CTE, incluidos todos los costos derivados de la ejecución del contrato, con corte al últl  día calendario del correspondiente mes. c. Un (1) último pago a la finalización del contrato por valor de TRES MILLONES DE PESOS, ($3.000.000) M/CTE, incluidos todos los costos derivados de la ejecución del contrato.</t>
  </si>
  <si>
    <t>Será a partir del 26 de enero de 2022 hasta el día 9 de diciembre 2022, previo perfeccionamiento del mismo.
Nota: El inicio de la ejecución del contrato está supeditado al cumplimiento de los requisitos de ejecución, es decir, a la expedición del registro presupuestal y a la afiliación a la ARL.</t>
  </si>
  <si>
    <t>CPS-197-2022</t>
  </si>
  <si>
    <t>FABIAN VIDAL MATABANCHOY MUCHAVISOY</t>
  </si>
  <si>
    <t>Prestar servicios profesionales en la Dirección de Desarrollo Organizacional de Función Pública para apoyar la revisión, ajuste e incorporación del enfoque étnico y cultural del programa de fortalecimiento a los pueblos y comunidades indígenas en capacidades técnicas, administrativas y financieras en cumplimiento de los compromisos del Plan Nacional de Desarrollo.</t>
  </si>
  <si>
    <t>Función Pública cancelará el valor total de cada contrato en dos (2) pagos, así:a) Un (1) pago mensual, por valor de CINCO MILLONES DE PESOS ($5.000.000) M/CTE, incluidos todos los costos derivados de la ejecución del contrato, con corte al último día calendario del mes de febrero.
b) Un (1) pago mensual, por valor de CINCO MILLONES DE PESOS ($5.000.000) M/CTE, incluidos todos los costos derivados de la ejecución del contrato, con corte al último día calendario del mes de marzo.</t>
  </si>
  <si>
    <t>Será a partir del (1) de febrero de 2022 hasta el día (31) de marzo de 2022, previo perfeccionamiento del mismo.
Nota: El inicio de la ejecución del contrato está supeditado al cumplimiento de los requisitos de ejecución, es decir, a la expedición del registro presupuestal y a la afiliación a la ARL.</t>
  </si>
  <si>
    <t>CPS-198-2022</t>
  </si>
  <si>
    <t>VILMA CARMIÑA BOHÓRQUEZ SOTELO</t>
  </si>
  <si>
    <t>CPS-199-2022</t>
  </si>
  <si>
    <t>WILDER HERMES GUAMAN TRUJILLO</t>
  </si>
  <si>
    <t>CPS-200-2022</t>
  </si>
  <si>
    <t>SHARON MILENA OLAYA SALINAS</t>
  </si>
  <si>
    <t>CPS-201-2022</t>
  </si>
  <si>
    <t>JORGE HERRERA DOMINGUEZ</t>
  </si>
  <si>
    <t>CPS-190-2022</t>
  </si>
  <si>
    <t>MARIA DANIELA JIMENEZ ARMENTA</t>
  </si>
  <si>
    <t>Prestar los servicios de apoyo a la gestión en la Dirección de Participación, Transparencia y Servicio al Ciudadano de Función Pública para apoyar el proceso identificación, recopilación y sistematización de información que aporte al proceso de asesoría a las entidades públicas en la formulación e implementación de las políticas de racionalización de trámites, participación ciudadana, rendición de cuentas, servicio al ciudadano, transparencia e integridad; incluyendo el apoyo a la implementación de las ferias acércate y los procesos de formación que desarrolle la dirección.</t>
  </si>
  <si>
    <t>Función Pública cancelará el valor total del contrato en SIETE (7) pagos, así:
a) Un (1) primer pago por valor de DOSCIENTOS SEIS MIL QUINIENTOS TREINTA Y OCHO PESOS ($ 206.538) M/CTE, incluido los demás gastos asociados a la ejecución del contrato.
b) Cuatro (5) pagos mensuales por valor de DOS MILLONES SESENTA Y CINCO MIL TRESCIENTOS SETENTA Y OCHO PESOS ($2.065.378) M/CTE, incluido los demás gastos asociados a la ejecución del contrato.
c) Un (1) último pago por valor de UN MILLÓN OCHOCIENTOS CINCUENTA Y OCHO MIL OCHOCIENTOS CUARENTA PESOS ($ 1.858.840) M/CTE, incluido los demás gastos asociados a la ejecución del contrato.</t>
  </si>
  <si>
    <t>Será a partir del 28 de enero de 2022 hasta el día 27 de julio 2022, previo perfeccionamiento del mismo. Nota: El inicio de la ejecución del contrato está supeditado al cumplimiento de los requisitos de ejecución, es decir, a la expedición del registro presupuestal y a la afiliación a la ARL.</t>
  </si>
  <si>
    <t>CPS-143-2022</t>
  </si>
  <si>
    <t>ANDRES CAMILO HIGUERA MOZOMBITE</t>
  </si>
  <si>
    <t>Prestar servicios profesionales en la Oficina Asesora de Comunicaciones de la Función Pública para apoyar el proceso de diagramación de las publicaciones y documentos técnicos y metodológicos incluidos en la matriz de instrumentalización para la vigencia 2022.</t>
  </si>
  <si>
    <t>Función Pública cancelará el valor total de cada contrato en DOCE (12) pagos, así:
a) Un primer pago por valor de UN MILLÓN CIENTO DOCE MIL CIENTO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</si>
  <si>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t>Será a partir del 24 de enero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</si>
  <si>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CPS-191-2022</t>
  </si>
  <si>
    <t>HUBERT ENRIQUE ARIZA ARANDA</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</si>
  <si>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</si>
  <si>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once (11) pagos, así:
a. Diez (10) pagos mensuales, por valor de CUATRO MILLONES
CUATROCIENTOS CUARENTA Y OCHO MIL CUATROCIENTOS SEIS
PESOS ($4.448,406,00) M/CTE. incluidos todos los costos derivados de la
ejecución del contrato.
b. Un pago a la finalización del contrato por valor de DOS MILLONES
DOSCIENTOS VEINTICUATRO MIL DOSCIENTOS TRES PESOS ($2.224.203,00) M/CTE, incluidos todos los costos derivados de la ejecución del
contrato.</t>
  </si>
  <si>
    <t>Será a partir del 1 de febrero y hasta el día 15 de
diciembre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</si>
  <si>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CPS-195-2022</t>
  </si>
  <si>
    <t>JOSE FRANCISCO OLMOS</t>
  </si>
  <si>
    <t>Prestar servicios de apoyo a la gestión en actividades tendientes a la organización
y conservación de los bienes muebles e inmuebles de la Entidad y la prestación de
los servicios a cargo del Grupo de Gestión Administrativa de Función Pública.</t>
  </si>
  <si>
    <t>Función Pública cancelará el valor del contrato en once (11) pagos, así:
a. Diez (10) pagos mensuales por valor de DOS MILLONES DOCE MIL
CUATROCIENTOS DICINUEVE PESOS ($2.012.419,00) M/CTE. incluidos
todos los costos derivados de la ejecución del contrato.
b. Un (1) último pago a la finalización del contrato por valor de UN MILLÓN
SEISCIENTOS NUEVE MIL NOVECIENTOS TREINTA Y CINCO PESOS
($1.609.935,00) M/CTE, incluidos todos los costos derivados de la
ejecución del contrato.</t>
  </si>
  <si>
    <t>Será a partir del 1 de febrero de 2022 y hasta el
día veinticuatro (24) de diciembre de 2022 previo perfeccionamiento del mismo,
expedición del registro presupuestal y la activación de la ARL.</t>
  </si>
  <si>
    <t>CPS-169-2022</t>
  </si>
  <si>
    <t>JULIETH HERNANDEZ CASTELLANOS</t>
  </si>
  <si>
    <t>Prestar servicios de apoyo a la gestión al Grupo de Gestión Documental del Departamento Administrativo de la Función Pública en actividades relacionadas con radicación, organización, clasificación, inventarios y codificación, según las acciones registradas en el Plan Institucional de Archivo – PINAR de la entidad.</t>
  </si>
  <si>
    <t>Función Pública pagará el valor total del contrato en doce (12) pagos, así:
a) Un primer pago por valor de CIENTO NOVENTA Y DOS MIL CIEN PESOS MCTE ($192.100), incluidos todos los costos derivados de la ejecución del contrato.
b) Diez (10) pagos mensuales, por valor de UN MILLÓN NOVECIENTOS VEINTIÚN MIL PESOS ($1.921.000) M/CTE, incluidos todos los costos derivados de la ejecución del contrato.
c) Un (1) pago a la finalización del contrato por la suma de UN MILLÓN TRESCIENTOS CUARENTA Y CUATRO MIL SETECIENTOS PESOS ($1.344.700) M/CTE, incluidos todos los costos derivados de la ejecución del contrato.</t>
  </si>
  <si>
    <t>Será a partir 28 de enero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</si>
  <si>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CPS-183-2022</t>
  </si>
  <si>
    <t>JUAN MANUEL VELASQUEZ GONZALEZ</t>
  </si>
  <si>
    <t>Apoyar a la Oficina de Tecnologías de la Información y las Comunicaciones en las actividades relacionadas con la administración de las bases de datos y de los componentes de contenedores Kubernetes y micro servicios para los sistemas de información misionales que se encuentren bajo las plataformas de Postgres y SQL Server.</t>
  </si>
  <si>
    <t>Función Pública cancelará el valor total de cada contrato en DOCE (12) pagos, así:
a) Un primer pago por valor de Un pago por TRESCIENTOS SIETE MILLONES CIENTO CINCUENTA Y NUEVE MIL PESOS ($ 307.159) M/CTE incluidos impuestos y demás gastos asociados a la ejecución del contrato, con corte enero de 2022.
b) Diez (10) pagos mensuales, por valor de TRES MILLONES SETENTA Y UN MIL QUINIENTOS OCHENTA Y SIETE PESOS ($3.071.587) M/CTE, con corte al correspondiente mes.
c) Un (1) pago a la finalización del contrato por la suma de DOS MILLONES CIENTO CINCUENTA MIL CIENTO ONCE PESOS ($ 2.150.111) M/CTE.</t>
  </si>
  <si>
    <t>Será a partir del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</si>
  <si>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RAFAEL HUMBERTO RODRIGUEZ BARRIOS</t>
  </si>
  <si>
    <t>CPS-213-2022</t>
  </si>
  <si>
    <t>FERNAN MAURICIO OLIVEROS ROA</t>
  </si>
  <si>
    <t>Función Pública cancelará el valor del contrato en doce (12) pagos, así:
a) Un primer pago por valor de CIENTOCINCUENTA Y OCHO MIL PESOS OCHOCIENTOS SETENTA Y CINCO PESOS ($158.875) M/CTE, con corte al mes de enero de 2022.
b) Diez (10) pagos mensuales, por valor de CUATRO MILLONES SETECIENTOS SESENTA Y SEIS MIL DOSCIENTOS CINCUENTA Y SEIS PESOS ($4.766.256) M/CTE, con corte al del correspondiente mes.
c) Un (1) pago a la finalización del contrato por la suma de TRES MILLONES TRESCIENTOS TREINTA Y SEIS MIL TRESCIENTOS SETENTA Y NUEVE PESOS ($3.336.379) M/CTE.</t>
  </si>
  <si>
    <t>Será a partir del treinta y uno (31)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</si>
  <si>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CPS-184-2022</t>
  </si>
  <si>
    <t>ERWIN FLORIBERTO PANTOJA ESPAÑA</t>
  </si>
  <si>
    <t>Función Pública cancelará el valor del contrato en doce (12) pagos, así:
a) Un primer pago por valor de SETESIENTOS CINCUENTA MIL PESOS ($ 750.000) M/CTE, con corte al mes de enero de 2022.
b) Diez (10) pagos mensuales, por valor de SIETE MILLONES QUINIENTOS MIL PESOS ($7.500.000) M/CTE, con corte al del correspondiente mes.
c) Un (1) pago a la finalización del contrato por la suma de CINCO MILLONES DOSCIENTOS CINCUENTA MIL PESOS ($5.250.000) M/CTE.</t>
  </si>
  <si>
    <t>CPS-172-2022</t>
  </si>
  <si>
    <t>WILLIAM YESID AGUIRRE CARPETA</t>
  </si>
  <si>
    <t>Prestar servicios profesionales en la Oficina de Tecnologías de la información y las Comunicaciones de Función Pública, para apoyar las actividades de gestión, administración y operación de la infraestructura tecnológica (centro de cómputo, servidores, redes, comunicaciones, aire acondicionado, unidad de respaldo de energía y elementos de identificación biométrica) de Función Pública.</t>
  </si>
  <si>
    <t>Función Pública cancelará el valor del contrato en doce (11) pagos, así:
a) Diez (10) pagos mensuales, por valor de CUATRO MILLONES CUATROCIENTOS NOVENTA Y NUEVE MIL PESOS ($4.499.000) M/CTE, con corte al correspondiente mes. b) Un (1) pago a la finalización del contrato por la suma de TRES MILLONES CIENTO CUARENTA Y NUEVE MIL TRECIENTOS PESOS ($ 3.149.300) M/CTE.</t>
  </si>
  <si>
    <t>Será a partir del uno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</si>
  <si>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206-2022</t>
  </si>
  <si>
    <t>HEINSOHN HUMAN GLOBAL SOLUTIONS S.A.S.</t>
  </si>
  <si>
    <t>Apoyar a la Oficina de Tecnologías de la información y las Comunicaciones de Función Pública mediante la prestación del servicio de soporte técnico especializado para el SIGEP en la versión I que garantice la gestión de la información en esta versión, así como los procesos de información histórica que se requieran para las entidades que se hayan migrado a la versión II del SIGEP.</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</si>
  <si>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</si>
  <si>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Será hasta el 23 de diciembre de 2022 o hasta agotar disponibilidad, lo primero que suceda, una vez verificado el perfeccionamiento del mismo, previa aprobación de las garantías correspondientes y la expedición del registro presupuestal.</t>
  </si>
  <si>
    <t>204-2022</t>
  </si>
  <si>
    <t>ADA S.A.</t>
  </si>
  <si>
    <t>Prestar el servicio de apoyo a la gestión para el soporte y mantenimiento técnico especializado para el Sistema de Información de Gestión de Empleo Público en la versión II (SIGEP II).</t>
  </si>
  <si>
    <t>Función Pública cancelará el valor del contrato en seis (6) pagos mensuales según el servicio prestado, por la suma de CUARENTA Y CUATRO MILLONES NOVECIENTOS NOVENTA Y NUEVE MIL OCHOCIENTOS CINCUENTA PESOS M/CTE. ($44.999.850), incluido IVA, previa entrega del informe mensual de los servicios de soporte y mantenimiento prestados.</t>
  </si>
  <si>
    <t>Será de seis (6) meses previo perfeccionamiento del mismo, expedición del registro presupuestal, aprobación de garantías, los cuales se contabilizarán a partir del acta de inicio.</t>
  </si>
  <si>
    <t>EDGAR ALEXANDER PRIETO</t>
  </si>
  <si>
    <t>205-2022</t>
  </si>
  <si>
    <t>SOCIEDAD HOTELERA TEQUENDAMA S.A.</t>
  </si>
  <si>
    <t>Prestar servicios logísticos para la planeación, organización, ejecución, producción y
coordinación de eventos tales como ferias de servicios, seminarios, talleres,
reuniones, virtuales, semipresenciales y presenciales y/o actividades relacionadas,
requeridas por Función Pública en la vigencia 2022.</t>
  </si>
  <si>
    <t>Función Pública desembolsará el valor del contrato así:
a. Un pago anticipado por valor de CIENTO OCHENTA Y SEIS MILLONES
QUINIENTOS MIL PESOS ($186´500.000)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electrónica y registrada en la plataforma
de Olimpia, así como el certificado de cumplimiento firmado por el supervisor,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</si>
  <si>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Será hasta el día 20 de diciembre de 2022, contados
a partir del perfeccionamiento del mismo, expedición del registro presupuestal y la
aprobación de las garantías.</t>
  </si>
  <si>
    <t>CPS-196-2022</t>
  </si>
  <si>
    <t>CARLOS ALONSO CADAVID OSORIO</t>
  </si>
  <si>
    <t>Prestar servicios profesionales en la Dirección de Empleo Público de Función Pública, para asesorar y orientar a las entidades en la adopción de los lineamientos establecidos en el Programa Nacional de Bienestar, en la construcción del índice el sector público el mejor lugar para trabajar y el programa de desvinculación laboral, con el fin de lograr mejores resultados en esta materia y contribuir en la efectiva profesionalización y desarrollo del servicio público.</t>
  </si>
  <si>
    <t>Función Pública cancelará el valor total de cada contrato en once (12) pagos, así:
a) Un (1) primer pago por valor de SEISCIENTOS OCHENTA Y CINCO MIL TRESCIENTOS CUARENTA Y CUATRO PESOS ($685.344) M/CTE. incluidos todos los costos derivados de la ejecución del contrato, con corte al último día calendario del mes de enero de 2022.
b) Diez pagos (10) pagos mensuales, por valor de SEIS MILLONES OCHOCIENTOS CINCUENTA Y TRES MIL CUATROCIENTOS CUARENTA PESOS ($6.853.440) M/CTE, incluidos todos los costos derivados de la ejecución del contrato, con corte al último día calendario del correspondiente mes.
c) Un (1) pago a la finalización del contrato por la suma de CUATRO MILLONES QUINIENTOS SESENTA Y OCHO MIL NOVECIENTOS SESENTA PESOS ($4.568.960) M/CTE. incluidos todos los costos derivados de la ejecución del contrato.</t>
  </si>
  <si>
    <t>Será a partir del 28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</si>
  <si>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111-2022</t>
  </si>
  <si>
    <t>Adquisición de "pimpina" o caneca con tapa de sellado para depósito de combustible diesel,  y bomba de palanca para extraccion de ACPM. M+INIMO 55 GALONES. LINEA PAA No 21</t>
  </si>
  <si>
    <t>CONTRATACION DIRECTA</t>
  </si>
  <si>
    <t>Revisión, mantenimiento preventivo y correctivo de los sistemas de sonido ambiental- sonido del auditorio, hidráulico, de detección y extinción de incendios y sanitario con respuestos y materiales.   LINEA PAA No 5</t>
  </si>
  <si>
    <t>GRUPO LABORAL OCUPACIONAL S.A.S</t>
  </si>
  <si>
    <t>Prestar los servicios para la realización de valoraciones ocupacionales y exámenes médicos de ingreso, retiro, periódicos y otras complementarias, que sean necesarios.</t>
  </si>
  <si>
    <t>Función Pública cancelará el valor del contrato mediante pagos mensuales, de acuerdo con los exámenes realizados, dentro de los treinta (30) días siguientes a la fecha en que se emita el informe de recibo a satisfacción por parte del supervisor del contrato, de acuerdo al bien efectivamente entregado, previo cumplimiento de los trámites administrativos y financieros a que haya lugar.</t>
  </si>
  <si>
    <r>
      <rPr>
        <b/>
        <sz val="15"/>
        <rFont val="Arial"/>
        <family val="2"/>
      </rPr>
      <t>6422</t>
    </r>
    <r>
      <rPr>
        <sz val="15"/>
        <rFont val="Arial"/>
        <family val="2"/>
      </rPr>
      <t xml:space="preserve"> </t>
    </r>
  </si>
  <si>
    <t>Será hasta el quince (15) de diciembre de 2022, o hasta agotar el presupuesto, lo primero que ocurra, contado a partir del perfeccionamiento del mismo, registro presupuestal y aprobación de pólizas.</t>
  </si>
  <si>
    <t>MAYERLY ALEJANDRA FRANCO CELY</t>
  </si>
  <si>
    <t>ACUERDO MARCO DE PRECIO</t>
  </si>
  <si>
    <t>Suministro y transporte de combustible para la planta eléctrica del edicio sede del Departamento. LINEA PAA 282</t>
  </si>
  <si>
    <t>herramientas para almacenamiento distribuido de archivos SIGEP2  LINEA PAA No 243</t>
  </si>
  <si>
    <t>217-2022</t>
  </si>
  <si>
    <t>SUBATOURS SAS</t>
  </si>
  <si>
    <t>Suministrar los tiquetes aéreos nacionales para el desplazamiento de los servidores y
contratistas del Departamento Administrativo de la Función Pública a diferentes ciudades
a nivel nacional, en defensa de los intereses de la entidad ante las sedes judiciales,
administrativas y Procuradurías Judiciales y para el cumplimiento de cualquier otra
función u obligación.</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</si>
  <si>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</si>
  <si>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pueda exceder la cuantía total del
contrato.
El Departamento Administrativo de la Función Pública como requisito previo para
autorizar los pagos del contrato, verificará:
1. Informe escrito del supervisor en el cual se detalle el bien adquirido y el valor
ejecutado a pagar.</t>
  </si>
  <si>
    <t>Será hasta agotar los recursos dentro de la vigencia
2022 o hasta el veinte (20) de diciembre, lo que primero ocurra, contado a partir del
perfeccionamiento del mismo, previo registro presupuestal y aprobación de pólizas.</t>
  </si>
  <si>
    <t>RICARDO ERASMO CORRALES RIVERA</t>
  </si>
  <si>
    <t>216-2022</t>
  </si>
  <si>
    <t>Suministrar los tiquetes aéreos nacionales para el desplazamiento de los servidores y contratistas del Departamento Administrativo de la Función Pública, en cumplimiento de los compromisos adquiridos por parte de la Estrategia de Acción integral en territorio en el marco del proyecto de inversión denominado “MEJORAMIENTO DE LOS NIVELES DE EFICIENCIA Y PRODUCTIVIDAD DE LAS ENTIDADES PÚBLICAS DEL ORDEN NACIONAL Y TERRITORIAL”</t>
  </si>
  <si>
    <t>El Departamento Administrativo de la Función Pública pagará el valor del Contrato, en mensualidades vencidas. Como requisito previo para autorizar los pagos del contrato, verificará:
1. Entrega y recibido a satisfacción suscrito por el supervisor del contrato de los bienes o servicios adquiridos. (pasajes solicitados y suministrados)
2. La factura Electrónica y el Código CUFE para la validación de la factura ante la DIAN, conforme a los requisitos señalados en el artículo 617 Estatuto Tributario. 3. Presentación de la respectiva factura electrónica, aprobación de la misma en el aplicativo Olimpia y expedición del formato único de pago por parte del Supervisor del Contrato, sin que el monto total de los servicios de soporte pueda exceder la cuantía total del contrato
4.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5. Registro Único Tributario RUT – DIAN,
6.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7. Ingreso de almacén (si aplica).
El pago estará sujeto al Programa Anual de Caja P.A.C. y al cumplimiento de los procedimientos presupuestales.</t>
  </si>
  <si>
    <r>
      <rPr>
        <b/>
        <sz val="15"/>
        <rFont val="Arial"/>
        <family val="2"/>
      </rPr>
      <t>24222</t>
    </r>
    <r>
      <rPr>
        <sz val="15"/>
        <rFont val="Arial"/>
        <family val="2"/>
      </rPr>
      <t xml:space="preserve"> </t>
    </r>
  </si>
  <si>
    <t>Será hasta el treinta (30) de junio de la vigencia 2022, contado a partir del perfeccionamiento del mismo, previo registro presupuestal y aprobación de pólizas.</t>
  </si>
  <si>
    <t xml:space="preserve">Suministro de tiquetes aéreos nacionales e internacionales para el desplazamiento de los servidores y contratistas (en cuyos contratos esté pactada esta condición), del Departamento Administrativo de la Función Pública.  LINEA PAA No 266
</t>
  </si>
  <si>
    <t>Julián Mauricio Martínez Alvarado- Coordinador Grupo Gestión Administrativa
Elenys Bonilla Reina - Coordinadora Grupo de Gestión Contractual (e)</t>
  </si>
  <si>
    <t>mantenimiento preventivo y correctivo de la planta eléctrica, suministro de combustible y otros servicios LINEA PAA No 20</t>
  </si>
  <si>
    <t>218-2022</t>
  </si>
  <si>
    <t>CENCOSUD COLOMBIA S.A.</t>
  </si>
  <si>
    <t>Adquirir pimpinas “caneca” de 55 Galones con tapa de sellado para depósito de
combustible Diesel, bomba de palanca para extracción de combustible, y pintura azul de
tráfico pesado, según las especificaciones mínimas establecidas.</t>
  </si>
  <si>
    <t>Función Pública pagará el valor del contrato en un (1) solo pago, por un valor estimado
de UN MILLON QUINIENTOS SETENTA Y CINCO MIL PESOS ($1’575.000,00)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</si>
  <si>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</si>
  <si>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DIANA PAOLA MOROS SANABRIA</t>
  </si>
  <si>
    <t>CPS-121-2022</t>
  </si>
  <si>
    <t>LEIDY CAROLINA MOGOLLON</t>
  </si>
  <si>
    <t>Prestar servicios profesionales en la Oficina Asesora de Comunicaciones de la Función Pública para liderar la corrección de estilo, revisión editorial y seguimiento de la matriz de instrumentalización de los documentos técnicos y herramientas e instrumentos que genere la entidad.</t>
  </si>
  <si>
    <t>Función Pública cancelará el valor total de cada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DOS PESOS ($3.933.002) M/CTE, incluidos todos los costos derivados de la ejecución del contrato.</t>
  </si>
  <si>
    <r>
      <rPr>
        <b/>
        <sz val="15"/>
        <rFont val="Arial"/>
        <family val="2"/>
      </rPr>
      <t>23422</t>
    </r>
    <r>
      <rPr>
        <sz val="15"/>
        <rFont val="Arial"/>
        <family val="2"/>
      </rPr>
      <t xml:space="preserve"> </t>
    </r>
  </si>
  <si>
    <t>CPS-124-2022</t>
  </si>
  <si>
    <t>DANIELA DEL VECCHIO RODRIGUEZ</t>
  </si>
  <si>
    <t>Prestar servicios profesionales en la Oficina Asesora de Comunicaciones para apoyar la corrección de estilo y revisión editorial de los documentos técnicos y metodológicos incluidos en la matriz de instrumentalización para la vigencia 2022.</t>
  </si>
  <si>
    <t>Función Pública cancelará el valor total de cada contrato en DOCE (12) pagos, así:
a) Un primer pago por valor de UN MILLÓN CIENTO DOCE MIL CIENTOS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</si>
  <si>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r>
      <rPr>
        <b/>
        <sz val="15"/>
        <rFont val="Arial"/>
        <family val="2"/>
      </rPr>
      <t>24122</t>
    </r>
    <r>
      <rPr>
        <sz val="15"/>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</si>
</sst>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 #,##0.00_-;\-* #,##0.00_-;_-* &quot;-&quot;??_-;_-@_-"/>
    <numFmt numFmtId="168" formatCode="_-&quot;$&quot;* #,##0_-;\-&quot;$&quot;* #,##0_-;_-&quot;$&quot;* &quot;-&quot;_-;_-@_-"/>
    <numFmt numFmtId="169" formatCode="_-&quot;$&quot;* #,##0.00_-;\-&quot;$&quot;* #,##0.00_-;_-&quot;$&quot;* &quot;-&quot;??_-;_-@_-"/>
    <numFmt numFmtId="170" formatCode="_-&quot;$&quot;* #,##0.00_-;\-&quot;$&quot;* #,##0.00_-;_-&quot;$&quot;* &quot;-&quot;_-;_-@_-"/>
    <numFmt numFmtId="171" formatCode="_(&quot;$&quot;\ * #,##0_);_(&quot;$&quot;\ * \(#,##0\);_(&quot;$&quot;\ * &quot;-&quot;??_);_(@_)"/>
    <numFmt numFmtId="172" formatCode="_([$$-240A]\ * #,##0.00_);_([$$-240A]\ * \(#,##0.00\);_([$$-240A]\ * &quot;-&quot;??_);_(@_)"/>
    <numFmt numFmtId="173" formatCode="&quot;$&quot;\ #,##0.00"/>
    <numFmt numFmtId="176" formatCode="00"/>
    <numFmt numFmtId="177" formatCode="000"/>
    <numFmt numFmtId="178" formatCode="0.0"/>
    <numFmt numFmtId="179" formatCode="_([$$-240A]\ * #,##0_);_([$$-240A]\ * \(#,##0\);_([$$-240A]\ * &quot;-&quot;??_);_(@_)"/>
    <numFmt numFmtId="180" formatCode="_-[$$-240A]\ * #,##0.00_-;\-[$$-240A]\ * #,##0.00_-;_-[$$-240A]\ * &quot;-&quot;??_-;_-@_-"/>
  </numFmts>
  <fonts count="121"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48"/>
      <name val="Arial"/>
      <family val="2"/>
    </font>
    <font>
      <b/>
      <sz val="28"/>
      <name val="Arial"/>
      <family val="2"/>
    </font>
    <font>
      <b/>
      <sz val="18"/>
      <color theme="1"/>
      <name val="Arial"/>
      <family val="2"/>
    </font>
    <font>
      <b/>
      <sz val="20"/>
      <color theme="1"/>
      <name val="Arial"/>
      <family val="2"/>
    </font>
    <font>
      <b/>
      <sz val="36"/>
      <color theme="0"/>
      <name val="Calibri"/>
      <family val="2"/>
      <scheme val="minor"/>
    </font>
    <font>
      <b/>
      <sz val="36"/>
      <color rgb="FFFF0000"/>
      <name val="Calibri"/>
      <family val="2"/>
      <scheme val="minor"/>
    </font>
    <font>
      <sz val="36"/>
      <color rgb="FF002060"/>
      <name val="Arial Narrow"/>
      <family val="2"/>
    </font>
    <font>
      <b/>
      <sz val="24"/>
      <color rgb="FF002060"/>
      <name val="Arial"/>
      <family val="2"/>
    </font>
    <font>
      <b/>
      <sz val="32"/>
      <color rgb="FF002060"/>
      <name val="Arial"/>
      <family val="2"/>
    </font>
    <font>
      <b/>
      <sz val="48"/>
      <name val="Calibri"/>
      <family val="2"/>
      <scheme val="minor"/>
    </font>
    <font>
      <sz val="48"/>
      <name val="Calibri"/>
      <family val="2"/>
      <scheme val="minor"/>
    </font>
    <font>
      <sz val="10"/>
      <name val="Arial Narrow"/>
      <family val="2"/>
    </font>
    <font>
      <sz val="16"/>
      <color rgb="FFFF0000"/>
      <name val="Calibri"/>
      <family val="2"/>
      <scheme val="minor"/>
    </font>
    <font>
      <b/>
      <sz val="48"/>
      <color theme="1"/>
      <name val="Arial"/>
      <family val="2"/>
    </font>
    <font>
      <sz val="48"/>
      <name val="Arial"/>
      <family val="2"/>
    </font>
    <font>
      <sz val="48"/>
      <color theme="1"/>
      <name val="Arial"/>
      <family val="2"/>
    </font>
    <font>
      <b/>
      <sz val="48"/>
      <color theme="1"/>
      <name val="Calibri"/>
      <family val="2"/>
      <scheme val="minor"/>
    </font>
    <font>
      <b/>
      <sz val="48"/>
      <color rgb="FFFF0000"/>
      <name val="Calibri"/>
      <family val="2"/>
      <scheme val="minor"/>
    </font>
    <font>
      <u val="doubleAccounting"/>
      <sz val="48"/>
      <name val="Arial"/>
      <family val="2"/>
    </font>
    <font>
      <b/>
      <u val="doubleAccounting"/>
      <sz val="48"/>
      <name val="Arial"/>
      <family val="2"/>
    </font>
    <font>
      <b/>
      <sz val="22"/>
      <name val="Arial Narrow"/>
      <family val="2"/>
    </font>
    <font>
      <b/>
      <strike/>
      <sz val="22"/>
      <name val="Arial Narrow"/>
      <family val="2"/>
    </font>
    <font>
      <sz val="22"/>
      <name val="Arial Narrow"/>
      <family val="2"/>
    </font>
    <font>
      <b/>
      <sz val="26"/>
      <color rgb="FF002060"/>
      <name val="Arial"/>
      <family val="2"/>
    </font>
    <font>
      <b/>
      <sz val="48"/>
      <name val="Arial Narrow"/>
      <family val="2"/>
    </font>
    <font>
      <b/>
      <sz val="26"/>
      <name val="Arial Narrow"/>
      <family val="2"/>
    </font>
    <font>
      <b/>
      <sz val="26"/>
      <name val="Arial"/>
      <family val="2"/>
    </font>
    <font>
      <sz val="38"/>
      <name val="Arial"/>
      <family val="2"/>
    </font>
    <font>
      <b/>
      <sz val="38"/>
      <name val="Arial"/>
      <family val="2"/>
    </font>
    <font>
      <b/>
      <sz val="38"/>
      <name val="Arial Narrow"/>
      <family val="2"/>
    </font>
    <font>
      <b/>
      <strike/>
      <sz val="26"/>
      <name val="Arial Narrow"/>
      <family val="2"/>
    </font>
    <font>
      <b/>
      <strike/>
      <sz val="48"/>
      <name val="Arial Narrow"/>
      <family val="2"/>
    </font>
    <font>
      <sz val="24"/>
      <color theme="1"/>
      <name val="Calibri"/>
      <family val="2"/>
      <scheme val="minor"/>
    </font>
    <font>
      <sz val="22"/>
      <color theme="1"/>
      <name val="Calibri"/>
      <family val="2"/>
      <scheme val="minor"/>
    </font>
    <font>
      <b/>
      <strike/>
      <sz val="22"/>
      <name val="Calibri Light"/>
      <family val="2"/>
    </font>
    <font>
      <b/>
      <strike/>
      <sz val="26"/>
      <name val="Calibri Light"/>
      <family val="2"/>
    </font>
    <font>
      <b/>
      <strike/>
      <sz val="48"/>
      <name val="Calibri Light"/>
      <family val="2"/>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249977111117893"/>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197">
    <xf numFmtId="0" fontId="0" fillId="0" borderId="0"/>
    <xf numFmtId="0" fontId="42" fillId="2" borderId="0" applyNumberFormat="0" applyBorder="0" applyAlignment="0" applyProtection="0"/>
    <xf numFmtId="165" fontId="46" fillId="0" borderId="0" applyFont="0" applyFill="0" applyBorder="0" applyAlignment="0" applyProtection="0"/>
    <xf numFmtId="0" fontId="54" fillId="0" borderId="0" applyNumberFormat="0" applyFill="0" applyBorder="0" applyAlignment="0" applyProtection="0"/>
    <xf numFmtId="168" fontId="46" fillId="0" borderId="0" applyFont="0" applyFill="0" applyBorder="0" applyAlignment="0" applyProtection="0"/>
    <xf numFmtId="44" fontId="46" fillId="0" borderId="0" applyFont="0" applyFill="0" applyBorder="0" applyAlignment="0" applyProtection="0"/>
    <xf numFmtId="41" fontId="46" fillId="0" borderId="0" applyFont="0" applyFill="0" applyBorder="0" applyAlignment="0" applyProtection="0"/>
    <xf numFmtId="44" fontId="40" fillId="0" borderId="0" applyFont="0" applyFill="0" applyBorder="0" applyAlignment="0" applyProtection="0"/>
    <xf numFmtId="165" fontId="46" fillId="0" borderId="0" applyFont="0" applyFill="0" applyBorder="0" applyAlignment="0" applyProtection="0"/>
    <xf numFmtId="0" fontId="77" fillId="0" borderId="0"/>
    <xf numFmtId="0" fontId="46" fillId="0" borderId="0"/>
    <xf numFmtId="9" fontId="46" fillId="0" borderId="0" applyFont="0" applyFill="0" applyBorder="0" applyAlignment="0" applyProtection="0"/>
    <xf numFmtId="165" fontId="39" fillId="0" borderId="0" applyFont="0" applyFill="0" applyBorder="0" applyAlignment="0" applyProtection="0"/>
    <xf numFmtId="168" fontId="39" fillId="0" borderId="0" applyFont="0" applyFill="0" applyBorder="0" applyAlignment="0" applyProtection="0"/>
    <xf numFmtId="44" fontId="39" fillId="0" borderId="0" applyFont="0" applyFill="0" applyBorder="0" applyAlignment="0" applyProtection="0"/>
    <xf numFmtId="41" fontId="39" fillId="0" borderId="0" applyFont="0" applyFill="0" applyBorder="0" applyAlignment="0" applyProtection="0"/>
    <xf numFmtId="165" fontId="39" fillId="0" borderId="0" applyFont="0" applyFill="0" applyBorder="0" applyAlignment="0" applyProtection="0"/>
    <xf numFmtId="165" fontId="38" fillId="0" borderId="0" applyFont="0" applyFill="0" applyBorder="0" applyAlignment="0" applyProtection="0"/>
    <xf numFmtId="168" fontId="38" fillId="0" borderId="0" applyFont="0" applyFill="0" applyBorder="0" applyAlignment="0" applyProtection="0"/>
    <xf numFmtId="44" fontId="38" fillId="0" borderId="0" applyFont="0" applyFill="0" applyBorder="0" applyAlignment="0" applyProtection="0"/>
    <xf numFmtId="41" fontId="38" fillId="0" borderId="0" applyFont="0" applyFill="0" applyBorder="0" applyAlignment="0" applyProtection="0"/>
    <xf numFmtId="165" fontId="38" fillId="0" borderId="0" applyFont="0" applyFill="0" applyBorder="0" applyAlignment="0" applyProtection="0"/>
    <xf numFmtId="165" fontId="37" fillId="0" borderId="0" applyFont="0" applyFill="0" applyBorder="0" applyAlignment="0" applyProtection="0"/>
    <xf numFmtId="168" fontId="37" fillId="0" borderId="0" applyFont="0" applyFill="0" applyBorder="0" applyAlignment="0" applyProtection="0"/>
    <xf numFmtId="44" fontId="37" fillId="0" borderId="0" applyFont="0" applyFill="0" applyBorder="0" applyAlignment="0" applyProtection="0"/>
    <xf numFmtId="41" fontId="37" fillId="0" borderId="0" applyFont="0" applyFill="0" applyBorder="0" applyAlignment="0" applyProtection="0"/>
    <xf numFmtId="165" fontId="37" fillId="0" borderId="0" applyFont="0" applyFill="0" applyBorder="0" applyAlignment="0" applyProtection="0"/>
    <xf numFmtId="165" fontId="36" fillId="0" borderId="0" applyFont="0" applyFill="0" applyBorder="0" applyAlignment="0" applyProtection="0"/>
    <xf numFmtId="168" fontId="36" fillId="0" borderId="0" applyFont="0" applyFill="0" applyBorder="0" applyAlignment="0" applyProtection="0"/>
    <xf numFmtId="44" fontId="36" fillId="0" borderId="0" applyFont="0" applyFill="0" applyBorder="0" applyAlignment="0" applyProtection="0"/>
    <xf numFmtId="41" fontId="36" fillId="0" borderId="0" applyFont="0" applyFill="0" applyBorder="0" applyAlignment="0" applyProtection="0"/>
    <xf numFmtId="165" fontId="36" fillId="0" borderId="0" applyFont="0" applyFill="0" applyBorder="0" applyAlignment="0" applyProtection="0"/>
    <xf numFmtId="165" fontId="35" fillId="0" borderId="0" applyFont="0" applyFill="0" applyBorder="0" applyAlignment="0" applyProtection="0"/>
    <xf numFmtId="168" fontId="35" fillId="0" borderId="0" applyFont="0" applyFill="0" applyBorder="0" applyAlignment="0" applyProtection="0"/>
    <xf numFmtId="44"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165" fontId="34" fillId="0" borderId="0" applyFont="0" applyFill="0" applyBorder="0" applyAlignment="0" applyProtection="0"/>
    <xf numFmtId="168" fontId="34" fillId="0" borderId="0" applyFont="0" applyFill="0" applyBorder="0" applyAlignment="0" applyProtection="0"/>
    <xf numFmtId="44" fontId="34" fillId="0" borderId="0" applyFont="0" applyFill="0" applyBorder="0" applyAlignment="0" applyProtection="0"/>
    <xf numFmtId="41" fontId="34" fillId="0" borderId="0" applyFont="0" applyFill="0" applyBorder="0" applyAlignment="0" applyProtection="0"/>
    <xf numFmtId="165" fontId="34" fillId="0" borderId="0" applyFont="0" applyFill="0" applyBorder="0" applyAlignment="0" applyProtection="0"/>
    <xf numFmtId="0" fontId="33" fillId="0" borderId="0"/>
    <xf numFmtId="9" fontId="33" fillId="0" borderId="0" applyFont="0" applyFill="0" applyBorder="0" applyAlignment="0" applyProtection="0"/>
    <xf numFmtId="164" fontId="33" fillId="0" borderId="0" applyFont="0" applyFill="0" applyBorder="0" applyAlignment="0" applyProtection="0"/>
    <xf numFmtId="165" fontId="32" fillId="0" borderId="0" applyFont="0" applyFill="0" applyBorder="0" applyAlignment="0" applyProtection="0"/>
    <xf numFmtId="168" fontId="32" fillId="0" borderId="0" applyFont="0" applyFill="0" applyBorder="0" applyAlignment="0" applyProtection="0"/>
    <xf numFmtId="44" fontId="32" fillId="0" borderId="0" applyFont="0" applyFill="0" applyBorder="0" applyAlignment="0" applyProtection="0"/>
    <xf numFmtId="41" fontId="32" fillId="0" borderId="0" applyFont="0" applyFill="0" applyBorder="0" applyAlignment="0" applyProtection="0"/>
    <xf numFmtId="165" fontId="32" fillId="0" borderId="0" applyFont="0" applyFill="0" applyBorder="0" applyAlignment="0" applyProtection="0"/>
    <xf numFmtId="165" fontId="31" fillId="0" borderId="0" applyFont="0" applyFill="0" applyBorder="0" applyAlignment="0" applyProtection="0"/>
    <xf numFmtId="168" fontId="31" fillId="0" borderId="0" applyFont="0" applyFill="0" applyBorder="0" applyAlignment="0" applyProtection="0"/>
    <xf numFmtId="44" fontId="31" fillId="0" borderId="0" applyFont="0" applyFill="0" applyBorder="0" applyAlignment="0" applyProtection="0"/>
    <xf numFmtId="41" fontId="31" fillId="0" borderId="0" applyFont="0" applyFill="0" applyBorder="0" applyAlignment="0" applyProtection="0"/>
    <xf numFmtId="165" fontId="31" fillId="0" borderId="0" applyFont="0" applyFill="0" applyBorder="0" applyAlignment="0" applyProtection="0"/>
    <xf numFmtId="165" fontId="30" fillId="0" borderId="0" applyFont="0" applyFill="0" applyBorder="0" applyAlignment="0" applyProtection="0"/>
    <xf numFmtId="168" fontId="30" fillId="0" borderId="0" applyFont="0" applyFill="0" applyBorder="0" applyAlignment="0" applyProtection="0"/>
    <xf numFmtId="44" fontId="30" fillId="0" borderId="0" applyFont="0" applyFill="0" applyBorder="0" applyAlignment="0" applyProtection="0"/>
    <xf numFmtId="4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44" fontId="30" fillId="0" borderId="0" applyFont="0" applyFill="0" applyBorder="0" applyAlignment="0" applyProtection="0"/>
    <xf numFmtId="44" fontId="29" fillId="0" borderId="0" applyFont="0" applyFill="0" applyBorder="0" applyAlignment="0" applyProtection="0"/>
    <xf numFmtId="165" fontId="29" fillId="0" borderId="0" applyFont="0" applyFill="0" applyBorder="0" applyAlignment="0" applyProtection="0"/>
    <xf numFmtId="44"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41" fontId="29" fillId="0" borderId="0" applyFont="0" applyFill="0" applyBorder="0" applyAlignment="0" applyProtection="0"/>
    <xf numFmtId="168" fontId="29" fillId="0" borderId="0" applyFont="0" applyFill="0" applyBorder="0" applyAlignment="0" applyProtection="0"/>
    <xf numFmtId="165" fontId="28" fillId="0" borderId="0" applyFont="0" applyFill="0" applyBorder="0" applyAlignment="0" applyProtection="0"/>
    <xf numFmtId="168" fontId="28" fillId="0" borderId="0" applyFont="0" applyFill="0" applyBorder="0" applyAlignment="0" applyProtection="0"/>
    <xf numFmtId="44" fontId="28"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44" fontId="28" fillId="0" borderId="0" applyFont="0" applyFill="0" applyBorder="0" applyAlignment="0" applyProtection="0"/>
    <xf numFmtId="165" fontId="27" fillId="0" borderId="0" applyFont="0" applyFill="0" applyBorder="0" applyAlignment="0" applyProtection="0"/>
    <xf numFmtId="168" fontId="27" fillId="0" borderId="0" applyFont="0" applyFill="0" applyBorder="0" applyAlignment="0" applyProtection="0"/>
    <xf numFmtId="44" fontId="27" fillId="0" borderId="0" applyFont="0" applyFill="0" applyBorder="0" applyAlignment="0" applyProtection="0"/>
    <xf numFmtId="41"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44" fontId="27" fillId="0" borderId="0" applyFont="0" applyFill="0" applyBorder="0" applyAlignment="0" applyProtection="0"/>
    <xf numFmtId="0" fontId="27" fillId="0" borderId="0"/>
    <xf numFmtId="168" fontId="26" fillId="0" borderId="0" applyFont="0" applyFill="0" applyBorder="0" applyAlignment="0" applyProtection="0"/>
    <xf numFmtId="9" fontId="26" fillId="0" borderId="0" applyFont="0" applyFill="0" applyBorder="0" applyAlignment="0" applyProtection="0"/>
    <xf numFmtId="0" fontId="26" fillId="0" borderId="0"/>
    <xf numFmtId="44" fontId="26" fillId="0" borderId="0" applyFont="0" applyFill="0" applyBorder="0" applyAlignment="0" applyProtection="0"/>
    <xf numFmtId="165" fontId="25" fillId="0" borderId="0" applyFont="0" applyFill="0" applyBorder="0" applyAlignment="0" applyProtection="0"/>
    <xf numFmtId="168" fontId="25" fillId="0" borderId="0" applyFont="0" applyFill="0" applyBorder="0" applyAlignment="0" applyProtection="0"/>
    <xf numFmtId="44" fontId="25" fillId="0" borderId="0" applyFont="0" applyFill="0" applyBorder="0" applyAlignment="0" applyProtection="0"/>
    <xf numFmtId="41"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44" fontId="25" fillId="0" borderId="0" applyFont="0" applyFill="0" applyBorder="0" applyAlignment="0" applyProtection="0"/>
    <xf numFmtId="165" fontId="24" fillId="0" borderId="0" applyFont="0" applyFill="0" applyBorder="0" applyAlignment="0" applyProtection="0"/>
    <xf numFmtId="168" fontId="24" fillId="0" borderId="0" applyFont="0" applyFill="0" applyBorder="0" applyAlignment="0" applyProtection="0"/>
    <xf numFmtId="44"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44" fontId="24" fillId="0" borderId="0" applyFont="0" applyFill="0" applyBorder="0" applyAlignment="0" applyProtection="0"/>
    <xf numFmtId="168" fontId="23" fillId="0" borderId="0" applyFont="0" applyFill="0" applyBorder="0" applyAlignment="0" applyProtection="0"/>
    <xf numFmtId="0" fontId="23" fillId="0" borderId="0"/>
    <xf numFmtId="9" fontId="23" fillId="0" borderId="0" applyFont="0" applyFill="0" applyBorder="0" applyAlignment="0" applyProtection="0"/>
    <xf numFmtId="44" fontId="23" fillId="0" borderId="0" applyFont="0" applyFill="0" applyBorder="0" applyAlignment="0" applyProtection="0"/>
    <xf numFmtId="164" fontId="40" fillId="0" borderId="0" applyFont="0" applyFill="0" applyBorder="0" applyAlignment="0" applyProtection="0"/>
    <xf numFmtId="165" fontId="23" fillId="0" borderId="0" applyFont="0" applyFill="0" applyBorder="0" applyAlignment="0" applyProtection="0"/>
    <xf numFmtId="168" fontId="23" fillId="0" borderId="0" applyFont="0" applyFill="0" applyBorder="0" applyAlignment="0" applyProtection="0"/>
    <xf numFmtId="44" fontId="23" fillId="0" borderId="0" applyFont="0" applyFill="0" applyBorder="0" applyAlignment="0" applyProtection="0"/>
    <xf numFmtId="41" fontId="23" fillId="0" borderId="0" applyFont="0" applyFill="0" applyBorder="0" applyAlignment="0" applyProtection="0"/>
    <xf numFmtId="169" fontId="40" fillId="0" borderId="0" applyFont="0" applyFill="0" applyBorder="0" applyAlignment="0" applyProtection="0"/>
    <xf numFmtId="165" fontId="22" fillId="0" borderId="0" applyFont="0" applyFill="0" applyBorder="0" applyAlignment="0" applyProtection="0"/>
    <xf numFmtId="168" fontId="22" fillId="0" borderId="0" applyFont="0" applyFill="0" applyBorder="0" applyAlignment="0" applyProtection="0"/>
    <xf numFmtId="44" fontId="22" fillId="0" borderId="0" applyFont="0" applyFill="0" applyBorder="0" applyAlignment="0" applyProtection="0"/>
    <xf numFmtId="41" fontId="22" fillId="0" borderId="0" applyFont="0" applyFill="0" applyBorder="0" applyAlignment="0" applyProtection="0"/>
    <xf numFmtId="165" fontId="21" fillId="0" borderId="0" applyFont="0" applyFill="0" applyBorder="0" applyAlignment="0" applyProtection="0"/>
    <xf numFmtId="168" fontId="21" fillId="0" borderId="0" applyFont="0" applyFill="0" applyBorder="0" applyAlignment="0" applyProtection="0"/>
    <xf numFmtId="44" fontId="21" fillId="0" borderId="0" applyFont="0" applyFill="0" applyBorder="0" applyAlignment="0" applyProtection="0"/>
    <xf numFmtId="41" fontId="21" fillId="0" borderId="0" applyFont="0" applyFill="0" applyBorder="0" applyAlignment="0" applyProtection="0"/>
    <xf numFmtId="0" fontId="20" fillId="0" borderId="0"/>
    <xf numFmtId="169" fontId="20" fillId="0" borderId="0" applyFont="0" applyFill="0" applyBorder="0" applyAlignment="0" applyProtection="0"/>
    <xf numFmtId="165" fontId="19" fillId="0" borderId="0" applyFont="0" applyFill="0" applyBorder="0" applyAlignment="0" applyProtection="0"/>
    <xf numFmtId="168" fontId="19" fillId="0" borderId="0" applyFont="0" applyFill="0" applyBorder="0" applyAlignment="0" applyProtection="0"/>
    <xf numFmtId="44" fontId="19" fillId="0" borderId="0" applyFont="0" applyFill="0" applyBorder="0" applyAlignment="0" applyProtection="0"/>
    <xf numFmtId="41" fontId="19" fillId="0" borderId="0" applyFont="0" applyFill="0" applyBorder="0" applyAlignment="0" applyProtection="0"/>
    <xf numFmtId="165" fontId="77" fillId="0" borderId="0" applyFont="0" applyFill="0" applyBorder="0" applyAlignment="0" applyProtection="0"/>
    <xf numFmtId="165"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41" fontId="18" fillId="0" borderId="0" applyFont="0" applyFill="0" applyBorder="0" applyAlignment="0" applyProtection="0"/>
    <xf numFmtId="165" fontId="17" fillId="0" borderId="0" applyFont="0" applyFill="0" applyBorder="0" applyAlignment="0" applyProtection="0"/>
    <xf numFmtId="168"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168" fontId="16" fillId="0" borderId="0" applyFont="0" applyFill="0" applyBorder="0" applyAlignment="0" applyProtection="0"/>
    <xf numFmtId="0" fontId="16" fillId="0" borderId="0"/>
    <xf numFmtId="9"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5" fontId="16" fillId="0" borderId="0" applyFont="0" applyFill="0" applyBorder="0" applyAlignment="0" applyProtection="0"/>
    <xf numFmtId="41" fontId="16" fillId="0" borderId="0" applyFont="0" applyFill="0" applyBorder="0" applyAlignment="0" applyProtection="0"/>
    <xf numFmtId="168" fontId="16" fillId="0" borderId="0" applyFont="0" applyFill="0" applyBorder="0" applyAlignment="0" applyProtection="0"/>
    <xf numFmtId="0" fontId="14" fillId="0" borderId="0"/>
    <xf numFmtId="166" fontId="14" fillId="0" borderId="0" applyFont="0" applyFill="0" applyBorder="0" applyAlignment="0" applyProtection="0"/>
    <xf numFmtId="0" fontId="13" fillId="0" borderId="0"/>
    <xf numFmtId="167" fontId="13" fillId="0" borderId="0" applyFont="0" applyFill="0" applyBorder="0" applyAlignment="0" applyProtection="0"/>
    <xf numFmtId="168" fontId="12" fillId="0" borderId="0" applyFont="0" applyFill="0" applyBorder="0" applyAlignment="0" applyProtection="0"/>
    <xf numFmtId="0" fontId="12" fillId="0" borderId="0"/>
    <xf numFmtId="9" fontId="12" fillId="0" borderId="0" applyFont="0" applyFill="0" applyBorder="0" applyAlignment="0" applyProtection="0"/>
    <xf numFmtId="44" fontId="12"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176" fontId="95" fillId="0" borderId="0" applyFill="0">
      <alignment horizontal="center" vertical="center" wrapText="1"/>
    </xf>
    <xf numFmtId="177" fontId="95" fillId="7" borderId="0" applyFill="0" applyProtection="0">
      <alignment horizontal="center" vertical="center"/>
    </xf>
    <xf numFmtId="1" fontId="95" fillId="3" borderId="0" applyFill="0">
      <alignment horizontal="center" vertical="center"/>
    </xf>
    <xf numFmtId="165" fontId="10" fillId="0" borderId="0" applyFont="0" applyFill="0" applyBorder="0" applyAlignment="0" applyProtection="0"/>
    <xf numFmtId="168" fontId="10" fillId="0" borderId="0" applyFont="0" applyFill="0" applyBorder="0" applyAlignment="0" applyProtection="0"/>
    <xf numFmtId="44" fontId="10" fillId="0" borderId="0" applyFont="0" applyFill="0" applyBorder="0" applyAlignment="0" applyProtection="0"/>
    <xf numFmtId="41" fontId="10"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165" fontId="7" fillId="0" borderId="0" applyFont="0" applyFill="0" applyBorder="0" applyAlignment="0" applyProtection="0"/>
    <xf numFmtId="168" fontId="7" fillId="0" borderId="0" applyFont="0" applyFill="0" applyBorder="0" applyAlignment="0" applyProtection="0"/>
    <xf numFmtId="44" fontId="7" fillId="0" borderId="0" applyFont="0" applyFill="0" applyBorder="0" applyAlignment="0" applyProtection="0"/>
    <xf numFmtId="41" fontId="7" fillId="0" borderId="0" applyFont="0" applyFill="0" applyBorder="0" applyAlignment="0" applyProtection="0"/>
    <xf numFmtId="168" fontId="6"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0" fontId="5" fillId="0" borderId="0"/>
    <xf numFmtId="166" fontId="5" fillId="0" borderId="0" applyFont="0" applyFill="0" applyBorder="0" applyAlignment="0" applyProtection="0"/>
    <xf numFmtId="164" fontId="5"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68"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0" fontId="2" fillId="0" borderId="0"/>
    <xf numFmtId="166" fontId="2" fillId="0" borderId="0" applyFont="0" applyFill="0" applyBorder="0" applyAlignment="0" applyProtection="0"/>
    <xf numFmtId="164" fontId="2" fillId="0" borderId="0" applyFont="0" applyFill="0" applyBorder="0" applyAlignment="0" applyProtection="0"/>
    <xf numFmtId="0" fontId="1" fillId="0" borderId="0"/>
  </cellStyleXfs>
  <cellXfs count="249">
    <xf numFmtId="0" fontId="0" fillId="0" borderId="0" xfId="0"/>
    <xf numFmtId="0" fontId="44"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5" fillId="0" borderId="0" xfId="0" applyFont="1" applyBorder="1" applyAlignment="1">
      <alignment vertical="center" wrapText="1"/>
    </xf>
    <xf numFmtId="0" fontId="0" fillId="0" borderId="0" xfId="0" applyFont="1" applyFill="1" applyBorder="1" applyAlignment="1">
      <alignment horizontal="center" vertical="center" wrapText="1"/>
    </xf>
    <xf numFmtId="0" fontId="47"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50" fillId="4" borderId="0" xfId="0" applyFont="1" applyFill="1" applyBorder="1" applyAlignment="1">
      <alignment horizontal="center" vertical="center" wrapText="1"/>
    </xf>
    <xf numFmtId="0" fontId="51" fillId="0" borderId="0" xfId="0" applyFont="1" applyBorder="1" applyAlignment="1">
      <alignment horizontal="center" vertical="center" wrapText="1"/>
    </xf>
    <xf numFmtId="0" fontId="45" fillId="0" borderId="0" xfId="0" applyFont="1" applyBorder="1" applyAlignment="1">
      <alignment horizontal="left" vertical="center" wrapText="1"/>
    </xf>
    <xf numFmtId="0" fontId="44" fillId="3" borderId="0" xfId="0" applyFont="1" applyFill="1" applyAlignment="1">
      <alignment horizontal="center" vertical="center" wrapText="1"/>
    </xf>
    <xf numFmtId="0" fontId="44" fillId="0" borderId="2" xfId="0" applyFont="1" applyBorder="1" applyAlignment="1">
      <alignment horizontal="center" vertical="center" wrapText="1"/>
    </xf>
    <xf numFmtId="0" fontId="47" fillId="4" borderId="0" xfId="0" applyFont="1" applyFill="1" applyAlignment="1">
      <alignment vertical="center" wrapText="1"/>
    </xf>
    <xf numFmtId="0" fontId="44"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5"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6" fillId="0" borderId="2" xfId="0" applyFont="1" applyBorder="1" applyAlignment="1">
      <alignment horizontal="center" vertical="center" wrapText="1"/>
    </xf>
    <xf numFmtId="44" fontId="47" fillId="4" borderId="0" xfId="0" applyNumberFormat="1" applyFont="1" applyFill="1" applyAlignment="1">
      <alignment vertical="center" wrapText="1"/>
    </xf>
    <xf numFmtId="173" fontId="47" fillId="4" borderId="0" xfId="0" applyNumberFormat="1" applyFont="1" applyFill="1" applyAlignment="1">
      <alignment vertical="center" wrapText="1"/>
    </xf>
    <xf numFmtId="0" fontId="67" fillId="4" borderId="17" xfId="1" applyFont="1" applyFill="1" applyBorder="1" applyAlignment="1">
      <alignment horizontal="center" vertical="center" wrapText="1"/>
    </xf>
    <xf numFmtId="0" fontId="0" fillId="4" borderId="0" xfId="0" applyFill="1"/>
    <xf numFmtId="0" fontId="0" fillId="0" borderId="0" xfId="0" applyFill="1"/>
    <xf numFmtId="0" fontId="74" fillId="4" borderId="0" xfId="0" applyFont="1" applyFill="1"/>
    <xf numFmtId="0" fontId="68" fillId="4" borderId="0" xfId="0" applyFont="1" applyFill="1" applyBorder="1" applyAlignment="1">
      <alignment horizontal="center" vertical="center" wrapText="1"/>
    </xf>
    <xf numFmtId="39" fontId="71" fillId="3" borderId="2" xfId="9" applyNumberFormat="1" applyFont="1" applyFill="1" applyBorder="1" applyAlignment="1">
      <alignment horizontal="right" vertical="center" wrapText="1"/>
    </xf>
    <xf numFmtId="0" fontId="0" fillId="3" borderId="0" xfId="0" applyFill="1"/>
    <xf numFmtId="0" fontId="44"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6"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71" fontId="0" fillId="3" borderId="0" xfId="0" applyNumberFormat="1" applyFont="1" applyFill="1" applyBorder="1" applyAlignment="1">
      <alignment horizontal="center" vertical="center" wrapText="1"/>
    </xf>
    <xf numFmtId="0" fontId="58" fillId="3" borderId="2" xfId="0" applyFont="1" applyFill="1" applyBorder="1" applyAlignment="1">
      <alignment horizontal="center" vertical="center" wrapText="1"/>
    </xf>
    <xf numFmtId="172"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40" fillId="3" borderId="2" xfId="0" applyNumberFormat="1" applyFont="1" applyFill="1" applyBorder="1" applyAlignment="1">
      <alignment wrapText="1"/>
    </xf>
    <xf numFmtId="0" fontId="44" fillId="3" borderId="11" xfId="0" applyFont="1" applyFill="1" applyBorder="1" applyAlignment="1">
      <alignment horizontal="center" vertical="center" wrapText="1"/>
    </xf>
    <xf numFmtId="14" fontId="62"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45"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3" fontId="0" fillId="3" borderId="0" xfId="0" applyNumberFormat="1" applyFont="1" applyFill="1" applyBorder="1" applyAlignment="1">
      <alignment horizontal="center" vertical="center" wrapText="1"/>
    </xf>
    <xf numFmtId="0" fontId="0" fillId="3" borderId="0" xfId="0" applyFill="1" applyAlignment="1">
      <alignment wrapText="1"/>
    </xf>
    <xf numFmtId="44" fontId="0" fillId="3" borderId="0" xfId="0" applyNumberFormat="1" applyFont="1" applyFill="1" applyAlignment="1">
      <alignment horizontal="center" vertical="center" wrapText="1"/>
    </xf>
    <xf numFmtId="173" fontId="40" fillId="3" borderId="0" xfId="0" applyNumberFormat="1" applyFont="1" applyFill="1" applyBorder="1" applyAlignment="1">
      <alignment horizontal="center" vertical="center" wrapText="1"/>
    </xf>
    <xf numFmtId="173" fontId="0" fillId="3" borderId="0" xfId="0" applyNumberFormat="1" applyFont="1" applyFill="1" applyAlignment="1">
      <alignment horizontal="center" vertical="center" wrapText="1"/>
    </xf>
    <xf numFmtId="0" fontId="51" fillId="3" borderId="0" xfId="0" applyFont="1" applyFill="1" applyBorder="1" applyAlignment="1">
      <alignment horizontal="center" vertical="center" wrapText="1"/>
    </xf>
    <xf numFmtId="0" fontId="63" fillId="3" borderId="0" xfId="0" applyFont="1" applyFill="1" applyBorder="1" applyAlignment="1">
      <alignment horizontal="left" vertical="center" wrapText="1"/>
    </xf>
    <xf numFmtId="0" fontId="40" fillId="3" borderId="0" xfId="0" applyFont="1" applyFill="1" applyBorder="1" applyAlignment="1">
      <alignment horizontal="center" vertical="center" wrapText="1"/>
    </xf>
    <xf numFmtId="0" fontId="0" fillId="0" borderId="0" xfId="0" applyAlignment="1">
      <alignment horizontal="center" vertical="center"/>
    </xf>
    <xf numFmtId="0" fontId="74" fillId="3" borderId="0" xfId="0" applyFont="1" applyFill="1"/>
    <xf numFmtId="0" fontId="83" fillId="0" borderId="0" xfId="0" applyFont="1" applyBorder="1" applyAlignment="1">
      <alignment horizontal="right" vertical="center" wrapText="1"/>
    </xf>
    <xf numFmtId="0" fontId="83" fillId="0" borderId="0" xfId="0" applyFont="1" applyFill="1" applyAlignment="1">
      <alignment horizontal="right" vertical="center" wrapText="1"/>
    </xf>
    <xf numFmtId="0" fontId="83" fillId="3" borderId="0" xfId="0" applyFont="1" applyFill="1" applyBorder="1" applyAlignment="1">
      <alignment horizontal="right" vertical="center" wrapText="1"/>
    </xf>
    <xf numFmtId="173" fontId="83" fillId="3" borderId="0" xfId="0" applyNumberFormat="1" applyFont="1" applyFill="1" applyAlignment="1">
      <alignment horizontal="center" vertical="center" wrapText="1"/>
    </xf>
    <xf numFmtId="0" fontId="83" fillId="0" borderId="0" xfId="0" applyFont="1"/>
    <xf numFmtId="0" fontId="68" fillId="4" borderId="4" xfId="0" applyFont="1" applyFill="1" applyBorder="1" applyAlignment="1">
      <alignment horizontal="center" vertical="center" wrapText="1"/>
    </xf>
    <xf numFmtId="0" fontId="66" fillId="6" borderId="19" xfId="1" applyFont="1" applyFill="1" applyBorder="1" applyAlignment="1">
      <alignment horizontal="center" vertical="center" wrapText="1"/>
    </xf>
    <xf numFmtId="49" fontId="43" fillId="0" borderId="0" xfId="0" applyNumberFormat="1" applyFont="1" applyFill="1" applyBorder="1" applyAlignment="1">
      <alignment horizontal="center" vertical="center" wrapText="1"/>
    </xf>
    <xf numFmtId="49" fontId="43" fillId="0" borderId="0" xfId="0" applyNumberFormat="1" applyFont="1" applyFill="1" applyAlignment="1">
      <alignment horizontal="center" wrapText="1"/>
    </xf>
    <xf numFmtId="49" fontId="43" fillId="0" borderId="0" xfId="0" applyNumberFormat="1" applyFont="1" applyFill="1" applyAlignment="1">
      <alignment horizontal="center" vertical="center" wrapText="1"/>
    </xf>
    <xf numFmtId="49" fontId="43" fillId="3" borderId="0" xfId="0" applyNumberFormat="1" applyFont="1" applyFill="1" applyAlignment="1">
      <alignment horizontal="center" vertical="center" wrapText="1"/>
    </xf>
    <xf numFmtId="49" fontId="0" fillId="0" borderId="0" xfId="0" applyNumberFormat="1"/>
    <xf numFmtId="0" fontId="15" fillId="0" borderId="0" xfId="0" applyFont="1" applyAlignment="1">
      <alignment wrapText="1"/>
    </xf>
    <xf numFmtId="0" fontId="15" fillId="3" borderId="0" xfId="0" applyFont="1" applyFill="1" applyAlignment="1">
      <alignment wrapText="1"/>
    </xf>
    <xf numFmtId="0" fontId="0" fillId="0" borderId="0" xfId="0" applyBorder="1"/>
    <xf numFmtId="0" fontId="49" fillId="0" borderId="0" xfId="0" applyFont="1" applyAlignment="1">
      <alignment wrapText="1"/>
    </xf>
    <xf numFmtId="0" fontId="49" fillId="0" borderId="0" xfId="0" applyFont="1" applyAlignment="1">
      <alignment horizontal="center" vertical="center" wrapText="1"/>
    </xf>
    <xf numFmtId="44" fontId="49" fillId="0" borderId="0" xfId="0" applyNumberFormat="1" applyFont="1" applyAlignment="1">
      <alignment wrapText="1"/>
    </xf>
    <xf numFmtId="0" fontId="49" fillId="3" borderId="0" xfId="0" applyFont="1" applyFill="1" applyAlignment="1">
      <alignment wrapText="1"/>
    </xf>
    <xf numFmtId="0" fontId="49" fillId="3" borderId="0" xfId="0" applyFont="1" applyFill="1" applyAlignment="1">
      <alignment horizontal="center" vertical="center" wrapText="1"/>
    </xf>
    <xf numFmtId="44" fontId="49" fillId="3" borderId="0" xfId="0" applyNumberFormat="1" applyFont="1" applyFill="1" applyAlignment="1">
      <alignment wrapText="1"/>
    </xf>
    <xf numFmtId="166" fontId="49" fillId="3" borderId="0" xfId="0" applyNumberFormat="1" applyFont="1" applyFill="1" applyAlignment="1">
      <alignment wrapText="1"/>
    </xf>
    <xf numFmtId="44" fontId="88" fillId="3" borderId="0" xfId="0" applyNumberFormat="1" applyFont="1" applyFill="1" applyAlignment="1">
      <alignment wrapText="1"/>
    </xf>
    <xf numFmtId="173" fontId="49" fillId="3" borderId="0" xfId="0" applyNumberFormat="1" applyFont="1" applyFill="1" applyAlignment="1">
      <alignment wrapText="1"/>
    </xf>
    <xf numFmtId="173" fontId="49" fillId="3" borderId="0" xfId="0" applyNumberFormat="1" applyFont="1" applyFill="1" applyAlignment="1">
      <alignment horizontal="center" vertical="center" wrapText="1"/>
    </xf>
    <xf numFmtId="44" fontId="49" fillId="3" borderId="0" xfId="0" applyNumberFormat="1" applyFont="1" applyFill="1" applyAlignment="1">
      <alignment horizontal="center" vertical="center" wrapText="1"/>
    </xf>
    <xf numFmtId="0" fontId="90" fillId="6" borderId="19" xfId="1" applyFont="1" applyFill="1" applyBorder="1" applyAlignment="1">
      <alignment horizontal="center" vertical="center" wrapText="1"/>
    </xf>
    <xf numFmtId="0" fontId="49" fillId="0" borderId="0" xfId="0" applyFont="1"/>
    <xf numFmtId="0" fontId="80" fillId="4" borderId="0" xfId="0" applyFont="1" applyFill="1" applyBorder="1" applyAlignment="1">
      <alignment horizontal="center" vertical="center" wrapText="1"/>
    </xf>
    <xf numFmtId="0" fontId="93" fillId="3" borderId="0" xfId="0" applyFont="1" applyFill="1" applyAlignment="1">
      <alignment horizontal="center" vertical="center" wrapText="1"/>
    </xf>
    <xf numFmtId="0" fontId="41" fillId="0" borderId="2" xfId="0" applyFont="1" applyBorder="1" applyAlignment="1">
      <alignment horizontal="center" vertical="center" wrapText="1"/>
    </xf>
    <xf numFmtId="0" fontId="96" fillId="0" borderId="0" xfId="0" applyFont="1" applyFill="1"/>
    <xf numFmtId="0" fontId="96" fillId="4" borderId="0" xfId="0" applyFont="1" applyFill="1"/>
    <xf numFmtId="0" fontId="93" fillId="3" borderId="0" xfId="0" applyFont="1" applyFill="1" applyBorder="1" applyAlignment="1">
      <alignment horizontal="center" vertical="center" wrapText="1"/>
    </xf>
    <xf numFmtId="0" fontId="94" fillId="3" borderId="0" xfId="0" applyFont="1" applyFill="1" applyAlignment="1">
      <alignment horizontal="center" vertical="center"/>
    </xf>
    <xf numFmtId="0" fontId="78" fillId="4" borderId="0" xfId="0" applyFont="1" applyFill="1" applyBorder="1" applyAlignment="1">
      <alignment horizontal="center" vertical="center" wrapText="1"/>
    </xf>
    <xf numFmtId="165" fontId="83" fillId="0" borderId="0" xfId="185" applyFont="1" applyBorder="1" applyAlignment="1">
      <alignment horizontal="right" vertical="center" wrapText="1"/>
    </xf>
    <xf numFmtId="0" fontId="48" fillId="0" borderId="0" xfId="185" applyNumberFormat="1" applyFont="1" applyAlignment="1">
      <alignment horizontal="left" wrapText="1"/>
    </xf>
    <xf numFmtId="0" fontId="43" fillId="0" borderId="2" xfId="185" applyNumberFormat="1" applyFont="1" applyBorder="1" applyAlignment="1">
      <alignment horizontal="center" vertical="center" wrapText="1"/>
    </xf>
    <xf numFmtId="165" fontId="83" fillId="0" borderId="0" xfId="185" applyFont="1" applyFill="1" applyAlignment="1">
      <alignment horizontal="right" vertical="center" wrapText="1"/>
    </xf>
    <xf numFmtId="170" fontId="57" fillId="0" borderId="2" xfId="186" applyNumberFormat="1" applyFont="1" applyBorder="1" applyAlignment="1">
      <alignment horizontal="left" wrapText="1"/>
    </xf>
    <xf numFmtId="170" fontId="58" fillId="0" borderId="2" xfId="186" applyNumberFormat="1" applyFont="1" applyBorder="1" applyAlignment="1">
      <alignment wrapText="1"/>
    </xf>
    <xf numFmtId="170" fontId="57" fillId="3" borderId="2" xfId="186" applyNumberFormat="1" applyFont="1" applyFill="1" applyBorder="1" applyAlignment="1">
      <alignment horizontal="left" wrapText="1"/>
    </xf>
    <xf numFmtId="170" fontId="58" fillId="3" borderId="2" xfId="186" applyNumberFormat="1" applyFont="1" applyFill="1" applyBorder="1" applyAlignment="1">
      <alignment wrapText="1"/>
    </xf>
    <xf numFmtId="0" fontId="48" fillId="3" borderId="2" xfId="185" applyNumberFormat="1" applyFont="1" applyFill="1" applyBorder="1" applyAlignment="1">
      <alignment horizontal="left" wrapText="1"/>
    </xf>
    <xf numFmtId="165" fontId="83" fillId="3" borderId="0" xfId="185" applyFont="1" applyFill="1" applyBorder="1" applyAlignment="1">
      <alignment horizontal="right" vertical="center" wrapText="1"/>
    </xf>
    <xf numFmtId="0" fontId="48" fillId="3" borderId="0" xfId="185" applyNumberFormat="1" applyFont="1" applyFill="1" applyAlignment="1">
      <alignment horizontal="left" wrapText="1"/>
    </xf>
    <xf numFmtId="166" fontId="48" fillId="3" borderId="0" xfId="185" applyNumberFormat="1" applyFont="1" applyFill="1" applyAlignment="1">
      <alignment horizontal="left" wrapText="1"/>
    </xf>
    <xf numFmtId="44" fontId="64" fillId="3" borderId="0" xfId="187" applyFont="1" applyFill="1" applyAlignment="1">
      <alignment horizontal="right" vertical="center" wrapText="1"/>
    </xf>
    <xf numFmtId="44" fontId="89" fillId="3" borderId="0" xfId="187" applyFont="1" applyFill="1" applyAlignment="1">
      <alignment horizontal="right" vertical="center" wrapText="1"/>
    </xf>
    <xf numFmtId="44" fontId="65" fillId="3" borderId="0" xfId="187" applyFont="1" applyFill="1" applyAlignment="1">
      <alignment horizontal="right" vertical="center" wrapText="1"/>
    </xf>
    <xf numFmtId="168" fontId="40" fillId="3" borderId="0" xfId="186" applyFont="1" applyFill="1" applyBorder="1" applyAlignment="1">
      <alignment horizontal="center" wrapText="1"/>
    </xf>
    <xf numFmtId="168" fontId="40" fillId="3" borderId="0" xfId="186" applyFont="1" applyFill="1" applyBorder="1" applyAlignment="1">
      <alignment horizontal="center" vertical="center" wrapText="1"/>
    </xf>
    <xf numFmtId="0" fontId="85" fillId="6" borderId="19" xfId="1" applyFont="1" applyFill="1" applyBorder="1" applyAlignment="1">
      <alignment horizontal="center" vertical="center" wrapText="1"/>
    </xf>
    <xf numFmtId="49" fontId="91" fillId="6" borderId="16" xfId="1" applyNumberFormat="1" applyFont="1" applyFill="1" applyBorder="1" applyAlignment="1">
      <alignment horizontal="center" vertical="center" wrapText="1"/>
    </xf>
    <xf numFmtId="0" fontId="91" fillId="6" borderId="16" xfId="1" applyFont="1" applyFill="1" applyBorder="1" applyAlignment="1">
      <alignment horizontal="center" vertical="center" wrapText="1"/>
    </xf>
    <xf numFmtId="41" fontId="92" fillId="6" borderId="16" xfId="188" applyFont="1" applyFill="1" applyBorder="1" applyAlignment="1">
      <alignment horizontal="center" vertical="center" wrapText="1"/>
    </xf>
    <xf numFmtId="0" fontId="92" fillId="6" borderId="16" xfId="1" applyFont="1" applyFill="1" applyBorder="1" applyAlignment="1">
      <alignment horizontal="center" vertical="center" wrapText="1"/>
    </xf>
    <xf numFmtId="0" fontId="104" fillId="0" borderId="18" xfId="0" applyFont="1" applyFill="1" applyBorder="1" applyAlignment="1">
      <alignment horizontal="center" vertical="center" wrapText="1"/>
    </xf>
    <xf numFmtId="0" fontId="104" fillId="0" borderId="18" xfId="0" applyFont="1" applyFill="1" applyBorder="1" applyAlignment="1">
      <alignment horizontal="left" vertical="center" wrapText="1"/>
    </xf>
    <xf numFmtId="0" fontId="104" fillId="0" borderId="2" xfId="0" applyFont="1" applyFill="1" applyBorder="1" applyAlignment="1">
      <alignment horizontal="center" vertical="center" wrapText="1"/>
    </xf>
    <xf numFmtId="0" fontId="104" fillId="0" borderId="5" xfId="0" applyFont="1" applyFill="1" applyBorder="1" applyAlignment="1">
      <alignment horizontal="center" vertical="center" wrapText="1"/>
    </xf>
    <xf numFmtId="0" fontId="107" fillId="6" borderId="16" xfId="1" applyFont="1" applyFill="1" applyBorder="1" applyAlignment="1">
      <alignment horizontal="center" vertical="center" wrapText="1"/>
    </xf>
    <xf numFmtId="172" fontId="108" fillId="0" borderId="18" xfId="185" applyNumberFormat="1" applyFont="1" applyFill="1" applyBorder="1" applyAlignment="1">
      <alignment horizontal="right" vertical="center" wrapText="1"/>
    </xf>
    <xf numFmtId="44" fontId="108" fillId="0" borderId="18" xfId="187" applyNumberFormat="1" applyFont="1" applyFill="1" applyBorder="1" applyAlignment="1">
      <alignment horizontal="center" vertical="center" wrapText="1"/>
    </xf>
    <xf numFmtId="172" fontId="108" fillId="0" borderId="2" xfId="159" applyNumberFormat="1" applyFont="1" applyFill="1" applyBorder="1" applyAlignment="1">
      <alignment horizontal="right" vertical="center" wrapText="1"/>
    </xf>
    <xf numFmtId="0" fontId="109" fillId="0" borderId="2" xfId="0" applyFont="1" applyFill="1" applyBorder="1" applyAlignment="1">
      <alignment horizontal="left" vertical="center" wrapText="1"/>
    </xf>
    <xf numFmtId="0" fontId="109" fillId="0" borderId="2" xfId="0" applyFont="1" applyFill="1" applyBorder="1" applyAlignment="1">
      <alignment horizontal="center" vertical="center" wrapText="1"/>
    </xf>
    <xf numFmtId="0" fontId="109" fillId="0" borderId="18" xfId="0" applyFont="1" applyFill="1" applyBorder="1" applyAlignment="1">
      <alignment horizontal="center" vertical="center" wrapText="1"/>
    </xf>
    <xf numFmtId="0" fontId="109" fillId="0" borderId="14" xfId="0" applyFont="1" applyFill="1" applyBorder="1" applyAlignment="1">
      <alignment horizontal="center" vertical="center" wrapText="1"/>
    </xf>
    <xf numFmtId="0" fontId="84" fillId="0" borderId="2" xfId="0" applyFont="1" applyFill="1" applyBorder="1" applyAlignment="1">
      <alignment horizontal="center" vertical="center" wrapText="1"/>
    </xf>
    <xf numFmtId="0" fontId="105" fillId="0" borderId="18" xfId="0" applyFont="1" applyFill="1" applyBorder="1" applyAlignment="1">
      <alignment horizontal="center" vertical="center" wrapText="1"/>
    </xf>
    <xf numFmtId="0" fontId="105" fillId="0" borderId="5" xfId="0" applyFont="1" applyFill="1" applyBorder="1" applyAlignment="1">
      <alignment horizontal="center" vertical="center" wrapText="1"/>
    </xf>
    <xf numFmtId="0" fontId="114" fillId="0" borderId="2" xfId="0" applyFont="1" applyFill="1" applyBorder="1" applyAlignment="1">
      <alignment horizontal="left" vertical="center" wrapText="1"/>
    </xf>
    <xf numFmtId="0" fontId="114" fillId="0" borderId="2" xfId="0" applyFont="1" applyFill="1" applyBorder="1" applyAlignment="1">
      <alignment horizontal="center" vertical="center" wrapText="1"/>
    </xf>
    <xf numFmtId="14" fontId="114" fillId="0" borderId="2" xfId="0" applyNumberFormat="1" applyFont="1" applyFill="1" applyBorder="1" applyAlignment="1">
      <alignment horizontal="center" vertical="center" wrapText="1"/>
    </xf>
    <xf numFmtId="178" fontId="114" fillId="0" borderId="2" xfId="0" applyNumberFormat="1" applyFont="1" applyFill="1" applyBorder="1" applyAlignment="1">
      <alignment horizontal="center" vertical="center" wrapText="1"/>
    </xf>
    <xf numFmtId="172" fontId="115" fillId="0" borderId="2" xfId="159" applyNumberFormat="1" applyFont="1" applyFill="1" applyBorder="1" applyAlignment="1">
      <alignment horizontal="right" vertical="center" wrapText="1"/>
    </xf>
    <xf numFmtId="0" fontId="105" fillId="0" borderId="2" xfId="0" applyFont="1" applyFill="1" applyBorder="1" applyAlignment="1">
      <alignment horizontal="center" vertical="center" wrapText="1"/>
    </xf>
    <xf numFmtId="14" fontId="109" fillId="0" borderId="2" xfId="0" applyNumberFormat="1" applyFont="1" applyFill="1" applyBorder="1" applyAlignment="1">
      <alignment horizontal="center" vertical="center" wrapText="1"/>
    </xf>
    <xf numFmtId="178" fontId="109" fillId="0" borderId="2" xfId="0" applyNumberFormat="1" applyFont="1" applyFill="1" applyBorder="1" applyAlignment="1">
      <alignment horizontal="center" vertical="center" wrapText="1"/>
    </xf>
    <xf numFmtId="0" fontId="109" fillId="0" borderId="2" xfId="0" applyNumberFormat="1" applyFont="1" applyFill="1" applyBorder="1" applyAlignment="1">
      <alignment horizontal="center" vertical="center" wrapText="1"/>
    </xf>
    <xf numFmtId="0" fontId="117" fillId="0" borderId="0" xfId="0" applyFont="1" applyAlignment="1">
      <alignment horizontal="center" vertical="top"/>
    </xf>
    <xf numFmtId="0" fontId="51" fillId="3" borderId="15" xfId="0" applyFont="1" applyFill="1" applyBorder="1" applyAlignment="1">
      <alignment horizontal="left" vertical="center" wrapText="1"/>
    </xf>
    <xf numFmtId="168" fontId="40" fillId="3" borderId="0" xfId="186" applyFont="1" applyFill="1" applyBorder="1" applyAlignment="1">
      <alignment horizontal="center" wrapText="1"/>
    </xf>
    <xf numFmtId="168" fontId="40" fillId="3" borderId="0" xfId="186" applyFont="1" applyFill="1" applyBorder="1" applyAlignment="1">
      <alignment horizontal="center" vertical="center" wrapText="1"/>
    </xf>
    <xf numFmtId="0" fontId="116" fillId="0" borderId="7" xfId="0" applyFont="1" applyBorder="1" applyAlignment="1">
      <alignment horizontal="center"/>
    </xf>
    <xf numFmtId="0" fontId="52" fillId="3" borderId="2" xfId="0" applyFont="1" applyFill="1" applyBorder="1" applyAlignment="1">
      <alignment horizontal="center" vertical="center" wrapText="1"/>
    </xf>
    <xf numFmtId="0" fontId="52" fillId="5" borderId="4" xfId="0" applyFont="1" applyFill="1" applyBorder="1" applyAlignment="1">
      <alignment horizontal="left" vertical="center" wrapText="1"/>
    </xf>
    <xf numFmtId="0" fontId="52" fillId="5" borderId="5" xfId="0" applyFont="1" applyFill="1" applyBorder="1" applyAlignment="1">
      <alignment horizontal="left" vertical="center" wrapText="1"/>
    </xf>
    <xf numFmtId="0" fontId="59" fillId="3" borderId="6" xfId="0" applyFont="1" applyFill="1" applyBorder="1" applyAlignment="1">
      <alignment horizontal="center" vertical="center" wrapText="1"/>
    </xf>
    <xf numFmtId="0" fontId="59" fillId="3" borderId="7" xfId="0" applyFont="1" applyFill="1" applyBorder="1" applyAlignment="1">
      <alignment horizontal="center" vertical="center" wrapText="1"/>
    </xf>
    <xf numFmtId="0" fontId="59" fillId="3" borderId="8" xfId="0" applyFont="1" applyFill="1" applyBorder="1" applyAlignment="1">
      <alignment horizontal="center" vertical="center" wrapText="1"/>
    </xf>
    <xf numFmtId="0" fontId="59" fillId="3" borderId="9" xfId="0" applyFont="1" applyFill="1" applyBorder="1" applyAlignment="1">
      <alignment horizontal="center" vertical="center" wrapText="1"/>
    </xf>
    <xf numFmtId="0" fontId="59" fillId="3" borderId="0" xfId="0" applyFont="1" applyFill="1" applyBorder="1" applyAlignment="1">
      <alignment horizontal="center" vertical="center" wrapText="1"/>
    </xf>
    <xf numFmtId="0" fontId="59" fillId="3" borderId="10" xfId="0" applyFont="1" applyFill="1" applyBorder="1" applyAlignment="1">
      <alignment horizontal="center" vertical="center" wrapText="1"/>
    </xf>
    <xf numFmtId="0" fontId="59" fillId="3" borderId="12" xfId="0" applyFont="1" applyFill="1" applyBorder="1" applyAlignment="1">
      <alignment horizontal="center" vertical="center" wrapText="1"/>
    </xf>
    <xf numFmtId="0" fontId="59" fillId="3" borderId="13" xfId="0" applyFont="1" applyFill="1" applyBorder="1" applyAlignment="1">
      <alignment horizontal="center" vertical="center" wrapText="1"/>
    </xf>
    <xf numFmtId="0" fontId="59" fillId="3" borderId="14" xfId="0" applyFont="1" applyFill="1" applyBorder="1" applyAlignment="1">
      <alignment horizontal="center" vertical="center" wrapText="1"/>
    </xf>
    <xf numFmtId="171" fontId="60" fillId="3" borderId="4" xfId="0" applyNumberFormat="1" applyFont="1" applyFill="1" applyBorder="1" applyAlignment="1">
      <alignment horizontal="right" vertical="center" wrapText="1"/>
    </xf>
    <xf numFmtId="171" fontId="60" fillId="3" borderId="5" xfId="0" applyNumberFormat="1" applyFont="1" applyFill="1" applyBorder="1" applyAlignment="1">
      <alignment horizontal="right" vertical="center" wrapText="1"/>
    </xf>
    <xf numFmtId="172" fontId="61" fillId="3" borderId="2" xfId="0" applyNumberFormat="1" applyFont="1" applyFill="1" applyBorder="1" applyAlignment="1">
      <alignment horizontal="right" vertical="center" wrapText="1"/>
    </xf>
    <xf numFmtId="168" fontId="61" fillId="3" borderId="2" xfId="186" applyFont="1" applyFill="1" applyBorder="1" applyAlignment="1">
      <alignment horizontal="right" vertical="center" wrapText="1"/>
    </xf>
    <xf numFmtId="14" fontId="60" fillId="5" borderId="4" xfId="0" applyNumberFormat="1" applyFont="1" applyFill="1" applyBorder="1" applyAlignment="1">
      <alignment horizontal="right" vertical="center" wrapText="1"/>
    </xf>
    <xf numFmtId="14" fontId="60" fillId="5" borderId="5" xfId="0" applyNumberFormat="1" applyFont="1" applyFill="1" applyBorder="1" applyAlignment="1">
      <alignment horizontal="right" vertical="center" wrapText="1"/>
    </xf>
    <xf numFmtId="0" fontId="49" fillId="5" borderId="0" xfId="0" applyFont="1" applyFill="1" applyBorder="1" applyAlignment="1">
      <alignment horizontal="center" vertical="center" wrapText="1"/>
    </xf>
    <xf numFmtId="0" fontId="51" fillId="0" borderId="0" xfId="0" applyFont="1" applyBorder="1" applyAlignment="1">
      <alignment horizontal="left" vertical="center" wrapText="1"/>
    </xf>
    <xf numFmtId="0" fontId="52" fillId="0" borderId="2" xfId="0" applyFont="1" applyBorder="1" applyAlignment="1">
      <alignment horizontal="center" vertical="center" wrapText="1"/>
    </xf>
    <xf numFmtId="0" fontId="53" fillId="0" borderId="2" xfId="0" applyFont="1" applyFill="1" applyBorder="1" applyAlignment="1">
      <alignment horizontal="center" vertical="center" wrapText="1"/>
    </xf>
    <xf numFmtId="0" fontId="52" fillId="0" borderId="2" xfId="0" quotePrefix="1" applyFont="1" applyBorder="1" applyAlignment="1">
      <alignment horizontal="center" vertical="center" wrapText="1"/>
    </xf>
    <xf numFmtId="0" fontId="52" fillId="0" borderId="0" xfId="0" quotePrefix="1" applyFont="1" applyAlignment="1">
      <alignment horizontal="center" vertical="center" wrapText="1"/>
    </xf>
    <xf numFmtId="0" fontId="84" fillId="0" borderId="17" xfId="0" applyFont="1" applyFill="1" applyBorder="1" applyAlignment="1">
      <alignment horizontal="center" vertical="center" wrapText="1"/>
    </xf>
    <xf numFmtId="0" fontId="114" fillId="0" borderId="18" xfId="0" applyFont="1" applyFill="1" applyBorder="1" applyAlignment="1">
      <alignment horizontal="center" vertical="center" wrapText="1"/>
    </xf>
    <xf numFmtId="0" fontId="114" fillId="0" borderId="14" xfId="0" applyFont="1" applyFill="1" applyBorder="1" applyAlignment="1">
      <alignment horizontal="center" vertical="center" wrapText="1"/>
    </xf>
    <xf numFmtId="172" fontId="115" fillId="0" borderId="18" xfId="185" applyNumberFormat="1" applyFont="1" applyFill="1" applyBorder="1" applyAlignment="1">
      <alignment horizontal="right" vertical="center" wrapText="1"/>
    </xf>
    <xf numFmtId="44" fontId="115" fillId="0" borderId="18" xfId="187" applyNumberFormat="1" applyFont="1" applyFill="1" applyBorder="1" applyAlignment="1">
      <alignment horizontal="center" vertical="center" wrapText="1"/>
    </xf>
    <xf numFmtId="0" fontId="105" fillId="0" borderId="18" xfId="0" applyFont="1" applyFill="1" applyBorder="1" applyAlignment="1">
      <alignment horizontal="left" vertical="center" wrapText="1"/>
    </xf>
    <xf numFmtId="0" fontId="106" fillId="0" borderId="2" xfId="0" applyFont="1" applyFill="1" applyBorder="1" applyAlignment="1">
      <alignment horizontal="center" vertical="center" wrapText="1"/>
    </xf>
    <xf numFmtId="49" fontId="104" fillId="0" borderId="2" xfId="0" applyNumberFormat="1"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18" xfId="0" applyFont="1" applyFill="1" applyBorder="1" applyAlignment="1">
      <alignment horizontal="center" vertical="center" wrapText="1"/>
    </xf>
    <xf numFmtId="0" fontId="118" fillId="0" borderId="5" xfId="0" applyFont="1" applyFill="1" applyBorder="1" applyAlignment="1">
      <alignment horizontal="center" vertical="center" wrapText="1"/>
    </xf>
    <xf numFmtId="0" fontId="119" fillId="0" borderId="2" xfId="0" applyFont="1" applyFill="1" applyBorder="1" applyAlignment="1">
      <alignment horizontal="left" vertical="center" wrapText="1"/>
    </xf>
    <xf numFmtId="0" fontId="119" fillId="0" borderId="2" xfId="0" applyFont="1" applyFill="1" applyBorder="1" applyAlignment="1">
      <alignment horizontal="center" vertical="center" wrapText="1"/>
    </xf>
    <xf numFmtId="0" fontId="119" fillId="0" borderId="18" xfId="0" applyFont="1" applyFill="1" applyBorder="1" applyAlignment="1">
      <alignment horizontal="center" vertical="center" wrapText="1"/>
    </xf>
    <xf numFmtId="0" fontId="119" fillId="0" borderId="14" xfId="0" applyFont="1" applyFill="1" applyBorder="1" applyAlignment="1">
      <alignment horizontal="center" vertical="center" wrapText="1"/>
    </xf>
    <xf numFmtId="172" fontId="120" fillId="0" borderId="18" xfId="185" applyNumberFormat="1" applyFont="1" applyFill="1" applyBorder="1" applyAlignment="1">
      <alignment horizontal="right" vertical="center" wrapText="1"/>
    </xf>
    <xf numFmtId="44" fontId="120" fillId="0" borderId="18" xfId="187" applyNumberFormat="1" applyFont="1" applyFill="1" applyBorder="1" applyAlignment="1">
      <alignment horizontal="center" vertical="center" wrapText="1"/>
    </xf>
    <xf numFmtId="0" fontId="118" fillId="0" borderId="18" xfId="0" applyFont="1" applyFill="1" applyBorder="1" applyAlignment="1">
      <alignment horizontal="left" vertical="center" wrapText="1"/>
    </xf>
    <xf numFmtId="0" fontId="78" fillId="0" borderId="2" xfId="0" applyFont="1" applyFill="1" applyBorder="1" applyAlignment="1">
      <alignment horizontal="center" vertical="center" wrapText="1"/>
    </xf>
    <xf numFmtId="0" fontId="78" fillId="0" borderId="5" xfId="0" applyFont="1" applyFill="1" applyBorder="1" applyAlignment="1">
      <alignment horizontal="center" vertical="center" wrapText="1"/>
    </xf>
    <xf numFmtId="0" fontId="110" fillId="0" borderId="2" xfId="0" applyFont="1" applyFill="1" applyBorder="1" applyAlignment="1">
      <alignment horizontal="left" vertical="center" wrapText="1"/>
    </xf>
    <xf numFmtId="0" fontId="110" fillId="0" borderId="2" xfId="0" applyFont="1" applyFill="1" applyBorder="1" applyAlignment="1">
      <alignment horizontal="center" vertical="center" wrapText="1"/>
    </xf>
    <xf numFmtId="0" fontId="110" fillId="0" borderId="18" xfId="0" applyFont="1" applyFill="1" applyBorder="1" applyAlignment="1">
      <alignment horizontal="center" vertical="center" wrapText="1"/>
    </xf>
    <xf numFmtId="0" fontId="110" fillId="0" borderId="14" xfId="0" applyFont="1" applyFill="1" applyBorder="1" applyAlignment="1">
      <alignment horizontal="center" vertical="center" wrapText="1"/>
    </xf>
    <xf numFmtId="172" fontId="84" fillId="0" borderId="18" xfId="185" applyNumberFormat="1" applyFont="1" applyFill="1" applyBorder="1" applyAlignment="1">
      <alignment horizontal="right" vertical="center" wrapText="1"/>
    </xf>
    <xf numFmtId="0" fontId="78" fillId="0" borderId="2" xfId="0" applyFont="1" applyFill="1" applyBorder="1" applyAlignment="1">
      <alignment horizontal="left" vertical="center" wrapText="1"/>
    </xf>
    <xf numFmtId="44" fontId="84" fillId="0" borderId="18" xfId="187" applyNumberFormat="1" applyFont="1" applyFill="1" applyBorder="1" applyAlignment="1">
      <alignment horizontal="center" vertical="center" wrapText="1"/>
    </xf>
    <xf numFmtId="0" fontId="78" fillId="0" borderId="18" xfId="0" applyFont="1" applyFill="1" applyBorder="1" applyAlignment="1">
      <alignment horizontal="center" vertical="center" wrapText="1"/>
    </xf>
    <xf numFmtId="0" fontId="78" fillId="0" borderId="18" xfId="0" applyFont="1" applyFill="1" applyBorder="1" applyAlignment="1">
      <alignment horizontal="left" vertical="center" wrapText="1"/>
    </xf>
    <xf numFmtId="44" fontId="108" fillId="0" borderId="2" xfId="160" applyNumberFormat="1" applyFont="1" applyFill="1" applyBorder="1" applyAlignment="1">
      <alignment horizontal="center" vertical="center" wrapText="1"/>
    </xf>
    <xf numFmtId="0" fontId="67" fillId="0" borderId="18" xfId="0" applyFont="1" applyFill="1" applyBorder="1" applyAlignment="1">
      <alignment horizontal="center" vertical="center" wrapText="1"/>
    </xf>
    <xf numFmtId="44" fontId="115" fillId="0" borderId="2" xfId="160" applyNumberFormat="1" applyFont="1" applyFill="1" applyBorder="1" applyAlignment="1">
      <alignment horizontal="center" vertical="center" wrapText="1"/>
    </xf>
    <xf numFmtId="179" fontId="108" fillId="0" borderId="2" xfId="159" applyNumberFormat="1" applyFont="1" applyFill="1" applyBorder="1" applyAlignment="1">
      <alignment horizontal="right" vertical="center" wrapText="1"/>
    </xf>
    <xf numFmtId="0" fontId="87" fillId="0" borderId="2" xfId="0" applyFont="1" applyFill="1" applyBorder="1" applyAlignment="1">
      <alignment horizontal="center" vertical="center" wrapText="1"/>
    </xf>
    <xf numFmtId="1" fontId="78" fillId="0" borderId="5" xfId="0" applyNumberFormat="1" applyFont="1" applyFill="1" applyBorder="1" applyAlignment="1">
      <alignment horizontal="center" vertical="center" wrapText="1"/>
    </xf>
    <xf numFmtId="0" fontId="86" fillId="0" borderId="2" xfId="0" applyFont="1" applyFill="1" applyBorder="1" applyAlignment="1">
      <alignment horizontal="center" vertical="center" wrapText="1"/>
    </xf>
    <xf numFmtId="0" fontId="73" fillId="0" borderId="2" xfId="0" applyFont="1" applyFill="1" applyBorder="1" applyAlignment="1">
      <alignment horizontal="center" vertical="center" wrapText="1"/>
    </xf>
    <xf numFmtId="14" fontId="72" fillId="0" borderId="2" xfId="0" applyNumberFormat="1" applyFont="1" applyFill="1" applyBorder="1" applyAlignment="1">
      <alignment horizontal="center" vertical="center" wrapText="1"/>
    </xf>
    <xf numFmtId="0" fontId="72" fillId="0" borderId="2" xfId="0" applyFont="1" applyFill="1" applyBorder="1" applyAlignment="1">
      <alignment horizontal="left" vertical="center" wrapText="1"/>
    </xf>
    <xf numFmtId="0" fontId="72" fillId="0" borderId="2" xfId="0" applyFont="1" applyFill="1" applyBorder="1" applyAlignment="1">
      <alignment horizontal="center" vertical="center" wrapText="1"/>
    </xf>
    <xf numFmtId="169" fontId="99" fillId="0" borderId="2" xfId="117" applyFont="1" applyFill="1" applyBorder="1" applyAlignment="1">
      <alignment horizontal="center" vertical="center" wrapText="1"/>
    </xf>
    <xf numFmtId="171" fontId="97" fillId="0" borderId="2" xfId="117" applyNumberFormat="1" applyFont="1" applyFill="1" applyBorder="1" applyAlignment="1">
      <alignment horizontal="center" vertical="center" wrapText="1"/>
    </xf>
    <xf numFmtId="15" fontId="72" fillId="0" borderId="2" xfId="0" applyNumberFormat="1" applyFont="1" applyFill="1" applyBorder="1" applyAlignment="1">
      <alignment horizontal="center" vertical="center" wrapText="1"/>
    </xf>
    <xf numFmtId="0" fontId="79" fillId="0" borderId="2" xfId="0" applyFont="1" applyFill="1" applyBorder="1" applyAlignment="1">
      <alignment horizontal="center" vertical="center" wrapText="1"/>
    </xf>
    <xf numFmtId="0" fontId="70" fillId="0" borderId="2" xfId="0" applyFont="1" applyFill="1" applyBorder="1" applyAlignment="1">
      <alignment horizontal="left" vertical="center" wrapText="1"/>
    </xf>
    <xf numFmtId="14" fontId="70" fillId="0" borderId="2" xfId="0" applyNumberFormat="1" applyFont="1" applyFill="1" applyBorder="1" applyAlignment="1">
      <alignment horizontal="center" vertical="center" wrapText="1"/>
    </xf>
    <xf numFmtId="0" fontId="70" fillId="0" borderId="2" xfId="0" applyFont="1" applyFill="1" applyBorder="1" applyAlignment="1">
      <alignment horizontal="center" vertical="center" wrapText="1"/>
    </xf>
    <xf numFmtId="169" fontId="98" fillId="0" borderId="2" xfId="117" applyFont="1" applyFill="1" applyBorder="1" applyAlignment="1">
      <alignment horizontal="center" vertical="center" wrapText="1"/>
    </xf>
    <xf numFmtId="171" fontId="84" fillId="0" borderId="2" xfId="117" applyNumberFormat="1" applyFont="1" applyFill="1" applyBorder="1" applyAlignment="1">
      <alignment horizontal="center" vertical="center" wrapText="1"/>
    </xf>
    <xf numFmtId="49" fontId="70" fillId="0" borderId="2" xfId="0" applyNumberFormat="1" applyFont="1" applyFill="1" applyBorder="1" applyAlignment="1">
      <alignment horizontal="center" vertical="center" wrapText="1"/>
    </xf>
    <xf numFmtId="15" fontId="70" fillId="0" borderId="2" xfId="0" applyNumberFormat="1" applyFont="1" applyFill="1" applyBorder="1" applyAlignment="1">
      <alignment horizontal="center" vertical="center" wrapText="1"/>
    </xf>
    <xf numFmtId="0" fontId="69" fillId="0" borderId="2" xfId="0" applyFont="1" applyFill="1" applyBorder="1" applyAlignment="1">
      <alignment horizontal="center" vertical="center" wrapText="1"/>
    </xf>
    <xf numFmtId="171" fontId="98" fillId="0" borderId="2" xfId="117" applyNumberFormat="1" applyFont="1" applyFill="1" applyBorder="1" applyAlignment="1">
      <alignment horizontal="center" vertical="center" wrapText="1"/>
    </xf>
    <xf numFmtId="0" fontId="79" fillId="0" borderId="2" xfId="0" applyFont="1" applyFill="1" applyBorder="1" applyAlignment="1">
      <alignment horizontal="center" vertical="center"/>
    </xf>
    <xf numFmtId="0" fontId="70" fillId="0" borderId="2" xfId="0" applyFont="1" applyFill="1" applyBorder="1" applyAlignment="1">
      <alignment horizontal="left" vertical="center"/>
    </xf>
    <xf numFmtId="14" fontId="70" fillId="0" borderId="2" xfId="0" applyNumberFormat="1" applyFont="1" applyFill="1" applyBorder="1" applyAlignment="1">
      <alignment horizontal="center" vertical="center"/>
    </xf>
    <xf numFmtId="0" fontId="70" fillId="0" borderId="2" xfId="0" applyFont="1" applyFill="1" applyBorder="1" applyAlignment="1">
      <alignment horizontal="center" vertical="center"/>
    </xf>
    <xf numFmtId="169" fontId="98" fillId="0" borderId="2" xfId="117" applyFont="1" applyFill="1" applyBorder="1" applyAlignment="1">
      <alignment horizontal="center" vertical="center"/>
    </xf>
    <xf numFmtId="15" fontId="70" fillId="0" borderId="2" xfId="0" applyNumberFormat="1" applyFont="1" applyFill="1" applyBorder="1" applyAlignment="1">
      <alignment horizontal="center" vertical="center"/>
    </xf>
    <xf numFmtId="169" fontId="102" fillId="0" borderId="2" xfId="117" applyFont="1" applyFill="1" applyBorder="1" applyAlignment="1">
      <alignment horizontal="center" vertical="center" wrapText="1"/>
    </xf>
    <xf numFmtId="171" fontId="103" fillId="0" borderId="2" xfId="117" applyNumberFormat="1" applyFont="1" applyFill="1" applyBorder="1" applyAlignment="1">
      <alignment horizontal="center" vertical="center" wrapText="1"/>
    </xf>
    <xf numFmtId="44" fontId="84" fillId="0" borderId="2" xfId="7" applyFont="1" applyFill="1" applyBorder="1" applyAlignment="1">
      <alignment horizontal="center" vertical="center" wrapText="1"/>
    </xf>
    <xf numFmtId="171" fontId="84" fillId="0" borderId="2" xfId="7" applyNumberFormat="1" applyFont="1" applyFill="1" applyBorder="1" applyAlignment="1">
      <alignment horizontal="center" vertical="center" wrapText="1"/>
    </xf>
    <xf numFmtId="171" fontId="72" fillId="0" borderId="2" xfId="7" applyNumberFormat="1" applyFont="1" applyFill="1" applyBorder="1" applyAlignment="1">
      <alignment horizontal="center" vertical="center" wrapText="1"/>
    </xf>
    <xf numFmtId="49" fontId="70" fillId="0" borderId="2" xfId="0" applyNumberFormat="1" applyFont="1" applyFill="1" applyBorder="1" applyAlignment="1">
      <alignment horizontal="center" vertical="center"/>
    </xf>
    <xf numFmtId="169" fontId="111" fillId="0" borderId="2" xfId="117" applyFont="1" applyFill="1" applyBorder="1" applyAlignment="1">
      <alignment horizontal="center" vertical="center"/>
    </xf>
    <xf numFmtId="171" fontId="112" fillId="0" borderId="2" xfId="117" applyNumberFormat="1" applyFont="1" applyFill="1" applyBorder="1" applyAlignment="1">
      <alignment horizontal="center" vertical="center"/>
    </xf>
    <xf numFmtId="0" fontId="49" fillId="0" borderId="0" xfId="0" applyFont="1" applyFill="1"/>
    <xf numFmtId="171" fontId="98" fillId="0" borderId="2" xfId="117" applyNumberFormat="1" applyFont="1" applyFill="1" applyBorder="1" applyAlignment="1">
      <alignment horizontal="center" vertical="center"/>
    </xf>
    <xf numFmtId="180" fontId="78" fillId="0" borderId="2" xfId="0" applyNumberFormat="1" applyFont="1" applyFill="1" applyBorder="1" applyAlignment="1">
      <alignment horizontal="center" vertical="center" wrapText="1"/>
    </xf>
    <xf numFmtId="0" fontId="0" fillId="0" borderId="2" xfId="0" applyFill="1" applyBorder="1"/>
    <xf numFmtId="0" fontId="100" fillId="0" borderId="2" xfId="0" applyFont="1" applyFill="1" applyBorder="1"/>
    <xf numFmtId="0" fontId="101" fillId="0" borderId="0" xfId="0" applyFont="1" applyFill="1"/>
    <xf numFmtId="0" fontId="100" fillId="0" borderId="0" xfId="0" applyFont="1" applyFill="1"/>
    <xf numFmtId="172" fontId="113" fillId="0" borderId="2" xfId="159" applyNumberFormat="1" applyFont="1" applyFill="1" applyBorder="1" applyAlignment="1">
      <alignment horizontal="right" vertical="center" wrapText="1"/>
    </xf>
    <xf numFmtId="0" fontId="79" fillId="0" borderId="0" xfId="0" applyFont="1" applyFill="1" applyBorder="1" applyAlignment="1">
      <alignment horizontal="center" vertical="center"/>
    </xf>
    <xf numFmtId="0" fontId="70" fillId="0" borderId="0" xfId="0" applyFont="1" applyFill="1" applyBorder="1" applyAlignment="1">
      <alignment horizontal="left" vertical="center"/>
    </xf>
    <xf numFmtId="14" fontId="70" fillId="0" borderId="0" xfId="0" applyNumberFormat="1" applyFont="1" applyFill="1" applyBorder="1" applyAlignment="1">
      <alignment horizontal="center" vertical="center"/>
    </xf>
    <xf numFmtId="0" fontId="70" fillId="0" borderId="0" xfId="0" applyFont="1" applyFill="1" applyBorder="1" applyAlignment="1">
      <alignment horizontal="center" vertical="center"/>
    </xf>
    <xf numFmtId="169" fontId="111" fillId="0" borderId="0" xfId="117" applyFont="1" applyFill="1" applyBorder="1" applyAlignment="1">
      <alignment horizontal="center" vertical="center"/>
    </xf>
    <xf numFmtId="171" fontId="112" fillId="0" borderId="0" xfId="117" applyNumberFormat="1" applyFont="1" applyFill="1" applyBorder="1" applyAlignment="1">
      <alignment horizontal="center" vertical="center"/>
    </xf>
    <xf numFmtId="49" fontId="70" fillId="0" borderId="0" xfId="0" applyNumberFormat="1" applyFont="1" applyFill="1" applyBorder="1" applyAlignment="1">
      <alignment horizontal="center" vertical="center"/>
    </xf>
    <xf numFmtId="15" fontId="70" fillId="0" borderId="0" xfId="0" applyNumberFormat="1" applyFont="1" applyFill="1" applyBorder="1" applyAlignment="1">
      <alignment horizontal="center" vertical="center"/>
    </xf>
  </cellXfs>
  <cellStyles count="197">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3" xfId="159"/>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4" xfId="132"/>
    <cellStyle name="Millares 2" xfId="152"/>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3" xfId="88"/>
    <cellStyle name="Moneda [0] 2 2 3 2" xfId="108"/>
    <cellStyle name="Moneda [0] 2 2 3 2 2" xfId="141"/>
    <cellStyle name="Moneda [0] 2 2 3 2 2 2" xfId="153"/>
    <cellStyle name="Moneda [0] 2 2 3 2 2 3" xfId="178"/>
    <cellStyle name="Moneda [0] 2 2 3 2 2 3 2" xfId="189"/>
    <cellStyle name="Moneda [0] 2 3" xfId="112"/>
    <cellStyle name="Moneda [0] 3" xfId="184"/>
    <cellStyle name="Moneda [0] 4" xfId="195"/>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3" xfId="160"/>
    <cellStyle name="Moneda 2 2 3" xfId="91"/>
    <cellStyle name="Moneda 2 2 3 2" xfId="111"/>
    <cellStyle name="Moneda 2 2 3 2 2" xfId="144"/>
    <cellStyle name="Moneda 2 2 3 2 2 2" xfId="156"/>
    <cellStyle name="Moneda 2 2 3 2 2 3" xfId="181"/>
    <cellStyle name="Moneda 2 2 3 2 2 3 2" xfId="192"/>
    <cellStyle name="Moneda 3" xfId="127"/>
    <cellStyle name="Moneda 4" xfId="150"/>
    <cellStyle name="Moneda 5" xfId="170"/>
    <cellStyle name="Moneda 5 2" xfId="173"/>
    <cellStyle name="Moneda 6" xfId="183"/>
    <cellStyle name="Moneda 7" xfId="194"/>
    <cellStyle name="Nivel 1,2.3,5,6,9" xfId="161"/>
    <cellStyle name="Nivel 4" xfId="162"/>
    <cellStyle name="Nivel 7" xfId="163"/>
    <cellStyle name="Normal" xfId="0" builtinId="0"/>
    <cellStyle name="Normal 10" xfId="193"/>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4" xfId="42"/>
    <cellStyle name="Normal 4 2" xfId="169"/>
    <cellStyle name="Normal 4 2 2" xfId="172"/>
    <cellStyle name="Normal 5" xfId="126"/>
    <cellStyle name="Normal 6" xfId="149"/>
    <cellStyle name="Normal 7" xfId="151"/>
    <cellStyle name="Normal 8" xfId="168"/>
    <cellStyle name="Normal 8 2" xfId="171"/>
    <cellStyle name="Normal 8 2 2" xfId="19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3" xfId="43"/>
  </cellStyles>
  <dxfs count="0"/>
  <tableStyles count="0" defaultTableStyle="TableStyleMedium2" defaultPivotStyle="PivotStyleLight16"/>
  <colors>
    <mruColors>
      <color rgb="FFEAB8FE"/>
      <color rgb="FFFF9900"/>
      <color rgb="FFFFFF00"/>
      <color rgb="FFCC99FF"/>
      <color rgb="FFFF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12"/>
  <sheetViews>
    <sheetView tabSelected="1" zoomScale="10" zoomScaleNormal="10" zoomScaleSheetLayoutView="24" zoomScalePageLayoutView="24" workbookViewId="0">
      <selection activeCell="L23" sqref="L23"/>
    </sheetView>
  </sheetViews>
  <sheetFormatPr baseColWidth="10" defaultRowHeight="272.45" customHeight="1" x14ac:dyDescent="0.7"/>
  <cols>
    <col min="1" max="1" width="16.26953125" style="89" customWidth="1"/>
    <col min="2" max="2" width="30" style="66" customWidth="1"/>
    <col min="3" max="3" width="33.7265625" customWidth="1"/>
    <col min="4" max="4" width="36.453125" customWidth="1"/>
    <col min="5" max="5" width="88.81640625" customWidth="1"/>
    <col min="6" max="6" width="15.7265625" customWidth="1"/>
    <col min="7" max="7" width="18.08984375" customWidth="1"/>
    <col min="8" max="8" width="24.81640625" customWidth="1"/>
    <col min="9" max="9" width="18.54296875" customWidth="1"/>
    <col min="10" max="10" width="29.81640625" style="53" customWidth="1"/>
    <col min="11" max="11" width="33.26953125" customWidth="1"/>
    <col min="12" max="12" width="56.26953125" customWidth="1"/>
    <col min="13" max="13" width="61.81640625" style="59" customWidth="1"/>
    <col min="14" max="14" width="57.7265625" style="59"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5.6328125" customWidth="1"/>
    <col min="24" max="24" width="65.36328125" style="82" customWidth="1"/>
    <col min="25" max="25" width="77.6328125" style="82" customWidth="1"/>
    <col min="26" max="26" width="66.453125" style="82"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8" customHeight="1" x14ac:dyDescent="0.7">
      <c r="A1" s="88"/>
      <c r="B1" s="62"/>
      <c r="C1" s="1"/>
      <c r="D1" s="2"/>
      <c r="E1" s="3"/>
      <c r="F1" s="2"/>
      <c r="G1" s="2"/>
      <c r="H1" s="2"/>
      <c r="I1" s="2"/>
      <c r="J1" s="2"/>
      <c r="K1" s="4"/>
      <c r="L1" s="2"/>
      <c r="M1" s="91"/>
      <c r="N1" s="55"/>
      <c r="O1" s="2"/>
      <c r="P1" s="2"/>
      <c r="Q1" s="2"/>
      <c r="R1" s="5"/>
      <c r="S1" s="6"/>
      <c r="T1" s="92"/>
      <c r="U1" s="67"/>
      <c r="V1" s="7"/>
      <c r="W1" s="7"/>
      <c r="X1" s="70"/>
      <c r="Y1" s="71"/>
      <c r="Z1" s="72"/>
      <c r="AA1" s="7"/>
      <c r="AB1" s="7"/>
      <c r="AC1" s="7"/>
      <c r="AD1" s="7"/>
      <c r="AE1" s="7"/>
      <c r="AF1" s="7"/>
      <c r="AG1" s="8"/>
    </row>
    <row r="2" spans="1:33" ht="61.5" x14ac:dyDescent="0.7">
      <c r="A2" s="84"/>
      <c r="B2" s="63"/>
      <c r="C2" s="160" t="s">
        <v>66</v>
      </c>
      <c r="D2" s="160"/>
      <c r="E2" s="160"/>
      <c r="F2" s="160"/>
      <c r="G2" s="160"/>
      <c r="H2" s="160"/>
      <c r="I2" s="160"/>
      <c r="J2" s="160"/>
      <c r="K2" s="160"/>
      <c r="L2" s="160"/>
      <c r="M2" s="160"/>
      <c r="N2" s="160"/>
      <c r="O2" s="160"/>
      <c r="P2" s="160"/>
      <c r="Q2" s="160"/>
      <c r="R2" s="9"/>
      <c r="S2" s="6"/>
      <c r="T2" s="92"/>
      <c r="U2" s="67"/>
      <c r="V2" s="7"/>
      <c r="W2" s="7"/>
      <c r="X2" s="70"/>
      <c r="Y2" s="71"/>
      <c r="Z2" s="72"/>
      <c r="AA2" s="7"/>
      <c r="AB2" s="7"/>
      <c r="AC2" s="7"/>
      <c r="AD2" s="7"/>
      <c r="AE2" s="7"/>
      <c r="AF2" s="7"/>
      <c r="AG2" s="8"/>
    </row>
    <row r="3" spans="1:33" ht="45.75" customHeight="1" x14ac:dyDescent="0.7">
      <c r="A3" s="88"/>
      <c r="B3" s="62"/>
      <c r="C3" s="1"/>
      <c r="D3" s="10"/>
      <c r="E3" s="11"/>
      <c r="F3" s="2"/>
      <c r="G3" s="2"/>
      <c r="H3" s="2"/>
      <c r="I3" s="2"/>
      <c r="J3" s="2"/>
      <c r="K3" s="4"/>
      <c r="L3" s="2"/>
      <c r="M3" s="91"/>
      <c r="N3" s="55"/>
      <c r="O3" s="2"/>
      <c r="P3" s="2"/>
      <c r="Q3" s="2"/>
      <c r="R3" s="5"/>
      <c r="S3" s="6"/>
      <c r="T3" s="92"/>
      <c r="U3" s="67"/>
      <c r="V3" s="7"/>
      <c r="W3" s="7"/>
      <c r="X3" s="70"/>
      <c r="Y3" s="71"/>
      <c r="Z3" s="72"/>
      <c r="AA3" s="7"/>
      <c r="AB3" s="7"/>
      <c r="AC3" s="7"/>
      <c r="AD3" s="7"/>
      <c r="AE3" s="7"/>
      <c r="AF3" s="7"/>
      <c r="AG3" s="8"/>
    </row>
    <row r="4" spans="1:33" ht="61.5" x14ac:dyDescent="0.7">
      <c r="A4" s="88"/>
      <c r="B4" s="62"/>
      <c r="C4" s="1"/>
      <c r="D4" s="161" t="s">
        <v>0</v>
      </c>
      <c r="E4" s="161"/>
      <c r="F4" s="2"/>
      <c r="G4" s="2"/>
      <c r="H4" s="2"/>
      <c r="I4" s="2"/>
      <c r="J4" s="2"/>
      <c r="K4" s="4"/>
      <c r="L4" s="2"/>
      <c r="M4" s="91"/>
      <c r="N4" s="55"/>
      <c r="O4" s="2"/>
      <c r="P4" s="2"/>
      <c r="Q4" s="2"/>
      <c r="R4" s="5"/>
      <c r="S4" s="6"/>
      <c r="T4" s="92"/>
      <c r="U4" s="67"/>
      <c r="V4" s="7"/>
      <c r="W4" s="7"/>
      <c r="X4" s="70"/>
      <c r="Y4" s="71"/>
      <c r="Z4" s="72"/>
      <c r="AA4" s="7"/>
      <c r="AB4" s="7"/>
      <c r="AC4" s="7"/>
      <c r="AD4" s="7"/>
      <c r="AE4" s="7"/>
      <c r="AF4" s="7"/>
      <c r="AG4" s="8"/>
    </row>
    <row r="5" spans="1:33" ht="61.5" x14ac:dyDescent="0.7">
      <c r="A5" s="84"/>
      <c r="B5" s="64"/>
      <c r="C5" s="12"/>
      <c r="D5" s="13" t="s">
        <v>1</v>
      </c>
      <c r="E5" s="162" t="s">
        <v>2</v>
      </c>
      <c r="F5" s="162"/>
      <c r="G5" s="2"/>
      <c r="H5" s="6"/>
      <c r="I5" s="6"/>
      <c r="J5" s="163" t="s">
        <v>3</v>
      </c>
      <c r="K5" s="163"/>
      <c r="L5" s="163"/>
      <c r="M5" s="163"/>
      <c r="N5" s="163"/>
      <c r="O5" s="6"/>
      <c r="P5" s="6"/>
      <c r="Q5" s="6"/>
      <c r="R5" s="14"/>
      <c r="S5" s="6"/>
      <c r="T5" s="92"/>
      <c r="U5" s="67"/>
      <c r="V5" s="7"/>
      <c r="W5" s="7"/>
      <c r="X5" s="70"/>
      <c r="Y5" s="71"/>
      <c r="Z5" s="72"/>
      <c r="AA5" s="7"/>
      <c r="AB5" s="7"/>
      <c r="AC5" s="7"/>
      <c r="AD5" s="7"/>
      <c r="AE5" s="7"/>
      <c r="AF5" s="7"/>
      <c r="AG5" s="8"/>
    </row>
    <row r="6" spans="1:33" ht="61.5" x14ac:dyDescent="0.7">
      <c r="A6" s="84"/>
      <c r="B6" s="64"/>
      <c r="C6" s="12"/>
      <c r="D6" s="15" t="s">
        <v>4</v>
      </c>
      <c r="E6" s="162" t="s">
        <v>5</v>
      </c>
      <c r="F6" s="162"/>
      <c r="G6" s="2"/>
      <c r="H6" s="6"/>
      <c r="I6" s="6"/>
      <c r="J6" s="163"/>
      <c r="K6" s="163"/>
      <c r="L6" s="163"/>
      <c r="M6" s="163"/>
      <c r="N6" s="163"/>
      <c r="O6" s="6"/>
      <c r="P6" s="6"/>
      <c r="Q6" s="6"/>
      <c r="R6" s="14"/>
      <c r="S6" s="6"/>
      <c r="T6" s="92"/>
      <c r="U6" s="67"/>
      <c r="V6" s="7"/>
      <c r="W6" s="7"/>
      <c r="X6" s="70"/>
      <c r="Y6" s="71"/>
      <c r="Z6" s="72"/>
      <c r="AA6" s="7"/>
      <c r="AB6" s="7"/>
      <c r="AC6" s="7"/>
      <c r="AD6" s="7"/>
      <c r="AE6" s="7"/>
      <c r="AF6" s="7"/>
      <c r="AG6" s="8"/>
    </row>
    <row r="7" spans="1:33" ht="61.5" x14ac:dyDescent="0.7">
      <c r="A7" s="84"/>
      <c r="B7" s="64"/>
      <c r="C7" s="12"/>
      <c r="D7" s="15" t="s">
        <v>6</v>
      </c>
      <c r="E7" s="164">
        <v>7395656</v>
      </c>
      <c r="F7" s="164"/>
      <c r="G7" s="16"/>
      <c r="H7" s="6"/>
      <c r="I7" s="6"/>
      <c r="J7" s="163"/>
      <c r="K7" s="163"/>
      <c r="L7" s="163"/>
      <c r="M7" s="163"/>
      <c r="N7" s="163"/>
      <c r="O7" s="6"/>
      <c r="P7" s="6"/>
      <c r="Q7" s="6"/>
      <c r="R7" s="14"/>
      <c r="S7" s="6"/>
      <c r="T7" s="92"/>
      <c r="U7" s="67" t="s">
        <v>7</v>
      </c>
      <c r="V7" s="7"/>
      <c r="W7" s="7"/>
      <c r="X7" s="70"/>
      <c r="Y7" s="71"/>
      <c r="Z7" s="72"/>
      <c r="AA7" s="7"/>
      <c r="AB7" s="7"/>
      <c r="AC7" s="7"/>
      <c r="AD7" s="7"/>
      <c r="AE7" s="7"/>
      <c r="AF7" s="7"/>
      <c r="AG7" s="8"/>
    </row>
    <row r="8" spans="1:33" ht="61.5" x14ac:dyDescent="0.7">
      <c r="A8" s="84"/>
      <c r="B8" s="64"/>
      <c r="C8" s="12"/>
      <c r="D8" s="15" t="s">
        <v>8</v>
      </c>
      <c r="E8" s="165" t="s">
        <v>9</v>
      </c>
      <c r="F8" s="165"/>
      <c r="G8" s="17"/>
      <c r="H8" s="6"/>
      <c r="I8" s="6"/>
      <c r="J8" s="163"/>
      <c r="K8" s="163"/>
      <c r="L8" s="163"/>
      <c r="M8" s="163"/>
      <c r="N8" s="163"/>
      <c r="O8" s="6"/>
      <c r="P8" s="6"/>
      <c r="Q8" s="6"/>
      <c r="R8" s="14"/>
      <c r="S8" s="6"/>
      <c r="T8" s="92"/>
      <c r="U8" s="67"/>
      <c r="V8" s="7"/>
      <c r="W8" s="7"/>
      <c r="X8" s="70"/>
      <c r="Y8" s="71"/>
      <c r="Z8" s="72"/>
      <c r="AA8" s="7"/>
      <c r="AB8" s="7"/>
      <c r="AC8" s="7"/>
      <c r="AD8" s="7"/>
      <c r="AE8" s="7"/>
      <c r="AF8" s="7"/>
      <c r="AG8" s="8"/>
    </row>
    <row r="9" spans="1:33" ht="61.5" x14ac:dyDescent="0.7">
      <c r="A9" s="84"/>
      <c r="B9" s="64"/>
      <c r="C9" s="12"/>
      <c r="D9" s="15" t="s">
        <v>10</v>
      </c>
      <c r="E9" s="162" t="s">
        <v>11</v>
      </c>
      <c r="F9" s="162"/>
      <c r="G9" s="2"/>
      <c r="H9" s="6"/>
      <c r="I9" s="6"/>
      <c r="J9" s="163"/>
      <c r="K9" s="163"/>
      <c r="L9" s="163"/>
      <c r="M9" s="163"/>
      <c r="N9" s="163"/>
      <c r="O9" s="6"/>
      <c r="P9" s="6"/>
      <c r="Q9" s="6"/>
      <c r="R9" s="14"/>
      <c r="S9" s="85"/>
      <c r="T9" s="93"/>
      <c r="U9" s="85"/>
      <c r="V9" s="85"/>
      <c r="W9" s="7"/>
      <c r="X9" s="70"/>
      <c r="Y9" s="71"/>
      <c r="Z9" s="72"/>
      <c r="AA9" s="7"/>
      <c r="AB9" s="7"/>
      <c r="AC9" s="7"/>
      <c r="AD9" s="7"/>
      <c r="AE9" s="7"/>
      <c r="AF9" s="7"/>
      <c r="AG9" s="8"/>
    </row>
    <row r="10" spans="1:33" ht="61.5" x14ac:dyDescent="0.7">
      <c r="A10" s="84"/>
      <c r="B10" s="64"/>
      <c r="C10" s="12"/>
      <c r="D10" s="15" t="s">
        <v>12</v>
      </c>
      <c r="E10" s="142" t="s">
        <v>13</v>
      </c>
      <c r="F10" s="142"/>
      <c r="G10" s="18"/>
      <c r="H10" s="6"/>
      <c r="I10" s="6"/>
      <c r="J10" s="19"/>
      <c r="K10" s="19"/>
      <c r="L10" s="19"/>
      <c r="M10" s="94"/>
      <c r="N10" s="56"/>
      <c r="O10" s="6"/>
      <c r="P10" s="6"/>
      <c r="Q10" s="6"/>
      <c r="R10" s="14"/>
      <c r="S10" s="20"/>
      <c r="T10" s="95"/>
      <c r="U10" s="96"/>
      <c r="V10" s="96"/>
      <c r="W10" s="7"/>
      <c r="X10" s="70"/>
      <c r="Y10" s="71"/>
      <c r="Z10" s="72"/>
      <c r="AA10" s="7"/>
      <c r="AB10" s="7"/>
      <c r="AC10" s="7"/>
      <c r="AD10" s="7"/>
      <c r="AE10" s="7"/>
      <c r="AF10" s="7"/>
      <c r="AG10" s="8"/>
    </row>
    <row r="11" spans="1:33" s="29" customFormat="1" ht="61.5" x14ac:dyDescent="0.7">
      <c r="A11" s="84"/>
      <c r="B11" s="65"/>
      <c r="C11" s="12"/>
      <c r="D11" s="30" t="s">
        <v>14</v>
      </c>
      <c r="E11" s="143" t="s">
        <v>1478</v>
      </c>
      <c r="F11" s="144"/>
      <c r="G11" s="18"/>
      <c r="H11" s="31"/>
      <c r="I11" s="31"/>
      <c r="J11" s="145" t="s">
        <v>15</v>
      </c>
      <c r="K11" s="146"/>
      <c r="L11" s="146"/>
      <c r="M11" s="146"/>
      <c r="N11" s="147"/>
      <c r="O11" s="31"/>
      <c r="P11" s="31"/>
      <c r="Q11" s="31"/>
      <c r="R11" s="14"/>
      <c r="S11" s="32"/>
      <c r="T11" s="97"/>
      <c r="U11" s="98"/>
      <c r="V11" s="98"/>
      <c r="W11" s="33"/>
      <c r="X11" s="73"/>
      <c r="Y11" s="74"/>
      <c r="Z11" s="75"/>
      <c r="AA11" s="33"/>
      <c r="AB11" s="33"/>
      <c r="AC11" s="33"/>
      <c r="AD11" s="33"/>
      <c r="AE11" s="33"/>
      <c r="AF11" s="33"/>
      <c r="AG11" s="34"/>
    </row>
    <row r="12" spans="1:33" s="29" customFormat="1" ht="61.5" x14ac:dyDescent="0.7">
      <c r="A12" s="84"/>
      <c r="B12" s="65"/>
      <c r="C12" s="12"/>
      <c r="D12" s="30" t="s">
        <v>16</v>
      </c>
      <c r="E12" s="154">
        <f>SUM(N18)</f>
        <v>19274000399.120003</v>
      </c>
      <c r="F12" s="155"/>
      <c r="G12" s="35"/>
      <c r="H12" s="31"/>
      <c r="I12" s="31"/>
      <c r="J12" s="148"/>
      <c r="K12" s="149"/>
      <c r="L12" s="149"/>
      <c r="M12" s="149"/>
      <c r="N12" s="150"/>
      <c r="O12" s="31"/>
      <c r="P12" s="31"/>
      <c r="Q12" s="31"/>
      <c r="R12" s="14"/>
      <c r="S12" s="36"/>
      <c r="T12" s="97"/>
      <c r="U12" s="97"/>
      <c r="V12" s="97"/>
      <c r="W12" s="33"/>
      <c r="X12" s="73"/>
      <c r="Y12" s="74"/>
      <c r="Z12" s="75"/>
      <c r="AA12" s="33"/>
      <c r="AB12" s="33"/>
      <c r="AC12" s="33"/>
      <c r="AD12" s="33"/>
      <c r="AE12" s="33"/>
      <c r="AF12" s="33"/>
      <c r="AG12" s="34"/>
    </row>
    <row r="13" spans="1:33" s="29" customFormat="1" ht="61.5" x14ac:dyDescent="0.7">
      <c r="A13" s="84"/>
      <c r="B13" s="65"/>
      <c r="C13" s="12"/>
      <c r="D13" s="30" t="s">
        <v>17</v>
      </c>
      <c r="E13" s="156">
        <v>280000000</v>
      </c>
      <c r="F13" s="156"/>
      <c r="G13" s="37"/>
      <c r="H13" s="31"/>
      <c r="I13" s="31"/>
      <c r="J13" s="148"/>
      <c r="K13" s="149"/>
      <c r="L13" s="149"/>
      <c r="M13" s="149"/>
      <c r="N13" s="150"/>
      <c r="O13" s="31"/>
      <c r="P13" s="31"/>
      <c r="Q13" s="18"/>
      <c r="R13" s="14"/>
      <c r="S13" s="38"/>
      <c r="T13" s="99"/>
      <c r="U13" s="99"/>
      <c r="V13" s="39"/>
      <c r="W13" s="33"/>
      <c r="X13" s="73"/>
      <c r="Y13" s="74"/>
      <c r="Z13" s="75"/>
      <c r="AA13" s="33"/>
      <c r="AB13" s="33"/>
      <c r="AC13" s="33"/>
      <c r="AD13" s="33"/>
      <c r="AE13" s="33"/>
      <c r="AF13" s="33"/>
      <c r="AG13" s="34"/>
    </row>
    <row r="14" spans="1:33" s="29" customFormat="1" ht="61.5" x14ac:dyDescent="0.7">
      <c r="A14" s="84"/>
      <c r="B14" s="65"/>
      <c r="C14" s="12"/>
      <c r="D14" s="30" t="s">
        <v>18</v>
      </c>
      <c r="E14" s="157">
        <v>28000000</v>
      </c>
      <c r="F14" s="157"/>
      <c r="G14" s="37"/>
      <c r="H14" s="31"/>
      <c r="I14" s="31"/>
      <c r="J14" s="148"/>
      <c r="K14" s="149"/>
      <c r="L14" s="149"/>
      <c r="M14" s="149"/>
      <c r="N14" s="150"/>
      <c r="O14" s="31"/>
      <c r="P14" s="31"/>
      <c r="Q14" s="31"/>
      <c r="R14" s="14"/>
      <c r="S14" s="38"/>
      <c r="T14" s="99"/>
      <c r="U14" s="99"/>
      <c r="V14" s="39"/>
      <c r="W14" s="33"/>
      <c r="X14" s="76"/>
      <c r="Y14" s="74"/>
      <c r="Z14" s="75"/>
      <c r="AA14" s="33"/>
      <c r="AB14" s="33"/>
      <c r="AC14" s="33"/>
      <c r="AD14" s="33"/>
      <c r="AE14" s="33"/>
      <c r="AF14" s="33"/>
      <c r="AG14" s="34"/>
    </row>
    <row r="15" spans="1:33" s="29" customFormat="1" ht="62.25" thickBot="1" x14ac:dyDescent="0.75">
      <c r="A15" s="84"/>
      <c r="B15" s="65"/>
      <c r="C15" s="12"/>
      <c r="D15" s="40" t="s">
        <v>19</v>
      </c>
      <c r="E15" s="158">
        <v>44631</v>
      </c>
      <c r="F15" s="159"/>
      <c r="G15" s="41"/>
      <c r="H15" s="31"/>
      <c r="I15" s="31"/>
      <c r="J15" s="151"/>
      <c r="K15" s="152"/>
      <c r="L15" s="152"/>
      <c r="M15" s="152"/>
      <c r="N15" s="153"/>
      <c r="O15" s="31"/>
      <c r="P15" s="42"/>
      <c r="Q15" s="31"/>
      <c r="R15" s="14"/>
      <c r="S15" s="38"/>
      <c r="T15" s="99"/>
      <c r="U15" s="99"/>
      <c r="V15" s="39"/>
      <c r="W15" s="33"/>
      <c r="X15" s="73"/>
      <c r="Y15" s="74"/>
      <c r="Z15" s="75"/>
      <c r="AA15" s="33"/>
      <c r="AB15" s="33"/>
      <c r="AC15" s="33"/>
      <c r="AD15" s="33"/>
      <c r="AE15" s="33"/>
      <c r="AF15" s="33"/>
      <c r="AG15" s="34"/>
    </row>
    <row r="16" spans="1:33" s="29" customFormat="1" ht="39.6" customHeight="1" x14ac:dyDescent="0.7">
      <c r="A16" s="84"/>
      <c r="B16" s="65"/>
      <c r="C16" s="12"/>
      <c r="D16" s="18"/>
      <c r="E16" s="43"/>
      <c r="F16" s="44"/>
      <c r="G16" s="44"/>
      <c r="H16" s="31"/>
      <c r="I16" s="31"/>
      <c r="J16" s="18"/>
      <c r="K16" s="45"/>
      <c r="L16" s="46"/>
      <c r="M16" s="100"/>
      <c r="N16" s="57"/>
      <c r="O16" s="31"/>
      <c r="P16" s="31"/>
      <c r="Q16" s="47"/>
      <c r="R16" s="21"/>
      <c r="S16" s="31"/>
      <c r="T16" s="101"/>
      <c r="U16" s="68"/>
      <c r="V16" s="33"/>
      <c r="W16" s="33"/>
      <c r="X16" s="77"/>
      <c r="Y16" s="74"/>
      <c r="Z16" s="75"/>
      <c r="AA16" s="33"/>
      <c r="AB16" s="33"/>
      <c r="AC16" s="33"/>
      <c r="AD16" s="33"/>
      <c r="AE16" s="33"/>
      <c r="AF16" s="33"/>
      <c r="AG16" s="34"/>
    </row>
    <row r="17" spans="1:33" s="29" customFormat="1" ht="39.6" customHeight="1" thickBot="1" x14ac:dyDescent="0.75">
      <c r="A17" s="84"/>
      <c r="B17" s="65"/>
      <c r="C17" s="12"/>
      <c r="D17" s="138" t="s">
        <v>20</v>
      </c>
      <c r="E17" s="138"/>
      <c r="F17" s="31"/>
      <c r="G17" s="48"/>
      <c r="H17" s="139"/>
      <c r="I17" s="139"/>
      <c r="J17" s="31"/>
      <c r="K17" s="48"/>
      <c r="L17" s="106"/>
      <c r="M17" s="58"/>
      <c r="N17" s="58"/>
      <c r="O17" s="31"/>
      <c r="P17" s="31"/>
      <c r="Q17" s="49"/>
      <c r="R17" s="22"/>
      <c r="S17" s="31"/>
      <c r="T17" s="102"/>
      <c r="U17" s="68"/>
      <c r="V17" s="33"/>
      <c r="W17" s="33"/>
      <c r="X17" s="78"/>
      <c r="Y17" s="79"/>
      <c r="Z17" s="80"/>
      <c r="AA17" s="28"/>
      <c r="AB17" s="33"/>
      <c r="AC17" s="33"/>
      <c r="AD17" s="33"/>
      <c r="AE17" s="33"/>
      <c r="AF17" s="33"/>
      <c r="AG17" s="34"/>
    </row>
    <row r="18" spans="1:33" s="29" customFormat="1" ht="72" customHeight="1" x14ac:dyDescent="0.4">
      <c r="A18" s="84"/>
      <c r="B18" s="65"/>
      <c r="C18" s="12"/>
      <c r="D18" s="50"/>
      <c r="E18" s="51"/>
      <c r="F18" s="31"/>
      <c r="G18" s="52"/>
      <c r="H18" s="140"/>
      <c r="I18" s="140"/>
      <c r="J18" s="31"/>
      <c r="K18" s="52"/>
      <c r="L18" s="107"/>
      <c r="M18" s="104">
        <f>SUBTOTAL(9,M20:M309)</f>
        <v>29972280944.120003</v>
      </c>
      <c r="N18" s="104">
        <f>SUBTOTAL(9,N20:N309)</f>
        <v>19274000399.120003</v>
      </c>
      <c r="O18" s="103"/>
      <c r="P18" s="31"/>
      <c r="Q18" s="31"/>
      <c r="R18" s="14"/>
      <c r="S18" s="31"/>
      <c r="T18" s="101"/>
      <c r="U18" s="68"/>
      <c r="V18" s="33"/>
      <c r="W18" s="33"/>
      <c r="X18" s="104">
        <f t="shared" ref="X18:Y18" si="0">SUBTOTAL(9,X20:X309)</f>
        <v>14417731620</v>
      </c>
      <c r="Y18" s="104">
        <f t="shared" si="0"/>
        <v>0</v>
      </c>
      <c r="Z18" s="104">
        <f>SUBTOTAL(9,Z20:Z309)</f>
        <v>14417731620</v>
      </c>
      <c r="AA18" s="105"/>
      <c r="AB18" s="105"/>
      <c r="AC18" s="33"/>
      <c r="AD18" s="33"/>
      <c r="AE18" s="33"/>
      <c r="AF18" s="33"/>
      <c r="AG18" s="34"/>
    </row>
    <row r="19" spans="1:33" ht="148.5" customHeight="1" x14ac:dyDescent="0.35">
      <c r="A19" s="108" t="s">
        <v>21</v>
      </c>
      <c r="B19" s="109" t="s">
        <v>22</v>
      </c>
      <c r="C19" s="117" t="s">
        <v>23</v>
      </c>
      <c r="D19" s="117" t="s">
        <v>24</v>
      </c>
      <c r="E19" s="117" t="s">
        <v>25</v>
      </c>
      <c r="F19" s="117" t="s">
        <v>26</v>
      </c>
      <c r="G19" s="117" t="s">
        <v>27</v>
      </c>
      <c r="H19" s="117" t="s">
        <v>64</v>
      </c>
      <c r="I19" s="117" t="s">
        <v>28</v>
      </c>
      <c r="J19" s="117" t="s">
        <v>29</v>
      </c>
      <c r="K19" s="117" t="s">
        <v>30</v>
      </c>
      <c r="L19" s="117" t="s">
        <v>31</v>
      </c>
      <c r="M19" s="111" t="s">
        <v>32</v>
      </c>
      <c r="N19" s="112" t="s">
        <v>33</v>
      </c>
      <c r="O19" s="110" t="s">
        <v>34</v>
      </c>
      <c r="P19" s="110" t="s">
        <v>35</v>
      </c>
      <c r="Q19" s="117" t="s">
        <v>36</v>
      </c>
      <c r="R19" s="23"/>
      <c r="S19" s="61" t="s">
        <v>37</v>
      </c>
      <c r="T19" s="61" t="s">
        <v>38</v>
      </c>
      <c r="U19" s="61" t="s">
        <v>39</v>
      </c>
      <c r="V19" s="61" t="s">
        <v>40</v>
      </c>
      <c r="W19" s="61" t="s">
        <v>41</v>
      </c>
      <c r="X19" s="81" t="s">
        <v>42</v>
      </c>
      <c r="Y19" s="81" t="s">
        <v>43</v>
      </c>
      <c r="Z19" s="81" t="s">
        <v>65</v>
      </c>
      <c r="AA19" s="61" t="s">
        <v>44</v>
      </c>
      <c r="AB19" s="61" t="s">
        <v>45</v>
      </c>
      <c r="AC19" s="61" t="s">
        <v>46</v>
      </c>
      <c r="AD19" s="61" t="s">
        <v>47</v>
      </c>
      <c r="AE19" s="61" t="s">
        <v>48</v>
      </c>
      <c r="AF19" s="61" t="s">
        <v>49</v>
      </c>
      <c r="AG19" s="61" t="s">
        <v>50</v>
      </c>
    </row>
    <row r="20" spans="1:33" ht="317.25" customHeight="1" x14ac:dyDescent="0.35">
      <c r="A20" s="166">
        <v>1</v>
      </c>
      <c r="B20" s="115"/>
      <c r="C20" s="113" t="s">
        <v>67</v>
      </c>
      <c r="D20" s="116" t="s">
        <v>465</v>
      </c>
      <c r="E20" s="121" t="s">
        <v>471</v>
      </c>
      <c r="F20" s="122" t="s">
        <v>68</v>
      </c>
      <c r="G20" s="123">
        <v>1</v>
      </c>
      <c r="H20" s="123" t="s">
        <v>69</v>
      </c>
      <c r="I20" s="124">
        <v>2</v>
      </c>
      <c r="J20" s="123" t="s">
        <v>74</v>
      </c>
      <c r="K20" s="123" t="s">
        <v>71</v>
      </c>
      <c r="L20" s="123" t="s">
        <v>75</v>
      </c>
      <c r="M20" s="118">
        <v>10000000</v>
      </c>
      <c r="N20" s="119">
        <v>10000000</v>
      </c>
      <c r="O20" s="113" t="s">
        <v>72</v>
      </c>
      <c r="P20" s="113" t="s">
        <v>51</v>
      </c>
      <c r="Q20" s="114" t="s">
        <v>73</v>
      </c>
      <c r="S20" s="201"/>
      <c r="T20" s="202"/>
      <c r="U20" s="203"/>
      <c r="V20" s="204"/>
      <c r="W20" s="205"/>
      <c r="X20" s="206"/>
      <c r="Y20" s="207"/>
      <c r="Z20" s="206"/>
      <c r="AA20" s="204"/>
      <c r="AB20" s="205"/>
      <c r="AC20" s="204"/>
      <c r="AD20" s="208"/>
      <c r="AE20" s="208"/>
      <c r="AF20" s="205"/>
      <c r="AG20" s="205"/>
    </row>
    <row r="21" spans="1:33" ht="409.6" customHeight="1" x14ac:dyDescent="0.35">
      <c r="A21" s="166">
        <v>1</v>
      </c>
      <c r="B21" s="115"/>
      <c r="C21" s="113" t="s">
        <v>67</v>
      </c>
      <c r="D21" s="116" t="s">
        <v>465</v>
      </c>
      <c r="E21" s="121" t="s">
        <v>326</v>
      </c>
      <c r="F21" s="122" t="s">
        <v>68</v>
      </c>
      <c r="G21" s="123">
        <v>1</v>
      </c>
      <c r="H21" s="123" t="s">
        <v>69</v>
      </c>
      <c r="I21" s="124">
        <v>2</v>
      </c>
      <c r="J21" s="123" t="s">
        <v>74</v>
      </c>
      <c r="K21" s="123" t="s">
        <v>71</v>
      </c>
      <c r="L21" s="123" t="s">
        <v>76</v>
      </c>
      <c r="M21" s="118">
        <v>5000000</v>
      </c>
      <c r="N21" s="119">
        <v>5000000</v>
      </c>
      <c r="O21" s="113" t="s">
        <v>72</v>
      </c>
      <c r="P21" s="113" t="s">
        <v>51</v>
      </c>
      <c r="Q21" s="114" t="s">
        <v>73</v>
      </c>
      <c r="S21" s="209"/>
      <c r="T21" s="210"/>
      <c r="U21" s="211"/>
      <c r="V21" s="210"/>
      <c r="W21" s="212"/>
      <c r="X21" s="213"/>
      <c r="Y21" s="214"/>
      <c r="Z21" s="213"/>
      <c r="AA21" s="210"/>
      <c r="AB21" s="215"/>
      <c r="AC21" s="210"/>
      <c r="AD21" s="216"/>
      <c r="AE21" s="216"/>
      <c r="AF21" s="210"/>
      <c r="AG21" s="210"/>
    </row>
    <row r="22" spans="1:33" ht="309" customHeight="1" x14ac:dyDescent="0.35">
      <c r="A22" s="166">
        <v>1</v>
      </c>
      <c r="B22" s="115"/>
      <c r="C22" s="113" t="s">
        <v>67</v>
      </c>
      <c r="D22" s="116" t="s">
        <v>465</v>
      </c>
      <c r="E22" s="121" t="s">
        <v>326</v>
      </c>
      <c r="F22" s="122" t="s">
        <v>68</v>
      </c>
      <c r="G22" s="123">
        <v>1</v>
      </c>
      <c r="H22" s="123" t="s">
        <v>69</v>
      </c>
      <c r="I22" s="124">
        <v>2</v>
      </c>
      <c r="J22" s="123" t="s">
        <v>74</v>
      </c>
      <c r="K22" s="123" t="s">
        <v>71</v>
      </c>
      <c r="L22" s="123" t="s">
        <v>77</v>
      </c>
      <c r="M22" s="118">
        <v>15000000</v>
      </c>
      <c r="N22" s="119">
        <v>15000000</v>
      </c>
      <c r="O22" s="113" t="s">
        <v>72</v>
      </c>
      <c r="P22" s="113" t="s">
        <v>51</v>
      </c>
      <c r="Q22" s="114" t="s">
        <v>73</v>
      </c>
      <c r="S22" s="209"/>
      <c r="T22" s="210"/>
      <c r="U22" s="211"/>
      <c r="V22" s="210"/>
      <c r="W22" s="212"/>
      <c r="X22" s="213"/>
      <c r="Y22" s="214"/>
      <c r="Z22" s="213"/>
      <c r="AA22" s="210"/>
      <c r="AB22" s="215"/>
      <c r="AC22" s="210"/>
      <c r="AD22" s="216"/>
      <c r="AE22" s="216"/>
      <c r="AF22" s="210"/>
      <c r="AG22" s="210"/>
    </row>
    <row r="23" spans="1:33" ht="220.5" customHeight="1" x14ac:dyDescent="0.35">
      <c r="A23" s="125">
        <v>2</v>
      </c>
      <c r="B23" s="115"/>
      <c r="C23" s="113" t="s">
        <v>67</v>
      </c>
      <c r="D23" s="116">
        <v>44103103</v>
      </c>
      <c r="E23" s="121" t="s">
        <v>327</v>
      </c>
      <c r="F23" s="122" t="s">
        <v>68</v>
      </c>
      <c r="G23" s="123">
        <v>1</v>
      </c>
      <c r="H23" s="123" t="s">
        <v>78</v>
      </c>
      <c r="I23" s="124">
        <v>2</v>
      </c>
      <c r="J23" s="123" t="s">
        <v>84</v>
      </c>
      <c r="K23" s="123" t="s">
        <v>71</v>
      </c>
      <c r="L23" s="123" t="s">
        <v>80</v>
      </c>
      <c r="M23" s="118">
        <v>10300000</v>
      </c>
      <c r="N23" s="119">
        <v>10300000</v>
      </c>
      <c r="O23" s="113" t="s">
        <v>72</v>
      </c>
      <c r="P23" s="113" t="s">
        <v>51</v>
      </c>
      <c r="Q23" s="114" t="s">
        <v>73</v>
      </c>
      <c r="S23" s="209"/>
      <c r="T23" s="217"/>
      <c r="U23" s="211"/>
      <c r="V23" s="210"/>
      <c r="W23" s="212"/>
      <c r="X23" s="213"/>
      <c r="Y23" s="214"/>
      <c r="Z23" s="213"/>
      <c r="AA23" s="210"/>
      <c r="AB23" s="212"/>
      <c r="AC23" s="210"/>
      <c r="AD23" s="216"/>
      <c r="AE23" s="216"/>
      <c r="AF23" s="212"/>
      <c r="AG23" s="212"/>
    </row>
    <row r="24" spans="1:33" ht="272.45" customHeight="1" x14ac:dyDescent="0.35">
      <c r="A24" s="125">
        <v>3</v>
      </c>
      <c r="B24" s="115"/>
      <c r="C24" s="113" t="s">
        <v>67</v>
      </c>
      <c r="D24" s="116">
        <v>84131603</v>
      </c>
      <c r="E24" s="121" t="s">
        <v>328</v>
      </c>
      <c r="F24" s="122" t="s">
        <v>68</v>
      </c>
      <c r="G24" s="123">
        <v>1</v>
      </c>
      <c r="H24" s="123" t="s">
        <v>85</v>
      </c>
      <c r="I24" s="124">
        <v>2</v>
      </c>
      <c r="J24" s="123" t="s">
        <v>79</v>
      </c>
      <c r="K24" s="123" t="s">
        <v>71</v>
      </c>
      <c r="L24" s="123" t="s">
        <v>53</v>
      </c>
      <c r="M24" s="118">
        <v>9000000</v>
      </c>
      <c r="N24" s="119">
        <v>9000000</v>
      </c>
      <c r="O24" s="113" t="s">
        <v>72</v>
      </c>
      <c r="P24" s="113" t="s">
        <v>51</v>
      </c>
      <c r="Q24" s="114" t="s">
        <v>73</v>
      </c>
      <c r="S24" s="209"/>
      <c r="T24" s="217"/>
      <c r="U24" s="211"/>
      <c r="V24" s="210"/>
      <c r="W24" s="212"/>
      <c r="X24" s="213"/>
      <c r="Y24" s="214"/>
      <c r="Z24" s="213"/>
      <c r="AA24" s="210"/>
      <c r="AB24" s="212"/>
      <c r="AC24" s="210"/>
      <c r="AD24" s="216"/>
      <c r="AE24" s="216"/>
      <c r="AF24" s="212"/>
      <c r="AG24" s="212"/>
    </row>
    <row r="25" spans="1:33" ht="272.45" customHeight="1" x14ac:dyDescent="0.35">
      <c r="A25" s="125">
        <v>4</v>
      </c>
      <c r="B25" s="115"/>
      <c r="C25" s="113" t="s">
        <v>67</v>
      </c>
      <c r="D25" s="116">
        <v>46191601</v>
      </c>
      <c r="E25" s="121" t="s">
        <v>329</v>
      </c>
      <c r="F25" s="122" t="s">
        <v>68</v>
      </c>
      <c r="G25" s="123">
        <v>1</v>
      </c>
      <c r="H25" s="123" t="s">
        <v>82</v>
      </c>
      <c r="I25" s="124">
        <v>1</v>
      </c>
      <c r="J25" s="123" t="s">
        <v>84</v>
      </c>
      <c r="K25" s="123" t="s">
        <v>71</v>
      </c>
      <c r="L25" s="123" t="s">
        <v>54</v>
      </c>
      <c r="M25" s="118">
        <v>6000000</v>
      </c>
      <c r="N25" s="119">
        <v>6000000</v>
      </c>
      <c r="O25" s="113" t="s">
        <v>72</v>
      </c>
      <c r="P25" s="113" t="s">
        <v>51</v>
      </c>
      <c r="Q25" s="114" t="s">
        <v>73</v>
      </c>
      <c r="S25" s="209"/>
      <c r="T25" s="217"/>
      <c r="U25" s="211"/>
      <c r="V25" s="210"/>
      <c r="W25" s="212"/>
      <c r="X25" s="213"/>
      <c r="Y25" s="214"/>
      <c r="Z25" s="213"/>
      <c r="AA25" s="210"/>
      <c r="AB25" s="212"/>
      <c r="AC25" s="210"/>
      <c r="AD25" s="216"/>
      <c r="AE25" s="216"/>
      <c r="AF25" s="212"/>
      <c r="AG25" s="212"/>
    </row>
    <row r="26" spans="1:33" s="29" customFormat="1" ht="272.45" customHeight="1" x14ac:dyDescent="0.35">
      <c r="A26" s="125">
        <v>5</v>
      </c>
      <c r="B26" s="115"/>
      <c r="C26" s="113" t="s">
        <v>67</v>
      </c>
      <c r="D26" s="116" t="s">
        <v>466</v>
      </c>
      <c r="E26" s="121" t="s">
        <v>1455</v>
      </c>
      <c r="F26" s="122" t="s">
        <v>68</v>
      </c>
      <c r="G26" s="123">
        <v>1</v>
      </c>
      <c r="H26" s="123" t="s">
        <v>85</v>
      </c>
      <c r="I26" s="124">
        <v>7</v>
      </c>
      <c r="J26" s="123" t="s">
        <v>84</v>
      </c>
      <c r="K26" s="123" t="s">
        <v>71</v>
      </c>
      <c r="L26" s="123" t="s">
        <v>54</v>
      </c>
      <c r="M26" s="118">
        <v>18000000</v>
      </c>
      <c r="N26" s="119">
        <v>18000000</v>
      </c>
      <c r="O26" s="113" t="s">
        <v>72</v>
      </c>
      <c r="P26" s="113" t="s">
        <v>51</v>
      </c>
      <c r="Q26" s="114" t="s">
        <v>73</v>
      </c>
      <c r="R26" s="24"/>
      <c r="S26" s="209"/>
      <c r="T26" s="210"/>
      <c r="U26" s="211"/>
      <c r="V26" s="210"/>
      <c r="W26" s="212"/>
      <c r="X26" s="213"/>
      <c r="Y26" s="214"/>
      <c r="Z26" s="213"/>
      <c r="AA26" s="210"/>
      <c r="AB26" s="212"/>
      <c r="AC26" s="210"/>
      <c r="AD26" s="216"/>
      <c r="AE26" s="216"/>
      <c r="AF26" s="210"/>
      <c r="AG26" s="210"/>
    </row>
    <row r="27" spans="1:33" ht="272.45" customHeight="1" x14ac:dyDescent="0.35">
      <c r="A27" s="166">
        <v>6</v>
      </c>
      <c r="B27" s="115"/>
      <c r="C27" s="113" t="s">
        <v>67</v>
      </c>
      <c r="D27" s="116" t="s">
        <v>475</v>
      </c>
      <c r="E27" s="121" t="s">
        <v>330</v>
      </c>
      <c r="F27" s="122" t="s">
        <v>68</v>
      </c>
      <c r="G27" s="123">
        <v>1</v>
      </c>
      <c r="H27" s="123" t="s">
        <v>81</v>
      </c>
      <c r="I27" s="124">
        <v>2</v>
      </c>
      <c r="J27" s="123" t="s">
        <v>70</v>
      </c>
      <c r="K27" s="123" t="s">
        <v>71</v>
      </c>
      <c r="L27" s="123" t="s">
        <v>86</v>
      </c>
      <c r="M27" s="118">
        <v>6000000</v>
      </c>
      <c r="N27" s="119">
        <v>6000000</v>
      </c>
      <c r="O27" s="113" t="s">
        <v>72</v>
      </c>
      <c r="P27" s="113" t="s">
        <v>51</v>
      </c>
      <c r="Q27" s="114" t="s">
        <v>73</v>
      </c>
      <c r="S27" s="209"/>
      <c r="T27" s="217"/>
      <c r="U27" s="211"/>
      <c r="V27" s="210"/>
      <c r="W27" s="212"/>
      <c r="X27" s="213"/>
      <c r="Y27" s="213"/>
      <c r="Z27" s="213"/>
      <c r="AA27" s="210"/>
      <c r="AB27" s="212"/>
      <c r="AC27" s="210"/>
      <c r="AD27" s="216"/>
      <c r="AE27" s="216"/>
      <c r="AF27" s="212"/>
      <c r="AG27" s="212"/>
    </row>
    <row r="28" spans="1:33" ht="272.45" customHeight="1" x14ac:dyDescent="0.35">
      <c r="A28" s="166">
        <v>6</v>
      </c>
      <c r="B28" s="115"/>
      <c r="C28" s="113" t="s">
        <v>67</v>
      </c>
      <c r="D28" s="116" t="s">
        <v>475</v>
      </c>
      <c r="E28" s="121" t="s">
        <v>331</v>
      </c>
      <c r="F28" s="122" t="s">
        <v>68</v>
      </c>
      <c r="G28" s="123">
        <v>1</v>
      </c>
      <c r="H28" s="123" t="s">
        <v>81</v>
      </c>
      <c r="I28" s="124">
        <v>2</v>
      </c>
      <c r="J28" s="123" t="s">
        <v>70</v>
      </c>
      <c r="K28" s="123" t="s">
        <v>71</v>
      </c>
      <c r="L28" s="123" t="s">
        <v>87</v>
      </c>
      <c r="M28" s="118">
        <v>12000000</v>
      </c>
      <c r="N28" s="119">
        <v>12000000</v>
      </c>
      <c r="O28" s="113" t="s">
        <v>72</v>
      </c>
      <c r="P28" s="113" t="s">
        <v>51</v>
      </c>
      <c r="Q28" s="114" t="s">
        <v>73</v>
      </c>
      <c r="S28" s="209"/>
      <c r="T28" s="210"/>
      <c r="U28" s="211"/>
      <c r="V28" s="210"/>
      <c r="W28" s="212"/>
      <c r="X28" s="213"/>
      <c r="Y28" s="218"/>
      <c r="Z28" s="213"/>
      <c r="AA28" s="210"/>
      <c r="AB28" s="212"/>
      <c r="AC28" s="210"/>
      <c r="AD28" s="216"/>
      <c r="AE28" s="216"/>
      <c r="AF28" s="210"/>
      <c r="AG28" s="210"/>
    </row>
    <row r="29" spans="1:33" ht="272.45" customHeight="1" x14ac:dyDescent="0.35">
      <c r="A29" s="125">
        <v>7</v>
      </c>
      <c r="B29" s="115"/>
      <c r="C29" s="113" t="s">
        <v>67</v>
      </c>
      <c r="D29" s="116">
        <v>44101706</v>
      </c>
      <c r="E29" s="121" t="s">
        <v>332</v>
      </c>
      <c r="F29" s="122" t="s">
        <v>68</v>
      </c>
      <c r="G29" s="123">
        <v>1</v>
      </c>
      <c r="H29" s="123" t="s">
        <v>85</v>
      </c>
      <c r="I29" s="124">
        <v>2</v>
      </c>
      <c r="J29" s="123" t="s">
        <v>70</v>
      </c>
      <c r="K29" s="123" t="s">
        <v>71</v>
      </c>
      <c r="L29" s="123" t="s">
        <v>80</v>
      </c>
      <c r="M29" s="118">
        <v>7000000</v>
      </c>
      <c r="N29" s="119">
        <v>7000000</v>
      </c>
      <c r="O29" s="113" t="s">
        <v>72</v>
      </c>
      <c r="P29" s="113" t="s">
        <v>51</v>
      </c>
      <c r="Q29" s="114" t="s">
        <v>73</v>
      </c>
      <c r="S29" s="219"/>
      <c r="T29" s="220"/>
      <c r="U29" s="221"/>
      <c r="V29" s="210"/>
      <c r="W29" s="222"/>
      <c r="X29" s="223"/>
      <c r="Y29" s="214"/>
      <c r="Z29" s="223"/>
      <c r="AA29" s="210"/>
      <c r="AB29" s="222"/>
      <c r="AC29" s="210"/>
      <c r="AD29" s="224"/>
      <c r="AE29" s="224"/>
      <c r="AF29" s="210"/>
      <c r="AG29" s="210"/>
    </row>
    <row r="30" spans="1:33" ht="272.45" customHeight="1" x14ac:dyDescent="0.35">
      <c r="A30" s="125">
        <v>8</v>
      </c>
      <c r="B30" s="133"/>
      <c r="C30" s="113" t="s">
        <v>67</v>
      </c>
      <c r="D30" s="116" t="s">
        <v>476</v>
      </c>
      <c r="E30" s="121" t="s">
        <v>333</v>
      </c>
      <c r="F30" s="122" t="s">
        <v>68</v>
      </c>
      <c r="G30" s="123">
        <v>1</v>
      </c>
      <c r="H30" s="123" t="s">
        <v>85</v>
      </c>
      <c r="I30" s="124">
        <v>8</v>
      </c>
      <c r="J30" s="123" t="s">
        <v>79</v>
      </c>
      <c r="K30" s="123" t="s">
        <v>71</v>
      </c>
      <c r="L30" s="123" t="s">
        <v>56</v>
      </c>
      <c r="M30" s="118">
        <v>220000000</v>
      </c>
      <c r="N30" s="119">
        <v>220000000</v>
      </c>
      <c r="O30" s="113" t="s">
        <v>72</v>
      </c>
      <c r="P30" s="113" t="s">
        <v>51</v>
      </c>
      <c r="Q30" s="114" t="s">
        <v>73</v>
      </c>
      <c r="S30" s="219"/>
      <c r="T30" s="220"/>
      <c r="U30" s="221"/>
      <c r="V30" s="210"/>
      <c r="W30" s="222"/>
      <c r="X30" s="223"/>
      <c r="Y30" s="214"/>
      <c r="Z30" s="223"/>
      <c r="AA30" s="210"/>
      <c r="AB30" s="222"/>
      <c r="AC30" s="210"/>
      <c r="AD30" s="224"/>
      <c r="AE30" s="224"/>
      <c r="AF30" s="210"/>
      <c r="AG30" s="210"/>
    </row>
    <row r="31" spans="1:33" ht="272.45" customHeight="1" x14ac:dyDescent="0.35">
      <c r="A31" s="125">
        <v>9</v>
      </c>
      <c r="B31" s="115"/>
      <c r="C31" s="113" t="s">
        <v>67</v>
      </c>
      <c r="D31" s="116" t="s">
        <v>477</v>
      </c>
      <c r="E31" s="121" t="s">
        <v>334</v>
      </c>
      <c r="F31" s="123" t="s">
        <v>68</v>
      </c>
      <c r="G31" s="123">
        <v>1</v>
      </c>
      <c r="H31" s="123" t="s">
        <v>85</v>
      </c>
      <c r="I31" s="124">
        <v>1</v>
      </c>
      <c r="J31" s="123" t="s">
        <v>84</v>
      </c>
      <c r="K31" s="123" t="s">
        <v>71</v>
      </c>
      <c r="L31" s="123" t="s">
        <v>60</v>
      </c>
      <c r="M31" s="118">
        <v>2000000</v>
      </c>
      <c r="N31" s="119">
        <v>2000000</v>
      </c>
      <c r="O31" s="113" t="s">
        <v>72</v>
      </c>
      <c r="P31" s="113" t="s">
        <v>51</v>
      </c>
      <c r="Q31" s="114" t="s">
        <v>73</v>
      </c>
      <c r="S31" s="209"/>
      <c r="T31" s="217"/>
      <c r="U31" s="211"/>
      <c r="V31" s="210"/>
      <c r="W31" s="212"/>
      <c r="X31" s="213"/>
      <c r="Y31" s="214"/>
      <c r="Z31" s="213"/>
      <c r="AA31" s="210"/>
      <c r="AB31" s="212"/>
      <c r="AC31" s="210"/>
      <c r="AD31" s="216"/>
      <c r="AE31" s="216"/>
      <c r="AF31" s="212"/>
      <c r="AG31" s="212"/>
    </row>
    <row r="32" spans="1:33" ht="272.45" customHeight="1" x14ac:dyDescent="0.35">
      <c r="A32" s="125">
        <v>10</v>
      </c>
      <c r="B32" s="115"/>
      <c r="C32" s="113" t="s">
        <v>67</v>
      </c>
      <c r="D32" s="116">
        <v>81141804</v>
      </c>
      <c r="E32" s="121" t="s">
        <v>335</v>
      </c>
      <c r="F32" s="122" t="s">
        <v>68</v>
      </c>
      <c r="G32" s="123">
        <v>1</v>
      </c>
      <c r="H32" s="123" t="s">
        <v>69</v>
      </c>
      <c r="I32" s="124">
        <v>12</v>
      </c>
      <c r="J32" s="123" t="s">
        <v>84</v>
      </c>
      <c r="K32" s="123" t="s">
        <v>71</v>
      </c>
      <c r="L32" s="123" t="s">
        <v>59</v>
      </c>
      <c r="M32" s="118">
        <v>1000000</v>
      </c>
      <c r="N32" s="119">
        <v>1000000</v>
      </c>
      <c r="O32" s="113" t="s">
        <v>72</v>
      </c>
      <c r="P32" s="113" t="s">
        <v>51</v>
      </c>
      <c r="Q32" s="114" t="s">
        <v>73</v>
      </c>
      <c r="S32" s="209"/>
      <c r="T32" s="217"/>
      <c r="U32" s="211"/>
      <c r="V32" s="210"/>
      <c r="W32" s="212"/>
      <c r="X32" s="225"/>
      <c r="Y32" s="226"/>
      <c r="Z32" s="213"/>
      <c r="AA32" s="210"/>
      <c r="AB32" s="205"/>
      <c r="AC32" s="210"/>
      <c r="AD32" s="208"/>
      <c r="AE32" s="208"/>
      <c r="AF32" s="212"/>
      <c r="AG32" s="212"/>
    </row>
    <row r="33" spans="1:33" s="29" customFormat="1" ht="163.5" customHeight="1" x14ac:dyDescent="0.35">
      <c r="A33" s="125">
        <v>11</v>
      </c>
      <c r="B33" s="133"/>
      <c r="C33" s="126" t="s">
        <v>67</v>
      </c>
      <c r="D33" s="127" t="s">
        <v>472</v>
      </c>
      <c r="E33" s="128" t="s">
        <v>336</v>
      </c>
      <c r="F33" s="129" t="s">
        <v>68</v>
      </c>
      <c r="G33" s="167">
        <v>1</v>
      </c>
      <c r="H33" s="167" t="s">
        <v>83</v>
      </c>
      <c r="I33" s="168">
        <v>1</v>
      </c>
      <c r="J33" s="167" t="s">
        <v>79</v>
      </c>
      <c r="K33" s="167" t="s">
        <v>71</v>
      </c>
      <c r="L33" s="167" t="s">
        <v>55</v>
      </c>
      <c r="M33" s="169"/>
      <c r="N33" s="170"/>
      <c r="O33" s="126" t="s">
        <v>72</v>
      </c>
      <c r="P33" s="126" t="s">
        <v>51</v>
      </c>
      <c r="Q33" s="171" t="s">
        <v>73</v>
      </c>
      <c r="R33" s="24"/>
      <c r="S33" s="219"/>
      <c r="T33" s="220"/>
      <c r="U33" s="221"/>
      <c r="V33" s="210"/>
      <c r="W33" s="222"/>
      <c r="X33" s="223"/>
      <c r="Y33" s="214"/>
      <c r="Z33" s="223"/>
      <c r="AA33" s="210"/>
      <c r="AB33" s="222"/>
      <c r="AC33" s="210"/>
      <c r="AD33" s="224"/>
      <c r="AE33" s="224"/>
      <c r="AF33" s="210"/>
      <c r="AG33" s="210"/>
    </row>
    <row r="34" spans="1:33" ht="272.25" customHeight="1" x14ac:dyDescent="0.35">
      <c r="A34" s="125">
        <v>12</v>
      </c>
      <c r="B34" s="172"/>
      <c r="C34" s="113" t="s">
        <v>67</v>
      </c>
      <c r="D34" s="116">
        <v>78181500</v>
      </c>
      <c r="E34" s="121" t="s">
        <v>337</v>
      </c>
      <c r="F34" s="122" t="s">
        <v>89</v>
      </c>
      <c r="G34" s="123">
        <v>1</v>
      </c>
      <c r="H34" s="123" t="s">
        <v>81</v>
      </c>
      <c r="I34" s="124">
        <v>6</v>
      </c>
      <c r="J34" s="123" t="s">
        <v>79</v>
      </c>
      <c r="K34" s="123" t="s">
        <v>71</v>
      </c>
      <c r="L34" s="123" t="s">
        <v>90</v>
      </c>
      <c r="M34" s="118">
        <v>70000000</v>
      </c>
      <c r="N34" s="119">
        <v>70000000</v>
      </c>
      <c r="O34" s="113" t="s">
        <v>72</v>
      </c>
      <c r="P34" s="113" t="s">
        <v>51</v>
      </c>
      <c r="Q34" s="114" t="s">
        <v>73</v>
      </c>
      <c r="S34" s="217"/>
      <c r="T34" s="217"/>
      <c r="U34" s="216"/>
      <c r="V34" s="210"/>
      <c r="W34" s="212"/>
      <c r="X34" s="227"/>
      <c r="Y34" s="228"/>
      <c r="Z34" s="227"/>
      <c r="AA34" s="210"/>
      <c r="AB34" s="212"/>
      <c r="AC34" s="204"/>
      <c r="AD34" s="208"/>
      <c r="AE34" s="208"/>
      <c r="AF34" s="205"/>
      <c r="AG34" s="229"/>
    </row>
    <row r="35" spans="1:33" ht="272.45" customHeight="1" x14ac:dyDescent="0.35">
      <c r="A35" s="125">
        <v>13</v>
      </c>
      <c r="B35" s="115"/>
      <c r="C35" s="113" t="s">
        <v>67</v>
      </c>
      <c r="D35" s="116">
        <v>92121500</v>
      </c>
      <c r="E35" s="121" t="s">
        <v>338</v>
      </c>
      <c r="F35" s="122" t="s">
        <v>68</v>
      </c>
      <c r="G35" s="122">
        <v>1</v>
      </c>
      <c r="H35" s="122" t="s">
        <v>85</v>
      </c>
      <c r="I35" s="122">
        <v>7</v>
      </c>
      <c r="J35" s="122" t="s">
        <v>74</v>
      </c>
      <c r="K35" s="122" t="s">
        <v>71</v>
      </c>
      <c r="L35" s="122" t="s">
        <v>61</v>
      </c>
      <c r="M35" s="118">
        <v>171400000</v>
      </c>
      <c r="N35" s="119">
        <v>171400000</v>
      </c>
      <c r="O35" s="115" t="s">
        <v>72</v>
      </c>
      <c r="P35" s="115" t="s">
        <v>51</v>
      </c>
      <c r="Q35" s="115" t="s">
        <v>73</v>
      </c>
      <c r="S35" s="217"/>
      <c r="T35" s="217"/>
      <c r="U35" s="216"/>
      <c r="V35" s="210"/>
      <c r="W35" s="212"/>
      <c r="X35" s="227"/>
      <c r="Y35" s="228"/>
      <c r="Z35" s="227"/>
      <c r="AA35" s="210"/>
      <c r="AB35" s="212"/>
      <c r="AC35" s="204"/>
      <c r="AD35" s="208"/>
      <c r="AE35" s="208"/>
      <c r="AF35" s="205"/>
      <c r="AG35" s="229"/>
    </row>
    <row r="36" spans="1:33" ht="272.45" customHeight="1" x14ac:dyDescent="0.35">
      <c r="A36" s="125">
        <v>14</v>
      </c>
      <c r="B36" s="115"/>
      <c r="C36" s="113" t="s">
        <v>67</v>
      </c>
      <c r="D36" s="116" t="s">
        <v>467</v>
      </c>
      <c r="E36" s="121" t="s">
        <v>339</v>
      </c>
      <c r="F36" s="122" t="s">
        <v>68</v>
      </c>
      <c r="G36" s="123">
        <v>1</v>
      </c>
      <c r="H36" s="123" t="s">
        <v>85</v>
      </c>
      <c r="I36" s="124">
        <v>7</v>
      </c>
      <c r="J36" s="123" t="s">
        <v>84</v>
      </c>
      <c r="K36" s="123" t="s">
        <v>71</v>
      </c>
      <c r="L36" s="123" t="s">
        <v>62</v>
      </c>
      <c r="M36" s="118">
        <v>15000000</v>
      </c>
      <c r="N36" s="119">
        <v>15000000</v>
      </c>
      <c r="O36" s="113" t="s">
        <v>72</v>
      </c>
      <c r="P36" s="113" t="s">
        <v>51</v>
      </c>
      <c r="Q36" s="114" t="s">
        <v>73</v>
      </c>
      <c r="S36" s="219"/>
      <c r="T36" s="220"/>
      <c r="U36" s="221"/>
      <c r="V36" s="210"/>
      <c r="W36" s="222"/>
      <c r="X36" s="223"/>
      <c r="Y36" s="214"/>
      <c r="Z36" s="223"/>
      <c r="AA36" s="210"/>
      <c r="AB36" s="222"/>
      <c r="AC36" s="210"/>
      <c r="AD36" s="224"/>
      <c r="AE36" s="224"/>
      <c r="AF36" s="210"/>
      <c r="AG36" s="210"/>
    </row>
    <row r="37" spans="1:33" ht="272.45" customHeight="1" x14ac:dyDescent="0.35">
      <c r="A37" s="125">
        <v>15</v>
      </c>
      <c r="B37" s="115"/>
      <c r="C37" s="113" t="s">
        <v>67</v>
      </c>
      <c r="D37" s="116">
        <v>72101511</v>
      </c>
      <c r="E37" s="121" t="s">
        <v>340</v>
      </c>
      <c r="F37" s="122" t="s">
        <v>68</v>
      </c>
      <c r="G37" s="123">
        <v>1</v>
      </c>
      <c r="H37" s="123" t="s">
        <v>85</v>
      </c>
      <c r="I37" s="124">
        <v>7</v>
      </c>
      <c r="J37" s="123" t="s">
        <v>84</v>
      </c>
      <c r="K37" s="123" t="s">
        <v>71</v>
      </c>
      <c r="L37" s="123" t="s">
        <v>52</v>
      </c>
      <c r="M37" s="118">
        <v>12000000</v>
      </c>
      <c r="N37" s="118">
        <v>12000000</v>
      </c>
      <c r="O37" s="113" t="s">
        <v>72</v>
      </c>
      <c r="P37" s="113" t="s">
        <v>51</v>
      </c>
      <c r="Q37" s="114" t="s">
        <v>73</v>
      </c>
      <c r="S37" s="209"/>
      <c r="T37" s="210"/>
      <c r="U37" s="211"/>
      <c r="V37" s="210"/>
      <c r="W37" s="212"/>
      <c r="X37" s="213"/>
      <c r="Y37" s="218"/>
      <c r="Z37" s="213"/>
      <c r="AA37" s="210"/>
      <c r="AB37" s="212"/>
      <c r="AC37" s="210"/>
      <c r="AD37" s="216"/>
      <c r="AE37" s="216"/>
      <c r="AF37" s="210"/>
      <c r="AG37" s="210"/>
    </row>
    <row r="38" spans="1:33" ht="272.45" customHeight="1" x14ac:dyDescent="0.35">
      <c r="A38" s="125">
        <v>16</v>
      </c>
      <c r="B38" s="115"/>
      <c r="C38" s="113" t="s">
        <v>67</v>
      </c>
      <c r="D38" s="116" t="s">
        <v>478</v>
      </c>
      <c r="E38" s="121" t="s">
        <v>341</v>
      </c>
      <c r="F38" s="122" t="s">
        <v>68</v>
      </c>
      <c r="G38" s="123">
        <v>1</v>
      </c>
      <c r="H38" s="123" t="s">
        <v>78</v>
      </c>
      <c r="I38" s="124">
        <v>2</v>
      </c>
      <c r="J38" s="123" t="s">
        <v>79</v>
      </c>
      <c r="K38" s="123" t="s">
        <v>71</v>
      </c>
      <c r="L38" s="123" t="s">
        <v>55</v>
      </c>
      <c r="M38" s="118">
        <v>28500000</v>
      </c>
      <c r="N38" s="119">
        <v>28500000</v>
      </c>
      <c r="O38" s="113" t="s">
        <v>72</v>
      </c>
      <c r="P38" s="113" t="s">
        <v>51</v>
      </c>
      <c r="Q38" s="114" t="s">
        <v>73</v>
      </c>
      <c r="S38" s="219"/>
      <c r="T38" s="220"/>
      <c r="U38" s="221"/>
      <c r="V38" s="210"/>
      <c r="W38" s="222"/>
      <c r="X38" s="223"/>
      <c r="Y38" s="214"/>
      <c r="Z38" s="223"/>
      <c r="AA38" s="210"/>
      <c r="AB38" s="212"/>
      <c r="AC38" s="210"/>
      <c r="AD38" s="216"/>
      <c r="AE38" s="216"/>
      <c r="AF38" s="210"/>
      <c r="AG38" s="210"/>
    </row>
    <row r="39" spans="1:33" ht="272.45" customHeight="1" x14ac:dyDescent="0.35">
      <c r="A39" s="125">
        <v>17</v>
      </c>
      <c r="B39" s="173"/>
      <c r="C39" s="113" t="s">
        <v>67</v>
      </c>
      <c r="D39" s="115" t="s">
        <v>479</v>
      </c>
      <c r="E39" s="121" t="s">
        <v>342</v>
      </c>
      <c r="F39" s="122" t="s">
        <v>68</v>
      </c>
      <c r="G39" s="123">
        <v>1</v>
      </c>
      <c r="H39" s="123" t="s">
        <v>85</v>
      </c>
      <c r="I39" s="124">
        <v>8</v>
      </c>
      <c r="J39" s="123" t="s">
        <v>91</v>
      </c>
      <c r="K39" s="123" t="s">
        <v>71</v>
      </c>
      <c r="L39" s="123" t="s">
        <v>92</v>
      </c>
      <c r="M39" s="118">
        <v>38000000</v>
      </c>
      <c r="N39" s="119">
        <v>38000000</v>
      </c>
      <c r="O39" s="113" t="s">
        <v>72</v>
      </c>
      <c r="P39" s="113" t="s">
        <v>51</v>
      </c>
      <c r="Q39" s="114" t="s">
        <v>73</v>
      </c>
      <c r="S39" s="209"/>
      <c r="T39" s="210"/>
      <c r="U39" s="211"/>
      <c r="V39" s="210"/>
      <c r="W39" s="212"/>
      <c r="X39" s="213"/>
      <c r="Y39" s="218"/>
      <c r="Z39" s="213"/>
      <c r="AA39" s="210"/>
      <c r="AB39" s="212"/>
      <c r="AC39" s="210"/>
      <c r="AD39" s="216"/>
      <c r="AE39" s="216"/>
      <c r="AF39" s="210"/>
      <c r="AG39" s="210"/>
    </row>
    <row r="40" spans="1:33" ht="272.45" customHeight="1" x14ac:dyDescent="0.35">
      <c r="A40" s="125">
        <v>18</v>
      </c>
      <c r="B40" s="115"/>
      <c r="C40" s="113" t="s">
        <v>67</v>
      </c>
      <c r="D40" s="116">
        <v>72101506</v>
      </c>
      <c r="E40" s="121" t="s">
        <v>343</v>
      </c>
      <c r="F40" s="122" t="s">
        <v>68</v>
      </c>
      <c r="G40" s="123">
        <v>1</v>
      </c>
      <c r="H40" s="123" t="s">
        <v>85</v>
      </c>
      <c r="I40" s="124">
        <v>8</v>
      </c>
      <c r="J40" s="123" t="s">
        <v>74</v>
      </c>
      <c r="K40" s="123" t="s">
        <v>71</v>
      </c>
      <c r="L40" s="123" t="s">
        <v>52</v>
      </c>
      <c r="M40" s="118">
        <v>35564728.009999998</v>
      </c>
      <c r="N40" s="119">
        <v>35564728.009999998</v>
      </c>
      <c r="O40" s="113" t="s">
        <v>72</v>
      </c>
      <c r="P40" s="113" t="s">
        <v>51</v>
      </c>
      <c r="Q40" s="114" t="s">
        <v>73</v>
      </c>
      <c r="S40" s="209"/>
      <c r="T40" s="210"/>
      <c r="U40" s="211"/>
      <c r="V40" s="210"/>
      <c r="W40" s="212"/>
      <c r="X40" s="213"/>
      <c r="Y40" s="214"/>
      <c r="Z40" s="213"/>
      <c r="AA40" s="210"/>
      <c r="AB40" s="230"/>
      <c r="AC40" s="210"/>
      <c r="AD40" s="216"/>
      <c r="AE40" s="216"/>
      <c r="AF40" s="210"/>
      <c r="AG40" s="210"/>
    </row>
    <row r="41" spans="1:33" s="25" customFormat="1" ht="272.45" customHeight="1" x14ac:dyDescent="0.35">
      <c r="A41" s="125">
        <v>19</v>
      </c>
      <c r="B41" s="174"/>
      <c r="C41" s="175" t="s">
        <v>67</v>
      </c>
      <c r="D41" s="176" t="s">
        <v>468</v>
      </c>
      <c r="E41" s="177" t="s">
        <v>344</v>
      </c>
      <c r="F41" s="178" t="s">
        <v>68</v>
      </c>
      <c r="G41" s="179">
        <v>1</v>
      </c>
      <c r="H41" s="179" t="s">
        <v>85</v>
      </c>
      <c r="I41" s="180">
        <v>1</v>
      </c>
      <c r="J41" s="179" t="s">
        <v>84</v>
      </c>
      <c r="K41" s="179" t="s">
        <v>71</v>
      </c>
      <c r="L41" s="179" t="s">
        <v>77</v>
      </c>
      <c r="M41" s="181"/>
      <c r="N41" s="182"/>
      <c r="O41" s="175" t="s">
        <v>72</v>
      </c>
      <c r="P41" s="175" t="s">
        <v>51</v>
      </c>
      <c r="Q41" s="183" t="s">
        <v>73</v>
      </c>
      <c r="R41" s="24"/>
      <c r="S41" s="209"/>
      <c r="T41" s="210"/>
      <c r="U41" s="211"/>
      <c r="V41" s="210"/>
      <c r="W41" s="212"/>
      <c r="X41" s="213"/>
      <c r="Y41" s="214"/>
      <c r="Z41" s="213"/>
      <c r="AA41" s="210"/>
      <c r="AB41" s="230"/>
      <c r="AC41" s="210"/>
      <c r="AD41" s="216"/>
      <c r="AE41" s="216"/>
      <c r="AF41" s="210"/>
      <c r="AG41" s="210"/>
    </row>
    <row r="42" spans="1:33" ht="272.45" customHeight="1" x14ac:dyDescent="0.35">
      <c r="A42" s="125">
        <v>20</v>
      </c>
      <c r="B42" s="184"/>
      <c r="C42" s="113" t="s">
        <v>67</v>
      </c>
      <c r="D42" s="185">
        <v>73152108</v>
      </c>
      <c r="E42" s="186" t="s">
        <v>1479</v>
      </c>
      <c r="F42" s="187" t="s">
        <v>68</v>
      </c>
      <c r="G42" s="187">
        <v>1</v>
      </c>
      <c r="H42" s="188" t="s">
        <v>83</v>
      </c>
      <c r="I42" s="189">
        <v>11</v>
      </c>
      <c r="J42" s="188" t="s">
        <v>1454</v>
      </c>
      <c r="K42" s="188" t="s">
        <v>71</v>
      </c>
      <c r="L42" s="122" t="s">
        <v>52</v>
      </c>
      <c r="M42" s="190">
        <v>19000000</v>
      </c>
      <c r="N42" s="190">
        <v>19000000</v>
      </c>
      <c r="O42" s="184" t="s">
        <v>72</v>
      </c>
      <c r="P42" s="184" t="s">
        <v>51</v>
      </c>
      <c r="Q42" s="191" t="s">
        <v>73</v>
      </c>
      <c r="S42" s="219"/>
      <c r="T42" s="220"/>
      <c r="U42" s="221"/>
      <c r="V42" s="210"/>
      <c r="W42" s="212"/>
      <c r="X42" s="223"/>
      <c r="Y42" s="214"/>
      <c r="Z42" s="223"/>
      <c r="AA42" s="210"/>
      <c r="AB42" s="212"/>
      <c r="AC42" s="210"/>
      <c r="AD42" s="216"/>
      <c r="AE42" s="216"/>
      <c r="AF42" s="210"/>
      <c r="AG42" s="210"/>
    </row>
    <row r="43" spans="1:33" ht="272.45" customHeight="1" x14ac:dyDescent="0.35">
      <c r="A43" s="125">
        <v>21</v>
      </c>
      <c r="B43" s="184"/>
      <c r="C43" s="113" t="s">
        <v>67</v>
      </c>
      <c r="D43" s="185" t="s">
        <v>96</v>
      </c>
      <c r="E43" s="186" t="s">
        <v>1453</v>
      </c>
      <c r="F43" s="187" t="s">
        <v>68</v>
      </c>
      <c r="G43" s="188">
        <v>1</v>
      </c>
      <c r="H43" s="188" t="s">
        <v>85</v>
      </c>
      <c r="I43" s="189">
        <v>2</v>
      </c>
      <c r="J43" s="188" t="s">
        <v>70</v>
      </c>
      <c r="K43" s="188" t="s">
        <v>71</v>
      </c>
      <c r="L43" s="188" t="s">
        <v>77</v>
      </c>
      <c r="M43" s="190">
        <v>880000</v>
      </c>
      <c r="N43" s="192">
        <v>880000</v>
      </c>
      <c r="O43" s="193" t="s">
        <v>72</v>
      </c>
      <c r="P43" s="193" t="s">
        <v>51</v>
      </c>
      <c r="Q43" s="194" t="s">
        <v>73</v>
      </c>
      <c r="S43" s="219" t="s">
        <v>1480</v>
      </c>
      <c r="T43" s="220" t="s">
        <v>1481</v>
      </c>
      <c r="U43" s="221">
        <v>44627</v>
      </c>
      <c r="V43" s="220" t="s">
        <v>1482</v>
      </c>
      <c r="W43" s="222" t="s">
        <v>1468</v>
      </c>
      <c r="X43" s="231">
        <v>875000</v>
      </c>
      <c r="Y43" s="232">
        <v>0</v>
      </c>
      <c r="Z43" s="231">
        <v>875000</v>
      </c>
      <c r="AA43" s="220" t="s">
        <v>1483</v>
      </c>
      <c r="AB43" s="230" t="s">
        <v>489</v>
      </c>
      <c r="AC43" s="220" t="s">
        <v>1484</v>
      </c>
      <c r="AD43" s="224">
        <v>44627</v>
      </c>
      <c r="AE43" s="224">
        <v>44657</v>
      </c>
      <c r="AF43" s="220" t="s">
        <v>1485</v>
      </c>
      <c r="AG43" s="220" t="s">
        <v>784</v>
      </c>
    </row>
    <row r="44" spans="1:33" ht="231.95" customHeight="1" x14ac:dyDescent="0.35">
      <c r="A44" s="125">
        <v>22</v>
      </c>
      <c r="B44" s="184"/>
      <c r="C44" s="113" t="s">
        <v>67</v>
      </c>
      <c r="D44" s="185">
        <v>31211500</v>
      </c>
      <c r="E44" s="186" t="s">
        <v>345</v>
      </c>
      <c r="F44" s="187" t="s">
        <v>68</v>
      </c>
      <c r="G44" s="188">
        <v>1</v>
      </c>
      <c r="H44" s="188" t="s">
        <v>85</v>
      </c>
      <c r="I44" s="189">
        <v>2</v>
      </c>
      <c r="J44" s="188" t="s">
        <v>70</v>
      </c>
      <c r="K44" s="188" t="s">
        <v>71</v>
      </c>
      <c r="L44" s="188" t="s">
        <v>80</v>
      </c>
      <c r="M44" s="190">
        <v>700000</v>
      </c>
      <c r="N44" s="192">
        <v>700000</v>
      </c>
      <c r="O44" s="193" t="s">
        <v>72</v>
      </c>
      <c r="P44" s="193" t="s">
        <v>51</v>
      </c>
      <c r="Q44" s="194" t="s">
        <v>73</v>
      </c>
      <c r="S44" s="219" t="s">
        <v>1480</v>
      </c>
      <c r="T44" s="220" t="s">
        <v>1481</v>
      </c>
      <c r="U44" s="221">
        <v>44627</v>
      </c>
      <c r="V44" s="220" t="s">
        <v>1482</v>
      </c>
      <c r="W44" s="222" t="s">
        <v>1468</v>
      </c>
      <c r="X44" s="231">
        <v>700000</v>
      </c>
      <c r="Y44" s="232">
        <v>0</v>
      </c>
      <c r="Z44" s="231">
        <v>700000</v>
      </c>
      <c r="AA44" s="220" t="s">
        <v>1483</v>
      </c>
      <c r="AB44" s="230" t="s">
        <v>489</v>
      </c>
      <c r="AC44" s="220" t="s">
        <v>1484</v>
      </c>
      <c r="AD44" s="224">
        <v>44627</v>
      </c>
      <c r="AE44" s="224">
        <v>44657</v>
      </c>
      <c r="AF44" s="220" t="s">
        <v>1485</v>
      </c>
      <c r="AG44" s="220" t="s">
        <v>784</v>
      </c>
    </row>
    <row r="45" spans="1:33" ht="180" customHeight="1" x14ac:dyDescent="0.35">
      <c r="A45" s="125">
        <v>23</v>
      </c>
      <c r="B45" s="172"/>
      <c r="C45" s="113" t="s">
        <v>67</v>
      </c>
      <c r="D45" s="116" t="s">
        <v>470</v>
      </c>
      <c r="E45" s="121" t="s">
        <v>346</v>
      </c>
      <c r="F45" s="122" t="s">
        <v>68</v>
      </c>
      <c r="G45" s="122">
        <v>1</v>
      </c>
      <c r="H45" s="134" t="s">
        <v>93</v>
      </c>
      <c r="I45" s="122">
        <v>15</v>
      </c>
      <c r="J45" s="122" t="s">
        <v>97</v>
      </c>
      <c r="K45" s="122" t="s">
        <v>71</v>
      </c>
      <c r="L45" s="122" t="s">
        <v>55</v>
      </c>
      <c r="M45" s="120">
        <v>170000000</v>
      </c>
      <c r="N45" s="195">
        <v>170000000</v>
      </c>
      <c r="O45" s="115" t="s">
        <v>72</v>
      </c>
      <c r="P45" s="115" t="s">
        <v>51</v>
      </c>
      <c r="Q45" s="115" t="s">
        <v>73</v>
      </c>
      <c r="S45" s="209"/>
      <c r="T45" s="210"/>
      <c r="U45" s="211"/>
      <c r="V45" s="210"/>
      <c r="W45" s="212"/>
      <c r="X45" s="213"/>
      <c r="Y45" s="214"/>
      <c r="Z45" s="213"/>
      <c r="AA45" s="210"/>
      <c r="AB45" s="222"/>
      <c r="AC45" s="210"/>
      <c r="AD45" s="224"/>
      <c r="AE45" s="224"/>
      <c r="AF45" s="210"/>
      <c r="AG45" s="210"/>
    </row>
    <row r="46" spans="1:33" ht="180" customHeight="1" x14ac:dyDescent="0.35">
      <c r="A46" s="125">
        <v>24</v>
      </c>
      <c r="B46" s="172"/>
      <c r="C46" s="113" t="s">
        <v>67</v>
      </c>
      <c r="D46" s="116" t="s">
        <v>469</v>
      </c>
      <c r="E46" s="121" t="s">
        <v>347</v>
      </c>
      <c r="F46" s="122" t="s">
        <v>68</v>
      </c>
      <c r="G46" s="122">
        <v>1</v>
      </c>
      <c r="H46" s="134" t="s">
        <v>78</v>
      </c>
      <c r="I46" s="122">
        <v>2</v>
      </c>
      <c r="J46" s="123" t="s">
        <v>84</v>
      </c>
      <c r="K46" s="122" t="s">
        <v>71</v>
      </c>
      <c r="L46" s="122" t="s">
        <v>59</v>
      </c>
      <c r="M46" s="120">
        <v>17000000</v>
      </c>
      <c r="N46" s="195">
        <v>17000000</v>
      </c>
      <c r="O46" s="115" t="s">
        <v>72</v>
      </c>
      <c r="P46" s="115" t="s">
        <v>51</v>
      </c>
      <c r="Q46" s="115" t="s">
        <v>73</v>
      </c>
      <c r="S46" s="209"/>
      <c r="T46" s="210"/>
      <c r="U46" s="211"/>
      <c r="V46" s="210"/>
      <c r="W46" s="212"/>
      <c r="X46" s="213"/>
      <c r="Y46" s="214"/>
      <c r="Z46" s="213"/>
      <c r="AA46" s="210"/>
      <c r="AB46" s="222"/>
      <c r="AC46" s="210"/>
      <c r="AD46" s="224"/>
      <c r="AE46" s="224"/>
      <c r="AF46" s="210"/>
      <c r="AG46" s="210"/>
    </row>
    <row r="47" spans="1:33" ht="214.5" customHeight="1" x14ac:dyDescent="0.35">
      <c r="A47" s="125">
        <v>25</v>
      </c>
      <c r="B47" s="115"/>
      <c r="C47" s="113" t="s">
        <v>67</v>
      </c>
      <c r="D47" s="116" t="s">
        <v>473</v>
      </c>
      <c r="E47" s="121" t="s">
        <v>348</v>
      </c>
      <c r="F47" s="122" t="s">
        <v>68</v>
      </c>
      <c r="G47" s="122">
        <v>1</v>
      </c>
      <c r="H47" s="134" t="s">
        <v>85</v>
      </c>
      <c r="I47" s="122">
        <v>25</v>
      </c>
      <c r="J47" s="122" t="s">
        <v>98</v>
      </c>
      <c r="K47" s="122" t="s">
        <v>99</v>
      </c>
      <c r="L47" s="122" t="s">
        <v>100</v>
      </c>
      <c r="M47" s="120">
        <v>4768327193</v>
      </c>
      <c r="N47" s="120">
        <v>163966022</v>
      </c>
      <c r="O47" s="115" t="s">
        <v>101</v>
      </c>
      <c r="P47" s="115" t="s">
        <v>102</v>
      </c>
      <c r="Q47" s="115" t="s">
        <v>73</v>
      </c>
      <c r="S47" s="209"/>
      <c r="T47" s="210"/>
      <c r="U47" s="211"/>
      <c r="V47" s="210"/>
      <c r="W47" s="212"/>
      <c r="X47" s="213"/>
      <c r="Y47" s="214"/>
      <c r="Z47" s="213"/>
      <c r="AA47" s="210"/>
      <c r="AB47" s="222"/>
      <c r="AC47" s="210"/>
      <c r="AD47" s="224"/>
      <c r="AE47" s="224"/>
      <c r="AF47" s="210"/>
      <c r="AG47" s="210"/>
    </row>
    <row r="48" spans="1:33" ht="278.25" customHeight="1" x14ac:dyDescent="0.35">
      <c r="A48" s="125">
        <v>26</v>
      </c>
      <c r="B48" s="115"/>
      <c r="C48" s="113" t="s">
        <v>67</v>
      </c>
      <c r="D48" s="116" t="s">
        <v>474</v>
      </c>
      <c r="E48" s="121" t="s">
        <v>349</v>
      </c>
      <c r="F48" s="122" t="s">
        <v>68</v>
      </c>
      <c r="G48" s="122">
        <v>1</v>
      </c>
      <c r="H48" s="134" t="s">
        <v>85</v>
      </c>
      <c r="I48" s="122">
        <v>25.5</v>
      </c>
      <c r="J48" s="122" t="s">
        <v>103</v>
      </c>
      <c r="K48" s="122" t="s">
        <v>99</v>
      </c>
      <c r="L48" s="122" t="s">
        <v>100</v>
      </c>
      <c r="M48" s="120">
        <v>476832719</v>
      </c>
      <c r="N48" s="195">
        <v>23841636</v>
      </c>
      <c r="O48" s="115" t="s">
        <v>101</v>
      </c>
      <c r="P48" s="115" t="s">
        <v>102</v>
      </c>
      <c r="Q48" s="115" t="s">
        <v>73</v>
      </c>
      <c r="S48" s="209"/>
      <c r="T48" s="210"/>
      <c r="U48" s="211"/>
      <c r="V48" s="210"/>
      <c r="W48" s="212"/>
      <c r="X48" s="213"/>
      <c r="Y48" s="218"/>
      <c r="Z48" s="213"/>
      <c r="AA48" s="210"/>
      <c r="AB48" s="212"/>
      <c r="AC48" s="210"/>
      <c r="AD48" s="216"/>
      <c r="AE48" s="216"/>
      <c r="AF48" s="210"/>
      <c r="AG48" s="210"/>
    </row>
    <row r="49" spans="1:33" ht="220.5" customHeight="1" x14ac:dyDescent="0.35">
      <c r="A49" s="125">
        <v>27</v>
      </c>
      <c r="B49" s="115"/>
      <c r="C49" s="113" t="s">
        <v>67</v>
      </c>
      <c r="D49" s="116" t="s">
        <v>104</v>
      </c>
      <c r="E49" s="121" t="s">
        <v>350</v>
      </c>
      <c r="F49" s="122" t="s">
        <v>68</v>
      </c>
      <c r="G49" s="122">
        <v>1</v>
      </c>
      <c r="H49" s="134" t="s">
        <v>69</v>
      </c>
      <c r="I49" s="122">
        <v>1.5</v>
      </c>
      <c r="J49" s="123" t="s">
        <v>84</v>
      </c>
      <c r="K49" s="122" t="s">
        <v>99</v>
      </c>
      <c r="L49" s="122" t="s">
        <v>100</v>
      </c>
      <c r="M49" s="120">
        <v>3529706</v>
      </c>
      <c r="N49" s="195">
        <v>3529706</v>
      </c>
      <c r="O49" s="115" t="s">
        <v>72</v>
      </c>
      <c r="P49" s="115"/>
      <c r="Q49" s="115" t="s">
        <v>73</v>
      </c>
      <c r="S49" s="209"/>
      <c r="T49" s="210"/>
      <c r="U49" s="211"/>
      <c r="V49" s="210"/>
      <c r="W49" s="212"/>
      <c r="X49" s="213"/>
      <c r="Y49" s="214"/>
      <c r="Z49" s="213"/>
      <c r="AA49" s="210"/>
      <c r="AB49" s="212"/>
      <c r="AC49" s="210"/>
      <c r="AD49" s="216"/>
      <c r="AE49" s="216"/>
      <c r="AF49" s="210"/>
      <c r="AG49" s="210"/>
    </row>
    <row r="50" spans="1:33" ht="220.5" customHeight="1" x14ac:dyDescent="0.35">
      <c r="A50" s="125">
        <v>28</v>
      </c>
      <c r="B50" s="115"/>
      <c r="C50" s="113" t="s">
        <v>67</v>
      </c>
      <c r="D50" s="116">
        <v>80131501</v>
      </c>
      <c r="E50" s="121" t="s">
        <v>351</v>
      </c>
      <c r="F50" s="122" t="s">
        <v>68</v>
      </c>
      <c r="G50" s="122">
        <v>1</v>
      </c>
      <c r="H50" s="134" t="s">
        <v>69</v>
      </c>
      <c r="I50" s="122">
        <v>25</v>
      </c>
      <c r="J50" s="122" t="s">
        <v>95</v>
      </c>
      <c r="K50" s="122" t="s">
        <v>99</v>
      </c>
      <c r="L50" s="122" t="s">
        <v>100</v>
      </c>
      <c r="M50" s="120">
        <v>3952147472</v>
      </c>
      <c r="N50" s="195">
        <v>316171798</v>
      </c>
      <c r="O50" s="115" t="s">
        <v>101</v>
      </c>
      <c r="P50" s="115" t="s">
        <v>102</v>
      </c>
      <c r="Q50" s="115" t="s">
        <v>73</v>
      </c>
      <c r="S50" s="209"/>
      <c r="T50" s="210"/>
      <c r="U50" s="211"/>
      <c r="V50" s="210"/>
      <c r="W50" s="212"/>
      <c r="X50" s="213"/>
      <c r="Y50" s="214"/>
      <c r="Z50" s="213"/>
      <c r="AA50" s="210"/>
      <c r="AB50" s="212"/>
      <c r="AC50" s="210"/>
      <c r="AD50" s="216"/>
      <c r="AE50" s="216"/>
      <c r="AF50" s="210"/>
      <c r="AG50" s="210"/>
    </row>
    <row r="51" spans="1:33" ht="327.60000000000002" customHeight="1" x14ac:dyDescent="0.35">
      <c r="A51" s="125">
        <v>29</v>
      </c>
      <c r="B51" s="115"/>
      <c r="C51" s="113" t="s">
        <v>132</v>
      </c>
      <c r="D51" s="116">
        <v>81111500</v>
      </c>
      <c r="E51" s="121" t="s">
        <v>352</v>
      </c>
      <c r="F51" s="122" t="s">
        <v>68</v>
      </c>
      <c r="G51" s="122">
        <v>1</v>
      </c>
      <c r="H51" s="134" t="s">
        <v>93</v>
      </c>
      <c r="I51" s="122">
        <v>25</v>
      </c>
      <c r="J51" s="122" t="s">
        <v>79</v>
      </c>
      <c r="K51" s="122" t="s">
        <v>99</v>
      </c>
      <c r="L51" s="122" t="s">
        <v>100</v>
      </c>
      <c r="M51" s="195">
        <v>598427050.05999994</v>
      </c>
      <c r="N51" s="195">
        <v>106176913.03</v>
      </c>
      <c r="O51" s="115" t="s">
        <v>101</v>
      </c>
      <c r="P51" s="115" t="s">
        <v>102</v>
      </c>
      <c r="Q51" s="115" t="s">
        <v>105</v>
      </c>
      <c r="S51" s="209"/>
      <c r="T51" s="210"/>
      <c r="U51" s="211"/>
      <c r="V51" s="210"/>
      <c r="W51" s="212"/>
      <c r="X51" s="213"/>
      <c r="Y51" s="214"/>
      <c r="Z51" s="213"/>
      <c r="AA51" s="210"/>
      <c r="AB51" s="212"/>
      <c r="AC51" s="210"/>
      <c r="AD51" s="216"/>
      <c r="AE51" s="216"/>
      <c r="AF51" s="210"/>
      <c r="AG51" s="210"/>
    </row>
    <row r="52" spans="1:33" ht="272.45" customHeight="1" x14ac:dyDescent="0.35">
      <c r="A52" s="125">
        <v>30</v>
      </c>
      <c r="B52" s="115"/>
      <c r="C52" s="113" t="s">
        <v>132</v>
      </c>
      <c r="D52" s="116" t="s">
        <v>106</v>
      </c>
      <c r="E52" s="121" t="s">
        <v>353</v>
      </c>
      <c r="F52" s="122" t="s">
        <v>68</v>
      </c>
      <c r="G52" s="122">
        <v>1</v>
      </c>
      <c r="H52" s="134" t="s">
        <v>93</v>
      </c>
      <c r="I52" s="122">
        <v>25</v>
      </c>
      <c r="J52" s="122" t="s">
        <v>79</v>
      </c>
      <c r="K52" s="122" t="s">
        <v>99</v>
      </c>
      <c r="L52" s="122" t="s">
        <v>100</v>
      </c>
      <c r="M52" s="195">
        <v>1810725519</v>
      </c>
      <c r="N52" s="195">
        <v>505066086.20999998</v>
      </c>
      <c r="O52" s="115" t="s">
        <v>101</v>
      </c>
      <c r="P52" s="115" t="s">
        <v>102</v>
      </c>
      <c r="Q52" s="115" t="s">
        <v>105</v>
      </c>
      <c r="S52" s="209"/>
      <c r="T52" s="210"/>
      <c r="U52" s="211"/>
      <c r="V52" s="210"/>
      <c r="W52" s="212"/>
      <c r="X52" s="213"/>
      <c r="Y52" s="214"/>
      <c r="Z52" s="213"/>
      <c r="AA52" s="210"/>
      <c r="AB52" s="215"/>
      <c r="AC52" s="210"/>
      <c r="AD52" s="216"/>
      <c r="AE52" s="216"/>
      <c r="AF52" s="210"/>
      <c r="AG52" s="210"/>
    </row>
    <row r="53" spans="1:33" ht="272.45" customHeight="1" x14ac:dyDescent="0.35">
      <c r="A53" s="125">
        <v>31</v>
      </c>
      <c r="B53" s="115"/>
      <c r="C53" s="113" t="s">
        <v>132</v>
      </c>
      <c r="D53" s="116" t="s">
        <v>107</v>
      </c>
      <c r="E53" s="121" t="s">
        <v>354</v>
      </c>
      <c r="F53" s="122" t="s">
        <v>68</v>
      </c>
      <c r="G53" s="122">
        <v>1</v>
      </c>
      <c r="H53" s="134" t="s">
        <v>93</v>
      </c>
      <c r="I53" s="122">
        <v>25</v>
      </c>
      <c r="J53" s="122" t="s">
        <v>108</v>
      </c>
      <c r="K53" s="122" t="s">
        <v>99</v>
      </c>
      <c r="L53" s="122" t="s">
        <v>100</v>
      </c>
      <c r="M53" s="120">
        <v>277432355.94000006</v>
      </c>
      <c r="N53" s="195">
        <v>70389308.75999999</v>
      </c>
      <c r="O53" s="115" t="s">
        <v>101</v>
      </c>
      <c r="P53" s="115" t="s">
        <v>102</v>
      </c>
      <c r="Q53" s="115" t="s">
        <v>105</v>
      </c>
      <c r="S53" s="209"/>
      <c r="T53" s="210"/>
      <c r="U53" s="211"/>
      <c r="V53" s="210"/>
      <c r="W53" s="212"/>
      <c r="X53" s="213"/>
      <c r="Y53" s="214"/>
      <c r="Z53" s="213"/>
      <c r="AA53" s="210"/>
      <c r="AB53" s="212"/>
      <c r="AC53" s="210"/>
      <c r="AD53" s="216"/>
      <c r="AE53" s="216"/>
      <c r="AF53" s="210"/>
      <c r="AG53" s="210"/>
    </row>
    <row r="54" spans="1:33" ht="272.45" customHeight="1" x14ac:dyDescent="0.35">
      <c r="A54" s="125">
        <v>32</v>
      </c>
      <c r="B54" s="115"/>
      <c r="C54" s="113" t="s">
        <v>262</v>
      </c>
      <c r="D54" s="116">
        <v>44121634</v>
      </c>
      <c r="E54" s="121" t="s">
        <v>355</v>
      </c>
      <c r="F54" s="123" t="s">
        <v>68</v>
      </c>
      <c r="G54" s="122">
        <v>1</v>
      </c>
      <c r="H54" s="134" t="s">
        <v>81</v>
      </c>
      <c r="I54" s="122">
        <v>1</v>
      </c>
      <c r="J54" s="123" t="s">
        <v>84</v>
      </c>
      <c r="K54" s="122" t="s">
        <v>71</v>
      </c>
      <c r="L54" s="123" t="s">
        <v>77</v>
      </c>
      <c r="M54" s="120">
        <v>121000</v>
      </c>
      <c r="N54" s="195">
        <v>121000</v>
      </c>
      <c r="O54" s="115" t="s">
        <v>72</v>
      </c>
      <c r="P54" s="115" t="s">
        <v>51</v>
      </c>
      <c r="Q54" s="115" t="s">
        <v>480</v>
      </c>
      <c r="S54" s="209"/>
      <c r="T54" s="210"/>
      <c r="U54" s="211"/>
      <c r="V54" s="210"/>
      <c r="W54" s="212"/>
      <c r="X54" s="213"/>
      <c r="Y54" s="218"/>
      <c r="Z54" s="213"/>
      <c r="AA54" s="210"/>
      <c r="AB54" s="212"/>
      <c r="AC54" s="210"/>
      <c r="AD54" s="216"/>
      <c r="AE54" s="216"/>
      <c r="AF54" s="210"/>
      <c r="AG54" s="210"/>
    </row>
    <row r="55" spans="1:33" ht="377.1" customHeight="1" x14ac:dyDescent="0.35">
      <c r="A55" s="125">
        <v>33</v>
      </c>
      <c r="B55" s="115"/>
      <c r="C55" s="113" t="s">
        <v>262</v>
      </c>
      <c r="D55" s="116">
        <v>44103124</v>
      </c>
      <c r="E55" s="121" t="s">
        <v>356</v>
      </c>
      <c r="F55" s="122" t="s">
        <v>68</v>
      </c>
      <c r="G55" s="122">
        <v>1</v>
      </c>
      <c r="H55" s="134" t="s">
        <v>81</v>
      </c>
      <c r="I55" s="122">
        <v>1</v>
      </c>
      <c r="J55" s="123" t="s">
        <v>84</v>
      </c>
      <c r="K55" s="122" t="s">
        <v>71</v>
      </c>
      <c r="L55" s="123" t="s">
        <v>77</v>
      </c>
      <c r="M55" s="120">
        <v>100000</v>
      </c>
      <c r="N55" s="195">
        <v>100000</v>
      </c>
      <c r="O55" s="115" t="s">
        <v>72</v>
      </c>
      <c r="P55" s="115" t="s">
        <v>51</v>
      </c>
      <c r="Q55" s="115" t="s">
        <v>480</v>
      </c>
      <c r="S55" s="209"/>
      <c r="T55" s="210"/>
      <c r="U55" s="211"/>
      <c r="V55" s="210"/>
      <c r="W55" s="212"/>
      <c r="X55" s="213"/>
      <c r="Y55" s="218"/>
      <c r="Z55" s="213"/>
      <c r="AA55" s="210"/>
      <c r="AB55" s="212"/>
      <c r="AC55" s="210"/>
      <c r="AD55" s="216"/>
      <c r="AE55" s="216"/>
      <c r="AF55" s="210"/>
      <c r="AG55" s="210"/>
    </row>
    <row r="56" spans="1:33" ht="272.45" customHeight="1" x14ac:dyDescent="0.35">
      <c r="A56" s="125">
        <v>34</v>
      </c>
      <c r="B56" s="115"/>
      <c r="C56" s="113" t="s">
        <v>262</v>
      </c>
      <c r="D56" s="116">
        <v>44121634</v>
      </c>
      <c r="E56" s="121" t="s">
        <v>357</v>
      </c>
      <c r="F56" s="122" t="s">
        <v>68</v>
      </c>
      <c r="G56" s="122">
        <v>1</v>
      </c>
      <c r="H56" s="134" t="s">
        <v>81</v>
      </c>
      <c r="I56" s="122">
        <v>1</v>
      </c>
      <c r="J56" s="123" t="s">
        <v>84</v>
      </c>
      <c r="K56" s="122" t="s">
        <v>71</v>
      </c>
      <c r="L56" s="123" t="s">
        <v>77</v>
      </c>
      <c r="M56" s="120">
        <v>240000</v>
      </c>
      <c r="N56" s="195">
        <v>240000</v>
      </c>
      <c r="O56" s="115" t="s">
        <v>72</v>
      </c>
      <c r="P56" s="115" t="s">
        <v>51</v>
      </c>
      <c r="Q56" s="115" t="s">
        <v>480</v>
      </c>
      <c r="S56" s="209"/>
      <c r="T56" s="210"/>
      <c r="U56" s="211"/>
      <c r="V56" s="210"/>
      <c r="W56" s="212"/>
      <c r="X56" s="213"/>
      <c r="Y56" s="218"/>
      <c r="Z56" s="213"/>
      <c r="AA56" s="210"/>
      <c r="AB56" s="212"/>
      <c r="AC56" s="210"/>
      <c r="AD56" s="216"/>
      <c r="AE56" s="216"/>
      <c r="AF56" s="210"/>
      <c r="AG56" s="210"/>
    </row>
    <row r="57" spans="1:33" ht="272.45" customHeight="1" x14ac:dyDescent="0.35">
      <c r="A57" s="125">
        <v>35</v>
      </c>
      <c r="B57" s="115"/>
      <c r="C57" s="196" t="s">
        <v>113</v>
      </c>
      <c r="D57" s="116" t="s">
        <v>114</v>
      </c>
      <c r="E57" s="121" t="s">
        <v>358</v>
      </c>
      <c r="F57" s="122" t="s">
        <v>68</v>
      </c>
      <c r="G57" s="122">
        <v>1</v>
      </c>
      <c r="H57" s="134" t="s">
        <v>85</v>
      </c>
      <c r="I57" s="122">
        <v>9</v>
      </c>
      <c r="J57" s="122" t="s">
        <v>79</v>
      </c>
      <c r="K57" s="122" t="s">
        <v>71</v>
      </c>
      <c r="L57" s="122" t="s">
        <v>115</v>
      </c>
      <c r="M57" s="120">
        <v>30000000</v>
      </c>
      <c r="N57" s="195">
        <v>30000000</v>
      </c>
      <c r="O57" s="115" t="s">
        <v>72</v>
      </c>
      <c r="P57" s="115" t="s">
        <v>51</v>
      </c>
      <c r="Q57" s="115" t="s">
        <v>116</v>
      </c>
      <c r="S57" s="209"/>
      <c r="T57" s="210"/>
      <c r="U57" s="211"/>
      <c r="V57" s="210"/>
      <c r="W57" s="212"/>
      <c r="X57" s="213"/>
      <c r="Y57" s="218"/>
      <c r="Z57" s="213"/>
      <c r="AA57" s="210"/>
      <c r="AB57" s="212"/>
      <c r="AC57" s="210"/>
      <c r="AD57" s="216"/>
      <c r="AE57" s="216"/>
      <c r="AF57" s="210"/>
      <c r="AG57" s="210"/>
    </row>
    <row r="58" spans="1:33" s="25" customFormat="1" ht="272.45" customHeight="1" x14ac:dyDescent="0.35">
      <c r="A58" s="125">
        <v>36</v>
      </c>
      <c r="B58" s="115"/>
      <c r="C58" s="196" t="s">
        <v>113</v>
      </c>
      <c r="D58" s="116" t="s">
        <v>117</v>
      </c>
      <c r="E58" s="121" t="s">
        <v>359</v>
      </c>
      <c r="F58" s="122" t="s">
        <v>68</v>
      </c>
      <c r="G58" s="122">
        <v>1</v>
      </c>
      <c r="H58" s="134" t="s">
        <v>83</v>
      </c>
      <c r="I58" s="122">
        <v>11</v>
      </c>
      <c r="J58" s="123" t="s">
        <v>84</v>
      </c>
      <c r="K58" s="122" t="s">
        <v>71</v>
      </c>
      <c r="L58" s="122" t="s">
        <v>57</v>
      </c>
      <c r="M58" s="120">
        <v>19050000</v>
      </c>
      <c r="N58" s="195">
        <v>19050000</v>
      </c>
      <c r="O58" s="115" t="s">
        <v>72</v>
      </c>
      <c r="P58" s="115" t="s">
        <v>51</v>
      </c>
      <c r="Q58" s="115" t="s">
        <v>116</v>
      </c>
      <c r="R58" s="24"/>
      <c r="S58" s="219" t="s">
        <v>1465</v>
      </c>
      <c r="T58" s="220" t="s">
        <v>1466</v>
      </c>
      <c r="U58" s="221">
        <v>44606</v>
      </c>
      <c r="V58" s="220" t="s">
        <v>1467</v>
      </c>
      <c r="W58" s="222" t="s">
        <v>1468</v>
      </c>
      <c r="X58" s="231">
        <v>19050000</v>
      </c>
      <c r="Y58" s="232">
        <v>0</v>
      </c>
      <c r="Z58" s="231">
        <v>19050000</v>
      </c>
      <c r="AA58" s="220" t="s">
        <v>1469</v>
      </c>
      <c r="AB58" s="230" t="s">
        <v>489</v>
      </c>
      <c r="AC58" s="220" t="s">
        <v>1470</v>
      </c>
      <c r="AD58" s="224" t="s">
        <v>491</v>
      </c>
      <c r="AE58" s="224">
        <v>44915</v>
      </c>
      <c r="AF58" s="220" t="s">
        <v>1471</v>
      </c>
      <c r="AG58" s="220" t="s">
        <v>812</v>
      </c>
    </row>
    <row r="59" spans="1:33" ht="272.45" customHeight="1" x14ac:dyDescent="0.35">
      <c r="A59" s="125">
        <v>37</v>
      </c>
      <c r="B59" s="115" t="s">
        <v>118</v>
      </c>
      <c r="C59" s="196" t="s">
        <v>113</v>
      </c>
      <c r="D59" s="116" t="s">
        <v>119</v>
      </c>
      <c r="E59" s="121" t="s">
        <v>360</v>
      </c>
      <c r="F59" s="122" t="s">
        <v>68</v>
      </c>
      <c r="G59" s="122">
        <v>1</v>
      </c>
      <c r="H59" s="134" t="s">
        <v>120</v>
      </c>
      <c r="I59" s="122">
        <v>11</v>
      </c>
      <c r="J59" s="123" t="s">
        <v>84</v>
      </c>
      <c r="K59" s="122" t="s">
        <v>71</v>
      </c>
      <c r="L59" s="122" t="s">
        <v>59</v>
      </c>
      <c r="M59" s="120">
        <v>12000000</v>
      </c>
      <c r="N59" s="195">
        <v>12000000</v>
      </c>
      <c r="O59" s="115" t="s">
        <v>72</v>
      </c>
      <c r="P59" s="115" t="s">
        <v>51</v>
      </c>
      <c r="Q59" s="115" t="s">
        <v>116</v>
      </c>
      <c r="S59" s="219" t="s">
        <v>1452</v>
      </c>
      <c r="T59" s="220" t="s">
        <v>1456</v>
      </c>
      <c r="U59" s="221">
        <v>44583</v>
      </c>
      <c r="V59" s="220" t="s">
        <v>1457</v>
      </c>
      <c r="W59" s="222" t="s">
        <v>969</v>
      </c>
      <c r="X59" s="231">
        <v>11980750</v>
      </c>
      <c r="Y59" s="232">
        <v>0</v>
      </c>
      <c r="Z59" s="231">
        <v>11980750</v>
      </c>
      <c r="AA59" s="220" t="s">
        <v>1458</v>
      </c>
      <c r="AB59" s="230" t="s">
        <v>1459</v>
      </c>
      <c r="AC59" s="220" t="s">
        <v>1460</v>
      </c>
      <c r="AD59" s="224">
        <v>44585</v>
      </c>
      <c r="AE59" s="224">
        <v>44910</v>
      </c>
      <c r="AF59" s="220" t="s">
        <v>1461</v>
      </c>
      <c r="AG59" s="220" t="s">
        <v>812</v>
      </c>
    </row>
    <row r="60" spans="1:33" ht="272.45" customHeight="1" x14ac:dyDescent="0.35">
      <c r="A60" s="125">
        <v>38</v>
      </c>
      <c r="B60" s="115" t="s">
        <v>121</v>
      </c>
      <c r="C60" s="196" t="s">
        <v>113</v>
      </c>
      <c r="D60" s="116" t="s">
        <v>122</v>
      </c>
      <c r="E60" s="121" t="s">
        <v>361</v>
      </c>
      <c r="F60" s="122" t="s">
        <v>68</v>
      </c>
      <c r="G60" s="122">
        <v>1</v>
      </c>
      <c r="H60" s="134" t="s">
        <v>83</v>
      </c>
      <c r="I60" s="122">
        <v>11</v>
      </c>
      <c r="J60" s="122" t="s">
        <v>95</v>
      </c>
      <c r="K60" s="122" t="s">
        <v>71</v>
      </c>
      <c r="L60" s="122" t="s">
        <v>58</v>
      </c>
      <c r="M60" s="120">
        <v>30000000</v>
      </c>
      <c r="N60" s="195">
        <v>30000000</v>
      </c>
      <c r="O60" s="115" t="s">
        <v>72</v>
      </c>
      <c r="P60" s="115" t="s">
        <v>51</v>
      </c>
      <c r="Q60" s="115" t="s">
        <v>116</v>
      </c>
      <c r="S60" s="219" t="s">
        <v>966</v>
      </c>
      <c r="T60" s="220" t="s">
        <v>967</v>
      </c>
      <c r="U60" s="221">
        <v>44589</v>
      </c>
      <c r="V60" s="220" t="s">
        <v>968</v>
      </c>
      <c r="W60" s="222" t="s">
        <v>969</v>
      </c>
      <c r="X60" s="231">
        <v>28000000</v>
      </c>
      <c r="Y60" s="232">
        <v>0</v>
      </c>
      <c r="Z60" s="231">
        <v>28000000</v>
      </c>
      <c r="AA60" s="220" t="s">
        <v>970</v>
      </c>
      <c r="AB60" s="230" t="s">
        <v>489</v>
      </c>
      <c r="AC60" s="220" t="s">
        <v>971</v>
      </c>
      <c r="AD60" s="224" t="s">
        <v>491</v>
      </c>
      <c r="AE60" s="224" t="s">
        <v>491</v>
      </c>
      <c r="AF60" s="220" t="s">
        <v>972</v>
      </c>
      <c r="AG60" s="220" t="s">
        <v>812</v>
      </c>
    </row>
    <row r="61" spans="1:33" ht="272.45" customHeight="1" x14ac:dyDescent="0.7">
      <c r="A61" s="125">
        <v>39</v>
      </c>
      <c r="B61" s="115"/>
      <c r="C61" s="196" t="s">
        <v>113</v>
      </c>
      <c r="D61" s="127" t="s">
        <v>123</v>
      </c>
      <c r="E61" s="128" t="s">
        <v>362</v>
      </c>
      <c r="F61" s="129" t="s">
        <v>68</v>
      </c>
      <c r="G61" s="129">
        <v>1</v>
      </c>
      <c r="H61" s="130" t="s">
        <v>94</v>
      </c>
      <c r="I61" s="129">
        <v>1</v>
      </c>
      <c r="J61" s="129" t="s">
        <v>70</v>
      </c>
      <c r="K61" s="129" t="s">
        <v>71</v>
      </c>
      <c r="L61" s="129" t="s">
        <v>80</v>
      </c>
      <c r="M61" s="132"/>
      <c r="N61" s="197"/>
      <c r="O61" s="133" t="s">
        <v>72</v>
      </c>
      <c r="P61" s="133" t="s">
        <v>51</v>
      </c>
      <c r="Q61" s="133" t="s">
        <v>116</v>
      </c>
      <c r="S61" s="25"/>
      <c r="T61" s="25"/>
      <c r="U61" s="25"/>
      <c r="V61" s="25"/>
      <c r="W61" s="25"/>
      <c r="X61" s="233"/>
      <c r="Y61" s="233"/>
      <c r="Z61" s="233"/>
      <c r="AA61" s="25"/>
      <c r="AB61" s="25"/>
      <c r="AC61" s="25"/>
      <c r="AD61" s="25"/>
      <c r="AE61" s="25"/>
      <c r="AF61" s="25"/>
      <c r="AG61" s="25"/>
    </row>
    <row r="62" spans="1:33" ht="272.45" customHeight="1" x14ac:dyDescent="0.35">
      <c r="A62" s="125">
        <v>40</v>
      </c>
      <c r="B62" s="115"/>
      <c r="C62" s="113" t="s">
        <v>132</v>
      </c>
      <c r="D62" s="116" t="s">
        <v>124</v>
      </c>
      <c r="E62" s="121" t="s">
        <v>363</v>
      </c>
      <c r="F62" s="122" t="s">
        <v>68</v>
      </c>
      <c r="G62" s="122">
        <v>1</v>
      </c>
      <c r="H62" s="134" t="s">
        <v>83</v>
      </c>
      <c r="I62" s="122" t="s">
        <v>125</v>
      </c>
      <c r="J62" s="122" t="s">
        <v>95</v>
      </c>
      <c r="K62" s="122" t="s">
        <v>99</v>
      </c>
      <c r="L62" s="122" t="s">
        <v>126</v>
      </c>
      <c r="M62" s="120">
        <v>81000000</v>
      </c>
      <c r="N62" s="195">
        <v>81000000</v>
      </c>
      <c r="O62" s="115" t="s">
        <v>72</v>
      </c>
      <c r="P62" s="115" t="s">
        <v>51</v>
      </c>
      <c r="Q62" s="115" t="s">
        <v>116</v>
      </c>
      <c r="S62" s="219" t="s">
        <v>973</v>
      </c>
      <c r="T62" s="220" t="s">
        <v>974</v>
      </c>
      <c r="U62" s="221">
        <v>44589</v>
      </c>
      <c r="V62" s="220" t="s">
        <v>975</v>
      </c>
      <c r="W62" s="222" t="s">
        <v>969</v>
      </c>
      <c r="X62" s="231">
        <v>80713593</v>
      </c>
      <c r="Y62" s="232">
        <v>0</v>
      </c>
      <c r="Z62" s="231">
        <f t="shared" ref="Z62" si="1">X62+Y62</f>
        <v>80713593</v>
      </c>
      <c r="AA62" s="220" t="s">
        <v>976</v>
      </c>
      <c r="AB62" s="230" t="s">
        <v>489</v>
      </c>
      <c r="AC62" s="220" t="s">
        <v>977</v>
      </c>
      <c r="AD62" s="224" t="s">
        <v>491</v>
      </c>
      <c r="AE62" s="224">
        <v>44926</v>
      </c>
      <c r="AF62" s="220" t="s">
        <v>978</v>
      </c>
      <c r="AG62" s="220" t="s">
        <v>812</v>
      </c>
    </row>
    <row r="63" spans="1:33" ht="272.45" customHeight="1" x14ac:dyDescent="0.35">
      <c r="A63" s="125">
        <v>41</v>
      </c>
      <c r="B63" s="115"/>
      <c r="C63" s="196" t="s">
        <v>113</v>
      </c>
      <c r="D63" s="116">
        <v>85122201</v>
      </c>
      <c r="E63" s="121" t="s">
        <v>364</v>
      </c>
      <c r="F63" s="122" t="s">
        <v>68</v>
      </c>
      <c r="G63" s="122">
        <v>1</v>
      </c>
      <c r="H63" s="134" t="s">
        <v>127</v>
      </c>
      <c r="I63" s="122" t="s">
        <v>111</v>
      </c>
      <c r="J63" s="123" t="s">
        <v>84</v>
      </c>
      <c r="K63" s="122" t="s">
        <v>71</v>
      </c>
      <c r="L63" s="122" t="s">
        <v>59</v>
      </c>
      <c r="M63" s="120">
        <v>15000000</v>
      </c>
      <c r="N63" s="195">
        <v>15000000</v>
      </c>
      <c r="O63" s="115" t="s">
        <v>72</v>
      </c>
      <c r="P63" s="115" t="s">
        <v>51</v>
      </c>
      <c r="Q63" s="115" t="s">
        <v>116</v>
      </c>
      <c r="S63" s="209"/>
      <c r="T63" s="210"/>
      <c r="U63" s="211"/>
      <c r="V63" s="210"/>
      <c r="W63" s="212"/>
      <c r="X63" s="223"/>
      <c r="Y63" s="234"/>
      <c r="Z63" s="223"/>
      <c r="AA63" s="210"/>
      <c r="AB63" s="212"/>
      <c r="AC63" s="210"/>
      <c r="AD63" s="216"/>
      <c r="AE63" s="216"/>
      <c r="AF63" s="210"/>
      <c r="AG63" s="210"/>
    </row>
    <row r="64" spans="1:33" ht="272.45" customHeight="1" x14ac:dyDescent="0.35">
      <c r="A64" s="125">
        <v>42</v>
      </c>
      <c r="B64" s="115"/>
      <c r="C64" s="196" t="s">
        <v>113</v>
      </c>
      <c r="D64" s="116">
        <v>85122201</v>
      </c>
      <c r="E64" s="121" t="s">
        <v>365</v>
      </c>
      <c r="F64" s="122" t="s">
        <v>68</v>
      </c>
      <c r="G64" s="122">
        <v>1</v>
      </c>
      <c r="H64" s="134" t="s">
        <v>94</v>
      </c>
      <c r="I64" s="122" t="s">
        <v>128</v>
      </c>
      <c r="J64" s="123" t="s">
        <v>84</v>
      </c>
      <c r="K64" s="122" t="s">
        <v>71</v>
      </c>
      <c r="L64" s="122" t="s">
        <v>59</v>
      </c>
      <c r="M64" s="120">
        <v>5000000</v>
      </c>
      <c r="N64" s="195">
        <v>5000000</v>
      </c>
      <c r="O64" s="115" t="s">
        <v>72</v>
      </c>
      <c r="P64" s="115" t="s">
        <v>51</v>
      </c>
      <c r="Q64" s="115" t="s">
        <v>116</v>
      </c>
      <c r="S64" s="209"/>
      <c r="T64" s="210"/>
      <c r="U64" s="211"/>
      <c r="V64" s="210"/>
      <c r="W64" s="212"/>
      <c r="X64" s="213"/>
      <c r="Y64" s="218"/>
      <c r="Z64" s="213"/>
      <c r="AA64" s="210"/>
      <c r="AB64" s="212"/>
      <c r="AC64" s="210"/>
      <c r="AD64" s="216"/>
      <c r="AE64" s="216"/>
      <c r="AF64" s="210"/>
      <c r="AG64" s="210"/>
    </row>
    <row r="65" spans="1:33" ht="272.45" customHeight="1" x14ac:dyDescent="0.35">
      <c r="A65" s="125">
        <v>43</v>
      </c>
      <c r="B65" s="115"/>
      <c r="C65" s="196" t="s">
        <v>113</v>
      </c>
      <c r="D65" s="116">
        <v>42172001</v>
      </c>
      <c r="E65" s="121" t="s">
        <v>366</v>
      </c>
      <c r="F65" s="122" t="s">
        <v>68</v>
      </c>
      <c r="G65" s="122">
        <v>1</v>
      </c>
      <c r="H65" s="134" t="s">
        <v>85</v>
      </c>
      <c r="I65" s="122" t="s">
        <v>129</v>
      </c>
      <c r="J65" s="123" t="s">
        <v>79</v>
      </c>
      <c r="K65" s="122" t="s">
        <v>71</v>
      </c>
      <c r="L65" s="123" t="s">
        <v>77</v>
      </c>
      <c r="M65" s="120">
        <v>5000000</v>
      </c>
      <c r="N65" s="195">
        <v>5000000</v>
      </c>
      <c r="O65" s="115" t="s">
        <v>72</v>
      </c>
      <c r="P65" s="115" t="s">
        <v>51</v>
      </c>
      <c r="Q65" s="115" t="s">
        <v>116</v>
      </c>
      <c r="S65" s="209"/>
      <c r="T65" s="210"/>
      <c r="U65" s="211"/>
      <c r="V65" s="210"/>
      <c r="W65" s="212"/>
      <c r="X65" s="223"/>
      <c r="Y65" s="234"/>
      <c r="Z65" s="223"/>
      <c r="AA65" s="210"/>
      <c r="AB65" s="212"/>
      <c r="AC65" s="210"/>
      <c r="AD65" s="216"/>
      <c r="AE65" s="216"/>
      <c r="AF65" s="210"/>
      <c r="AG65" s="210"/>
    </row>
    <row r="66" spans="1:33" ht="272.45" customHeight="1" x14ac:dyDescent="0.35">
      <c r="A66" s="125">
        <v>44</v>
      </c>
      <c r="B66" s="115"/>
      <c r="C66" s="113" t="s">
        <v>132</v>
      </c>
      <c r="D66" s="116" t="s">
        <v>134</v>
      </c>
      <c r="E66" s="121" t="s">
        <v>367</v>
      </c>
      <c r="F66" s="122" t="s">
        <v>68</v>
      </c>
      <c r="G66" s="122">
        <v>1</v>
      </c>
      <c r="H66" s="134" t="s">
        <v>93</v>
      </c>
      <c r="I66" s="122">
        <v>12</v>
      </c>
      <c r="J66" s="122" t="s">
        <v>108</v>
      </c>
      <c r="K66" s="122" t="s">
        <v>71</v>
      </c>
      <c r="L66" s="122" t="s">
        <v>54</v>
      </c>
      <c r="M66" s="120">
        <v>30000000</v>
      </c>
      <c r="N66" s="195">
        <v>30000000</v>
      </c>
      <c r="O66" s="115" t="s">
        <v>72</v>
      </c>
      <c r="P66" s="115" t="s">
        <v>51</v>
      </c>
      <c r="Q66" s="115" t="s">
        <v>105</v>
      </c>
      <c r="S66" s="209"/>
      <c r="T66" s="210"/>
      <c r="U66" s="211"/>
      <c r="V66" s="210"/>
      <c r="W66" s="212"/>
      <c r="X66" s="213"/>
      <c r="Y66" s="218"/>
      <c r="Z66" s="213"/>
      <c r="AA66" s="210"/>
      <c r="AB66" s="212"/>
      <c r="AC66" s="210"/>
      <c r="AD66" s="216"/>
      <c r="AE66" s="216"/>
      <c r="AF66" s="210"/>
      <c r="AG66" s="210"/>
    </row>
    <row r="67" spans="1:33" ht="272.45" customHeight="1" x14ac:dyDescent="0.35">
      <c r="A67" s="125">
        <v>45</v>
      </c>
      <c r="B67" s="115"/>
      <c r="C67" s="113" t="s">
        <v>132</v>
      </c>
      <c r="D67" s="116" t="s">
        <v>135</v>
      </c>
      <c r="E67" s="121" t="s">
        <v>368</v>
      </c>
      <c r="F67" s="122" t="s">
        <v>68</v>
      </c>
      <c r="G67" s="122">
        <v>1</v>
      </c>
      <c r="H67" s="134" t="s">
        <v>93</v>
      </c>
      <c r="I67" s="122">
        <v>1</v>
      </c>
      <c r="J67" s="123" t="s">
        <v>84</v>
      </c>
      <c r="K67" s="122" t="s">
        <v>71</v>
      </c>
      <c r="L67" s="122" t="s">
        <v>63</v>
      </c>
      <c r="M67" s="120">
        <v>7000000</v>
      </c>
      <c r="N67" s="195">
        <v>7000000</v>
      </c>
      <c r="O67" s="115" t="s">
        <v>72</v>
      </c>
      <c r="P67" s="115" t="s">
        <v>51</v>
      </c>
      <c r="Q67" s="115" t="s">
        <v>105</v>
      </c>
      <c r="S67" s="209"/>
      <c r="T67" s="210"/>
      <c r="U67" s="211"/>
      <c r="V67" s="210"/>
      <c r="W67" s="212"/>
      <c r="X67" s="213"/>
      <c r="Y67" s="218"/>
      <c r="Z67" s="213"/>
      <c r="AA67" s="210"/>
      <c r="AB67" s="212"/>
      <c r="AC67" s="210"/>
      <c r="AD67" s="216"/>
      <c r="AE67" s="216"/>
      <c r="AF67" s="210"/>
      <c r="AG67" s="210"/>
    </row>
    <row r="68" spans="1:33" ht="272.45" customHeight="1" x14ac:dyDescent="0.35">
      <c r="A68" s="125">
        <v>46</v>
      </c>
      <c r="B68" s="113" t="s">
        <v>136</v>
      </c>
      <c r="C68" s="113" t="s">
        <v>137</v>
      </c>
      <c r="D68" s="116">
        <v>80101706</v>
      </c>
      <c r="E68" s="121" t="s">
        <v>369</v>
      </c>
      <c r="F68" s="122" t="s">
        <v>68</v>
      </c>
      <c r="G68" s="122">
        <v>1</v>
      </c>
      <c r="H68" s="134" t="s">
        <v>83</v>
      </c>
      <c r="I68" s="135">
        <v>10.5</v>
      </c>
      <c r="J68" s="122" t="s">
        <v>95</v>
      </c>
      <c r="K68" s="122" t="s">
        <v>99</v>
      </c>
      <c r="L68" s="122" t="s">
        <v>138</v>
      </c>
      <c r="M68" s="198">
        <v>64503327</v>
      </c>
      <c r="N68" s="198">
        <v>64503327</v>
      </c>
      <c r="O68" s="115" t="s">
        <v>72</v>
      </c>
      <c r="P68" s="115" t="s">
        <v>51</v>
      </c>
      <c r="Q68" s="115" t="s">
        <v>139</v>
      </c>
      <c r="S68" s="219" t="s">
        <v>979</v>
      </c>
      <c r="T68" s="220" t="s">
        <v>980</v>
      </c>
      <c r="U68" s="221">
        <v>44585</v>
      </c>
      <c r="V68" s="220" t="s">
        <v>981</v>
      </c>
      <c r="W68" s="222" t="s">
        <v>487</v>
      </c>
      <c r="X68" s="231">
        <v>64503327</v>
      </c>
      <c r="Y68" s="232">
        <v>0</v>
      </c>
      <c r="Z68" s="231">
        <f t="shared" ref="Z68:Z71" si="2">X68+Y68</f>
        <v>64503327</v>
      </c>
      <c r="AA68" s="220" t="s">
        <v>982</v>
      </c>
      <c r="AB68" s="230" t="s">
        <v>489</v>
      </c>
      <c r="AC68" s="220" t="s">
        <v>983</v>
      </c>
      <c r="AD68" s="224" t="s">
        <v>491</v>
      </c>
      <c r="AE68" s="224">
        <v>44904</v>
      </c>
      <c r="AF68" s="220" t="s">
        <v>492</v>
      </c>
      <c r="AG68" s="220" t="s">
        <v>493</v>
      </c>
    </row>
    <row r="69" spans="1:33" ht="272.45" customHeight="1" x14ac:dyDescent="0.35">
      <c r="A69" s="125">
        <v>47</v>
      </c>
      <c r="B69" s="113" t="s">
        <v>136</v>
      </c>
      <c r="C69" s="113" t="s">
        <v>137</v>
      </c>
      <c r="D69" s="116">
        <v>80101706</v>
      </c>
      <c r="E69" s="121" t="s">
        <v>370</v>
      </c>
      <c r="F69" s="122" t="s">
        <v>68</v>
      </c>
      <c r="G69" s="122">
        <v>1</v>
      </c>
      <c r="H69" s="134" t="s">
        <v>83</v>
      </c>
      <c r="I69" s="135">
        <v>10.5</v>
      </c>
      <c r="J69" s="122" t="s">
        <v>95</v>
      </c>
      <c r="K69" s="122" t="s">
        <v>99</v>
      </c>
      <c r="L69" s="122" t="s">
        <v>138</v>
      </c>
      <c r="M69" s="198">
        <v>64503327</v>
      </c>
      <c r="N69" s="198">
        <v>64503327</v>
      </c>
      <c r="O69" s="115" t="s">
        <v>72</v>
      </c>
      <c r="P69" s="115" t="s">
        <v>51</v>
      </c>
      <c r="Q69" s="115" t="s">
        <v>139</v>
      </c>
      <c r="S69" s="219" t="s">
        <v>984</v>
      </c>
      <c r="T69" s="220" t="s">
        <v>985</v>
      </c>
      <c r="U69" s="221">
        <v>44585</v>
      </c>
      <c r="V69" s="220" t="s">
        <v>981</v>
      </c>
      <c r="W69" s="222" t="s">
        <v>487</v>
      </c>
      <c r="X69" s="231">
        <v>64503327</v>
      </c>
      <c r="Y69" s="232">
        <v>0</v>
      </c>
      <c r="Z69" s="231">
        <f t="shared" si="2"/>
        <v>64503327</v>
      </c>
      <c r="AA69" s="220" t="s">
        <v>982</v>
      </c>
      <c r="AB69" s="230" t="s">
        <v>489</v>
      </c>
      <c r="AC69" s="220" t="s">
        <v>983</v>
      </c>
      <c r="AD69" s="224" t="s">
        <v>491</v>
      </c>
      <c r="AE69" s="224">
        <v>44904</v>
      </c>
      <c r="AF69" s="220" t="s">
        <v>492</v>
      </c>
      <c r="AG69" s="220" t="s">
        <v>493</v>
      </c>
    </row>
    <row r="70" spans="1:33" ht="272.45" customHeight="1" x14ac:dyDescent="0.35">
      <c r="A70" s="125">
        <v>48</v>
      </c>
      <c r="B70" s="113" t="s">
        <v>136</v>
      </c>
      <c r="C70" s="113" t="s">
        <v>137</v>
      </c>
      <c r="D70" s="116">
        <v>80101706</v>
      </c>
      <c r="E70" s="121" t="s">
        <v>371</v>
      </c>
      <c r="F70" s="122" t="s">
        <v>68</v>
      </c>
      <c r="G70" s="122">
        <v>1</v>
      </c>
      <c r="H70" s="134" t="s">
        <v>83</v>
      </c>
      <c r="I70" s="135">
        <v>10.833333333333334</v>
      </c>
      <c r="J70" s="122" t="s">
        <v>95</v>
      </c>
      <c r="K70" s="122" t="s">
        <v>99</v>
      </c>
      <c r="L70" s="122" t="s">
        <v>138</v>
      </c>
      <c r="M70" s="198">
        <v>75833333</v>
      </c>
      <c r="N70" s="198">
        <v>75833333</v>
      </c>
      <c r="O70" s="115" t="s">
        <v>72</v>
      </c>
      <c r="P70" s="115" t="s">
        <v>51</v>
      </c>
      <c r="Q70" s="115" t="s">
        <v>139</v>
      </c>
      <c r="S70" s="219" t="s">
        <v>986</v>
      </c>
      <c r="T70" s="220" t="s">
        <v>987</v>
      </c>
      <c r="U70" s="221">
        <v>44585</v>
      </c>
      <c r="V70" s="220" t="s">
        <v>988</v>
      </c>
      <c r="W70" s="222" t="s">
        <v>487</v>
      </c>
      <c r="X70" s="231">
        <v>75366666</v>
      </c>
      <c r="Y70" s="232">
        <v>0</v>
      </c>
      <c r="Z70" s="231">
        <f t="shared" si="2"/>
        <v>75366666</v>
      </c>
      <c r="AA70" s="220" t="s">
        <v>989</v>
      </c>
      <c r="AB70" s="230" t="s">
        <v>489</v>
      </c>
      <c r="AC70" s="220" t="s">
        <v>990</v>
      </c>
      <c r="AD70" s="224" t="s">
        <v>491</v>
      </c>
      <c r="AE70" s="224">
        <v>44911</v>
      </c>
      <c r="AF70" s="220" t="s">
        <v>492</v>
      </c>
      <c r="AG70" s="220" t="s">
        <v>493</v>
      </c>
    </row>
    <row r="71" spans="1:33" ht="272.45" customHeight="1" x14ac:dyDescent="0.35">
      <c r="A71" s="125">
        <v>49</v>
      </c>
      <c r="B71" s="113" t="s">
        <v>136</v>
      </c>
      <c r="C71" s="113" t="s">
        <v>137</v>
      </c>
      <c r="D71" s="116">
        <v>80101706</v>
      </c>
      <c r="E71" s="121" t="s">
        <v>372</v>
      </c>
      <c r="F71" s="122" t="s">
        <v>68</v>
      </c>
      <c r="G71" s="122">
        <v>1</v>
      </c>
      <c r="H71" s="134" t="s">
        <v>83</v>
      </c>
      <c r="I71" s="135">
        <v>10.833333333333334</v>
      </c>
      <c r="J71" s="122" t="s">
        <v>95</v>
      </c>
      <c r="K71" s="122" t="s">
        <v>99</v>
      </c>
      <c r="L71" s="122" t="s">
        <v>138</v>
      </c>
      <c r="M71" s="198">
        <v>75833333</v>
      </c>
      <c r="N71" s="198">
        <v>75833333</v>
      </c>
      <c r="O71" s="115" t="s">
        <v>72</v>
      </c>
      <c r="P71" s="115" t="s">
        <v>51</v>
      </c>
      <c r="Q71" s="115" t="s">
        <v>139</v>
      </c>
      <c r="S71" s="219" t="s">
        <v>991</v>
      </c>
      <c r="T71" s="220" t="s">
        <v>992</v>
      </c>
      <c r="U71" s="221">
        <v>44585</v>
      </c>
      <c r="V71" s="220" t="s">
        <v>988</v>
      </c>
      <c r="W71" s="222" t="s">
        <v>487</v>
      </c>
      <c r="X71" s="231">
        <v>75366666</v>
      </c>
      <c r="Y71" s="232">
        <v>0</v>
      </c>
      <c r="Z71" s="231">
        <f t="shared" si="2"/>
        <v>75366666</v>
      </c>
      <c r="AA71" s="220" t="s">
        <v>989</v>
      </c>
      <c r="AB71" s="230" t="s">
        <v>489</v>
      </c>
      <c r="AC71" s="220" t="s">
        <v>990</v>
      </c>
      <c r="AD71" s="224" t="s">
        <v>491</v>
      </c>
      <c r="AE71" s="224">
        <v>44911</v>
      </c>
      <c r="AF71" s="220" t="s">
        <v>492</v>
      </c>
      <c r="AG71" s="220" t="s">
        <v>493</v>
      </c>
    </row>
    <row r="72" spans="1:33" ht="272.45" customHeight="1" x14ac:dyDescent="0.35">
      <c r="A72" s="125">
        <v>50</v>
      </c>
      <c r="B72" s="113" t="s">
        <v>136</v>
      </c>
      <c r="C72" s="113" t="s">
        <v>137</v>
      </c>
      <c r="D72" s="116">
        <v>80101706</v>
      </c>
      <c r="E72" s="121" t="s">
        <v>373</v>
      </c>
      <c r="F72" s="122" t="s">
        <v>68</v>
      </c>
      <c r="G72" s="122">
        <v>1</v>
      </c>
      <c r="H72" s="134" t="s">
        <v>83</v>
      </c>
      <c r="I72" s="135">
        <v>10.933333333333334</v>
      </c>
      <c r="J72" s="122" t="s">
        <v>95</v>
      </c>
      <c r="K72" s="122" t="s">
        <v>99</v>
      </c>
      <c r="L72" s="122" t="s">
        <v>138</v>
      </c>
      <c r="M72" s="198">
        <v>104658098</v>
      </c>
      <c r="N72" s="198">
        <v>104658098</v>
      </c>
      <c r="O72" s="115" t="s">
        <v>72</v>
      </c>
      <c r="P72" s="115" t="s">
        <v>51</v>
      </c>
      <c r="Q72" s="115" t="s">
        <v>139</v>
      </c>
      <c r="S72" s="219" t="s">
        <v>484</v>
      </c>
      <c r="T72" s="220" t="s">
        <v>485</v>
      </c>
      <c r="U72" s="221">
        <v>44578</v>
      </c>
      <c r="V72" s="220" t="s">
        <v>486</v>
      </c>
      <c r="W72" s="222" t="s">
        <v>487</v>
      </c>
      <c r="X72" s="231">
        <v>104658098</v>
      </c>
      <c r="Y72" s="232">
        <v>0</v>
      </c>
      <c r="Z72" s="231">
        <f>X72+Y72</f>
        <v>104658098</v>
      </c>
      <c r="AA72" s="220" t="s">
        <v>488</v>
      </c>
      <c r="AB72" s="230" t="s">
        <v>489</v>
      </c>
      <c r="AC72" s="220" t="s">
        <v>490</v>
      </c>
      <c r="AD72" s="224" t="s">
        <v>491</v>
      </c>
      <c r="AE72" s="224">
        <v>44910</v>
      </c>
      <c r="AF72" s="220" t="s">
        <v>492</v>
      </c>
      <c r="AG72" s="220" t="s">
        <v>493</v>
      </c>
    </row>
    <row r="73" spans="1:33" ht="272.45" customHeight="1" x14ac:dyDescent="0.35">
      <c r="A73" s="125">
        <v>51</v>
      </c>
      <c r="B73" s="113" t="s">
        <v>136</v>
      </c>
      <c r="C73" s="113" t="s">
        <v>137</v>
      </c>
      <c r="D73" s="116">
        <v>80101706</v>
      </c>
      <c r="E73" s="121" t="s">
        <v>374</v>
      </c>
      <c r="F73" s="122" t="s">
        <v>68</v>
      </c>
      <c r="G73" s="122">
        <v>1</v>
      </c>
      <c r="H73" s="134" t="s">
        <v>83</v>
      </c>
      <c r="I73" s="135">
        <v>10.5</v>
      </c>
      <c r="J73" s="122" t="s">
        <v>95</v>
      </c>
      <c r="K73" s="122" t="s">
        <v>99</v>
      </c>
      <c r="L73" s="122" t="s">
        <v>138</v>
      </c>
      <c r="M73" s="198">
        <v>78750000</v>
      </c>
      <c r="N73" s="198">
        <v>78750000</v>
      </c>
      <c r="O73" s="115" t="s">
        <v>72</v>
      </c>
      <c r="P73" s="115" t="s">
        <v>51</v>
      </c>
      <c r="Q73" s="115" t="s">
        <v>139</v>
      </c>
      <c r="S73" s="219" t="s">
        <v>993</v>
      </c>
      <c r="T73" s="220" t="s">
        <v>994</v>
      </c>
      <c r="U73" s="221">
        <v>44585</v>
      </c>
      <c r="V73" s="220" t="s">
        <v>995</v>
      </c>
      <c r="W73" s="222" t="s">
        <v>487</v>
      </c>
      <c r="X73" s="231">
        <v>78750000</v>
      </c>
      <c r="Y73" s="232">
        <v>0</v>
      </c>
      <c r="Z73" s="231">
        <f t="shared" ref="Z73" si="3">X73+Y73</f>
        <v>78750000</v>
      </c>
      <c r="AA73" s="220" t="s">
        <v>996</v>
      </c>
      <c r="AB73" s="230" t="s">
        <v>489</v>
      </c>
      <c r="AC73" s="220" t="s">
        <v>997</v>
      </c>
      <c r="AD73" s="224" t="s">
        <v>491</v>
      </c>
      <c r="AE73" s="224">
        <v>44904</v>
      </c>
      <c r="AF73" s="220" t="s">
        <v>492</v>
      </c>
      <c r="AG73" s="220" t="s">
        <v>493</v>
      </c>
    </row>
    <row r="74" spans="1:33" ht="272.45" customHeight="1" x14ac:dyDescent="0.35">
      <c r="A74" s="125">
        <v>52</v>
      </c>
      <c r="B74" s="113" t="s">
        <v>136</v>
      </c>
      <c r="C74" s="113" t="s">
        <v>137</v>
      </c>
      <c r="D74" s="116">
        <v>80101706</v>
      </c>
      <c r="E74" s="121" t="s">
        <v>375</v>
      </c>
      <c r="F74" s="122" t="s">
        <v>68</v>
      </c>
      <c r="G74" s="122">
        <v>1</v>
      </c>
      <c r="H74" s="134" t="s">
        <v>83</v>
      </c>
      <c r="I74" s="135">
        <v>10.933333333333334</v>
      </c>
      <c r="J74" s="122" t="s">
        <v>95</v>
      </c>
      <c r="K74" s="122" t="s">
        <v>99</v>
      </c>
      <c r="L74" s="122" t="s">
        <v>138</v>
      </c>
      <c r="M74" s="120">
        <v>45412693</v>
      </c>
      <c r="N74" s="120">
        <v>45412693</v>
      </c>
      <c r="O74" s="115" t="s">
        <v>72</v>
      </c>
      <c r="P74" s="115" t="s">
        <v>51</v>
      </c>
      <c r="Q74" s="115" t="s">
        <v>139</v>
      </c>
      <c r="S74" s="219" t="s">
        <v>494</v>
      </c>
      <c r="T74" s="220" t="s">
        <v>495</v>
      </c>
      <c r="U74" s="221">
        <v>44579</v>
      </c>
      <c r="V74" s="220" t="s">
        <v>496</v>
      </c>
      <c r="W74" s="222" t="s">
        <v>487</v>
      </c>
      <c r="X74" s="231">
        <v>45412693</v>
      </c>
      <c r="Y74" s="232">
        <v>0</v>
      </c>
      <c r="Z74" s="231">
        <v>45412693</v>
      </c>
      <c r="AA74" s="220" t="s">
        <v>497</v>
      </c>
      <c r="AB74" s="230">
        <v>0</v>
      </c>
      <c r="AC74" s="220" t="s">
        <v>498</v>
      </c>
      <c r="AD74" s="224" t="s">
        <v>491</v>
      </c>
      <c r="AE74" s="224">
        <v>44911</v>
      </c>
      <c r="AF74" s="220" t="s">
        <v>492</v>
      </c>
      <c r="AG74" s="220" t="s">
        <v>493</v>
      </c>
    </row>
    <row r="75" spans="1:33" ht="272.45" customHeight="1" x14ac:dyDescent="0.35">
      <c r="A75" s="125">
        <v>53</v>
      </c>
      <c r="B75" s="113" t="s">
        <v>136</v>
      </c>
      <c r="C75" s="113" t="s">
        <v>137</v>
      </c>
      <c r="D75" s="116">
        <v>80101706</v>
      </c>
      <c r="E75" s="121" t="s">
        <v>376</v>
      </c>
      <c r="F75" s="122" t="s">
        <v>68</v>
      </c>
      <c r="G75" s="122">
        <v>1</v>
      </c>
      <c r="H75" s="134" t="s">
        <v>83</v>
      </c>
      <c r="I75" s="135">
        <v>10.866666666666667</v>
      </c>
      <c r="J75" s="122" t="s">
        <v>95</v>
      </c>
      <c r="K75" s="122" t="s">
        <v>99</v>
      </c>
      <c r="L75" s="122" t="s">
        <v>138</v>
      </c>
      <c r="M75" s="198">
        <v>66755824</v>
      </c>
      <c r="N75" s="198">
        <v>66755824</v>
      </c>
      <c r="O75" s="115" t="s">
        <v>72</v>
      </c>
      <c r="P75" s="115" t="s">
        <v>51</v>
      </c>
      <c r="Q75" s="115" t="s">
        <v>139</v>
      </c>
      <c r="S75" s="219" t="s">
        <v>998</v>
      </c>
      <c r="T75" s="220" t="s">
        <v>999</v>
      </c>
      <c r="U75" s="221">
        <v>44583</v>
      </c>
      <c r="V75" s="220" t="s">
        <v>1000</v>
      </c>
      <c r="W75" s="222" t="s">
        <v>487</v>
      </c>
      <c r="X75" s="231">
        <v>66755824</v>
      </c>
      <c r="Y75" s="232">
        <v>0</v>
      </c>
      <c r="Z75" s="231">
        <f t="shared" ref="Z75" si="4">X75+Y75</f>
        <v>66755824</v>
      </c>
      <c r="AA75" s="220" t="s">
        <v>1001</v>
      </c>
      <c r="AB75" s="230" t="s">
        <v>489</v>
      </c>
      <c r="AC75" s="220" t="s">
        <v>1002</v>
      </c>
      <c r="AD75" s="224" t="s">
        <v>491</v>
      </c>
      <c r="AE75" s="224">
        <v>44911</v>
      </c>
      <c r="AF75" s="220" t="s">
        <v>492</v>
      </c>
      <c r="AG75" s="220" t="s">
        <v>493</v>
      </c>
    </row>
    <row r="76" spans="1:33" ht="272.45" customHeight="1" x14ac:dyDescent="0.35">
      <c r="A76" s="125">
        <v>54</v>
      </c>
      <c r="B76" s="113" t="s">
        <v>136</v>
      </c>
      <c r="C76" s="113" t="s">
        <v>137</v>
      </c>
      <c r="D76" s="116">
        <v>80101706</v>
      </c>
      <c r="E76" s="121" t="s">
        <v>377</v>
      </c>
      <c r="F76" s="122" t="s">
        <v>68</v>
      </c>
      <c r="G76" s="122">
        <v>1</v>
      </c>
      <c r="H76" s="134" t="s">
        <v>83</v>
      </c>
      <c r="I76" s="135">
        <v>10.5</v>
      </c>
      <c r="J76" s="122" t="s">
        <v>95</v>
      </c>
      <c r="K76" s="122" t="s">
        <v>99</v>
      </c>
      <c r="L76" s="122" t="s">
        <v>138</v>
      </c>
      <c r="M76" s="198">
        <v>71961120</v>
      </c>
      <c r="N76" s="198">
        <v>71961120</v>
      </c>
      <c r="O76" s="115" t="s">
        <v>72</v>
      </c>
      <c r="P76" s="115" t="s">
        <v>51</v>
      </c>
      <c r="Q76" s="115" t="s">
        <v>139</v>
      </c>
      <c r="S76" s="219" t="s">
        <v>1003</v>
      </c>
      <c r="T76" s="220" t="s">
        <v>1004</v>
      </c>
      <c r="U76" s="221">
        <v>44586</v>
      </c>
      <c r="V76" s="220" t="s">
        <v>1005</v>
      </c>
      <c r="W76" s="222" t="s">
        <v>487</v>
      </c>
      <c r="X76" s="231">
        <v>71961120</v>
      </c>
      <c r="Y76" s="232">
        <v>0</v>
      </c>
      <c r="Z76" s="231">
        <v>71961120</v>
      </c>
      <c r="AA76" s="220" t="s">
        <v>1006</v>
      </c>
      <c r="AB76" s="230" t="s">
        <v>489</v>
      </c>
      <c r="AC76" s="220" t="s">
        <v>997</v>
      </c>
      <c r="AD76" s="224" t="s">
        <v>491</v>
      </c>
      <c r="AE76" s="224">
        <v>44904</v>
      </c>
      <c r="AF76" s="220" t="s">
        <v>492</v>
      </c>
      <c r="AG76" s="220" t="s">
        <v>493</v>
      </c>
    </row>
    <row r="77" spans="1:33" ht="272.45" customHeight="1" x14ac:dyDescent="0.35">
      <c r="A77" s="125">
        <v>55</v>
      </c>
      <c r="B77" s="113" t="s">
        <v>148</v>
      </c>
      <c r="C77" s="113" t="s">
        <v>137</v>
      </c>
      <c r="D77" s="116">
        <v>80101706</v>
      </c>
      <c r="E77" s="121" t="s">
        <v>378</v>
      </c>
      <c r="F77" s="122" t="s">
        <v>68</v>
      </c>
      <c r="G77" s="122">
        <v>1</v>
      </c>
      <c r="H77" s="134" t="s">
        <v>83</v>
      </c>
      <c r="I77" s="135">
        <v>10.9</v>
      </c>
      <c r="J77" s="122" t="s">
        <v>95</v>
      </c>
      <c r="K77" s="122" t="s">
        <v>99</v>
      </c>
      <c r="L77" s="122" t="s">
        <v>138</v>
      </c>
      <c r="M77" s="198">
        <v>101018148</v>
      </c>
      <c r="N77" s="198">
        <v>101018148</v>
      </c>
      <c r="O77" s="115" t="s">
        <v>72</v>
      </c>
      <c r="P77" s="115" t="s">
        <v>51</v>
      </c>
      <c r="Q77" s="115" t="s">
        <v>139</v>
      </c>
      <c r="S77" s="219" t="s">
        <v>499</v>
      </c>
      <c r="T77" s="220" t="s">
        <v>500</v>
      </c>
      <c r="U77" s="221">
        <v>44578</v>
      </c>
      <c r="V77" s="220" t="s">
        <v>501</v>
      </c>
      <c r="W77" s="222" t="s">
        <v>487</v>
      </c>
      <c r="X77" s="231">
        <v>101018148</v>
      </c>
      <c r="Y77" s="232">
        <v>0</v>
      </c>
      <c r="Z77" s="231">
        <f>X77+Y77</f>
        <v>101018148</v>
      </c>
      <c r="AA77" s="220" t="s">
        <v>502</v>
      </c>
      <c r="AB77" s="230" t="s">
        <v>489</v>
      </c>
      <c r="AC77" s="220" t="s">
        <v>503</v>
      </c>
      <c r="AD77" s="224" t="s">
        <v>491</v>
      </c>
      <c r="AE77" s="224">
        <v>44910</v>
      </c>
      <c r="AF77" s="220" t="s">
        <v>492</v>
      </c>
      <c r="AG77" s="220" t="s">
        <v>493</v>
      </c>
    </row>
    <row r="78" spans="1:33" ht="272.45" customHeight="1" x14ac:dyDescent="0.35">
      <c r="A78" s="125">
        <v>56</v>
      </c>
      <c r="B78" s="113" t="s">
        <v>136</v>
      </c>
      <c r="C78" s="113" t="s">
        <v>137</v>
      </c>
      <c r="D78" s="116">
        <v>80101706</v>
      </c>
      <c r="E78" s="121" t="s">
        <v>379</v>
      </c>
      <c r="F78" s="122" t="s">
        <v>68</v>
      </c>
      <c r="G78" s="122">
        <v>1</v>
      </c>
      <c r="H78" s="134" t="s">
        <v>83</v>
      </c>
      <c r="I78" s="135">
        <v>10.833333333333334</v>
      </c>
      <c r="J78" s="122" t="s">
        <v>95</v>
      </c>
      <c r="K78" s="122" t="s">
        <v>99</v>
      </c>
      <c r="L78" s="122" t="s">
        <v>138</v>
      </c>
      <c r="M78" s="198">
        <v>89994667</v>
      </c>
      <c r="N78" s="198">
        <v>89994667</v>
      </c>
      <c r="O78" s="115" t="s">
        <v>72</v>
      </c>
      <c r="P78" s="115" t="s">
        <v>51</v>
      </c>
      <c r="Q78" s="115" t="s">
        <v>139</v>
      </c>
      <c r="S78" s="219" t="s">
        <v>1007</v>
      </c>
      <c r="T78" s="220" t="s">
        <v>1008</v>
      </c>
      <c r="U78" s="221">
        <v>44587</v>
      </c>
      <c r="V78" s="220" t="s">
        <v>1009</v>
      </c>
      <c r="W78" s="222" t="s">
        <v>487</v>
      </c>
      <c r="X78" s="231">
        <v>89163947</v>
      </c>
      <c r="Y78" s="232">
        <v>0</v>
      </c>
      <c r="Z78" s="231">
        <f t="shared" ref="Z78" si="5">X78+Y78</f>
        <v>89163947</v>
      </c>
      <c r="AA78" s="220" t="s">
        <v>1010</v>
      </c>
      <c r="AB78" s="230" t="s">
        <v>489</v>
      </c>
      <c r="AC78" s="220" t="s">
        <v>1011</v>
      </c>
      <c r="AD78" s="224" t="s">
        <v>491</v>
      </c>
      <c r="AE78" s="224">
        <v>44911</v>
      </c>
      <c r="AF78" s="220" t="s">
        <v>492</v>
      </c>
      <c r="AG78" s="220" t="s">
        <v>493</v>
      </c>
    </row>
    <row r="79" spans="1:33" ht="272.45" customHeight="1" x14ac:dyDescent="0.35">
      <c r="A79" s="125">
        <v>57</v>
      </c>
      <c r="B79" s="113" t="s">
        <v>136</v>
      </c>
      <c r="C79" s="113" t="s">
        <v>137</v>
      </c>
      <c r="D79" s="116">
        <v>80101706</v>
      </c>
      <c r="E79" s="121" t="s">
        <v>380</v>
      </c>
      <c r="F79" s="122" t="s">
        <v>68</v>
      </c>
      <c r="G79" s="122">
        <v>1</v>
      </c>
      <c r="H79" s="134" t="s">
        <v>83</v>
      </c>
      <c r="I79" s="135">
        <v>10.933333333333334</v>
      </c>
      <c r="J79" s="122" t="s">
        <v>95</v>
      </c>
      <c r="K79" s="122" t="s">
        <v>99</v>
      </c>
      <c r="L79" s="122" t="s">
        <v>138</v>
      </c>
      <c r="M79" s="198">
        <v>104658098</v>
      </c>
      <c r="N79" s="198">
        <v>104658098</v>
      </c>
      <c r="O79" s="115" t="s">
        <v>72</v>
      </c>
      <c r="P79" s="115" t="s">
        <v>51</v>
      </c>
      <c r="Q79" s="115" t="s">
        <v>139</v>
      </c>
      <c r="S79" s="219" t="s">
        <v>504</v>
      </c>
      <c r="T79" s="220" t="s">
        <v>505</v>
      </c>
      <c r="U79" s="221">
        <v>44578</v>
      </c>
      <c r="V79" s="220" t="s">
        <v>506</v>
      </c>
      <c r="W79" s="222" t="s">
        <v>487</v>
      </c>
      <c r="X79" s="231">
        <v>104658098</v>
      </c>
      <c r="Y79" s="232">
        <v>0</v>
      </c>
      <c r="Z79" s="231">
        <f>X79+Y79</f>
        <v>104658098</v>
      </c>
      <c r="AA79" s="220" t="s">
        <v>488</v>
      </c>
      <c r="AB79" s="230" t="s">
        <v>489</v>
      </c>
      <c r="AC79" s="220" t="s">
        <v>490</v>
      </c>
      <c r="AD79" s="224" t="s">
        <v>491</v>
      </c>
      <c r="AE79" s="224">
        <v>44910</v>
      </c>
      <c r="AF79" s="220" t="s">
        <v>492</v>
      </c>
      <c r="AG79" s="220" t="s">
        <v>493</v>
      </c>
    </row>
    <row r="80" spans="1:33" ht="272.45" customHeight="1" x14ac:dyDescent="0.35">
      <c r="A80" s="125">
        <v>58</v>
      </c>
      <c r="B80" s="113" t="s">
        <v>136</v>
      </c>
      <c r="C80" s="113" t="s">
        <v>137</v>
      </c>
      <c r="D80" s="116">
        <v>80101706</v>
      </c>
      <c r="E80" s="121" t="s">
        <v>381</v>
      </c>
      <c r="F80" s="122" t="s">
        <v>68</v>
      </c>
      <c r="G80" s="122">
        <v>1</v>
      </c>
      <c r="H80" s="134" t="s">
        <v>83</v>
      </c>
      <c r="I80" s="135">
        <v>10.866666666666667</v>
      </c>
      <c r="J80" s="122" t="s">
        <v>95</v>
      </c>
      <c r="K80" s="122" t="s">
        <v>99</v>
      </c>
      <c r="L80" s="122" t="s">
        <v>138</v>
      </c>
      <c r="M80" s="198">
        <v>66755824</v>
      </c>
      <c r="N80" s="198">
        <v>66755824</v>
      </c>
      <c r="O80" s="115" t="s">
        <v>72</v>
      </c>
      <c r="P80" s="115" t="s">
        <v>51</v>
      </c>
      <c r="Q80" s="115" t="s">
        <v>139</v>
      </c>
      <c r="S80" s="219" t="s">
        <v>1012</v>
      </c>
      <c r="T80" s="220" t="s">
        <v>1013</v>
      </c>
      <c r="U80" s="221">
        <v>44583</v>
      </c>
      <c r="V80" s="220" t="s">
        <v>1000</v>
      </c>
      <c r="W80" s="222" t="s">
        <v>487</v>
      </c>
      <c r="X80" s="231">
        <v>66755824</v>
      </c>
      <c r="Y80" s="232">
        <v>0</v>
      </c>
      <c r="Z80" s="231">
        <f t="shared" ref="Z80:Z82" si="6">X80+Y80</f>
        <v>66755824</v>
      </c>
      <c r="AA80" s="220" t="s">
        <v>1001</v>
      </c>
      <c r="AB80" s="230" t="s">
        <v>489</v>
      </c>
      <c r="AC80" s="220" t="s">
        <v>1002</v>
      </c>
      <c r="AD80" s="224" t="s">
        <v>491</v>
      </c>
      <c r="AE80" s="224">
        <v>44911</v>
      </c>
      <c r="AF80" s="220" t="s">
        <v>492</v>
      </c>
      <c r="AG80" s="220" t="s">
        <v>493</v>
      </c>
    </row>
    <row r="81" spans="1:33" ht="272.45" customHeight="1" x14ac:dyDescent="0.35">
      <c r="A81" s="125">
        <v>59</v>
      </c>
      <c r="B81" s="113" t="s">
        <v>136</v>
      </c>
      <c r="C81" s="113" t="s">
        <v>137</v>
      </c>
      <c r="D81" s="116">
        <v>80101706</v>
      </c>
      <c r="E81" s="121" t="s">
        <v>382</v>
      </c>
      <c r="F81" s="122" t="s">
        <v>68</v>
      </c>
      <c r="G81" s="122">
        <v>1</v>
      </c>
      <c r="H81" s="134" t="s">
        <v>83</v>
      </c>
      <c r="I81" s="135">
        <v>10.866666666666667</v>
      </c>
      <c r="J81" s="122" t="s">
        <v>95</v>
      </c>
      <c r="K81" s="122" t="s">
        <v>99</v>
      </c>
      <c r="L81" s="122" t="s">
        <v>138</v>
      </c>
      <c r="M81" s="198">
        <v>66755824</v>
      </c>
      <c r="N81" s="198">
        <v>66755824</v>
      </c>
      <c r="O81" s="115" t="s">
        <v>72</v>
      </c>
      <c r="P81" s="115" t="s">
        <v>51</v>
      </c>
      <c r="Q81" s="115" t="s">
        <v>139</v>
      </c>
      <c r="S81" s="219" t="s">
        <v>1014</v>
      </c>
      <c r="T81" s="220" t="s">
        <v>1015</v>
      </c>
      <c r="U81" s="221">
        <v>44583</v>
      </c>
      <c r="V81" s="220" t="s">
        <v>1000</v>
      </c>
      <c r="W81" s="222" t="s">
        <v>487</v>
      </c>
      <c r="X81" s="231">
        <v>66755824</v>
      </c>
      <c r="Y81" s="232">
        <v>0</v>
      </c>
      <c r="Z81" s="231">
        <f t="shared" si="6"/>
        <v>66755824</v>
      </c>
      <c r="AA81" s="220" t="s">
        <v>1001</v>
      </c>
      <c r="AB81" s="230" t="s">
        <v>489</v>
      </c>
      <c r="AC81" s="220" t="s">
        <v>1002</v>
      </c>
      <c r="AD81" s="224" t="s">
        <v>491</v>
      </c>
      <c r="AE81" s="224">
        <v>44911</v>
      </c>
      <c r="AF81" s="220" t="s">
        <v>492</v>
      </c>
      <c r="AG81" s="220" t="s">
        <v>493</v>
      </c>
    </row>
    <row r="82" spans="1:33" ht="272.45" customHeight="1" x14ac:dyDescent="0.35">
      <c r="A82" s="125">
        <v>60</v>
      </c>
      <c r="B82" s="113" t="s">
        <v>136</v>
      </c>
      <c r="C82" s="113" t="s">
        <v>137</v>
      </c>
      <c r="D82" s="116">
        <v>80101706</v>
      </c>
      <c r="E82" s="121" t="s">
        <v>383</v>
      </c>
      <c r="F82" s="122" t="s">
        <v>68</v>
      </c>
      <c r="G82" s="122">
        <v>1</v>
      </c>
      <c r="H82" s="134" t="s">
        <v>83</v>
      </c>
      <c r="I82" s="135">
        <v>10.866666666666667</v>
      </c>
      <c r="J82" s="122" t="s">
        <v>95</v>
      </c>
      <c r="K82" s="122" t="s">
        <v>99</v>
      </c>
      <c r="L82" s="122" t="s">
        <v>138</v>
      </c>
      <c r="M82" s="198">
        <v>66755824</v>
      </c>
      <c r="N82" s="198">
        <v>66755824</v>
      </c>
      <c r="O82" s="115" t="s">
        <v>72</v>
      </c>
      <c r="P82" s="115" t="s">
        <v>51</v>
      </c>
      <c r="Q82" s="115" t="s">
        <v>139</v>
      </c>
      <c r="S82" s="219" t="s">
        <v>1016</v>
      </c>
      <c r="T82" s="220" t="s">
        <v>1017</v>
      </c>
      <c r="U82" s="221">
        <v>44583</v>
      </c>
      <c r="V82" s="220" t="s">
        <v>1018</v>
      </c>
      <c r="W82" s="222" t="s">
        <v>487</v>
      </c>
      <c r="X82" s="231">
        <v>66755824</v>
      </c>
      <c r="Y82" s="232">
        <v>0</v>
      </c>
      <c r="Z82" s="231">
        <f t="shared" si="6"/>
        <v>66755824</v>
      </c>
      <c r="AA82" s="220" t="s">
        <v>1001</v>
      </c>
      <c r="AB82" s="230" t="s">
        <v>489</v>
      </c>
      <c r="AC82" s="220" t="s">
        <v>1002</v>
      </c>
      <c r="AD82" s="224" t="s">
        <v>491</v>
      </c>
      <c r="AE82" s="224">
        <v>44911</v>
      </c>
      <c r="AF82" s="220" t="s">
        <v>492</v>
      </c>
      <c r="AG82" s="220" t="s">
        <v>493</v>
      </c>
    </row>
    <row r="83" spans="1:33" ht="272.45" customHeight="1" x14ac:dyDescent="0.35">
      <c r="A83" s="125">
        <v>61</v>
      </c>
      <c r="B83" s="113" t="s">
        <v>148</v>
      </c>
      <c r="C83" s="113" t="s">
        <v>137</v>
      </c>
      <c r="D83" s="116">
        <v>80101706</v>
      </c>
      <c r="E83" s="121" t="s">
        <v>384</v>
      </c>
      <c r="F83" s="122" t="s">
        <v>68</v>
      </c>
      <c r="G83" s="122">
        <v>1</v>
      </c>
      <c r="H83" s="134" t="s">
        <v>83</v>
      </c>
      <c r="I83" s="135">
        <v>10.9</v>
      </c>
      <c r="J83" s="122" t="s">
        <v>95</v>
      </c>
      <c r="K83" s="122" t="s">
        <v>99</v>
      </c>
      <c r="L83" s="122" t="s">
        <v>138</v>
      </c>
      <c r="M83" s="198">
        <v>101018148</v>
      </c>
      <c r="N83" s="198">
        <v>101018148</v>
      </c>
      <c r="O83" s="115" t="s">
        <v>72</v>
      </c>
      <c r="P83" s="115" t="s">
        <v>51</v>
      </c>
      <c r="Q83" s="115" t="s">
        <v>139</v>
      </c>
      <c r="S83" s="219" t="s">
        <v>507</v>
      </c>
      <c r="T83" s="220" t="s">
        <v>508</v>
      </c>
      <c r="U83" s="221">
        <v>44578</v>
      </c>
      <c r="V83" s="220" t="s">
        <v>501</v>
      </c>
      <c r="W83" s="222" t="s">
        <v>487</v>
      </c>
      <c r="X83" s="231">
        <v>101018148</v>
      </c>
      <c r="Y83" s="232">
        <v>0</v>
      </c>
      <c r="Z83" s="231">
        <f>X83+Y83</f>
        <v>101018148</v>
      </c>
      <c r="AA83" s="220" t="s">
        <v>502</v>
      </c>
      <c r="AB83" s="230" t="s">
        <v>489</v>
      </c>
      <c r="AC83" s="220" t="s">
        <v>503</v>
      </c>
      <c r="AD83" s="224" t="s">
        <v>491</v>
      </c>
      <c r="AE83" s="224">
        <v>44910</v>
      </c>
      <c r="AF83" s="220" t="s">
        <v>492</v>
      </c>
      <c r="AG83" s="220" t="s">
        <v>493</v>
      </c>
    </row>
    <row r="84" spans="1:33" ht="272.45" customHeight="1" x14ac:dyDescent="0.35">
      <c r="A84" s="125">
        <v>62</v>
      </c>
      <c r="B84" s="113" t="s">
        <v>136</v>
      </c>
      <c r="C84" s="113" t="s">
        <v>137</v>
      </c>
      <c r="D84" s="116">
        <v>80101706</v>
      </c>
      <c r="E84" s="121" t="s">
        <v>385</v>
      </c>
      <c r="F84" s="122" t="s">
        <v>68</v>
      </c>
      <c r="G84" s="122">
        <v>1</v>
      </c>
      <c r="H84" s="134" t="s">
        <v>83</v>
      </c>
      <c r="I84" s="135">
        <v>10.5</v>
      </c>
      <c r="J84" s="122" t="s">
        <v>95</v>
      </c>
      <c r="K84" s="122" t="s">
        <v>99</v>
      </c>
      <c r="L84" s="122" t="s">
        <v>138</v>
      </c>
      <c r="M84" s="198">
        <v>64503327</v>
      </c>
      <c r="N84" s="198">
        <v>64503327</v>
      </c>
      <c r="O84" s="115" t="s">
        <v>72</v>
      </c>
      <c r="P84" s="115" t="s">
        <v>51</v>
      </c>
      <c r="Q84" s="115" t="s">
        <v>139</v>
      </c>
      <c r="S84" s="219" t="s">
        <v>1019</v>
      </c>
      <c r="T84" s="220" t="s">
        <v>1020</v>
      </c>
      <c r="U84" s="221">
        <v>44585</v>
      </c>
      <c r="V84" s="220" t="s">
        <v>981</v>
      </c>
      <c r="W84" s="222" t="s">
        <v>487</v>
      </c>
      <c r="X84" s="231">
        <v>64503327</v>
      </c>
      <c r="Y84" s="232">
        <v>0</v>
      </c>
      <c r="Z84" s="231">
        <f t="shared" ref="Z84:Z90" si="7">X84+Y84</f>
        <v>64503327</v>
      </c>
      <c r="AA84" s="220" t="s">
        <v>982</v>
      </c>
      <c r="AB84" s="230" t="s">
        <v>489</v>
      </c>
      <c r="AC84" s="220" t="s">
        <v>983</v>
      </c>
      <c r="AD84" s="224" t="s">
        <v>491</v>
      </c>
      <c r="AE84" s="224">
        <v>44904</v>
      </c>
      <c r="AF84" s="220" t="s">
        <v>492</v>
      </c>
      <c r="AG84" s="220" t="s">
        <v>493</v>
      </c>
    </row>
    <row r="85" spans="1:33" ht="272.45" customHeight="1" x14ac:dyDescent="0.35">
      <c r="A85" s="125">
        <v>63</v>
      </c>
      <c r="B85" s="113" t="s">
        <v>148</v>
      </c>
      <c r="C85" s="113" t="s">
        <v>137</v>
      </c>
      <c r="D85" s="116">
        <v>80101706</v>
      </c>
      <c r="E85" s="121" t="s">
        <v>386</v>
      </c>
      <c r="F85" s="122" t="s">
        <v>68</v>
      </c>
      <c r="G85" s="122">
        <v>1</v>
      </c>
      <c r="H85" s="134" t="s">
        <v>83</v>
      </c>
      <c r="I85" s="135">
        <v>10.9</v>
      </c>
      <c r="J85" s="122" t="s">
        <v>95</v>
      </c>
      <c r="K85" s="122" t="s">
        <v>99</v>
      </c>
      <c r="L85" s="122" t="s">
        <v>138</v>
      </c>
      <c r="M85" s="198">
        <v>101018148</v>
      </c>
      <c r="N85" s="198">
        <v>101018148</v>
      </c>
      <c r="O85" s="115" t="s">
        <v>72</v>
      </c>
      <c r="P85" s="115" t="s">
        <v>51</v>
      </c>
      <c r="Q85" s="115" t="s">
        <v>139</v>
      </c>
      <c r="S85" s="219" t="s">
        <v>509</v>
      </c>
      <c r="T85" s="220" t="s">
        <v>510</v>
      </c>
      <c r="U85" s="221">
        <v>44578</v>
      </c>
      <c r="V85" s="220" t="s">
        <v>501</v>
      </c>
      <c r="W85" s="222" t="s">
        <v>487</v>
      </c>
      <c r="X85" s="231">
        <v>101018148</v>
      </c>
      <c r="Y85" s="232">
        <v>0</v>
      </c>
      <c r="Z85" s="231">
        <f t="shared" si="7"/>
        <v>101018148</v>
      </c>
      <c r="AA85" s="220" t="s">
        <v>502</v>
      </c>
      <c r="AB85" s="230" t="s">
        <v>489</v>
      </c>
      <c r="AC85" s="220" t="s">
        <v>503</v>
      </c>
      <c r="AD85" s="224" t="s">
        <v>491</v>
      </c>
      <c r="AE85" s="224">
        <v>44910</v>
      </c>
      <c r="AF85" s="220" t="s">
        <v>492</v>
      </c>
      <c r="AG85" s="220" t="s">
        <v>493</v>
      </c>
    </row>
    <row r="86" spans="1:33" ht="272.45" customHeight="1" x14ac:dyDescent="0.35">
      <c r="A86" s="125">
        <v>64</v>
      </c>
      <c r="B86" s="113" t="s">
        <v>148</v>
      </c>
      <c r="C86" s="113" t="s">
        <v>137</v>
      </c>
      <c r="D86" s="116">
        <v>80101706</v>
      </c>
      <c r="E86" s="121" t="s">
        <v>387</v>
      </c>
      <c r="F86" s="122" t="s">
        <v>68</v>
      </c>
      <c r="G86" s="122">
        <v>1</v>
      </c>
      <c r="H86" s="134" t="s">
        <v>83</v>
      </c>
      <c r="I86" s="135">
        <v>10.9</v>
      </c>
      <c r="J86" s="122" t="s">
        <v>95</v>
      </c>
      <c r="K86" s="122" t="s">
        <v>99</v>
      </c>
      <c r="L86" s="122" t="s">
        <v>138</v>
      </c>
      <c r="M86" s="198">
        <v>101018148</v>
      </c>
      <c r="N86" s="198">
        <v>101018148</v>
      </c>
      <c r="O86" s="115" t="s">
        <v>72</v>
      </c>
      <c r="P86" s="115" t="s">
        <v>51</v>
      </c>
      <c r="Q86" s="115" t="s">
        <v>139</v>
      </c>
      <c r="S86" s="219" t="s">
        <v>511</v>
      </c>
      <c r="T86" s="220" t="s">
        <v>512</v>
      </c>
      <c r="U86" s="221">
        <v>44578</v>
      </c>
      <c r="V86" s="220" t="s">
        <v>501</v>
      </c>
      <c r="W86" s="222" t="s">
        <v>487</v>
      </c>
      <c r="X86" s="231">
        <v>101018148</v>
      </c>
      <c r="Y86" s="232">
        <v>0</v>
      </c>
      <c r="Z86" s="231">
        <f t="shared" si="7"/>
        <v>101018148</v>
      </c>
      <c r="AA86" s="220" t="s">
        <v>502</v>
      </c>
      <c r="AB86" s="230" t="s">
        <v>489</v>
      </c>
      <c r="AC86" s="220" t="s">
        <v>503</v>
      </c>
      <c r="AD86" s="224" t="s">
        <v>491</v>
      </c>
      <c r="AE86" s="224">
        <v>44910</v>
      </c>
      <c r="AF86" s="220" t="s">
        <v>492</v>
      </c>
      <c r="AG86" s="220" t="s">
        <v>493</v>
      </c>
    </row>
    <row r="87" spans="1:33" ht="272.45" customHeight="1" x14ac:dyDescent="0.35">
      <c r="A87" s="125">
        <v>65</v>
      </c>
      <c r="B87" s="113" t="s">
        <v>148</v>
      </c>
      <c r="C87" s="113" t="s">
        <v>137</v>
      </c>
      <c r="D87" s="116">
        <v>80101706</v>
      </c>
      <c r="E87" s="121" t="s">
        <v>388</v>
      </c>
      <c r="F87" s="122" t="s">
        <v>68</v>
      </c>
      <c r="G87" s="122">
        <v>1</v>
      </c>
      <c r="H87" s="134" t="s">
        <v>83</v>
      </c>
      <c r="I87" s="135">
        <v>10.9</v>
      </c>
      <c r="J87" s="122" t="s">
        <v>95</v>
      </c>
      <c r="K87" s="122" t="s">
        <v>99</v>
      </c>
      <c r="L87" s="122" t="s">
        <v>138</v>
      </c>
      <c r="M87" s="198">
        <v>101018148</v>
      </c>
      <c r="N87" s="198">
        <v>101018148</v>
      </c>
      <c r="O87" s="115" t="s">
        <v>72</v>
      </c>
      <c r="P87" s="115" t="s">
        <v>51</v>
      </c>
      <c r="Q87" s="115" t="s">
        <v>139</v>
      </c>
      <c r="S87" s="219" t="s">
        <v>513</v>
      </c>
      <c r="T87" s="220" t="s">
        <v>514</v>
      </c>
      <c r="U87" s="221">
        <v>44578</v>
      </c>
      <c r="V87" s="220" t="s">
        <v>501</v>
      </c>
      <c r="W87" s="222" t="s">
        <v>487</v>
      </c>
      <c r="X87" s="231">
        <v>101018148</v>
      </c>
      <c r="Y87" s="232">
        <v>0</v>
      </c>
      <c r="Z87" s="231">
        <f t="shared" si="7"/>
        <v>101018148</v>
      </c>
      <c r="AA87" s="220" t="s">
        <v>502</v>
      </c>
      <c r="AB87" s="230" t="s">
        <v>489</v>
      </c>
      <c r="AC87" s="220" t="s">
        <v>503</v>
      </c>
      <c r="AD87" s="224" t="s">
        <v>491</v>
      </c>
      <c r="AE87" s="224">
        <v>44910</v>
      </c>
      <c r="AF87" s="220" t="s">
        <v>492</v>
      </c>
      <c r="AG87" s="220" t="s">
        <v>493</v>
      </c>
    </row>
    <row r="88" spans="1:33" ht="272.45" customHeight="1" x14ac:dyDescent="0.35">
      <c r="A88" s="125">
        <v>66</v>
      </c>
      <c r="B88" s="113" t="s">
        <v>148</v>
      </c>
      <c r="C88" s="113" t="s">
        <v>137</v>
      </c>
      <c r="D88" s="116">
        <v>80101706</v>
      </c>
      <c r="E88" s="121" t="s">
        <v>389</v>
      </c>
      <c r="F88" s="122" t="s">
        <v>68</v>
      </c>
      <c r="G88" s="122">
        <v>1</v>
      </c>
      <c r="H88" s="134" t="s">
        <v>83</v>
      </c>
      <c r="I88" s="135">
        <v>10.9</v>
      </c>
      <c r="J88" s="122" t="s">
        <v>95</v>
      </c>
      <c r="K88" s="122" t="s">
        <v>99</v>
      </c>
      <c r="L88" s="122" t="s">
        <v>138</v>
      </c>
      <c r="M88" s="198">
        <v>101018148</v>
      </c>
      <c r="N88" s="198">
        <v>101018148</v>
      </c>
      <c r="O88" s="115" t="s">
        <v>72</v>
      </c>
      <c r="P88" s="115" t="s">
        <v>51</v>
      </c>
      <c r="Q88" s="115" t="s">
        <v>139</v>
      </c>
      <c r="S88" s="219" t="s">
        <v>515</v>
      </c>
      <c r="T88" s="220" t="s">
        <v>516</v>
      </c>
      <c r="U88" s="221">
        <v>44578</v>
      </c>
      <c r="V88" s="220" t="s">
        <v>501</v>
      </c>
      <c r="W88" s="222" t="s">
        <v>487</v>
      </c>
      <c r="X88" s="231">
        <v>101018148</v>
      </c>
      <c r="Y88" s="232">
        <v>0</v>
      </c>
      <c r="Z88" s="231">
        <f t="shared" si="7"/>
        <v>101018148</v>
      </c>
      <c r="AA88" s="220" t="s">
        <v>502</v>
      </c>
      <c r="AB88" s="230" t="s">
        <v>489</v>
      </c>
      <c r="AC88" s="220" t="s">
        <v>503</v>
      </c>
      <c r="AD88" s="224" t="s">
        <v>491</v>
      </c>
      <c r="AE88" s="224">
        <v>44910</v>
      </c>
      <c r="AF88" s="220" t="s">
        <v>492</v>
      </c>
      <c r="AG88" s="220" t="s">
        <v>493</v>
      </c>
    </row>
    <row r="89" spans="1:33" ht="272.45" customHeight="1" x14ac:dyDescent="0.35">
      <c r="A89" s="125">
        <v>67</v>
      </c>
      <c r="B89" s="113" t="s">
        <v>148</v>
      </c>
      <c r="C89" s="113" t="s">
        <v>137</v>
      </c>
      <c r="D89" s="116">
        <v>80101706</v>
      </c>
      <c r="E89" s="121" t="s">
        <v>390</v>
      </c>
      <c r="F89" s="122" t="s">
        <v>68</v>
      </c>
      <c r="G89" s="122">
        <v>1</v>
      </c>
      <c r="H89" s="134" t="s">
        <v>83</v>
      </c>
      <c r="I89" s="135">
        <v>10.9</v>
      </c>
      <c r="J89" s="122" t="s">
        <v>95</v>
      </c>
      <c r="K89" s="122" t="s">
        <v>99</v>
      </c>
      <c r="L89" s="122" t="s">
        <v>138</v>
      </c>
      <c r="M89" s="198">
        <v>101018148</v>
      </c>
      <c r="N89" s="198">
        <v>101018148</v>
      </c>
      <c r="O89" s="115" t="s">
        <v>72</v>
      </c>
      <c r="P89" s="115" t="s">
        <v>51</v>
      </c>
      <c r="Q89" s="115" t="s">
        <v>139</v>
      </c>
      <c r="S89" s="219" t="s">
        <v>517</v>
      </c>
      <c r="T89" s="220" t="s">
        <v>518</v>
      </c>
      <c r="U89" s="221">
        <v>44578</v>
      </c>
      <c r="V89" s="220" t="s">
        <v>501</v>
      </c>
      <c r="W89" s="222" t="s">
        <v>487</v>
      </c>
      <c r="X89" s="231">
        <v>101018148</v>
      </c>
      <c r="Y89" s="232">
        <v>0</v>
      </c>
      <c r="Z89" s="231">
        <f t="shared" si="7"/>
        <v>101018148</v>
      </c>
      <c r="AA89" s="220" t="s">
        <v>502</v>
      </c>
      <c r="AB89" s="230" t="s">
        <v>489</v>
      </c>
      <c r="AC89" s="220" t="s">
        <v>503</v>
      </c>
      <c r="AD89" s="224" t="s">
        <v>491</v>
      </c>
      <c r="AE89" s="224">
        <v>44910</v>
      </c>
      <c r="AF89" s="220" t="s">
        <v>492</v>
      </c>
      <c r="AG89" s="220" t="s">
        <v>493</v>
      </c>
    </row>
    <row r="90" spans="1:33" s="25" customFormat="1" ht="272.45" customHeight="1" x14ac:dyDescent="0.35">
      <c r="A90" s="125">
        <v>68</v>
      </c>
      <c r="B90" s="113" t="s">
        <v>148</v>
      </c>
      <c r="C90" s="113" t="s">
        <v>137</v>
      </c>
      <c r="D90" s="116">
        <v>80101706</v>
      </c>
      <c r="E90" s="121" t="s">
        <v>391</v>
      </c>
      <c r="F90" s="122" t="s">
        <v>68</v>
      </c>
      <c r="G90" s="122">
        <v>1</v>
      </c>
      <c r="H90" s="134" t="s">
        <v>83</v>
      </c>
      <c r="I90" s="135">
        <v>10.9</v>
      </c>
      <c r="J90" s="122" t="s">
        <v>95</v>
      </c>
      <c r="K90" s="122" t="s">
        <v>99</v>
      </c>
      <c r="L90" s="122" t="s">
        <v>138</v>
      </c>
      <c r="M90" s="198">
        <v>101018148</v>
      </c>
      <c r="N90" s="198">
        <v>101018148</v>
      </c>
      <c r="O90" s="115" t="s">
        <v>72</v>
      </c>
      <c r="P90" s="115" t="s">
        <v>51</v>
      </c>
      <c r="Q90" s="115" t="s">
        <v>139</v>
      </c>
      <c r="R90" s="24"/>
      <c r="S90" s="219" t="s">
        <v>519</v>
      </c>
      <c r="T90" s="220" t="s">
        <v>520</v>
      </c>
      <c r="U90" s="221">
        <v>44578</v>
      </c>
      <c r="V90" s="220" t="s">
        <v>501</v>
      </c>
      <c r="W90" s="222" t="s">
        <v>487</v>
      </c>
      <c r="X90" s="231">
        <v>101018148</v>
      </c>
      <c r="Y90" s="232">
        <v>0</v>
      </c>
      <c r="Z90" s="231">
        <f t="shared" si="7"/>
        <v>101018148</v>
      </c>
      <c r="AA90" s="220" t="s">
        <v>502</v>
      </c>
      <c r="AB90" s="230" t="s">
        <v>489</v>
      </c>
      <c r="AC90" s="220" t="s">
        <v>503</v>
      </c>
      <c r="AD90" s="224" t="s">
        <v>491</v>
      </c>
      <c r="AE90" s="224">
        <v>44910</v>
      </c>
      <c r="AF90" s="220" t="s">
        <v>492</v>
      </c>
      <c r="AG90" s="220" t="s">
        <v>493</v>
      </c>
    </row>
    <row r="91" spans="1:33" ht="272.45" customHeight="1" x14ac:dyDescent="0.35">
      <c r="A91" s="125">
        <v>69</v>
      </c>
      <c r="B91" s="113" t="s">
        <v>148</v>
      </c>
      <c r="C91" s="113" t="s">
        <v>137</v>
      </c>
      <c r="D91" s="116">
        <v>80101706</v>
      </c>
      <c r="E91" s="121" t="s">
        <v>456</v>
      </c>
      <c r="F91" s="122" t="s">
        <v>68</v>
      </c>
      <c r="G91" s="122">
        <v>1</v>
      </c>
      <c r="H91" s="134" t="s">
        <v>83</v>
      </c>
      <c r="I91" s="135">
        <v>10.9</v>
      </c>
      <c r="J91" s="122" t="s">
        <v>95</v>
      </c>
      <c r="K91" s="122" t="s">
        <v>99</v>
      </c>
      <c r="L91" s="122" t="s">
        <v>138</v>
      </c>
      <c r="M91" s="198">
        <v>101018148</v>
      </c>
      <c r="N91" s="198">
        <v>101018148</v>
      </c>
      <c r="O91" s="115" t="s">
        <v>72</v>
      </c>
      <c r="P91" s="115" t="s">
        <v>51</v>
      </c>
      <c r="Q91" s="115" t="s">
        <v>139</v>
      </c>
      <c r="S91" s="219" t="s">
        <v>521</v>
      </c>
      <c r="T91" s="220" t="s">
        <v>522</v>
      </c>
      <c r="U91" s="221">
        <v>44579</v>
      </c>
      <c r="V91" s="220" t="s">
        <v>501</v>
      </c>
      <c r="W91" s="222" t="s">
        <v>487</v>
      </c>
      <c r="X91" s="231">
        <v>101018148</v>
      </c>
      <c r="Y91" s="232">
        <v>0</v>
      </c>
      <c r="Z91" s="231">
        <v>101018148</v>
      </c>
      <c r="AA91" s="220" t="s">
        <v>502</v>
      </c>
      <c r="AB91" s="230" t="s">
        <v>489</v>
      </c>
      <c r="AC91" s="220" t="s">
        <v>503</v>
      </c>
      <c r="AD91" s="224" t="s">
        <v>491</v>
      </c>
      <c r="AE91" s="224">
        <v>44910</v>
      </c>
      <c r="AF91" s="220" t="s">
        <v>492</v>
      </c>
      <c r="AG91" s="220" t="s">
        <v>493</v>
      </c>
    </row>
    <row r="92" spans="1:33" ht="272.45" customHeight="1" x14ac:dyDescent="0.35">
      <c r="A92" s="125">
        <v>70</v>
      </c>
      <c r="B92" s="113" t="s">
        <v>148</v>
      </c>
      <c r="C92" s="113" t="s">
        <v>137</v>
      </c>
      <c r="D92" s="116">
        <v>80101706</v>
      </c>
      <c r="E92" s="121" t="s">
        <v>392</v>
      </c>
      <c r="F92" s="122" t="s">
        <v>68</v>
      </c>
      <c r="G92" s="122">
        <v>1</v>
      </c>
      <c r="H92" s="134" t="s">
        <v>83</v>
      </c>
      <c r="I92" s="135">
        <v>10.9</v>
      </c>
      <c r="J92" s="122" t="s">
        <v>95</v>
      </c>
      <c r="K92" s="122" t="s">
        <v>99</v>
      </c>
      <c r="L92" s="122" t="s">
        <v>138</v>
      </c>
      <c r="M92" s="198">
        <v>101018148</v>
      </c>
      <c r="N92" s="198">
        <v>101018148</v>
      </c>
      <c r="O92" s="115" t="s">
        <v>72</v>
      </c>
      <c r="P92" s="115" t="s">
        <v>51</v>
      </c>
      <c r="Q92" s="115" t="s">
        <v>139</v>
      </c>
      <c r="S92" s="219" t="s">
        <v>523</v>
      </c>
      <c r="T92" s="220" t="s">
        <v>524</v>
      </c>
      <c r="U92" s="221">
        <v>44578</v>
      </c>
      <c r="V92" s="220" t="s">
        <v>501</v>
      </c>
      <c r="W92" s="222" t="s">
        <v>487</v>
      </c>
      <c r="X92" s="231">
        <v>101018148</v>
      </c>
      <c r="Y92" s="232">
        <v>0</v>
      </c>
      <c r="Z92" s="231">
        <f>X92+Y92</f>
        <v>101018148</v>
      </c>
      <c r="AA92" s="220" t="s">
        <v>502</v>
      </c>
      <c r="AB92" s="230" t="s">
        <v>489</v>
      </c>
      <c r="AC92" s="220" t="s">
        <v>503</v>
      </c>
      <c r="AD92" s="224" t="s">
        <v>491</v>
      </c>
      <c r="AE92" s="224">
        <v>44910</v>
      </c>
      <c r="AF92" s="220" t="s">
        <v>492</v>
      </c>
      <c r="AG92" s="220" t="s">
        <v>493</v>
      </c>
    </row>
    <row r="93" spans="1:33" ht="272.45" customHeight="1" x14ac:dyDescent="0.35">
      <c r="A93" s="125">
        <v>71</v>
      </c>
      <c r="B93" s="113" t="s">
        <v>148</v>
      </c>
      <c r="C93" s="113" t="s">
        <v>137</v>
      </c>
      <c r="D93" s="116">
        <v>80101706</v>
      </c>
      <c r="E93" s="121" t="s">
        <v>393</v>
      </c>
      <c r="F93" s="122" t="s">
        <v>68</v>
      </c>
      <c r="G93" s="122">
        <v>1</v>
      </c>
      <c r="H93" s="134" t="s">
        <v>83</v>
      </c>
      <c r="I93" s="135">
        <v>10.9</v>
      </c>
      <c r="J93" s="122" t="s">
        <v>95</v>
      </c>
      <c r="K93" s="122" t="s">
        <v>99</v>
      </c>
      <c r="L93" s="122" t="s">
        <v>138</v>
      </c>
      <c r="M93" s="198">
        <v>101018148</v>
      </c>
      <c r="N93" s="198">
        <v>101018148</v>
      </c>
      <c r="O93" s="115" t="s">
        <v>72</v>
      </c>
      <c r="P93" s="115" t="s">
        <v>51</v>
      </c>
      <c r="Q93" s="115" t="s">
        <v>139</v>
      </c>
      <c r="S93" s="219" t="s">
        <v>525</v>
      </c>
      <c r="T93" s="220" t="s">
        <v>526</v>
      </c>
      <c r="U93" s="221">
        <v>44578</v>
      </c>
      <c r="V93" s="220" t="s">
        <v>501</v>
      </c>
      <c r="W93" s="222" t="s">
        <v>487</v>
      </c>
      <c r="X93" s="231">
        <v>101018148</v>
      </c>
      <c r="Y93" s="232">
        <v>0</v>
      </c>
      <c r="Z93" s="231">
        <f>X93+Y93</f>
        <v>101018148</v>
      </c>
      <c r="AA93" s="220" t="s">
        <v>502</v>
      </c>
      <c r="AB93" s="230" t="s">
        <v>489</v>
      </c>
      <c r="AC93" s="220" t="s">
        <v>503</v>
      </c>
      <c r="AD93" s="224" t="s">
        <v>491</v>
      </c>
      <c r="AE93" s="224">
        <v>44910</v>
      </c>
      <c r="AF93" s="220" t="s">
        <v>492</v>
      </c>
      <c r="AG93" s="220" t="s">
        <v>493</v>
      </c>
    </row>
    <row r="94" spans="1:33" ht="272.45" customHeight="1" x14ac:dyDescent="0.35">
      <c r="A94" s="125">
        <v>72</v>
      </c>
      <c r="B94" s="113" t="s">
        <v>148</v>
      </c>
      <c r="C94" s="113" t="s">
        <v>137</v>
      </c>
      <c r="D94" s="116">
        <v>80101706</v>
      </c>
      <c r="E94" s="121" t="s">
        <v>394</v>
      </c>
      <c r="F94" s="122" t="s">
        <v>68</v>
      </c>
      <c r="G94" s="122">
        <v>1</v>
      </c>
      <c r="H94" s="134" t="s">
        <v>83</v>
      </c>
      <c r="I94" s="135">
        <v>7.3666666666666663</v>
      </c>
      <c r="J94" s="122" t="s">
        <v>95</v>
      </c>
      <c r="K94" s="122" t="s">
        <v>99</v>
      </c>
      <c r="L94" s="122" t="s">
        <v>138</v>
      </c>
      <c r="M94" s="198">
        <v>68272204</v>
      </c>
      <c r="N94" s="198">
        <v>68272204</v>
      </c>
      <c r="O94" s="115" t="s">
        <v>72</v>
      </c>
      <c r="P94" s="115" t="s">
        <v>51</v>
      </c>
      <c r="Q94" s="115" t="s">
        <v>139</v>
      </c>
      <c r="S94" s="219" t="s">
        <v>527</v>
      </c>
      <c r="T94" s="220" t="s">
        <v>528</v>
      </c>
      <c r="U94" s="221">
        <v>44579</v>
      </c>
      <c r="V94" s="220" t="s">
        <v>501</v>
      </c>
      <c r="W94" s="222" t="s">
        <v>487</v>
      </c>
      <c r="X94" s="231">
        <v>68272204</v>
      </c>
      <c r="Y94" s="232">
        <v>0</v>
      </c>
      <c r="Z94" s="231">
        <v>68272204</v>
      </c>
      <c r="AA94" s="220" t="s">
        <v>529</v>
      </c>
      <c r="AB94" s="230" t="s">
        <v>489</v>
      </c>
      <c r="AC94" s="220" t="s">
        <v>530</v>
      </c>
      <c r="AD94" s="224" t="s">
        <v>491</v>
      </c>
      <c r="AE94" s="224">
        <v>44802</v>
      </c>
      <c r="AF94" s="220" t="s">
        <v>492</v>
      </c>
      <c r="AG94" s="220" t="s">
        <v>493</v>
      </c>
    </row>
    <row r="95" spans="1:33" ht="272.45" customHeight="1" x14ac:dyDescent="0.35">
      <c r="A95" s="125">
        <v>73</v>
      </c>
      <c r="B95" s="113" t="s">
        <v>148</v>
      </c>
      <c r="C95" s="113" t="s">
        <v>137</v>
      </c>
      <c r="D95" s="116">
        <v>80101706</v>
      </c>
      <c r="E95" s="121" t="s">
        <v>395</v>
      </c>
      <c r="F95" s="122" t="s">
        <v>68</v>
      </c>
      <c r="G95" s="122">
        <v>1</v>
      </c>
      <c r="H95" s="134" t="s">
        <v>83</v>
      </c>
      <c r="I95" s="135">
        <v>10.9</v>
      </c>
      <c r="J95" s="122" t="s">
        <v>95</v>
      </c>
      <c r="K95" s="122" t="s">
        <v>99</v>
      </c>
      <c r="L95" s="122" t="s">
        <v>138</v>
      </c>
      <c r="M95" s="198">
        <v>101018148</v>
      </c>
      <c r="N95" s="198">
        <v>101018148</v>
      </c>
      <c r="O95" s="115" t="s">
        <v>72</v>
      </c>
      <c r="P95" s="115" t="s">
        <v>51</v>
      </c>
      <c r="Q95" s="115" t="s">
        <v>139</v>
      </c>
      <c r="S95" s="219" t="s">
        <v>531</v>
      </c>
      <c r="T95" s="220" t="s">
        <v>532</v>
      </c>
      <c r="U95" s="221">
        <v>44578</v>
      </c>
      <c r="V95" s="220" t="s">
        <v>501</v>
      </c>
      <c r="W95" s="222" t="s">
        <v>487</v>
      </c>
      <c r="X95" s="231">
        <v>101018148</v>
      </c>
      <c r="Y95" s="232">
        <v>0</v>
      </c>
      <c r="Z95" s="231">
        <f>X95+Y95</f>
        <v>101018148</v>
      </c>
      <c r="AA95" s="220" t="s">
        <v>502</v>
      </c>
      <c r="AB95" s="230" t="s">
        <v>489</v>
      </c>
      <c r="AC95" s="220" t="s">
        <v>503</v>
      </c>
      <c r="AD95" s="224" t="s">
        <v>491</v>
      </c>
      <c r="AE95" s="224">
        <v>44910</v>
      </c>
      <c r="AF95" s="220" t="s">
        <v>492</v>
      </c>
      <c r="AG95" s="220" t="s">
        <v>493</v>
      </c>
    </row>
    <row r="96" spans="1:33" ht="272.45" customHeight="1" x14ac:dyDescent="0.35">
      <c r="A96" s="125">
        <v>74</v>
      </c>
      <c r="B96" s="113" t="s">
        <v>148</v>
      </c>
      <c r="C96" s="113" t="s">
        <v>137</v>
      </c>
      <c r="D96" s="116">
        <v>80101706</v>
      </c>
      <c r="E96" s="121" t="s">
        <v>396</v>
      </c>
      <c r="F96" s="122" t="s">
        <v>68</v>
      </c>
      <c r="G96" s="122">
        <v>1</v>
      </c>
      <c r="H96" s="134" t="s">
        <v>83</v>
      </c>
      <c r="I96" s="135">
        <v>10.9</v>
      </c>
      <c r="J96" s="122" t="s">
        <v>95</v>
      </c>
      <c r="K96" s="122" t="s">
        <v>99</v>
      </c>
      <c r="L96" s="122" t="s">
        <v>138</v>
      </c>
      <c r="M96" s="198">
        <v>101018148</v>
      </c>
      <c r="N96" s="198">
        <v>101018148</v>
      </c>
      <c r="O96" s="115" t="s">
        <v>72</v>
      </c>
      <c r="P96" s="115" t="s">
        <v>51</v>
      </c>
      <c r="Q96" s="115" t="s">
        <v>139</v>
      </c>
      <c r="S96" s="219" t="s">
        <v>533</v>
      </c>
      <c r="T96" s="220" t="s">
        <v>534</v>
      </c>
      <c r="U96" s="221">
        <v>44578</v>
      </c>
      <c r="V96" s="220" t="s">
        <v>501</v>
      </c>
      <c r="W96" s="222" t="s">
        <v>487</v>
      </c>
      <c r="X96" s="231">
        <v>101018148</v>
      </c>
      <c r="Y96" s="232">
        <v>0</v>
      </c>
      <c r="Z96" s="231">
        <f>X96+Y96</f>
        <v>101018148</v>
      </c>
      <c r="AA96" s="220" t="s">
        <v>502</v>
      </c>
      <c r="AB96" s="230" t="s">
        <v>489</v>
      </c>
      <c r="AC96" s="220" t="s">
        <v>503</v>
      </c>
      <c r="AD96" s="224" t="s">
        <v>491</v>
      </c>
      <c r="AE96" s="224">
        <v>44910</v>
      </c>
      <c r="AF96" s="220" t="s">
        <v>492</v>
      </c>
      <c r="AG96" s="220" t="s">
        <v>493</v>
      </c>
    </row>
    <row r="97" spans="1:33" ht="272.45" customHeight="1" x14ac:dyDescent="0.35">
      <c r="A97" s="125">
        <v>75</v>
      </c>
      <c r="B97" s="113" t="s">
        <v>148</v>
      </c>
      <c r="C97" s="113" t="s">
        <v>137</v>
      </c>
      <c r="D97" s="116">
        <v>80101706</v>
      </c>
      <c r="E97" s="121" t="s">
        <v>397</v>
      </c>
      <c r="F97" s="122" t="s">
        <v>68</v>
      </c>
      <c r="G97" s="122">
        <v>1</v>
      </c>
      <c r="H97" s="134" t="s">
        <v>83</v>
      </c>
      <c r="I97" s="135">
        <v>10.9</v>
      </c>
      <c r="J97" s="122" t="s">
        <v>95</v>
      </c>
      <c r="K97" s="122" t="s">
        <v>99</v>
      </c>
      <c r="L97" s="122" t="s">
        <v>138</v>
      </c>
      <c r="M97" s="198">
        <v>101018148</v>
      </c>
      <c r="N97" s="198">
        <v>101018148</v>
      </c>
      <c r="O97" s="115" t="s">
        <v>72</v>
      </c>
      <c r="P97" s="115" t="s">
        <v>51</v>
      </c>
      <c r="Q97" s="115" t="s">
        <v>139</v>
      </c>
      <c r="S97" s="219" t="s">
        <v>535</v>
      </c>
      <c r="T97" s="220" t="s">
        <v>536</v>
      </c>
      <c r="U97" s="221">
        <v>44578</v>
      </c>
      <c r="V97" s="220" t="s">
        <v>501</v>
      </c>
      <c r="W97" s="222" t="s">
        <v>487</v>
      </c>
      <c r="X97" s="231">
        <v>101018148</v>
      </c>
      <c r="Y97" s="232">
        <v>0</v>
      </c>
      <c r="Z97" s="231">
        <f>X97+Y97</f>
        <v>101018148</v>
      </c>
      <c r="AA97" s="220" t="s">
        <v>502</v>
      </c>
      <c r="AB97" s="230" t="s">
        <v>489</v>
      </c>
      <c r="AC97" s="220" t="s">
        <v>503</v>
      </c>
      <c r="AD97" s="224" t="s">
        <v>491</v>
      </c>
      <c r="AE97" s="224">
        <v>44910</v>
      </c>
      <c r="AF97" s="220" t="s">
        <v>492</v>
      </c>
      <c r="AG97" s="220" t="s">
        <v>493</v>
      </c>
    </row>
    <row r="98" spans="1:33" ht="272.45" customHeight="1" x14ac:dyDescent="0.35">
      <c r="A98" s="125">
        <v>76</v>
      </c>
      <c r="B98" s="113" t="s">
        <v>148</v>
      </c>
      <c r="C98" s="113" t="s">
        <v>137</v>
      </c>
      <c r="D98" s="116">
        <v>80101706</v>
      </c>
      <c r="E98" s="121" t="s">
        <v>398</v>
      </c>
      <c r="F98" s="122" t="s">
        <v>68</v>
      </c>
      <c r="G98" s="122">
        <v>1</v>
      </c>
      <c r="H98" s="134" t="s">
        <v>83</v>
      </c>
      <c r="I98" s="135">
        <v>10.9</v>
      </c>
      <c r="J98" s="122" t="s">
        <v>95</v>
      </c>
      <c r="K98" s="122" t="s">
        <v>99</v>
      </c>
      <c r="L98" s="122" t="s">
        <v>138</v>
      </c>
      <c r="M98" s="198">
        <v>101018148</v>
      </c>
      <c r="N98" s="198">
        <v>101018148</v>
      </c>
      <c r="O98" s="115" t="s">
        <v>72</v>
      </c>
      <c r="P98" s="115" t="s">
        <v>51</v>
      </c>
      <c r="Q98" s="115" t="s">
        <v>139</v>
      </c>
      <c r="S98" s="219" t="s">
        <v>537</v>
      </c>
      <c r="T98" s="220" t="s">
        <v>538</v>
      </c>
      <c r="U98" s="221">
        <v>44578</v>
      </c>
      <c r="V98" s="220" t="s">
        <v>501</v>
      </c>
      <c r="W98" s="222" t="s">
        <v>487</v>
      </c>
      <c r="X98" s="231">
        <v>101018148</v>
      </c>
      <c r="Y98" s="232">
        <v>0</v>
      </c>
      <c r="Z98" s="231">
        <f>X98+Y98</f>
        <v>101018148</v>
      </c>
      <c r="AA98" s="220" t="s">
        <v>502</v>
      </c>
      <c r="AB98" s="230" t="s">
        <v>489</v>
      </c>
      <c r="AC98" s="220" t="s">
        <v>503</v>
      </c>
      <c r="AD98" s="224" t="s">
        <v>491</v>
      </c>
      <c r="AE98" s="224">
        <v>44910</v>
      </c>
      <c r="AF98" s="220" t="s">
        <v>492</v>
      </c>
      <c r="AG98" s="220" t="s">
        <v>493</v>
      </c>
    </row>
    <row r="99" spans="1:33" ht="272.45" customHeight="1" x14ac:dyDescent="0.35">
      <c r="A99" s="125">
        <v>77</v>
      </c>
      <c r="B99" s="113" t="s">
        <v>169</v>
      </c>
      <c r="C99" s="113" t="s">
        <v>137</v>
      </c>
      <c r="D99" s="116">
        <v>80101706</v>
      </c>
      <c r="E99" s="121" t="s">
        <v>399</v>
      </c>
      <c r="F99" s="122" t="s">
        <v>68</v>
      </c>
      <c r="G99" s="122">
        <v>1</v>
      </c>
      <c r="H99" s="134" t="s">
        <v>83</v>
      </c>
      <c r="I99" s="135">
        <v>10.966666666666667</v>
      </c>
      <c r="J99" s="122" t="s">
        <v>95</v>
      </c>
      <c r="K99" s="122" t="s">
        <v>99</v>
      </c>
      <c r="L99" s="122" t="s">
        <v>138</v>
      </c>
      <c r="M99" s="198">
        <v>56916156</v>
      </c>
      <c r="N99" s="198">
        <v>56916156</v>
      </c>
      <c r="O99" s="115" t="s">
        <v>72</v>
      </c>
      <c r="P99" s="115" t="s">
        <v>51</v>
      </c>
      <c r="Q99" s="115" t="s">
        <v>139</v>
      </c>
      <c r="S99" s="219" t="s">
        <v>539</v>
      </c>
      <c r="T99" s="220" t="s">
        <v>540</v>
      </c>
      <c r="U99" s="221">
        <v>44574</v>
      </c>
      <c r="V99" s="220" t="s">
        <v>541</v>
      </c>
      <c r="W99" s="222" t="s">
        <v>487</v>
      </c>
      <c r="X99" s="231">
        <v>56916156</v>
      </c>
      <c r="Y99" s="232">
        <v>0</v>
      </c>
      <c r="Z99" s="231">
        <v>56916156</v>
      </c>
      <c r="AA99" s="220" t="s">
        <v>542</v>
      </c>
      <c r="AB99" s="230" t="s">
        <v>489</v>
      </c>
      <c r="AC99" s="220" t="s">
        <v>543</v>
      </c>
      <c r="AD99" s="224" t="s">
        <v>491</v>
      </c>
      <c r="AE99" s="224">
        <v>44910</v>
      </c>
      <c r="AF99" s="220" t="s">
        <v>492</v>
      </c>
      <c r="AG99" s="220" t="s">
        <v>493</v>
      </c>
    </row>
    <row r="100" spans="1:33" ht="272.45" customHeight="1" x14ac:dyDescent="0.35">
      <c r="A100" s="125">
        <v>78</v>
      </c>
      <c r="B100" s="113" t="s">
        <v>169</v>
      </c>
      <c r="C100" s="113" t="s">
        <v>137</v>
      </c>
      <c r="D100" s="116">
        <v>80101706</v>
      </c>
      <c r="E100" s="121" t="s">
        <v>400</v>
      </c>
      <c r="F100" s="122" t="s">
        <v>68</v>
      </c>
      <c r="G100" s="122">
        <v>1</v>
      </c>
      <c r="H100" s="134" t="s">
        <v>83</v>
      </c>
      <c r="I100" s="135">
        <v>11.3</v>
      </c>
      <c r="J100" s="122" t="s">
        <v>95</v>
      </c>
      <c r="K100" s="122" t="s">
        <v>99</v>
      </c>
      <c r="L100" s="122" t="s">
        <v>138</v>
      </c>
      <c r="M100" s="198">
        <v>50850000</v>
      </c>
      <c r="N100" s="198">
        <v>50850000</v>
      </c>
      <c r="O100" s="115" t="s">
        <v>72</v>
      </c>
      <c r="P100" s="115" t="s">
        <v>51</v>
      </c>
      <c r="Q100" s="115" t="s">
        <v>139</v>
      </c>
      <c r="S100" s="219" t="s">
        <v>544</v>
      </c>
      <c r="T100" s="220" t="s">
        <v>545</v>
      </c>
      <c r="U100" s="221">
        <v>44573</v>
      </c>
      <c r="V100" s="220" t="s">
        <v>546</v>
      </c>
      <c r="W100" s="222" t="s">
        <v>487</v>
      </c>
      <c r="X100" s="231">
        <v>50850000</v>
      </c>
      <c r="Y100" s="232">
        <v>0</v>
      </c>
      <c r="Z100" s="231">
        <v>50850000</v>
      </c>
      <c r="AA100" s="220" t="s">
        <v>547</v>
      </c>
      <c r="AB100" s="230" t="s">
        <v>489</v>
      </c>
      <c r="AC100" s="220" t="s">
        <v>548</v>
      </c>
      <c r="AD100" s="224" t="s">
        <v>491</v>
      </c>
      <c r="AE100" s="224">
        <v>44916</v>
      </c>
      <c r="AF100" s="220" t="s">
        <v>492</v>
      </c>
      <c r="AG100" s="220" t="s">
        <v>493</v>
      </c>
    </row>
    <row r="101" spans="1:33" ht="272.45" customHeight="1" x14ac:dyDescent="0.35">
      <c r="A101" s="125">
        <v>79</v>
      </c>
      <c r="B101" s="113" t="s">
        <v>169</v>
      </c>
      <c r="C101" s="113" t="s">
        <v>137</v>
      </c>
      <c r="D101" s="116">
        <v>80101706</v>
      </c>
      <c r="E101" s="121" t="s">
        <v>401</v>
      </c>
      <c r="F101" s="122" t="s">
        <v>68</v>
      </c>
      <c r="G101" s="122">
        <v>1</v>
      </c>
      <c r="H101" s="134" t="s">
        <v>83</v>
      </c>
      <c r="I101" s="135">
        <v>11.066666666666666</v>
      </c>
      <c r="J101" s="122" t="s">
        <v>95</v>
      </c>
      <c r="K101" s="122" t="s">
        <v>99</v>
      </c>
      <c r="L101" s="122" t="s">
        <v>138</v>
      </c>
      <c r="M101" s="198">
        <v>45966507</v>
      </c>
      <c r="N101" s="198">
        <v>45966507</v>
      </c>
      <c r="O101" s="115" t="s">
        <v>72</v>
      </c>
      <c r="P101" s="115" t="s">
        <v>51</v>
      </c>
      <c r="Q101" s="115" t="s">
        <v>139</v>
      </c>
      <c r="S101" s="219" t="s">
        <v>549</v>
      </c>
      <c r="T101" s="220" t="s">
        <v>550</v>
      </c>
      <c r="U101" s="221">
        <v>44576</v>
      </c>
      <c r="V101" s="220" t="s">
        <v>551</v>
      </c>
      <c r="W101" s="222" t="s">
        <v>487</v>
      </c>
      <c r="X101" s="231">
        <v>45966507</v>
      </c>
      <c r="Y101" s="232">
        <v>0</v>
      </c>
      <c r="Z101" s="231">
        <v>45966507</v>
      </c>
      <c r="AA101" s="220" t="s">
        <v>552</v>
      </c>
      <c r="AB101" s="230" t="s">
        <v>489</v>
      </c>
      <c r="AC101" s="220" t="s">
        <v>553</v>
      </c>
      <c r="AD101" s="224" t="s">
        <v>491</v>
      </c>
      <c r="AE101" s="224">
        <v>44910</v>
      </c>
      <c r="AF101" s="220" t="s">
        <v>492</v>
      </c>
      <c r="AG101" s="220" t="s">
        <v>493</v>
      </c>
    </row>
    <row r="102" spans="1:33" ht="272.45" customHeight="1" x14ac:dyDescent="0.35">
      <c r="A102" s="125">
        <v>80</v>
      </c>
      <c r="B102" s="113" t="s">
        <v>169</v>
      </c>
      <c r="C102" s="113" t="s">
        <v>137</v>
      </c>
      <c r="D102" s="116">
        <v>80101706</v>
      </c>
      <c r="E102" s="121" t="s">
        <v>459</v>
      </c>
      <c r="F102" s="122" t="s">
        <v>68</v>
      </c>
      <c r="G102" s="122">
        <v>1</v>
      </c>
      <c r="H102" s="134" t="s">
        <v>83</v>
      </c>
      <c r="I102" s="135">
        <v>11</v>
      </c>
      <c r="J102" s="122" t="s">
        <v>95</v>
      </c>
      <c r="K102" s="122" t="s">
        <v>99</v>
      </c>
      <c r="L102" s="122" t="s">
        <v>138</v>
      </c>
      <c r="M102" s="198">
        <v>29127120</v>
      </c>
      <c r="N102" s="198">
        <v>29127120</v>
      </c>
      <c r="O102" s="115" t="s">
        <v>72</v>
      </c>
      <c r="P102" s="115" t="s">
        <v>51</v>
      </c>
      <c r="Q102" s="115" t="s">
        <v>139</v>
      </c>
      <c r="S102" s="219" t="s">
        <v>1021</v>
      </c>
      <c r="T102" s="220" t="s">
        <v>1022</v>
      </c>
      <c r="U102" s="221">
        <v>44583</v>
      </c>
      <c r="V102" s="220" t="s">
        <v>1023</v>
      </c>
      <c r="W102" s="222" t="s">
        <v>487</v>
      </c>
      <c r="X102" s="231">
        <v>28685800</v>
      </c>
      <c r="Y102" s="232">
        <v>0</v>
      </c>
      <c r="Z102" s="231">
        <f t="shared" ref="Z102" si="8">X102+Y102</f>
        <v>28685800</v>
      </c>
      <c r="AA102" s="220" t="s">
        <v>1024</v>
      </c>
      <c r="AB102" s="230" t="s">
        <v>489</v>
      </c>
      <c r="AC102" s="220" t="s">
        <v>1025</v>
      </c>
      <c r="AD102" s="224" t="s">
        <v>491</v>
      </c>
      <c r="AE102" s="224">
        <v>44911</v>
      </c>
      <c r="AF102" s="220" t="s">
        <v>492</v>
      </c>
      <c r="AG102" s="220" t="s">
        <v>493</v>
      </c>
    </row>
    <row r="103" spans="1:33" ht="272.45" customHeight="1" x14ac:dyDescent="0.35">
      <c r="A103" s="125">
        <v>81</v>
      </c>
      <c r="B103" s="113" t="s">
        <v>169</v>
      </c>
      <c r="C103" s="113" t="s">
        <v>137</v>
      </c>
      <c r="D103" s="116">
        <v>80101706</v>
      </c>
      <c r="E103" s="121" t="s">
        <v>140</v>
      </c>
      <c r="F103" s="122" t="s">
        <v>68</v>
      </c>
      <c r="G103" s="122">
        <v>1</v>
      </c>
      <c r="H103" s="134" t="s">
        <v>83</v>
      </c>
      <c r="I103" s="135">
        <v>11.066666666666666</v>
      </c>
      <c r="J103" s="122" t="s">
        <v>95</v>
      </c>
      <c r="K103" s="122" t="s">
        <v>99</v>
      </c>
      <c r="L103" s="122" t="s">
        <v>138</v>
      </c>
      <c r="M103" s="198">
        <v>67728000</v>
      </c>
      <c r="N103" s="198">
        <v>67728000</v>
      </c>
      <c r="O103" s="115" t="s">
        <v>72</v>
      </c>
      <c r="P103" s="115" t="s">
        <v>51</v>
      </c>
      <c r="Q103" s="115" t="s">
        <v>139</v>
      </c>
      <c r="S103" s="219" t="s">
        <v>554</v>
      </c>
      <c r="T103" s="220" t="s">
        <v>555</v>
      </c>
      <c r="U103" s="221">
        <v>44576</v>
      </c>
      <c r="V103" s="220" t="s">
        <v>556</v>
      </c>
      <c r="W103" s="222" t="s">
        <v>487</v>
      </c>
      <c r="X103" s="231">
        <v>67524000</v>
      </c>
      <c r="Y103" s="232">
        <v>0</v>
      </c>
      <c r="Z103" s="231">
        <v>67524000</v>
      </c>
      <c r="AA103" s="220" t="s">
        <v>557</v>
      </c>
      <c r="AB103" s="230" t="s">
        <v>489</v>
      </c>
      <c r="AC103" s="220" t="s">
        <v>558</v>
      </c>
      <c r="AD103" s="224" t="s">
        <v>491</v>
      </c>
      <c r="AE103" s="224">
        <v>44911</v>
      </c>
      <c r="AF103" s="220" t="s">
        <v>492</v>
      </c>
      <c r="AG103" s="220" t="s">
        <v>493</v>
      </c>
    </row>
    <row r="104" spans="1:33" ht="272.45" customHeight="1" x14ac:dyDescent="0.35">
      <c r="A104" s="125">
        <v>82</v>
      </c>
      <c r="B104" s="113" t="s">
        <v>169</v>
      </c>
      <c r="C104" s="113" t="s">
        <v>137</v>
      </c>
      <c r="D104" s="116">
        <v>80101706</v>
      </c>
      <c r="E104" s="121" t="s">
        <v>141</v>
      </c>
      <c r="F104" s="122" t="s">
        <v>68</v>
      </c>
      <c r="G104" s="122">
        <v>1</v>
      </c>
      <c r="H104" s="134" t="s">
        <v>83</v>
      </c>
      <c r="I104" s="135">
        <v>11.5</v>
      </c>
      <c r="J104" s="122" t="s">
        <v>95</v>
      </c>
      <c r="K104" s="122" t="s">
        <v>99</v>
      </c>
      <c r="L104" s="122" t="s">
        <v>138</v>
      </c>
      <c r="M104" s="198">
        <v>106578780</v>
      </c>
      <c r="N104" s="198">
        <v>106578780</v>
      </c>
      <c r="O104" s="115" t="s">
        <v>72</v>
      </c>
      <c r="P104" s="115" t="s">
        <v>51</v>
      </c>
      <c r="Q104" s="115" t="s">
        <v>139</v>
      </c>
      <c r="S104" s="219" t="s">
        <v>559</v>
      </c>
      <c r="T104" s="220" t="s">
        <v>560</v>
      </c>
      <c r="U104" s="221">
        <v>44572</v>
      </c>
      <c r="V104" s="220" t="s">
        <v>561</v>
      </c>
      <c r="W104" s="222" t="s">
        <v>487</v>
      </c>
      <c r="X104" s="231">
        <v>105343084</v>
      </c>
      <c r="Y104" s="232">
        <v>0</v>
      </c>
      <c r="Z104" s="231">
        <v>105343084</v>
      </c>
      <c r="AA104" s="220" t="s">
        <v>562</v>
      </c>
      <c r="AB104" s="230" t="s">
        <v>489</v>
      </c>
      <c r="AC104" s="220" t="s">
        <v>563</v>
      </c>
      <c r="AD104" s="224" t="s">
        <v>491</v>
      </c>
      <c r="AE104" s="224">
        <v>44917</v>
      </c>
      <c r="AF104" s="220" t="s">
        <v>492</v>
      </c>
      <c r="AG104" s="220" t="s">
        <v>493</v>
      </c>
    </row>
    <row r="105" spans="1:33" ht="272.45" customHeight="1" x14ac:dyDescent="0.35">
      <c r="A105" s="125">
        <v>83</v>
      </c>
      <c r="B105" s="113" t="s">
        <v>169</v>
      </c>
      <c r="C105" s="113" t="s">
        <v>137</v>
      </c>
      <c r="D105" s="116">
        <v>80101706</v>
      </c>
      <c r="E105" s="121" t="s">
        <v>142</v>
      </c>
      <c r="F105" s="122" t="s">
        <v>68</v>
      </c>
      <c r="G105" s="122">
        <v>1</v>
      </c>
      <c r="H105" s="134" t="s">
        <v>83</v>
      </c>
      <c r="I105" s="135">
        <v>11.066666666666666</v>
      </c>
      <c r="J105" s="122" t="s">
        <v>95</v>
      </c>
      <c r="K105" s="122" t="s">
        <v>99</v>
      </c>
      <c r="L105" s="122" t="s">
        <v>138</v>
      </c>
      <c r="M105" s="198">
        <v>40220693</v>
      </c>
      <c r="N105" s="198">
        <v>40220693</v>
      </c>
      <c r="O105" s="115" t="s">
        <v>72</v>
      </c>
      <c r="P105" s="115" t="s">
        <v>51</v>
      </c>
      <c r="Q105" s="115" t="s">
        <v>139</v>
      </c>
      <c r="S105" s="219" t="s">
        <v>564</v>
      </c>
      <c r="T105" s="220" t="s">
        <v>565</v>
      </c>
      <c r="U105" s="221">
        <v>44574</v>
      </c>
      <c r="V105" s="220" t="s">
        <v>566</v>
      </c>
      <c r="W105" s="222" t="s">
        <v>487</v>
      </c>
      <c r="X105" s="231">
        <v>40220693</v>
      </c>
      <c r="Y105" s="232">
        <v>0</v>
      </c>
      <c r="Z105" s="231">
        <v>40220693</v>
      </c>
      <c r="AA105" s="220" t="s">
        <v>567</v>
      </c>
      <c r="AB105" s="230" t="s">
        <v>489</v>
      </c>
      <c r="AC105" s="220" t="s">
        <v>553</v>
      </c>
      <c r="AD105" s="224" t="s">
        <v>491</v>
      </c>
      <c r="AE105" s="224">
        <v>44910</v>
      </c>
      <c r="AF105" s="220" t="s">
        <v>492</v>
      </c>
      <c r="AG105" s="220" t="s">
        <v>493</v>
      </c>
    </row>
    <row r="106" spans="1:33" ht="272.45" customHeight="1" x14ac:dyDescent="0.35">
      <c r="A106" s="125">
        <v>84</v>
      </c>
      <c r="B106" s="113" t="s">
        <v>169</v>
      </c>
      <c r="C106" s="113" t="s">
        <v>137</v>
      </c>
      <c r="D106" s="116">
        <v>80101706</v>
      </c>
      <c r="E106" s="121" t="s">
        <v>143</v>
      </c>
      <c r="F106" s="122" t="s">
        <v>68</v>
      </c>
      <c r="G106" s="122">
        <v>1</v>
      </c>
      <c r="H106" s="134" t="s">
        <v>83</v>
      </c>
      <c r="I106" s="135">
        <v>11.5</v>
      </c>
      <c r="J106" s="122" t="s">
        <v>95</v>
      </c>
      <c r="K106" s="122" t="s">
        <v>99</v>
      </c>
      <c r="L106" s="122" t="s">
        <v>138</v>
      </c>
      <c r="M106" s="198">
        <v>54811944.000000007</v>
      </c>
      <c r="N106" s="198">
        <v>54811944.000000007</v>
      </c>
      <c r="O106" s="115" t="s">
        <v>72</v>
      </c>
      <c r="P106" s="115" t="s">
        <v>51</v>
      </c>
      <c r="Q106" s="115" t="s">
        <v>139</v>
      </c>
      <c r="S106" s="219" t="s">
        <v>568</v>
      </c>
      <c r="T106" s="220" t="s">
        <v>569</v>
      </c>
      <c r="U106" s="221">
        <v>44573</v>
      </c>
      <c r="V106" s="220" t="s">
        <v>570</v>
      </c>
      <c r="W106" s="222" t="s">
        <v>487</v>
      </c>
      <c r="X106" s="231">
        <v>54176443</v>
      </c>
      <c r="Y106" s="232">
        <v>0</v>
      </c>
      <c r="Z106" s="231">
        <v>54176443</v>
      </c>
      <c r="AA106" s="220" t="s">
        <v>571</v>
      </c>
      <c r="AB106" s="230" t="s">
        <v>489</v>
      </c>
      <c r="AC106" s="220" t="s">
        <v>572</v>
      </c>
      <c r="AD106" s="224" t="s">
        <v>491</v>
      </c>
      <c r="AE106" s="224">
        <v>44917</v>
      </c>
      <c r="AF106" s="220" t="s">
        <v>492</v>
      </c>
      <c r="AG106" s="220" t="s">
        <v>493</v>
      </c>
    </row>
    <row r="107" spans="1:33" ht="272.45" customHeight="1" x14ac:dyDescent="0.35">
      <c r="A107" s="125">
        <v>85</v>
      </c>
      <c r="B107" s="113" t="s">
        <v>169</v>
      </c>
      <c r="C107" s="113" t="s">
        <v>137</v>
      </c>
      <c r="D107" s="116">
        <v>80101706</v>
      </c>
      <c r="E107" s="121" t="s">
        <v>144</v>
      </c>
      <c r="F107" s="122" t="s">
        <v>68</v>
      </c>
      <c r="G107" s="122">
        <v>1</v>
      </c>
      <c r="H107" s="134" t="s">
        <v>83</v>
      </c>
      <c r="I107" s="135">
        <v>11.5</v>
      </c>
      <c r="J107" s="122" t="s">
        <v>95</v>
      </c>
      <c r="K107" s="122" t="s">
        <v>99</v>
      </c>
      <c r="L107" s="122" t="s">
        <v>138</v>
      </c>
      <c r="M107" s="198">
        <v>80390854</v>
      </c>
      <c r="N107" s="198">
        <v>80390854</v>
      </c>
      <c r="O107" s="115" t="s">
        <v>72</v>
      </c>
      <c r="P107" s="115" t="s">
        <v>51</v>
      </c>
      <c r="Q107" s="115" t="s">
        <v>139</v>
      </c>
      <c r="S107" s="219" t="s">
        <v>573</v>
      </c>
      <c r="T107" s="220" t="s">
        <v>574</v>
      </c>
      <c r="U107" s="221">
        <v>44568</v>
      </c>
      <c r="V107" s="220" t="s">
        <v>575</v>
      </c>
      <c r="W107" s="222" t="s">
        <v>487</v>
      </c>
      <c r="X107" s="231">
        <v>79691802</v>
      </c>
      <c r="Y107" s="232">
        <v>0</v>
      </c>
      <c r="Z107" s="231">
        <v>79691802</v>
      </c>
      <c r="AA107" s="220" t="s">
        <v>576</v>
      </c>
      <c r="AB107" s="230">
        <v>922</v>
      </c>
      <c r="AC107" s="220" t="s">
        <v>577</v>
      </c>
      <c r="AD107" s="224" t="s">
        <v>491</v>
      </c>
      <c r="AE107" s="224">
        <v>44917</v>
      </c>
      <c r="AF107" s="220" t="s">
        <v>492</v>
      </c>
      <c r="AG107" s="220" t="s">
        <v>493</v>
      </c>
    </row>
    <row r="108" spans="1:33" ht="272.45" customHeight="1" x14ac:dyDescent="0.35">
      <c r="A108" s="125">
        <v>86</v>
      </c>
      <c r="B108" s="113" t="s">
        <v>169</v>
      </c>
      <c r="C108" s="113" t="s">
        <v>137</v>
      </c>
      <c r="D108" s="116">
        <v>80101706</v>
      </c>
      <c r="E108" s="121" t="s">
        <v>145</v>
      </c>
      <c r="F108" s="122" t="s">
        <v>68</v>
      </c>
      <c r="G108" s="122">
        <v>1</v>
      </c>
      <c r="H108" s="134" t="s">
        <v>83</v>
      </c>
      <c r="I108" s="135">
        <v>11.066666666666666</v>
      </c>
      <c r="J108" s="122" t="s">
        <v>95</v>
      </c>
      <c r="K108" s="122" t="s">
        <v>99</v>
      </c>
      <c r="L108" s="122" t="s">
        <v>138</v>
      </c>
      <c r="M108" s="198">
        <v>57435148</v>
      </c>
      <c r="N108" s="198">
        <v>57435148</v>
      </c>
      <c r="O108" s="115" t="s">
        <v>72</v>
      </c>
      <c r="P108" s="115" t="s">
        <v>51</v>
      </c>
      <c r="Q108" s="115" t="s">
        <v>139</v>
      </c>
      <c r="S108" s="219" t="s">
        <v>578</v>
      </c>
      <c r="T108" s="220" t="s">
        <v>579</v>
      </c>
      <c r="U108" s="221">
        <v>44574</v>
      </c>
      <c r="V108" s="220" t="s">
        <v>580</v>
      </c>
      <c r="W108" s="222" t="s">
        <v>487</v>
      </c>
      <c r="X108" s="231">
        <v>57435148</v>
      </c>
      <c r="Y108" s="232">
        <v>0</v>
      </c>
      <c r="Z108" s="231">
        <f>X108+Y108</f>
        <v>57435148</v>
      </c>
      <c r="AA108" s="220" t="s">
        <v>581</v>
      </c>
      <c r="AB108" s="230" t="s">
        <v>489</v>
      </c>
      <c r="AC108" s="220" t="s">
        <v>553</v>
      </c>
      <c r="AD108" s="224" t="s">
        <v>491</v>
      </c>
      <c r="AE108" s="224">
        <v>44910</v>
      </c>
      <c r="AF108" s="220" t="s">
        <v>582</v>
      </c>
      <c r="AG108" s="220" t="s">
        <v>493</v>
      </c>
    </row>
    <row r="109" spans="1:33" ht="272.45" customHeight="1" x14ac:dyDescent="0.35">
      <c r="A109" s="125">
        <v>87</v>
      </c>
      <c r="B109" s="113" t="s">
        <v>169</v>
      </c>
      <c r="C109" s="113" t="s">
        <v>137</v>
      </c>
      <c r="D109" s="116">
        <v>80101706</v>
      </c>
      <c r="E109" s="121" t="s">
        <v>146</v>
      </c>
      <c r="F109" s="122" t="s">
        <v>68</v>
      </c>
      <c r="G109" s="122">
        <v>1</v>
      </c>
      <c r="H109" s="134" t="s">
        <v>83</v>
      </c>
      <c r="I109" s="135">
        <v>10.833333333333334</v>
      </c>
      <c r="J109" s="122" t="s">
        <v>95</v>
      </c>
      <c r="K109" s="122" t="s">
        <v>99</v>
      </c>
      <c r="L109" s="122" t="s">
        <v>138</v>
      </c>
      <c r="M109" s="198">
        <v>87216079</v>
      </c>
      <c r="N109" s="198">
        <v>87216079</v>
      </c>
      <c r="O109" s="115" t="s">
        <v>72</v>
      </c>
      <c r="P109" s="115" t="s">
        <v>51</v>
      </c>
      <c r="Q109" s="115" t="s">
        <v>139</v>
      </c>
      <c r="S109" s="219" t="s">
        <v>1026</v>
      </c>
      <c r="T109" s="220" t="s">
        <v>1027</v>
      </c>
      <c r="U109" s="221">
        <v>44583</v>
      </c>
      <c r="V109" s="220" t="s">
        <v>1028</v>
      </c>
      <c r="W109" s="222" t="s">
        <v>487</v>
      </c>
      <c r="X109" s="231">
        <v>87216079</v>
      </c>
      <c r="Y109" s="232">
        <v>0</v>
      </c>
      <c r="Z109" s="231">
        <f t="shared" ref="Z109:Z110" si="9">X109+Y109</f>
        <v>87216079</v>
      </c>
      <c r="AA109" s="220" t="s">
        <v>1029</v>
      </c>
      <c r="AB109" s="230" t="s">
        <v>489</v>
      </c>
      <c r="AC109" s="220" t="s">
        <v>1030</v>
      </c>
      <c r="AD109" s="224" t="s">
        <v>491</v>
      </c>
      <c r="AE109" s="224">
        <v>44910</v>
      </c>
      <c r="AF109" s="220" t="s">
        <v>492</v>
      </c>
      <c r="AG109" s="220" t="s">
        <v>493</v>
      </c>
    </row>
    <row r="110" spans="1:33" ht="272.45" customHeight="1" x14ac:dyDescent="0.35">
      <c r="A110" s="125">
        <v>88</v>
      </c>
      <c r="B110" s="113" t="s">
        <v>169</v>
      </c>
      <c r="C110" s="113" t="s">
        <v>137</v>
      </c>
      <c r="D110" s="116">
        <v>80101706</v>
      </c>
      <c r="E110" s="121" t="s">
        <v>147</v>
      </c>
      <c r="F110" s="122" t="s">
        <v>68</v>
      </c>
      <c r="G110" s="122">
        <v>1</v>
      </c>
      <c r="H110" s="134" t="s">
        <v>83</v>
      </c>
      <c r="I110" s="135">
        <v>10.833333333333334</v>
      </c>
      <c r="J110" s="122" t="s">
        <v>95</v>
      </c>
      <c r="K110" s="122" t="s">
        <v>99</v>
      </c>
      <c r="L110" s="122" t="s">
        <v>138</v>
      </c>
      <c r="M110" s="198">
        <v>103707359</v>
      </c>
      <c r="N110" s="198">
        <v>103707359</v>
      </c>
      <c r="O110" s="115" t="s">
        <v>72</v>
      </c>
      <c r="P110" s="115" t="s">
        <v>51</v>
      </c>
      <c r="Q110" s="115" t="s">
        <v>139</v>
      </c>
      <c r="S110" s="219" t="s">
        <v>1031</v>
      </c>
      <c r="T110" s="220" t="s">
        <v>1032</v>
      </c>
      <c r="U110" s="221">
        <v>44587</v>
      </c>
      <c r="V110" s="220" t="s">
        <v>1033</v>
      </c>
      <c r="W110" s="222" t="s">
        <v>487</v>
      </c>
      <c r="X110" s="231">
        <v>103707359</v>
      </c>
      <c r="Y110" s="232">
        <v>0</v>
      </c>
      <c r="Z110" s="231">
        <f t="shared" si="9"/>
        <v>103707359</v>
      </c>
      <c r="AA110" s="220" t="s">
        <v>1034</v>
      </c>
      <c r="AB110" s="230" t="s">
        <v>489</v>
      </c>
      <c r="AC110" s="220" t="s">
        <v>1035</v>
      </c>
      <c r="AD110" s="224" t="s">
        <v>491</v>
      </c>
      <c r="AE110" s="224">
        <v>44916</v>
      </c>
      <c r="AF110" s="220" t="s">
        <v>492</v>
      </c>
      <c r="AG110" s="220" t="s">
        <v>493</v>
      </c>
    </row>
    <row r="111" spans="1:33" ht="272.45" customHeight="1" x14ac:dyDescent="0.35">
      <c r="A111" s="125">
        <v>89</v>
      </c>
      <c r="B111" s="113" t="s">
        <v>181</v>
      </c>
      <c r="C111" s="113" t="s">
        <v>137</v>
      </c>
      <c r="D111" s="116">
        <v>80101706</v>
      </c>
      <c r="E111" s="121" t="s">
        <v>149</v>
      </c>
      <c r="F111" s="122" t="s">
        <v>68</v>
      </c>
      <c r="G111" s="122">
        <v>1</v>
      </c>
      <c r="H111" s="134" t="s">
        <v>83</v>
      </c>
      <c r="I111" s="135">
        <v>10.866666666666667</v>
      </c>
      <c r="J111" s="122" t="s">
        <v>95</v>
      </c>
      <c r="K111" s="122" t="s">
        <v>99</v>
      </c>
      <c r="L111" s="122" t="s">
        <v>183</v>
      </c>
      <c r="M111" s="198">
        <v>81500000</v>
      </c>
      <c r="N111" s="198">
        <v>81500000</v>
      </c>
      <c r="O111" s="115" t="s">
        <v>72</v>
      </c>
      <c r="P111" s="115" t="s">
        <v>51</v>
      </c>
      <c r="Q111" s="115" t="s">
        <v>139</v>
      </c>
      <c r="S111" s="219" t="s">
        <v>1036</v>
      </c>
      <c r="T111" s="220" t="s">
        <v>1037</v>
      </c>
      <c r="U111" s="221">
        <v>44585</v>
      </c>
      <c r="V111" s="220" t="s">
        <v>1038</v>
      </c>
      <c r="W111" s="222" t="s">
        <v>487</v>
      </c>
      <c r="X111" s="231">
        <v>80750000</v>
      </c>
      <c r="Y111" s="232">
        <v>0</v>
      </c>
      <c r="Z111" s="231">
        <v>80750000</v>
      </c>
      <c r="AA111" s="220" t="s">
        <v>1039</v>
      </c>
      <c r="AB111" s="230" t="s">
        <v>489</v>
      </c>
      <c r="AC111" s="220" t="s">
        <v>990</v>
      </c>
      <c r="AD111" s="224" t="s">
        <v>491</v>
      </c>
      <c r="AE111" s="224">
        <v>44911</v>
      </c>
      <c r="AF111" s="220" t="s">
        <v>492</v>
      </c>
      <c r="AG111" s="220" t="s">
        <v>493</v>
      </c>
    </row>
    <row r="112" spans="1:33" ht="272.45" customHeight="1" x14ac:dyDescent="0.35">
      <c r="A112" s="125">
        <v>90</v>
      </c>
      <c r="B112" s="113" t="s">
        <v>181</v>
      </c>
      <c r="C112" s="113" t="s">
        <v>137</v>
      </c>
      <c r="D112" s="116">
        <v>80101706</v>
      </c>
      <c r="E112" s="121" t="s">
        <v>150</v>
      </c>
      <c r="F112" s="122" t="s">
        <v>68</v>
      </c>
      <c r="G112" s="122">
        <v>1</v>
      </c>
      <c r="H112" s="134" t="s">
        <v>83</v>
      </c>
      <c r="I112" s="135">
        <v>10.9</v>
      </c>
      <c r="J112" s="122" t="s">
        <v>95</v>
      </c>
      <c r="K112" s="122" t="s">
        <v>99</v>
      </c>
      <c r="L112" s="122" t="s">
        <v>183</v>
      </c>
      <c r="M112" s="198">
        <v>81750000</v>
      </c>
      <c r="N112" s="198">
        <v>81750000</v>
      </c>
      <c r="O112" s="115" t="s">
        <v>72</v>
      </c>
      <c r="P112" s="115" t="s">
        <v>51</v>
      </c>
      <c r="Q112" s="115" t="s">
        <v>139</v>
      </c>
      <c r="S112" s="219" t="s">
        <v>1040</v>
      </c>
      <c r="T112" s="220" t="s">
        <v>1041</v>
      </c>
      <c r="U112" s="221">
        <v>44583</v>
      </c>
      <c r="V112" s="220" t="s">
        <v>585</v>
      </c>
      <c r="W112" s="222" t="s">
        <v>487</v>
      </c>
      <c r="X112" s="231">
        <v>80500000</v>
      </c>
      <c r="Y112" s="232">
        <v>0</v>
      </c>
      <c r="Z112" s="231">
        <f t="shared" ref="Z112:Z113" si="10">X112+Y112</f>
        <v>80500000</v>
      </c>
      <c r="AA112" s="220" t="s">
        <v>1042</v>
      </c>
      <c r="AB112" s="230" t="s">
        <v>489</v>
      </c>
      <c r="AC112" s="220" t="s">
        <v>1043</v>
      </c>
      <c r="AD112" s="224" t="s">
        <v>491</v>
      </c>
      <c r="AE112" s="224">
        <v>44910</v>
      </c>
      <c r="AF112" s="220" t="s">
        <v>492</v>
      </c>
      <c r="AG112" s="220" t="s">
        <v>493</v>
      </c>
    </row>
    <row r="113" spans="1:33" s="25" customFormat="1" ht="272.45" customHeight="1" x14ac:dyDescent="0.35">
      <c r="A113" s="125">
        <v>91</v>
      </c>
      <c r="B113" s="113" t="s">
        <v>181</v>
      </c>
      <c r="C113" s="113" t="s">
        <v>137</v>
      </c>
      <c r="D113" s="116">
        <v>80101706</v>
      </c>
      <c r="E113" s="121" t="s">
        <v>151</v>
      </c>
      <c r="F113" s="122" t="s">
        <v>68</v>
      </c>
      <c r="G113" s="122">
        <v>1</v>
      </c>
      <c r="H113" s="134" t="s">
        <v>83</v>
      </c>
      <c r="I113" s="135">
        <v>10.866666666666667</v>
      </c>
      <c r="J113" s="122" t="s">
        <v>95</v>
      </c>
      <c r="K113" s="122" t="s">
        <v>99</v>
      </c>
      <c r="L113" s="122" t="s">
        <v>183</v>
      </c>
      <c r="M113" s="198">
        <v>81500000</v>
      </c>
      <c r="N113" s="198">
        <v>81500000</v>
      </c>
      <c r="O113" s="115" t="s">
        <v>72</v>
      </c>
      <c r="P113" s="115" t="s">
        <v>51</v>
      </c>
      <c r="Q113" s="115" t="s">
        <v>139</v>
      </c>
      <c r="R113" s="24"/>
      <c r="S113" s="219" t="s">
        <v>1044</v>
      </c>
      <c r="T113" s="220" t="s">
        <v>1045</v>
      </c>
      <c r="U113" s="221">
        <v>44587</v>
      </c>
      <c r="V113" s="220" t="s">
        <v>1038</v>
      </c>
      <c r="W113" s="222" t="s">
        <v>487</v>
      </c>
      <c r="X113" s="231">
        <v>80750000</v>
      </c>
      <c r="Y113" s="232">
        <v>0</v>
      </c>
      <c r="Z113" s="231">
        <f t="shared" si="10"/>
        <v>80750000</v>
      </c>
      <c r="AA113" s="220" t="s">
        <v>1046</v>
      </c>
      <c r="AB113" s="230" t="s">
        <v>489</v>
      </c>
      <c r="AC113" s="220" t="s">
        <v>1047</v>
      </c>
      <c r="AD113" s="224" t="s">
        <v>491</v>
      </c>
      <c r="AE113" s="224">
        <v>44911</v>
      </c>
      <c r="AF113" s="220" t="s">
        <v>492</v>
      </c>
      <c r="AG113" s="220" t="s">
        <v>493</v>
      </c>
    </row>
    <row r="114" spans="1:33" s="25" customFormat="1" ht="272.45" customHeight="1" x14ac:dyDescent="0.35">
      <c r="A114" s="125">
        <v>92</v>
      </c>
      <c r="B114" s="113" t="s">
        <v>181</v>
      </c>
      <c r="C114" s="113" t="s">
        <v>137</v>
      </c>
      <c r="D114" s="116">
        <v>80101706</v>
      </c>
      <c r="E114" s="121" t="s">
        <v>152</v>
      </c>
      <c r="F114" s="122" t="s">
        <v>68</v>
      </c>
      <c r="G114" s="122">
        <v>1</v>
      </c>
      <c r="H114" s="134" t="s">
        <v>83</v>
      </c>
      <c r="I114" s="135">
        <v>10.9</v>
      </c>
      <c r="J114" s="122" t="s">
        <v>95</v>
      </c>
      <c r="K114" s="122" t="s">
        <v>99</v>
      </c>
      <c r="L114" s="122" t="s">
        <v>183</v>
      </c>
      <c r="M114" s="198">
        <v>81750000</v>
      </c>
      <c r="N114" s="198">
        <v>81750000</v>
      </c>
      <c r="O114" s="115" t="s">
        <v>72</v>
      </c>
      <c r="P114" s="115" t="s">
        <v>51</v>
      </c>
      <c r="Q114" s="115" t="s">
        <v>139</v>
      </c>
      <c r="R114" s="24"/>
      <c r="S114" s="219" t="s">
        <v>583</v>
      </c>
      <c r="T114" s="220" t="s">
        <v>584</v>
      </c>
      <c r="U114" s="221">
        <v>44580</v>
      </c>
      <c r="V114" s="220" t="s">
        <v>585</v>
      </c>
      <c r="W114" s="222" t="s">
        <v>487</v>
      </c>
      <c r="X114" s="231">
        <v>81750000</v>
      </c>
      <c r="Y114" s="232">
        <v>0</v>
      </c>
      <c r="Z114" s="231">
        <v>81750000</v>
      </c>
      <c r="AA114" s="220" t="s">
        <v>586</v>
      </c>
      <c r="AB114" s="230">
        <v>0</v>
      </c>
      <c r="AC114" s="220" t="s">
        <v>503</v>
      </c>
      <c r="AD114" s="224" t="s">
        <v>491</v>
      </c>
      <c r="AE114" s="224">
        <v>44910</v>
      </c>
      <c r="AF114" s="220" t="s">
        <v>492</v>
      </c>
      <c r="AG114" s="220" t="s">
        <v>493</v>
      </c>
    </row>
    <row r="115" spans="1:33" s="25" customFormat="1" ht="272.45" customHeight="1" x14ac:dyDescent="0.35">
      <c r="A115" s="125">
        <v>93</v>
      </c>
      <c r="B115" s="113" t="s">
        <v>169</v>
      </c>
      <c r="C115" s="113" t="s">
        <v>137</v>
      </c>
      <c r="D115" s="116">
        <v>80101706</v>
      </c>
      <c r="E115" s="121" t="s">
        <v>153</v>
      </c>
      <c r="F115" s="122" t="s">
        <v>68</v>
      </c>
      <c r="G115" s="122">
        <v>1</v>
      </c>
      <c r="H115" s="134" t="s">
        <v>83</v>
      </c>
      <c r="I115" s="135">
        <v>10.4</v>
      </c>
      <c r="J115" s="122" t="s">
        <v>95</v>
      </c>
      <c r="K115" s="122" t="s">
        <v>99</v>
      </c>
      <c r="L115" s="122" t="s">
        <v>138</v>
      </c>
      <c r="M115" s="198">
        <v>26998400</v>
      </c>
      <c r="N115" s="198">
        <v>26998400</v>
      </c>
      <c r="O115" s="115" t="s">
        <v>72</v>
      </c>
      <c r="P115" s="115" t="s">
        <v>51</v>
      </c>
      <c r="Q115" s="115" t="s">
        <v>139</v>
      </c>
      <c r="R115" s="24"/>
      <c r="S115" s="219" t="s">
        <v>587</v>
      </c>
      <c r="T115" s="220" t="s">
        <v>588</v>
      </c>
      <c r="U115" s="221">
        <v>44578</v>
      </c>
      <c r="V115" s="220" t="s">
        <v>589</v>
      </c>
      <c r="W115" s="222" t="s">
        <v>487</v>
      </c>
      <c r="X115" s="231">
        <v>26998400</v>
      </c>
      <c r="Y115" s="232">
        <v>0</v>
      </c>
      <c r="Z115" s="231">
        <f>X115+Y115</f>
        <v>26998400</v>
      </c>
      <c r="AA115" s="220" t="s">
        <v>590</v>
      </c>
      <c r="AB115" s="230" t="s">
        <v>489</v>
      </c>
      <c r="AC115" s="220" t="s">
        <v>591</v>
      </c>
      <c r="AD115" s="224" t="s">
        <v>491</v>
      </c>
      <c r="AE115" s="224">
        <v>44894</v>
      </c>
      <c r="AF115" s="220" t="s">
        <v>492</v>
      </c>
      <c r="AG115" s="220" t="s">
        <v>493</v>
      </c>
    </row>
    <row r="116" spans="1:33" s="25" customFormat="1" ht="272.45" customHeight="1" x14ac:dyDescent="0.35">
      <c r="A116" s="125">
        <v>94</v>
      </c>
      <c r="B116" s="113" t="s">
        <v>188</v>
      </c>
      <c r="C116" s="113" t="s">
        <v>189</v>
      </c>
      <c r="D116" s="116">
        <v>80101706</v>
      </c>
      <c r="E116" s="121" t="s">
        <v>154</v>
      </c>
      <c r="F116" s="122" t="s">
        <v>68</v>
      </c>
      <c r="G116" s="122">
        <v>1</v>
      </c>
      <c r="H116" s="134" t="s">
        <v>83</v>
      </c>
      <c r="I116" s="135">
        <v>11</v>
      </c>
      <c r="J116" s="122" t="s">
        <v>95</v>
      </c>
      <c r="K116" s="122" t="s">
        <v>99</v>
      </c>
      <c r="L116" s="122" t="s">
        <v>138</v>
      </c>
      <c r="M116" s="120">
        <v>75387840</v>
      </c>
      <c r="N116" s="120">
        <v>75387840</v>
      </c>
      <c r="O116" s="115" t="s">
        <v>72</v>
      </c>
      <c r="P116" s="115" t="s">
        <v>51</v>
      </c>
      <c r="Q116" s="115" t="s">
        <v>112</v>
      </c>
      <c r="R116" s="24"/>
      <c r="S116" s="219" t="s">
        <v>1447</v>
      </c>
      <c r="T116" s="220" t="s">
        <v>1448</v>
      </c>
      <c r="U116" s="221">
        <v>44589</v>
      </c>
      <c r="V116" s="220" t="s">
        <v>1449</v>
      </c>
      <c r="W116" s="222" t="s">
        <v>487</v>
      </c>
      <c r="X116" s="231">
        <v>73788704</v>
      </c>
      <c r="Y116" s="232">
        <v>0</v>
      </c>
      <c r="Z116" s="231">
        <v>73788704</v>
      </c>
      <c r="AA116" s="220" t="s">
        <v>1450</v>
      </c>
      <c r="AB116" s="230" t="s">
        <v>489</v>
      </c>
      <c r="AC116" s="220" t="s">
        <v>1451</v>
      </c>
      <c r="AD116" s="224" t="s">
        <v>491</v>
      </c>
      <c r="AE116" s="224">
        <v>44915</v>
      </c>
      <c r="AF116" s="220" t="s">
        <v>1053</v>
      </c>
      <c r="AG116" s="220" t="s">
        <v>189</v>
      </c>
    </row>
    <row r="117" spans="1:33" s="25" customFormat="1" ht="272.45" customHeight="1" x14ac:dyDescent="0.35">
      <c r="A117" s="125">
        <v>95</v>
      </c>
      <c r="B117" s="113" t="s">
        <v>188</v>
      </c>
      <c r="C117" s="113" t="s">
        <v>189</v>
      </c>
      <c r="D117" s="116">
        <v>80101706</v>
      </c>
      <c r="E117" s="121" t="s">
        <v>155</v>
      </c>
      <c r="F117" s="122" t="s">
        <v>68</v>
      </c>
      <c r="G117" s="122">
        <v>1</v>
      </c>
      <c r="H117" s="134" t="s">
        <v>83</v>
      </c>
      <c r="I117" s="135">
        <v>11</v>
      </c>
      <c r="J117" s="122" t="s">
        <v>95</v>
      </c>
      <c r="K117" s="122" t="s">
        <v>99</v>
      </c>
      <c r="L117" s="122" t="s">
        <v>138</v>
      </c>
      <c r="M117" s="120">
        <v>51400800</v>
      </c>
      <c r="N117" s="120">
        <v>51400800</v>
      </c>
      <c r="O117" s="115" t="s">
        <v>72</v>
      </c>
      <c r="P117" s="115" t="s">
        <v>51</v>
      </c>
      <c r="Q117" s="115" t="s">
        <v>112</v>
      </c>
      <c r="R117" s="24"/>
      <c r="S117" s="219" t="s">
        <v>592</v>
      </c>
      <c r="T117" s="220" t="s">
        <v>593</v>
      </c>
      <c r="U117" s="221">
        <v>44574</v>
      </c>
      <c r="V117" s="220" t="s">
        <v>594</v>
      </c>
      <c r="W117" s="222" t="s">
        <v>487</v>
      </c>
      <c r="X117" s="231">
        <v>51400800</v>
      </c>
      <c r="Y117" s="232">
        <v>0</v>
      </c>
      <c r="Z117" s="231">
        <f>X117+Y117</f>
        <v>51400800</v>
      </c>
      <c r="AA117" s="220" t="s">
        <v>595</v>
      </c>
      <c r="AB117" s="230" t="s">
        <v>489</v>
      </c>
      <c r="AC117" s="220" t="s">
        <v>596</v>
      </c>
      <c r="AD117" s="224" t="s">
        <v>491</v>
      </c>
      <c r="AE117" s="224">
        <v>44908</v>
      </c>
      <c r="AF117" s="220" t="s">
        <v>597</v>
      </c>
      <c r="AG117" s="220" t="s">
        <v>189</v>
      </c>
    </row>
    <row r="118" spans="1:33" s="25" customFormat="1" ht="272.45" customHeight="1" x14ac:dyDescent="0.35">
      <c r="A118" s="125">
        <v>96</v>
      </c>
      <c r="B118" s="113" t="s">
        <v>188</v>
      </c>
      <c r="C118" s="113" t="s">
        <v>189</v>
      </c>
      <c r="D118" s="116">
        <v>80101706</v>
      </c>
      <c r="E118" s="121" t="s">
        <v>156</v>
      </c>
      <c r="F118" s="122" t="s">
        <v>68</v>
      </c>
      <c r="G118" s="122">
        <v>1</v>
      </c>
      <c r="H118" s="134" t="s">
        <v>83</v>
      </c>
      <c r="I118" s="135">
        <v>11</v>
      </c>
      <c r="J118" s="122" t="s">
        <v>95</v>
      </c>
      <c r="K118" s="122" t="s">
        <v>99</v>
      </c>
      <c r="L118" s="122" t="s">
        <v>138</v>
      </c>
      <c r="M118" s="120">
        <v>51400800</v>
      </c>
      <c r="N118" s="120">
        <v>51400800</v>
      </c>
      <c r="O118" s="115" t="s">
        <v>72</v>
      </c>
      <c r="P118" s="115" t="s">
        <v>51</v>
      </c>
      <c r="Q118" s="115" t="s">
        <v>112</v>
      </c>
      <c r="R118" s="24"/>
      <c r="S118" s="219" t="s">
        <v>1048</v>
      </c>
      <c r="T118" s="220" t="s">
        <v>1049</v>
      </c>
      <c r="U118" s="221">
        <v>44589</v>
      </c>
      <c r="V118" s="220" t="s">
        <v>1050</v>
      </c>
      <c r="W118" s="222" t="s">
        <v>487</v>
      </c>
      <c r="X118" s="231">
        <v>41540573</v>
      </c>
      <c r="Y118" s="232">
        <v>0</v>
      </c>
      <c r="Z118" s="231">
        <f t="shared" ref="Z118" si="11">X118+Y118</f>
        <v>41540573</v>
      </c>
      <c r="AA118" s="220" t="s">
        <v>1051</v>
      </c>
      <c r="AB118" s="230" t="s">
        <v>489</v>
      </c>
      <c r="AC118" s="220" t="s">
        <v>1052</v>
      </c>
      <c r="AD118" s="224" t="s">
        <v>491</v>
      </c>
      <c r="AE118" s="224">
        <v>44910</v>
      </c>
      <c r="AF118" s="220" t="s">
        <v>1053</v>
      </c>
      <c r="AG118" s="220" t="s">
        <v>189</v>
      </c>
    </row>
    <row r="119" spans="1:33" s="25" customFormat="1" ht="272.45" customHeight="1" x14ac:dyDescent="0.35">
      <c r="A119" s="125">
        <v>97</v>
      </c>
      <c r="B119" s="113" t="s">
        <v>188</v>
      </c>
      <c r="C119" s="113" t="s">
        <v>189</v>
      </c>
      <c r="D119" s="116">
        <v>80101706</v>
      </c>
      <c r="E119" s="121" t="s">
        <v>157</v>
      </c>
      <c r="F119" s="122" t="s">
        <v>68</v>
      </c>
      <c r="G119" s="122">
        <v>1</v>
      </c>
      <c r="H119" s="134" t="s">
        <v>83</v>
      </c>
      <c r="I119" s="135">
        <v>11</v>
      </c>
      <c r="J119" s="122" t="s">
        <v>95</v>
      </c>
      <c r="K119" s="122" t="s">
        <v>99</v>
      </c>
      <c r="L119" s="122" t="s">
        <v>138</v>
      </c>
      <c r="M119" s="120">
        <v>75387840</v>
      </c>
      <c r="N119" s="120">
        <v>75387840</v>
      </c>
      <c r="O119" s="115" t="s">
        <v>72</v>
      </c>
      <c r="P119" s="115" t="s">
        <v>51</v>
      </c>
      <c r="Q119" s="115" t="s">
        <v>112</v>
      </c>
      <c r="R119" s="24"/>
      <c r="S119" s="219" t="s">
        <v>598</v>
      </c>
      <c r="T119" s="220" t="s">
        <v>599</v>
      </c>
      <c r="U119" s="221">
        <v>44573</v>
      </c>
      <c r="V119" s="220" t="s">
        <v>600</v>
      </c>
      <c r="W119" s="222" t="s">
        <v>487</v>
      </c>
      <c r="X119" s="231">
        <v>75387840</v>
      </c>
      <c r="Y119" s="232">
        <v>0</v>
      </c>
      <c r="Z119" s="231">
        <v>75387840</v>
      </c>
      <c r="AA119" s="220" t="s">
        <v>601</v>
      </c>
      <c r="AB119" s="230" t="s">
        <v>489</v>
      </c>
      <c r="AC119" s="220" t="s">
        <v>602</v>
      </c>
      <c r="AD119" s="224" t="s">
        <v>491</v>
      </c>
      <c r="AE119" s="224">
        <v>44907</v>
      </c>
      <c r="AF119" s="220" t="s">
        <v>597</v>
      </c>
      <c r="AG119" s="220" t="s">
        <v>189</v>
      </c>
    </row>
    <row r="120" spans="1:33" s="25" customFormat="1" ht="272.45" customHeight="1" x14ac:dyDescent="0.35">
      <c r="A120" s="125">
        <v>98</v>
      </c>
      <c r="B120" s="113" t="s">
        <v>194</v>
      </c>
      <c r="C120" s="113" t="s">
        <v>189</v>
      </c>
      <c r="D120" s="116">
        <v>80101706</v>
      </c>
      <c r="E120" s="121" t="s">
        <v>158</v>
      </c>
      <c r="F120" s="122" t="s">
        <v>68</v>
      </c>
      <c r="G120" s="122">
        <v>1</v>
      </c>
      <c r="H120" s="134" t="s">
        <v>83</v>
      </c>
      <c r="I120" s="135">
        <v>11</v>
      </c>
      <c r="J120" s="122" t="s">
        <v>95</v>
      </c>
      <c r="K120" s="122" t="s">
        <v>99</v>
      </c>
      <c r="L120" s="122" t="s">
        <v>183</v>
      </c>
      <c r="M120" s="120">
        <v>83954640</v>
      </c>
      <c r="N120" s="120">
        <v>83954640</v>
      </c>
      <c r="O120" s="115" t="s">
        <v>72</v>
      </c>
      <c r="P120" s="115" t="s">
        <v>51</v>
      </c>
      <c r="Q120" s="115" t="s">
        <v>112</v>
      </c>
      <c r="R120" s="24"/>
      <c r="S120" s="219" t="s">
        <v>603</v>
      </c>
      <c r="T120" s="220" t="s">
        <v>604</v>
      </c>
      <c r="U120" s="221">
        <v>44574</v>
      </c>
      <c r="V120" s="220" t="s">
        <v>605</v>
      </c>
      <c r="W120" s="222" t="s">
        <v>487</v>
      </c>
      <c r="X120" s="231">
        <v>83954640</v>
      </c>
      <c r="Y120" s="232">
        <v>0</v>
      </c>
      <c r="Z120" s="231">
        <f>X120+Y120</f>
        <v>83954640</v>
      </c>
      <c r="AA120" s="220" t="s">
        <v>606</v>
      </c>
      <c r="AB120" s="230" t="s">
        <v>489</v>
      </c>
      <c r="AC120" s="220" t="s">
        <v>607</v>
      </c>
      <c r="AD120" s="224" t="s">
        <v>491</v>
      </c>
      <c r="AE120" s="224">
        <v>44907</v>
      </c>
      <c r="AF120" s="220" t="s">
        <v>608</v>
      </c>
      <c r="AG120" s="220" t="s">
        <v>189</v>
      </c>
    </row>
    <row r="121" spans="1:33" s="25" customFormat="1" ht="272.45" customHeight="1" x14ac:dyDescent="0.35">
      <c r="A121" s="125">
        <v>99</v>
      </c>
      <c r="B121" s="115" t="s">
        <v>196</v>
      </c>
      <c r="C121" s="113" t="s">
        <v>197</v>
      </c>
      <c r="D121" s="116">
        <v>80101706</v>
      </c>
      <c r="E121" s="121" t="s">
        <v>159</v>
      </c>
      <c r="F121" s="122" t="s">
        <v>68</v>
      </c>
      <c r="G121" s="122">
        <v>1</v>
      </c>
      <c r="H121" s="134" t="s">
        <v>83</v>
      </c>
      <c r="I121" s="135">
        <v>10</v>
      </c>
      <c r="J121" s="122" t="s">
        <v>95</v>
      </c>
      <c r="K121" s="122" t="s">
        <v>99</v>
      </c>
      <c r="L121" s="122" t="s">
        <v>138</v>
      </c>
      <c r="M121" s="120">
        <v>80507150</v>
      </c>
      <c r="N121" s="120">
        <v>80507150</v>
      </c>
      <c r="O121" s="115" t="s">
        <v>72</v>
      </c>
      <c r="P121" s="115" t="s">
        <v>51</v>
      </c>
      <c r="Q121" s="115" t="s">
        <v>130</v>
      </c>
      <c r="R121" s="24"/>
      <c r="S121" s="219" t="s">
        <v>609</v>
      </c>
      <c r="T121" s="220" t="s">
        <v>610</v>
      </c>
      <c r="U121" s="221">
        <v>44582</v>
      </c>
      <c r="V121" s="220" t="s">
        <v>611</v>
      </c>
      <c r="W121" s="222" t="s">
        <v>487</v>
      </c>
      <c r="X121" s="231">
        <v>80507150</v>
      </c>
      <c r="Y121" s="232">
        <v>0</v>
      </c>
      <c r="Z121" s="231">
        <v>80507150</v>
      </c>
      <c r="AA121" s="220" t="s">
        <v>612</v>
      </c>
      <c r="AB121" s="222">
        <v>6922</v>
      </c>
      <c r="AC121" s="220" t="s">
        <v>613</v>
      </c>
      <c r="AD121" s="224" t="s">
        <v>491</v>
      </c>
      <c r="AE121" s="224">
        <v>44895</v>
      </c>
      <c r="AF121" s="220" t="s">
        <v>614</v>
      </c>
      <c r="AG121" s="220" t="s">
        <v>615</v>
      </c>
    </row>
    <row r="122" spans="1:33" s="25" customFormat="1" ht="272.45" customHeight="1" x14ac:dyDescent="0.35">
      <c r="A122" s="125">
        <v>100</v>
      </c>
      <c r="B122" s="115" t="s">
        <v>196</v>
      </c>
      <c r="C122" s="113" t="s">
        <v>197</v>
      </c>
      <c r="D122" s="116">
        <v>80101706</v>
      </c>
      <c r="E122" s="121" t="s">
        <v>160</v>
      </c>
      <c r="F122" s="122" t="s">
        <v>68</v>
      </c>
      <c r="G122" s="122">
        <v>1</v>
      </c>
      <c r="H122" s="134" t="s">
        <v>83</v>
      </c>
      <c r="I122" s="135">
        <v>10</v>
      </c>
      <c r="J122" s="122" t="s">
        <v>95</v>
      </c>
      <c r="K122" s="122" t="s">
        <v>99</v>
      </c>
      <c r="L122" s="122" t="s">
        <v>138</v>
      </c>
      <c r="M122" s="120">
        <v>63342400</v>
      </c>
      <c r="N122" s="120">
        <v>63342400</v>
      </c>
      <c r="O122" s="115" t="s">
        <v>72</v>
      </c>
      <c r="P122" s="115" t="s">
        <v>51</v>
      </c>
      <c r="Q122" s="115" t="s">
        <v>130</v>
      </c>
      <c r="R122" s="24"/>
      <c r="S122" s="219" t="s">
        <v>616</v>
      </c>
      <c r="T122" s="220" t="s">
        <v>617</v>
      </c>
      <c r="U122" s="221">
        <v>44581</v>
      </c>
      <c r="V122" s="220" t="s">
        <v>618</v>
      </c>
      <c r="W122" s="222" t="s">
        <v>487</v>
      </c>
      <c r="X122" s="231">
        <v>63342400</v>
      </c>
      <c r="Y122" s="232">
        <v>0</v>
      </c>
      <c r="Z122" s="231">
        <v>63342400</v>
      </c>
      <c r="AA122" s="220" t="s">
        <v>619</v>
      </c>
      <c r="AB122" s="230" t="s">
        <v>489</v>
      </c>
      <c r="AC122" s="220" t="s">
        <v>613</v>
      </c>
      <c r="AD122" s="224" t="s">
        <v>491</v>
      </c>
      <c r="AE122" s="224">
        <v>44895</v>
      </c>
      <c r="AF122" s="220" t="s">
        <v>620</v>
      </c>
      <c r="AG122" s="220" t="s">
        <v>615</v>
      </c>
    </row>
    <row r="123" spans="1:33" s="25" customFormat="1" ht="272.45" customHeight="1" x14ac:dyDescent="0.35">
      <c r="A123" s="125">
        <v>101</v>
      </c>
      <c r="B123" s="115" t="s">
        <v>196</v>
      </c>
      <c r="C123" s="113" t="s">
        <v>197</v>
      </c>
      <c r="D123" s="116">
        <v>80101706</v>
      </c>
      <c r="E123" s="121" t="s">
        <v>161</v>
      </c>
      <c r="F123" s="122" t="s">
        <v>68</v>
      </c>
      <c r="G123" s="122">
        <v>1</v>
      </c>
      <c r="H123" s="134" t="s">
        <v>83</v>
      </c>
      <c r="I123" s="135">
        <v>10</v>
      </c>
      <c r="J123" s="122" t="s">
        <v>95</v>
      </c>
      <c r="K123" s="122" t="s">
        <v>99</v>
      </c>
      <c r="L123" s="122" t="s">
        <v>138</v>
      </c>
      <c r="M123" s="120">
        <v>80507150</v>
      </c>
      <c r="N123" s="120">
        <v>80507150</v>
      </c>
      <c r="O123" s="115" t="s">
        <v>72</v>
      </c>
      <c r="P123" s="115" t="s">
        <v>51</v>
      </c>
      <c r="Q123" s="115" t="s">
        <v>130</v>
      </c>
      <c r="R123" s="24"/>
      <c r="S123" s="219" t="s">
        <v>621</v>
      </c>
      <c r="T123" s="220" t="s">
        <v>622</v>
      </c>
      <c r="U123" s="221">
        <v>44578</v>
      </c>
      <c r="V123" s="220" t="s">
        <v>623</v>
      </c>
      <c r="W123" s="222" t="s">
        <v>487</v>
      </c>
      <c r="X123" s="231">
        <v>80507150</v>
      </c>
      <c r="Y123" s="232">
        <v>0</v>
      </c>
      <c r="Z123" s="231">
        <v>80507150</v>
      </c>
      <c r="AA123" s="220" t="s">
        <v>624</v>
      </c>
      <c r="AB123" s="230" t="s">
        <v>489</v>
      </c>
      <c r="AC123" s="220" t="s">
        <v>613</v>
      </c>
      <c r="AD123" s="224" t="s">
        <v>491</v>
      </c>
      <c r="AE123" s="224">
        <v>44895</v>
      </c>
      <c r="AF123" s="220" t="s">
        <v>625</v>
      </c>
      <c r="AG123" s="220" t="s">
        <v>615</v>
      </c>
    </row>
    <row r="124" spans="1:33" s="25" customFormat="1" ht="272.45" customHeight="1" x14ac:dyDescent="0.35">
      <c r="A124" s="125">
        <v>102</v>
      </c>
      <c r="B124" s="115" t="s">
        <v>201</v>
      </c>
      <c r="C124" s="113" t="s">
        <v>197</v>
      </c>
      <c r="D124" s="116">
        <v>80101706</v>
      </c>
      <c r="E124" s="121" t="s">
        <v>162</v>
      </c>
      <c r="F124" s="122" t="s">
        <v>68</v>
      </c>
      <c r="G124" s="122">
        <v>1</v>
      </c>
      <c r="H124" s="134" t="s">
        <v>83</v>
      </c>
      <c r="I124" s="135">
        <v>10</v>
      </c>
      <c r="J124" s="122" t="s">
        <v>95</v>
      </c>
      <c r="K124" s="122" t="s">
        <v>99</v>
      </c>
      <c r="L124" s="122" t="s">
        <v>202</v>
      </c>
      <c r="M124" s="120">
        <v>26479200</v>
      </c>
      <c r="N124" s="120">
        <v>26479200</v>
      </c>
      <c r="O124" s="115" t="s">
        <v>72</v>
      </c>
      <c r="P124" s="115" t="s">
        <v>51</v>
      </c>
      <c r="Q124" s="115" t="s">
        <v>130</v>
      </c>
      <c r="R124" s="24"/>
      <c r="S124" s="219" t="s">
        <v>626</v>
      </c>
      <c r="T124" s="220" t="s">
        <v>627</v>
      </c>
      <c r="U124" s="221">
        <v>44581</v>
      </c>
      <c r="V124" s="220" t="s">
        <v>628</v>
      </c>
      <c r="W124" s="222" t="s">
        <v>487</v>
      </c>
      <c r="X124" s="231">
        <v>26479200</v>
      </c>
      <c r="Y124" s="232">
        <v>0</v>
      </c>
      <c r="Z124" s="231">
        <v>26479200</v>
      </c>
      <c r="AA124" s="220" t="s">
        <v>629</v>
      </c>
      <c r="AB124" s="230" t="s">
        <v>489</v>
      </c>
      <c r="AC124" s="220" t="s">
        <v>613</v>
      </c>
      <c r="AD124" s="224" t="s">
        <v>491</v>
      </c>
      <c r="AE124" s="224">
        <v>44895</v>
      </c>
      <c r="AF124" s="220" t="s">
        <v>620</v>
      </c>
      <c r="AG124" s="220" t="s">
        <v>615</v>
      </c>
    </row>
    <row r="125" spans="1:33" s="25" customFormat="1" ht="272.45" customHeight="1" x14ac:dyDescent="0.35">
      <c r="A125" s="125">
        <v>103</v>
      </c>
      <c r="B125" s="115" t="s">
        <v>181</v>
      </c>
      <c r="C125" s="113" t="s">
        <v>197</v>
      </c>
      <c r="D125" s="116">
        <v>80101706</v>
      </c>
      <c r="E125" s="121" t="s">
        <v>402</v>
      </c>
      <c r="F125" s="122" t="s">
        <v>68</v>
      </c>
      <c r="G125" s="122">
        <v>1</v>
      </c>
      <c r="H125" s="134" t="s">
        <v>83</v>
      </c>
      <c r="I125" s="135">
        <v>10</v>
      </c>
      <c r="J125" s="122" t="s">
        <v>95</v>
      </c>
      <c r="K125" s="122" t="s">
        <v>99</v>
      </c>
      <c r="L125" s="122" t="s">
        <v>183</v>
      </c>
      <c r="M125" s="120">
        <v>62363810</v>
      </c>
      <c r="N125" s="120">
        <v>62363810</v>
      </c>
      <c r="O125" s="115" t="s">
        <v>72</v>
      </c>
      <c r="P125" s="115" t="s">
        <v>51</v>
      </c>
      <c r="Q125" s="115" t="s">
        <v>130</v>
      </c>
      <c r="R125" s="24"/>
      <c r="S125" s="219" t="s">
        <v>630</v>
      </c>
      <c r="T125" s="220" t="s">
        <v>631</v>
      </c>
      <c r="U125" s="221">
        <v>44582</v>
      </c>
      <c r="V125" s="220" t="s">
        <v>632</v>
      </c>
      <c r="W125" s="222" t="s">
        <v>487</v>
      </c>
      <c r="X125" s="231">
        <v>62363810</v>
      </c>
      <c r="Y125" s="232">
        <v>0</v>
      </c>
      <c r="Z125" s="231">
        <v>62363810</v>
      </c>
      <c r="AA125" s="220" t="s">
        <v>633</v>
      </c>
      <c r="AB125" s="222">
        <v>10522</v>
      </c>
      <c r="AC125" s="220" t="s">
        <v>613</v>
      </c>
      <c r="AD125" s="224" t="s">
        <v>491</v>
      </c>
      <c r="AE125" s="224">
        <v>44895</v>
      </c>
      <c r="AF125" s="220" t="s">
        <v>634</v>
      </c>
      <c r="AG125" s="220" t="s">
        <v>615</v>
      </c>
    </row>
    <row r="126" spans="1:33" s="25" customFormat="1" ht="272.45" customHeight="1" x14ac:dyDescent="0.35">
      <c r="A126" s="125">
        <v>104</v>
      </c>
      <c r="B126" s="115" t="s">
        <v>181</v>
      </c>
      <c r="C126" s="113" t="s">
        <v>197</v>
      </c>
      <c r="D126" s="116">
        <v>80101706</v>
      </c>
      <c r="E126" s="121" t="s">
        <v>163</v>
      </c>
      <c r="F126" s="122" t="s">
        <v>68</v>
      </c>
      <c r="G126" s="122">
        <v>1</v>
      </c>
      <c r="H126" s="134" t="s">
        <v>83</v>
      </c>
      <c r="I126" s="135">
        <v>9</v>
      </c>
      <c r="J126" s="122" t="s">
        <v>95</v>
      </c>
      <c r="K126" s="122" t="s">
        <v>99</v>
      </c>
      <c r="L126" s="122" t="s">
        <v>183</v>
      </c>
      <c r="M126" s="120">
        <v>56051163</v>
      </c>
      <c r="N126" s="120">
        <v>56051163</v>
      </c>
      <c r="O126" s="115" t="s">
        <v>72</v>
      </c>
      <c r="P126" s="115" t="s">
        <v>51</v>
      </c>
      <c r="Q126" s="115" t="s">
        <v>130</v>
      </c>
      <c r="R126" s="60"/>
      <c r="S126" s="219" t="s">
        <v>635</v>
      </c>
      <c r="T126" s="220" t="s">
        <v>636</v>
      </c>
      <c r="U126" s="221">
        <v>44579</v>
      </c>
      <c r="V126" s="220" t="s">
        <v>637</v>
      </c>
      <c r="W126" s="222" t="s">
        <v>487</v>
      </c>
      <c r="X126" s="231">
        <v>55635969</v>
      </c>
      <c r="Y126" s="232">
        <v>0</v>
      </c>
      <c r="Z126" s="231">
        <f>X126+Y126</f>
        <v>55635969</v>
      </c>
      <c r="AA126" s="220" t="s">
        <v>638</v>
      </c>
      <c r="AB126" s="230" t="s">
        <v>489</v>
      </c>
      <c r="AC126" s="220" t="s">
        <v>639</v>
      </c>
      <c r="AD126" s="224" t="s">
        <v>491</v>
      </c>
      <c r="AE126" s="224">
        <v>44862</v>
      </c>
      <c r="AF126" s="220" t="s">
        <v>634</v>
      </c>
      <c r="AG126" s="220" t="s">
        <v>615</v>
      </c>
    </row>
    <row r="127" spans="1:33" s="25" customFormat="1" ht="272.45" customHeight="1" x14ac:dyDescent="0.35">
      <c r="A127" s="125">
        <v>105</v>
      </c>
      <c r="B127" s="115" t="s">
        <v>181</v>
      </c>
      <c r="C127" s="113" t="s">
        <v>197</v>
      </c>
      <c r="D127" s="116">
        <v>80101706</v>
      </c>
      <c r="E127" s="121" t="s">
        <v>164</v>
      </c>
      <c r="F127" s="122" t="s">
        <v>68</v>
      </c>
      <c r="G127" s="122">
        <v>1</v>
      </c>
      <c r="H127" s="134" t="s">
        <v>83</v>
      </c>
      <c r="I127" s="135">
        <v>11</v>
      </c>
      <c r="J127" s="122" t="s">
        <v>95</v>
      </c>
      <c r="K127" s="122" t="s">
        <v>99</v>
      </c>
      <c r="L127" s="122" t="s">
        <v>183</v>
      </c>
      <c r="M127" s="120">
        <v>36117631</v>
      </c>
      <c r="N127" s="120">
        <v>36117631</v>
      </c>
      <c r="O127" s="115" t="s">
        <v>72</v>
      </c>
      <c r="P127" s="115" t="s">
        <v>51</v>
      </c>
      <c r="Q127" s="115" t="s">
        <v>130</v>
      </c>
      <c r="R127" s="27"/>
      <c r="S127" s="219" t="s">
        <v>640</v>
      </c>
      <c r="T127" s="220" t="s">
        <v>641</v>
      </c>
      <c r="U127" s="221">
        <v>44573</v>
      </c>
      <c r="V127" s="220" t="s">
        <v>642</v>
      </c>
      <c r="W127" s="222" t="s">
        <v>487</v>
      </c>
      <c r="X127" s="231">
        <v>36117631</v>
      </c>
      <c r="Y127" s="232">
        <v>0</v>
      </c>
      <c r="Z127" s="231">
        <f>X127+Y127</f>
        <v>36117631</v>
      </c>
      <c r="AA127" s="220" t="s">
        <v>643</v>
      </c>
      <c r="AB127" s="230" t="s">
        <v>489</v>
      </c>
      <c r="AC127" s="220" t="s">
        <v>607</v>
      </c>
      <c r="AD127" s="224" t="s">
        <v>491</v>
      </c>
      <c r="AE127" s="224">
        <v>44907</v>
      </c>
      <c r="AF127" s="220" t="s">
        <v>644</v>
      </c>
      <c r="AG127" s="220" t="s">
        <v>615</v>
      </c>
    </row>
    <row r="128" spans="1:33" s="29" customFormat="1" ht="272.45" customHeight="1" x14ac:dyDescent="0.35">
      <c r="A128" s="125">
        <v>106</v>
      </c>
      <c r="B128" s="115" t="s">
        <v>181</v>
      </c>
      <c r="C128" s="113" t="s">
        <v>197</v>
      </c>
      <c r="D128" s="116">
        <v>80101706</v>
      </c>
      <c r="E128" s="121" t="s">
        <v>165</v>
      </c>
      <c r="F128" s="122" t="s">
        <v>68</v>
      </c>
      <c r="G128" s="122">
        <v>1</v>
      </c>
      <c r="H128" s="134" t="s">
        <v>83</v>
      </c>
      <c r="I128" s="135">
        <v>10</v>
      </c>
      <c r="J128" s="122" t="s">
        <v>95</v>
      </c>
      <c r="K128" s="122" t="s">
        <v>99</v>
      </c>
      <c r="L128" s="122" t="s">
        <v>183</v>
      </c>
      <c r="M128" s="120">
        <v>62279070</v>
      </c>
      <c r="N128" s="120">
        <v>62279070</v>
      </c>
      <c r="O128" s="115" t="s">
        <v>72</v>
      </c>
      <c r="P128" s="115" t="s">
        <v>51</v>
      </c>
      <c r="Q128" s="115" t="s">
        <v>130</v>
      </c>
      <c r="R128" s="24"/>
      <c r="S128" s="219" t="s">
        <v>645</v>
      </c>
      <c r="T128" s="220" t="s">
        <v>646</v>
      </c>
      <c r="U128" s="221">
        <v>44579</v>
      </c>
      <c r="V128" s="220" t="s">
        <v>647</v>
      </c>
      <c r="W128" s="222" t="s">
        <v>487</v>
      </c>
      <c r="X128" s="231">
        <v>62279070</v>
      </c>
      <c r="Y128" s="232">
        <v>0</v>
      </c>
      <c r="Z128" s="231">
        <f>X128+Y128</f>
        <v>62279070</v>
      </c>
      <c r="AA128" s="220" t="s">
        <v>648</v>
      </c>
      <c r="AB128" s="230" t="s">
        <v>489</v>
      </c>
      <c r="AC128" s="220" t="s">
        <v>649</v>
      </c>
      <c r="AD128" s="224" t="s">
        <v>491</v>
      </c>
      <c r="AE128" s="224">
        <v>44895</v>
      </c>
      <c r="AF128" s="220" t="s">
        <v>634</v>
      </c>
      <c r="AG128" s="220" t="s">
        <v>615</v>
      </c>
    </row>
    <row r="129" spans="1:33" s="29" customFormat="1" ht="272.45" customHeight="1" x14ac:dyDescent="0.35">
      <c r="A129" s="125">
        <v>107</v>
      </c>
      <c r="B129" s="115" t="s">
        <v>205</v>
      </c>
      <c r="C129" s="113" t="s">
        <v>206</v>
      </c>
      <c r="D129" s="116">
        <v>80101706</v>
      </c>
      <c r="E129" s="121" t="s">
        <v>166</v>
      </c>
      <c r="F129" s="122" t="s">
        <v>68</v>
      </c>
      <c r="G129" s="122">
        <v>1</v>
      </c>
      <c r="H129" s="134" t="s">
        <v>83</v>
      </c>
      <c r="I129" s="135">
        <v>11</v>
      </c>
      <c r="J129" s="122" t="s">
        <v>95</v>
      </c>
      <c r="K129" s="122" t="s">
        <v>99</v>
      </c>
      <c r="L129" s="122" t="s">
        <v>138</v>
      </c>
      <c r="M129" s="120">
        <v>61680960</v>
      </c>
      <c r="N129" s="120">
        <v>61680960</v>
      </c>
      <c r="O129" s="115" t="s">
        <v>72</v>
      </c>
      <c r="P129" s="115" t="s">
        <v>51</v>
      </c>
      <c r="Q129" s="115" t="s">
        <v>208</v>
      </c>
      <c r="R129" s="24"/>
      <c r="S129" s="219" t="s">
        <v>1054</v>
      </c>
      <c r="T129" s="220" t="s">
        <v>1055</v>
      </c>
      <c r="U129" s="221">
        <v>44589</v>
      </c>
      <c r="V129" s="220" t="s">
        <v>1056</v>
      </c>
      <c r="W129" s="222" t="s">
        <v>487</v>
      </c>
      <c r="X129" s="231">
        <v>59811840</v>
      </c>
      <c r="Y129" s="232">
        <v>0</v>
      </c>
      <c r="Z129" s="231">
        <v>59811840</v>
      </c>
      <c r="AA129" s="220" t="s">
        <v>1057</v>
      </c>
      <c r="AB129" s="230" t="s">
        <v>489</v>
      </c>
      <c r="AC129" s="220" t="s">
        <v>1058</v>
      </c>
      <c r="AD129" s="224" t="s">
        <v>491</v>
      </c>
      <c r="AE129" s="224">
        <v>44915</v>
      </c>
      <c r="AF129" s="220" t="s">
        <v>1059</v>
      </c>
      <c r="AG129" s="220" t="s">
        <v>206</v>
      </c>
    </row>
    <row r="130" spans="1:33" s="29" customFormat="1" ht="272.45" customHeight="1" x14ac:dyDescent="0.35">
      <c r="A130" s="125">
        <v>108</v>
      </c>
      <c r="B130" s="115" t="s">
        <v>205</v>
      </c>
      <c r="C130" s="113" t="s">
        <v>206</v>
      </c>
      <c r="D130" s="116">
        <v>80101706</v>
      </c>
      <c r="E130" s="121" t="s">
        <v>167</v>
      </c>
      <c r="F130" s="122" t="s">
        <v>68</v>
      </c>
      <c r="G130" s="122">
        <v>1</v>
      </c>
      <c r="H130" s="134" t="s">
        <v>83</v>
      </c>
      <c r="I130" s="135">
        <v>11</v>
      </c>
      <c r="J130" s="122" t="s">
        <v>95</v>
      </c>
      <c r="K130" s="122" t="s">
        <v>99</v>
      </c>
      <c r="L130" s="122" t="s">
        <v>138</v>
      </c>
      <c r="M130" s="120">
        <v>61680960</v>
      </c>
      <c r="N130" s="120">
        <v>61680960</v>
      </c>
      <c r="O130" s="115" t="s">
        <v>72</v>
      </c>
      <c r="P130" s="115" t="s">
        <v>51</v>
      </c>
      <c r="Q130" s="115" t="s">
        <v>208</v>
      </c>
      <c r="R130" s="24"/>
      <c r="S130" s="219" t="s">
        <v>1060</v>
      </c>
      <c r="T130" s="220" t="s">
        <v>1061</v>
      </c>
      <c r="U130" s="221">
        <v>44589</v>
      </c>
      <c r="V130" s="220" t="s">
        <v>1056</v>
      </c>
      <c r="W130" s="222" t="s">
        <v>487</v>
      </c>
      <c r="X130" s="231">
        <v>59811840</v>
      </c>
      <c r="Y130" s="232">
        <v>0</v>
      </c>
      <c r="Z130" s="231">
        <v>59811840</v>
      </c>
      <c r="AA130" s="220" t="s">
        <v>1057</v>
      </c>
      <c r="AB130" s="230" t="s">
        <v>489</v>
      </c>
      <c r="AC130" s="220" t="s">
        <v>1058</v>
      </c>
      <c r="AD130" s="224" t="s">
        <v>491</v>
      </c>
      <c r="AE130" s="224">
        <v>44915</v>
      </c>
      <c r="AF130" s="220" t="s">
        <v>1062</v>
      </c>
      <c r="AG130" s="220" t="s">
        <v>206</v>
      </c>
    </row>
    <row r="131" spans="1:33" s="29" customFormat="1" ht="272.45" customHeight="1" x14ac:dyDescent="0.35">
      <c r="A131" s="125">
        <v>109</v>
      </c>
      <c r="B131" s="115" t="s">
        <v>210</v>
      </c>
      <c r="C131" s="113" t="s">
        <v>206</v>
      </c>
      <c r="D131" s="116">
        <v>80101706</v>
      </c>
      <c r="E131" s="121" t="s">
        <v>168</v>
      </c>
      <c r="F131" s="122" t="s">
        <v>68</v>
      </c>
      <c r="G131" s="122">
        <v>1</v>
      </c>
      <c r="H131" s="134" t="s">
        <v>83</v>
      </c>
      <c r="I131" s="135">
        <v>11.5</v>
      </c>
      <c r="J131" s="122" t="s">
        <v>95</v>
      </c>
      <c r="K131" s="122" t="s">
        <v>99</v>
      </c>
      <c r="L131" s="122" t="s">
        <v>138</v>
      </c>
      <c r="M131" s="120">
        <v>64484640</v>
      </c>
      <c r="N131" s="120">
        <v>64484640</v>
      </c>
      <c r="O131" s="115" t="s">
        <v>72</v>
      </c>
      <c r="P131" s="115" t="s">
        <v>51</v>
      </c>
      <c r="Q131" s="115" t="s">
        <v>208</v>
      </c>
      <c r="R131" s="24"/>
      <c r="S131" s="219" t="s">
        <v>650</v>
      </c>
      <c r="T131" s="220" t="s">
        <v>651</v>
      </c>
      <c r="U131" s="221">
        <v>44574</v>
      </c>
      <c r="V131" s="220" t="s">
        <v>652</v>
      </c>
      <c r="W131" s="222" t="s">
        <v>487</v>
      </c>
      <c r="X131" s="231">
        <v>63363168</v>
      </c>
      <c r="Y131" s="232">
        <v>0</v>
      </c>
      <c r="Z131" s="231">
        <v>63363168</v>
      </c>
      <c r="AA131" s="220" t="s">
        <v>653</v>
      </c>
      <c r="AB131" s="230" t="s">
        <v>489</v>
      </c>
      <c r="AC131" s="220" t="s">
        <v>654</v>
      </c>
      <c r="AD131" s="224" t="s">
        <v>491</v>
      </c>
      <c r="AE131" s="224">
        <v>44916</v>
      </c>
      <c r="AF131" s="220" t="s">
        <v>655</v>
      </c>
      <c r="AG131" s="220" t="s">
        <v>206</v>
      </c>
    </row>
    <row r="132" spans="1:33" s="25" customFormat="1" ht="272.45" customHeight="1" x14ac:dyDescent="0.35">
      <c r="A132" s="125">
        <v>110</v>
      </c>
      <c r="B132" s="115" t="s">
        <v>201</v>
      </c>
      <c r="C132" s="113" t="s">
        <v>206</v>
      </c>
      <c r="D132" s="116">
        <v>80101706</v>
      </c>
      <c r="E132" s="121" t="s">
        <v>403</v>
      </c>
      <c r="F132" s="122" t="s">
        <v>68</v>
      </c>
      <c r="G132" s="122">
        <v>1</v>
      </c>
      <c r="H132" s="134" t="s">
        <v>83</v>
      </c>
      <c r="I132" s="135">
        <v>11.5</v>
      </c>
      <c r="J132" s="122" t="s">
        <v>95</v>
      </c>
      <c r="K132" s="122" t="s">
        <v>99</v>
      </c>
      <c r="L132" s="122" t="s">
        <v>202</v>
      </c>
      <c r="M132" s="120">
        <v>98661501.499999985</v>
      </c>
      <c r="N132" s="120">
        <v>98661501.499999985</v>
      </c>
      <c r="O132" s="115" t="s">
        <v>72</v>
      </c>
      <c r="P132" s="115" t="s">
        <v>51</v>
      </c>
      <c r="Q132" s="115" t="s">
        <v>208</v>
      </c>
      <c r="R132" s="24"/>
      <c r="S132" s="219" t="s">
        <v>656</v>
      </c>
      <c r="T132" s="220" t="s">
        <v>657</v>
      </c>
      <c r="U132" s="221">
        <v>44573</v>
      </c>
      <c r="V132" s="220" t="s">
        <v>658</v>
      </c>
      <c r="W132" s="222" t="s">
        <v>487</v>
      </c>
      <c r="X132" s="231">
        <v>96945638</v>
      </c>
      <c r="Y132" s="232">
        <v>0</v>
      </c>
      <c r="Z132" s="231">
        <v>96945638</v>
      </c>
      <c r="AA132" s="220" t="s">
        <v>659</v>
      </c>
      <c r="AB132" s="230" t="s">
        <v>489</v>
      </c>
      <c r="AC132" s="220" t="s">
        <v>660</v>
      </c>
      <c r="AD132" s="224" t="s">
        <v>491</v>
      </c>
      <c r="AE132" s="224">
        <v>44916</v>
      </c>
      <c r="AF132" s="220" t="s">
        <v>661</v>
      </c>
      <c r="AG132" s="220" t="s">
        <v>206</v>
      </c>
    </row>
    <row r="133" spans="1:33" s="25" customFormat="1" ht="272.45" customHeight="1" x14ac:dyDescent="0.35">
      <c r="A133" s="125">
        <v>111</v>
      </c>
      <c r="B133" s="115" t="s">
        <v>201</v>
      </c>
      <c r="C133" s="113" t="s">
        <v>206</v>
      </c>
      <c r="D133" s="116">
        <v>80101706</v>
      </c>
      <c r="E133" s="121" t="s">
        <v>170</v>
      </c>
      <c r="F133" s="122" t="s">
        <v>68</v>
      </c>
      <c r="G133" s="122">
        <v>1</v>
      </c>
      <c r="H133" s="134" t="s">
        <v>83</v>
      </c>
      <c r="I133" s="135">
        <v>11.5</v>
      </c>
      <c r="J133" s="122" t="s">
        <v>95</v>
      </c>
      <c r="K133" s="122" t="s">
        <v>99</v>
      </c>
      <c r="L133" s="122" t="s">
        <v>202</v>
      </c>
      <c r="M133" s="120">
        <v>33436480</v>
      </c>
      <c r="N133" s="120">
        <v>33436480</v>
      </c>
      <c r="O133" s="115" t="s">
        <v>72</v>
      </c>
      <c r="P133" s="115" t="s">
        <v>51</v>
      </c>
      <c r="Q133" s="115" t="s">
        <v>208</v>
      </c>
      <c r="R133" s="24"/>
      <c r="S133" s="219" t="s">
        <v>662</v>
      </c>
      <c r="T133" s="220" t="s">
        <v>663</v>
      </c>
      <c r="U133" s="221">
        <v>44574</v>
      </c>
      <c r="V133" s="220" t="s">
        <v>664</v>
      </c>
      <c r="W133" s="222" t="s">
        <v>487</v>
      </c>
      <c r="X133" s="231">
        <v>32854976</v>
      </c>
      <c r="Y133" s="232">
        <v>0</v>
      </c>
      <c r="Z133" s="231">
        <v>32854976</v>
      </c>
      <c r="AA133" s="220" t="s">
        <v>665</v>
      </c>
      <c r="AB133" s="230" t="s">
        <v>489</v>
      </c>
      <c r="AC133" s="220" t="s">
        <v>548</v>
      </c>
      <c r="AD133" s="224" t="s">
        <v>491</v>
      </c>
      <c r="AE133" s="224">
        <v>44916</v>
      </c>
      <c r="AF133" s="220" t="s">
        <v>666</v>
      </c>
      <c r="AG133" s="220" t="s">
        <v>206</v>
      </c>
    </row>
    <row r="134" spans="1:33" s="25" customFormat="1" ht="272.45" customHeight="1" x14ac:dyDescent="0.35">
      <c r="A134" s="125">
        <v>112</v>
      </c>
      <c r="B134" s="115" t="s">
        <v>201</v>
      </c>
      <c r="C134" s="113" t="s">
        <v>206</v>
      </c>
      <c r="D134" s="116">
        <v>80101706</v>
      </c>
      <c r="E134" s="121" t="s">
        <v>171</v>
      </c>
      <c r="F134" s="122" t="s">
        <v>68</v>
      </c>
      <c r="G134" s="122">
        <v>1</v>
      </c>
      <c r="H134" s="134" t="s">
        <v>83</v>
      </c>
      <c r="I134" s="135">
        <v>11.5</v>
      </c>
      <c r="J134" s="122" t="s">
        <v>95</v>
      </c>
      <c r="K134" s="122" t="s">
        <v>99</v>
      </c>
      <c r="L134" s="122" t="s">
        <v>202</v>
      </c>
      <c r="M134" s="120">
        <v>72843760</v>
      </c>
      <c r="N134" s="120">
        <v>72843760</v>
      </c>
      <c r="O134" s="115" t="s">
        <v>72</v>
      </c>
      <c r="P134" s="115" t="s">
        <v>51</v>
      </c>
      <c r="Q134" s="115" t="s">
        <v>208</v>
      </c>
      <c r="R134" s="24"/>
      <c r="S134" s="219" t="s">
        <v>667</v>
      </c>
      <c r="T134" s="220" t="s">
        <v>668</v>
      </c>
      <c r="U134" s="221">
        <v>44574</v>
      </c>
      <c r="V134" s="220" t="s">
        <v>669</v>
      </c>
      <c r="W134" s="222" t="s">
        <v>487</v>
      </c>
      <c r="X134" s="231">
        <v>71576912</v>
      </c>
      <c r="Y134" s="232">
        <v>0</v>
      </c>
      <c r="Z134" s="231">
        <v>71576912</v>
      </c>
      <c r="AA134" s="220" t="s">
        <v>670</v>
      </c>
      <c r="AB134" s="230" t="s">
        <v>489</v>
      </c>
      <c r="AC134" s="220" t="s">
        <v>548</v>
      </c>
      <c r="AD134" s="224" t="s">
        <v>491</v>
      </c>
      <c r="AE134" s="224">
        <v>44916</v>
      </c>
      <c r="AF134" s="220" t="s">
        <v>671</v>
      </c>
      <c r="AG134" s="220" t="s">
        <v>206</v>
      </c>
    </row>
    <row r="135" spans="1:33" s="25" customFormat="1" ht="272.45" customHeight="1" x14ac:dyDescent="0.35">
      <c r="A135" s="125">
        <v>113</v>
      </c>
      <c r="B135" s="115" t="s">
        <v>212</v>
      </c>
      <c r="C135" s="113" t="s">
        <v>213</v>
      </c>
      <c r="D135" s="116">
        <v>80101706</v>
      </c>
      <c r="E135" s="121" t="s">
        <v>172</v>
      </c>
      <c r="F135" s="122" t="s">
        <v>68</v>
      </c>
      <c r="G135" s="122">
        <v>1</v>
      </c>
      <c r="H135" s="134" t="s">
        <v>83</v>
      </c>
      <c r="I135" s="135">
        <v>11</v>
      </c>
      <c r="J135" s="122" t="s">
        <v>95</v>
      </c>
      <c r="K135" s="122" t="s">
        <v>99</v>
      </c>
      <c r="L135" s="122" t="s">
        <v>138</v>
      </c>
      <c r="M135" s="120">
        <v>88557865</v>
      </c>
      <c r="N135" s="120">
        <v>88557865</v>
      </c>
      <c r="O135" s="115" t="s">
        <v>72</v>
      </c>
      <c r="P135" s="115" t="s">
        <v>51</v>
      </c>
      <c r="Q135" s="115" t="s">
        <v>215</v>
      </c>
      <c r="R135" s="24"/>
      <c r="S135" s="219" t="s">
        <v>672</v>
      </c>
      <c r="T135" s="220" t="s">
        <v>673</v>
      </c>
      <c r="U135" s="221">
        <v>44576</v>
      </c>
      <c r="V135" s="220" t="s">
        <v>674</v>
      </c>
      <c r="W135" s="222" t="s">
        <v>487</v>
      </c>
      <c r="X135" s="231">
        <v>88289508</v>
      </c>
      <c r="Y135" s="232">
        <v>0</v>
      </c>
      <c r="Z135" s="231">
        <v>88289508</v>
      </c>
      <c r="AA135" s="220" t="s">
        <v>675</v>
      </c>
      <c r="AB135" s="230" t="s">
        <v>489</v>
      </c>
      <c r="AC135" s="220" t="s">
        <v>676</v>
      </c>
      <c r="AD135" s="224" t="s">
        <v>491</v>
      </c>
      <c r="AE135" s="224">
        <v>44910</v>
      </c>
      <c r="AF135" s="220" t="s">
        <v>677</v>
      </c>
      <c r="AG135" s="220" t="s">
        <v>678</v>
      </c>
    </row>
    <row r="136" spans="1:33" s="25" customFormat="1" ht="272.45" customHeight="1" x14ac:dyDescent="0.35">
      <c r="A136" s="125">
        <v>114</v>
      </c>
      <c r="B136" s="115" t="s">
        <v>216</v>
      </c>
      <c r="C136" s="113" t="s">
        <v>213</v>
      </c>
      <c r="D136" s="116">
        <v>80101706</v>
      </c>
      <c r="E136" s="121" t="s">
        <v>404</v>
      </c>
      <c r="F136" s="122" t="s">
        <v>68</v>
      </c>
      <c r="G136" s="122">
        <v>1</v>
      </c>
      <c r="H136" s="134" t="s">
        <v>83</v>
      </c>
      <c r="I136" s="135">
        <v>11</v>
      </c>
      <c r="J136" s="122" t="s">
        <v>95</v>
      </c>
      <c r="K136" s="122" t="s">
        <v>99</v>
      </c>
      <c r="L136" s="122" t="s">
        <v>138</v>
      </c>
      <c r="M136" s="120">
        <v>88557865</v>
      </c>
      <c r="N136" s="120">
        <v>88557865</v>
      </c>
      <c r="O136" s="115" t="s">
        <v>72</v>
      </c>
      <c r="P136" s="115" t="s">
        <v>51</v>
      </c>
      <c r="Q136" s="115" t="s">
        <v>215</v>
      </c>
      <c r="R136" s="24"/>
      <c r="S136" s="219" t="s">
        <v>679</v>
      </c>
      <c r="T136" s="220" t="s">
        <v>680</v>
      </c>
      <c r="U136" s="221">
        <v>44573</v>
      </c>
      <c r="V136" s="220" t="s">
        <v>681</v>
      </c>
      <c r="W136" s="222" t="s">
        <v>487</v>
      </c>
      <c r="X136" s="231">
        <v>88557865</v>
      </c>
      <c r="Y136" s="232">
        <v>0</v>
      </c>
      <c r="Z136" s="231">
        <v>88557865</v>
      </c>
      <c r="AA136" s="220" t="s">
        <v>682</v>
      </c>
      <c r="AB136" s="230" t="s">
        <v>489</v>
      </c>
      <c r="AC136" s="220" t="s">
        <v>607</v>
      </c>
      <c r="AD136" s="224" t="s">
        <v>491</v>
      </c>
      <c r="AE136" s="224">
        <v>44907</v>
      </c>
      <c r="AF136" s="220" t="s">
        <v>677</v>
      </c>
      <c r="AG136" s="220" t="s">
        <v>678</v>
      </c>
    </row>
    <row r="137" spans="1:33" s="25" customFormat="1" ht="272.45" customHeight="1" x14ac:dyDescent="0.35">
      <c r="A137" s="125">
        <v>115</v>
      </c>
      <c r="B137" s="115" t="s">
        <v>216</v>
      </c>
      <c r="C137" s="113" t="s">
        <v>213</v>
      </c>
      <c r="D137" s="116">
        <v>80101706</v>
      </c>
      <c r="E137" s="121" t="s">
        <v>173</v>
      </c>
      <c r="F137" s="122" t="s">
        <v>68</v>
      </c>
      <c r="G137" s="122">
        <v>1</v>
      </c>
      <c r="H137" s="134" t="s">
        <v>83</v>
      </c>
      <c r="I137" s="135">
        <v>11</v>
      </c>
      <c r="J137" s="122" t="s">
        <v>95</v>
      </c>
      <c r="K137" s="122" t="s">
        <v>99</v>
      </c>
      <c r="L137" s="122" t="s">
        <v>138</v>
      </c>
      <c r="M137" s="120">
        <v>88557865</v>
      </c>
      <c r="N137" s="120">
        <v>88557865</v>
      </c>
      <c r="O137" s="115" t="s">
        <v>72</v>
      </c>
      <c r="P137" s="115" t="s">
        <v>51</v>
      </c>
      <c r="Q137" s="115" t="s">
        <v>215</v>
      </c>
      <c r="R137" s="24"/>
      <c r="S137" s="219" t="s">
        <v>683</v>
      </c>
      <c r="T137" s="220" t="s">
        <v>684</v>
      </c>
      <c r="U137" s="221">
        <v>44576</v>
      </c>
      <c r="V137" s="220" t="s">
        <v>685</v>
      </c>
      <c r="W137" s="222" t="s">
        <v>487</v>
      </c>
      <c r="X137" s="231">
        <v>88289508</v>
      </c>
      <c r="Y137" s="232">
        <v>0</v>
      </c>
      <c r="Z137" s="231">
        <v>88289508</v>
      </c>
      <c r="AA137" s="220" t="s">
        <v>675</v>
      </c>
      <c r="AB137" s="230" t="s">
        <v>489</v>
      </c>
      <c r="AC137" s="220" t="s">
        <v>676</v>
      </c>
      <c r="AD137" s="224" t="s">
        <v>491</v>
      </c>
      <c r="AE137" s="224">
        <v>44910</v>
      </c>
      <c r="AF137" s="220" t="s">
        <v>677</v>
      </c>
      <c r="AG137" s="220" t="s">
        <v>678</v>
      </c>
    </row>
    <row r="138" spans="1:33" s="29" customFormat="1" ht="272.45" customHeight="1" x14ac:dyDescent="0.35">
      <c r="A138" s="125">
        <v>116</v>
      </c>
      <c r="B138" s="115" t="s">
        <v>216</v>
      </c>
      <c r="C138" s="113" t="s">
        <v>213</v>
      </c>
      <c r="D138" s="116">
        <v>80101706</v>
      </c>
      <c r="E138" s="121" t="s">
        <v>174</v>
      </c>
      <c r="F138" s="122" t="s">
        <v>68</v>
      </c>
      <c r="G138" s="122">
        <v>1</v>
      </c>
      <c r="H138" s="134" t="s">
        <v>83</v>
      </c>
      <c r="I138" s="135">
        <v>11</v>
      </c>
      <c r="J138" s="122" t="s">
        <v>95</v>
      </c>
      <c r="K138" s="122" t="s">
        <v>99</v>
      </c>
      <c r="L138" s="122" t="s">
        <v>138</v>
      </c>
      <c r="M138" s="120">
        <v>87998022.980000004</v>
      </c>
      <c r="N138" s="120">
        <v>87998022.980000004</v>
      </c>
      <c r="O138" s="115" t="s">
        <v>72</v>
      </c>
      <c r="P138" s="115" t="s">
        <v>51</v>
      </c>
      <c r="Q138" s="115" t="s">
        <v>215</v>
      </c>
      <c r="R138" s="24"/>
      <c r="S138" s="219" t="s">
        <v>1063</v>
      </c>
      <c r="T138" s="220" t="s">
        <v>1064</v>
      </c>
      <c r="U138" s="221">
        <v>44589</v>
      </c>
      <c r="V138" s="220" t="s">
        <v>1065</v>
      </c>
      <c r="W138" s="222" t="s">
        <v>487</v>
      </c>
      <c r="X138" s="231">
        <v>87720431</v>
      </c>
      <c r="Y138" s="232">
        <v>0</v>
      </c>
      <c r="Z138" s="231">
        <v>87720431</v>
      </c>
      <c r="AA138" s="220" t="s">
        <v>1066</v>
      </c>
      <c r="AB138" s="230" t="s">
        <v>489</v>
      </c>
      <c r="AC138" s="220" t="s">
        <v>1067</v>
      </c>
      <c r="AD138" s="224" t="s">
        <v>491</v>
      </c>
      <c r="AE138" s="224">
        <v>44908</v>
      </c>
      <c r="AF138" s="220" t="s">
        <v>677</v>
      </c>
      <c r="AG138" s="220" t="s">
        <v>678</v>
      </c>
    </row>
    <row r="139" spans="1:33" s="29" customFormat="1" ht="272.45" customHeight="1" x14ac:dyDescent="0.35">
      <c r="A139" s="125">
        <v>117</v>
      </c>
      <c r="B139" s="115" t="s">
        <v>216</v>
      </c>
      <c r="C139" s="113" t="s">
        <v>213</v>
      </c>
      <c r="D139" s="116">
        <v>80101706</v>
      </c>
      <c r="E139" s="121" t="s">
        <v>175</v>
      </c>
      <c r="F139" s="122" t="s">
        <v>68</v>
      </c>
      <c r="G139" s="122">
        <v>1</v>
      </c>
      <c r="H139" s="134" t="s">
        <v>83</v>
      </c>
      <c r="I139" s="135">
        <v>11</v>
      </c>
      <c r="J139" s="122" t="s">
        <v>95</v>
      </c>
      <c r="K139" s="122" t="s">
        <v>99</v>
      </c>
      <c r="L139" s="122" t="s">
        <v>138</v>
      </c>
      <c r="M139" s="120">
        <v>36117628.799999997</v>
      </c>
      <c r="N139" s="120">
        <v>36117628.799999997</v>
      </c>
      <c r="O139" s="115" t="s">
        <v>72</v>
      </c>
      <c r="P139" s="115" t="s">
        <v>51</v>
      </c>
      <c r="Q139" s="115" t="s">
        <v>215</v>
      </c>
      <c r="R139" s="24"/>
      <c r="S139" s="219" t="s">
        <v>686</v>
      </c>
      <c r="T139" s="220" t="s">
        <v>687</v>
      </c>
      <c r="U139" s="221">
        <v>44580</v>
      </c>
      <c r="V139" s="220" t="s">
        <v>688</v>
      </c>
      <c r="W139" s="222" t="s">
        <v>487</v>
      </c>
      <c r="X139" s="231">
        <v>34147578</v>
      </c>
      <c r="Y139" s="232">
        <v>0</v>
      </c>
      <c r="Z139" s="231">
        <v>34147578</v>
      </c>
      <c r="AA139" s="220" t="s">
        <v>689</v>
      </c>
      <c r="AB139" s="230" t="s">
        <v>489</v>
      </c>
      <c r="AC139" s="220" t="s">
        <v>690</v>
      </c>
      <c r="AD139" s="224" t="s">
        <v>491</v>
      </c>
      <c r="AE139" s="224">
        <v>44895</v>
      </c>
      <c r="AF139" s="220" t="s">
        <v>677</v>
      </c>
      <c r="AG139" s="220" t="s">
        <v>678</v>
      </c>
    </row>
    <row r="140" spans="1:33" s="29" customFormat="1" ht="272.45" customHeight="1" x14ac:dyDescent="0.35">
      <c r="A140" s="125">
        <v>118</v>
      </c>
      <c r="B140" s="115" t="s">
        <v>216</v>
      </c>
      <c r="C140" s="113" t="s">
        <v>213</v>
      </c>
      <c r="D140" s="116">
        <v>80101706</v>
      </c>
      <c r="E140" s="121" t="s">
        <v>176</v>
      </c>
      <c r="F140" s="122" t="s">
        <v>68</v>
      </c>
      <c r="G140" s="122">
        <v>1</v>
      </c>
      <c r="H140" s="134" t="s">
        <v>83</v>
      </c>
      <c r="I140" s="135">
        <v>10.5</v>
      </c>
      <c r="J140" s="122" t="s">
        <v>95</v>
      </c>
      <c r="K140" s="122" t="s">
        <v>99</v>
      </c>
      <c r="L140" s="122" t="s">
        <v>138</v>
      </c>
      <c r="M140" s="120">
        <v>84532507.5</v>
      </c>
      <c r="N140" s="120">
        <v>84532507.5</v>
      </c>
      <c r="O140" s="115" t="s">
        <v>72</v>
      </c>
      <c r="P140" s="115" t="s">
        <v>51</v>
      </c>
      <c r="Q140" s="115" t="s">
        <v>215</v>
      </c>
      <c r="R140" s="24"/>
      <c r="S140" s="219" t="s">
        <v>691</v>
      </c>
      <c r="T140" s="220" t="s">
        <v>692</v>
      </c>
      <c r="U140" s="221">
        <v>44576</v>
      </c>
      <c r="V140" s="220" t="s">
        <v>693</v>
      </c>
      <c r="W140" s="222" t="s">
        <v>487</v>
      </c>
      <c r="X140" s="231">
        <v>84264150</v>
      </c>
      <c r="Y140" s="232">
        <v>0</v>
      </c>
      <c r="Z140" s="231">
        <v>84264150</v>
      </c>
      <c r="AA140" s="220" t="s">
        <v>694</v>
      </c>
      <c r="AB140" s="230" t="s">
        <v>489</v>
      </c>
      <c r="AC140" s="220" t="s">
        <v>695</v>
      </c>
      <c r="AD140" s="224" t="s">
        <v>491</v>
      </c>
      <c r="AE140" s="224">
        <v>44895</v>
      </c>
      <c r="AF140" s="220" t="s">
        <v>677</v>
      </c>
      <c r="AG140" s="220" t="s">
        <v>678</v>
      </c>
    </row>
    <row r="141" spans="1:33" s="29" customFormat="1" ht="272.45" customHeight="1" x14ac:dyDescent="0.35">
      <c r="A141" s="125">
        <v>119</v>
      </c>
      <c r="B141" s="115" t="s">
        <v>216</v>
      </c>
      <c r="C141" s="113" t="s">
        <v>213</v>
      </c>
      <c r="D141" s="116">
        <v>80101706</v>
      </c>
      <c r="E141" s="121" t="s">
        <v>177</v>
      </c>
      <c r="F141" s="122" t="s">
        <v>68</v>
      </c>
      <c r="G141" s="122">
        <v>1</v>
      </c>
      <c r="H141" s="134" t="s">
        <v>83</v>
      </c>
      <c r="I141" s="135">
        <v>11</v>
      </c>
      <c r="J141" s="122" t="s">
        <v>95</v>
      </c>
      <c r="K141" s="122" t="s">
        <v>99</v>
      </c>
      <c r="L141" s="122" t="s">
        <v>138</v>
      </c>
      <c r="M141" s="120">
        <v>58120040</v>
      </c>
      <c r="N141" s="120">
        <v>58120040</v>
      </c>
      <c r="O141" s="115" t="s">
        <v>72</v>
      </c>
      <c r="P141" s="115" t="s">
        <v>51</v>
      </c>
      <c r="Q141" s="115" t="s">
        <v>215</v>
      </c>
      <c r="R141" s="24"/>
      <c r="S141" s="219" t="s">
        <v>1068</v>
      </c>
      <c r="T141" s="220" t="s">
        <v>1069</v>
      </c>
      <c r="U141" s="221">
        <v>44583</v>
      </c>
      <c r="V141" s="220" t="s">
        <v>1070</v>
      </c>
      <c r="W141" s="222" t="s">
        <v>487</v>
      </c>
      <c r="X141" s="231">
        <v>54949856</v>
      </c>
      <c r="Y141" s="232">
        <v>0</v>
      </c>
      <c r="Z141" s="231">
        <f t="shared" ref="Z141:Z142" si="12">X141+Y141</f>
        <v>54949856</v>
      </c>
      <c r="AA141" s="220" t="s">
        <v>1071</v>
      </c>
      <c r="AB141" s="230" t="s">
        <v>489</v>
      </c>
      <c r="AC141" s="220" t="s">
        <v>1072</v>
      </c>
      <c r="AD141" s="224" t="s">
        <v>491</v>
      </c>
      <c r="AE141" s="224">
        <v>44900</v>
      </c>
      <c r="AF141" s="220" t="s">
        <v>677</v>
      </c>
      <c r="AG141" s="220" t="s">
        <v>678</v>
      </c>
    </row>
    <row r="142" spans="1:33" s="29" customFormat="1" ht="272.45" customHeight="1" x14ac:dyDescent="0.35">
      <c r="A142" s="125">
        <v>120</v>
      </c>
      <c r="B142" s="115" t="s">
        <v>223</v>
      </c>
      <c r="C142" s="113" t="s">
        <v>213</v>
      </c>
      <c r="D142" s="116">
        <v>80101706</v>
      </c>
      <c r="E142" s="121" t="s">
        <v>178</v>
      </c>
      <c r="F142" s="122" t="s">
        <v>68</v>
      </c>
      <c r="G142" s="122">
        <v>1</v>
      </c>
      <c r="H142" s="134" t="s">
        <v>83</v>
      </c>
      <c r="I142" s="135">
        <v>11</v>
      </c>
      <c r="J142" s="122" t="s">
        <v>95</v>
      </c>
      <c r="K142" s="122" t="s">
        <v>99</v>
      </c>
      <c r="L142" s="122" t="s">
        <v>138</v>
      </c>
      <c r="M142" s="120">
        <v>100197295</v>
      </c>
      <c r="N142" s="120">
        <v>100197295</v>
      </c>
      <c r="O142" s="115" t="s">
        <v>72</v>
      </c>
      <c r="P142" s="115" t="s">
        <v>51</v>
      </c>
      <c r="Q142" s="115" t="s">
        <v>215</v>
      </c>
      <c r="R142" s="24"/>
      <c r="S142" s="219" t="s">
        <v>1073</v>
      </c>
      <c r="T142" s="220" t="s">
        <v>1074</v>
      </c>
      <c r="U142" s="221">
        <v>44585</v>
      </c>
      <c r="V142" s="220" t="s">
        <v>1075</v>
      </c>
      <c r="W142" s="222" t="s">
        <v>487</v>
      </c>
      <c r="X142" s="231">
        <v>95339244</v>
      </c>
      <c r="Y142" s="232">
        <v>0</v>
      </c>
      <c r="Z142" s="231">
        <f t="shared" si="12"/>
        <v>95339244</v>
      </c>
      <c r="AA142" s="220" t="s">
        <v>1076</v>
      </c>
      <c r="AB142" s="230" t="s">
        <v>489</v>
      </c>
      <c r="AC142" s="220" t="s">
        <v>1077</v>
      </c>
      <c r="AD142" s="224" t="s">
        <v>491</v>
      </c>
      <c r="AE142" s="224">
        <v>44902</v>
      </c>
      <c r="AF142" s="220" t="s">
        <v>677</v>
      </c>
      <c r="AG142" s="220" t="s">
        <v>678</v>
      </c>
    </row>
    <row r="143" spans="1:33" s="29" customFormat="1" ht="345.95" customHeight="1" x14ac:dyDescent="0.35">
      <c r="A143" s="125">
        <v>121</v>
      </c>
      <c r="B143" s="115" t="s">
        <v>212</v>
      </c>
      <c r="C143" s="113" t="s">
        <v>213</v>
      </c>
      <c r="D143" s="116">
        <v>80101706</v>
      </c>
      <c r="E143" s="121" t="s">
        <v>179</v>
      </c>
      <c r="F143" s="122" t="s">
        <v>68</v>
      </c>
      <c r="G143" s="122">
        <v>1</v>
      </c>
      <c r="H143" s="134" t="s">
        <v>83</v>
      </c>
      <c r="I143" s="135">
        <v>11</v>
      </c>
      <c r="J143" s="122" t="s">
        <v>95</v>
      </c>
      <c r="K143" s="122" t="s">
        <v>99</v>
      </c>
      <c r="L143" s="122" t="s">
        <v>138</v>
      </c>
      <c r="M143" s="120">
        <v>66249920</v>
      </c>
      <c r="N143" s="120">
        <v>66249920</v>
      </c>
      <c r="O143" s="115" t="s">
        <v>72</v>
      </c>
      <c r="P143" s="115" t="s">
        <v>51</v>
      </c>
      <c r="Q143" s="115" t="s">
        <v>215</v>
      </c>
      <c r="R143" s="24"/>
      <c r="S143" s="219" t="s">
        <v>696</v>
      </c>
      <c r="T143" s="220" t="s">
        <v>697</v>
      </c>
      <c r="U143" s="221">
        <v>44574</v>
      </c>
      <c r="V143" s="220" t="s">
        <v>698</v>
      </c>
      <c r="W143" s="222" t="s">
        <v>487</v>
      </c>
      <c r="X143" s="231">
        <v>66249920</v>
      </c>
      <c r="Y143" s="232">
        <v>0</v>
      </c>
      <c r="Z143" s="231">
        <v>66249920</v>
      </c>
      <c r="AA143" s="220" t="s">
        <v>699</v>
      </c>
      <c r="AB143" s="230" t="s">
        <v>489</v>
      </c>
      <c r="AC143" s="220" t="s">
        <v>596</v>
      </c>
      <c r="AD143" s="224" t="s">
        <v>491</v>
      </c>
      <c r="AE143" s="224">
        <v>44908</v>
      </c>
      <c r="AF143" s="220" t="s">
        <v>677</v>
      </c>
      <c r="AG143" s="220" t="s">
        <v>678</v>
      </c>
    </row>
    <row r="144" spans="1:33" s="29" customFormat="1" ht="363.6" customHeight="1" x14ac:dyDescent="0.35">
      <c r="A144" s="125">
        <v>122</v>
      </c>
      <c r="B144" s="115" t="s">
        <v>212</v>
      </c>
      <c r="C144" s="113" t="s">
        <v>213</v>
      </c>
      <c r="D144" s="116">
        <v>80101706</v>
      </c>
      <c r="E144" s="121" t="s">
        <v>180</v>
      </c>
      <c r="F144" s="122" t="s">
        <v>68</v>
      </c>
      <c r="G144" s="122">
        <v>1</v>
      </c>
      <c r="H144" s="134" t="s">
        <v>83</v>
      </c>
      <c r="I144" s="135">
        <v>11</v>
      </c>
      <c r="J144" s="122" t="s">
        <v>95</v>
      </c>
      <c r="K144" s="122" t="s">
        <v>99</v>
      </c>
      <c r="L144" s="122" t="s">
        <v>138</v>
      </c>
      <c r="M144" s="120">
        <v>88557865</v>
      </c>
      <c r="N144" s="120">
        <v>88557865</v>
      </c>
      <c r="O144" s="115" t="s">
        <v>72</v>
      </c>
      <c r="P144" s="115" t="s">
        <v>51</v>
      </c>
      <c r="Q144" s="115" t="s">
        <v>215</v>
      </c>
      <c r="R144" s="24"/>
      <c r="S144" s="219" t="s">
        <v>700</v>
      </c>
      <c r="T144" s="220" t="s">
        <v>701</v>
      </c>
      <c r="U144" s="221">
        <v>44573</v>
      </c>
      <c r="V144" s="220" t="s">
        <v>702</v>
      </c>
      <c r="W144" s="222" t="s">
        <v>487</v>
      </c>
      <c r="X144" s="231">
        <v>88557865</v>
      </c>
      <c r="Y144" s="232">
        <v>0</v>
      </c>
      <c r="Z144" s="231">
        <v>88557865</v>
      </c>
      <c r="AA144" s="220" t="s">
        <v>682</v>
      </c>
      <c r="AB144" s="230" t="s">
        <v>489</v>
      </c>
      <c r="AC144" s="220" t="s">
        <v>607</v>
      </c>
      <c r="AD144" s="224" t="s">
        <v>491</v>
      </c>
      <c r="AE144" s="224">
        <v>44907</v>
      </c>
      <c r="AF144" s="220" t="s">
        <v>677</v>
      </c>
      <c r="AG144" s="220" t="s">
        <v>678</v>
      </c>
    </row>
    <row r="145" spans="1:33" s="29" customFormat="1" ht="272.45" customHeight="1" x14ac:dyDescent="0.35">
      <c r="A145" s="125">
        <v>123</v>
      </c>
      <c r="B145" s="115" t="s">
        <v>216</v>
      </c>
      <c r="C145" s="113" t="s">
        <v>213</v>
      </c>
      <c r="D145" s="116">
        <v>80101706</v>
      </c>
      <c r="E145" s="121" t="s">
        <v>182</v>
      </c>
      <c r="F145" s="122" t="s">
        <v>68</v>
      </c>
      <c r="G145" s="122">
        <v>1</v>
      </c>
      <c r="H145" s="134" t="s">
        <v>83</v>
      </c>
      <c r="I145" s="135">
        <v>11</v>
      </c>
      <c r="J145" s="122" t="s">
        <v>95</v>
      </c>
      <c r="K145" s="122" t="s">
        <v>99</v>
      </c>
      <c r="L145" s="122" t="s">
        <v>138</v>
      </c>
      <c r="M145" s="120">
        <v>58120040</v>
      </c>
      <c r="N145" s="120">
        <v>58120040</v>
      </c>
      <c r="O145" s="115" t="s">
        <v>72</v>
      </c>
      <c r="P145" s="115" t="s">
        <v>51</v>
      </c>
      <c r="Q145" s="115" t="s">
        <v>215</v>
      </c>
      <c r="R145" s="24"/>
      <c r="S145" s="219" t="s">
        <v>1078</v>
      </c>
      <c r="T145" s="220" t="s">
        <v>1079</v>
      </c>
      <c r="U145" s="221">
        <v>44582</v>
      </c>
      <c r="V145" s="220" t="s">
        <v>1080</v>
      </c>
      <c r="W145" s="222" t="s">
        <v>487</v>
      </c>
      <c r="X145" s="231">
        <v>54949856</v>
      </c>
      <c r="Y145" s="232">
        <v>0</v>
      </c>
      <c r="Z145" s="231">
        <f t="shared" ref="Z145" si="13">X145+Y145</f>
        <v>54949856</v>
      </c>
      <c r="AA145" s="220" t="s">
        <v>1081</v>
      </c>
      <c r="AB145" s="230" t="s">
        <v>489</v>
      </c>
      <c r="AC145" s="220" t="s">
        <v>1082</v>
      </c>
      <c r="AD145" s="224" t="s">
        <v>491</v>
      </c>
      <c r="AE145" s="224">
        <v>44895</v>
      </c>
      <c r="AF145" s="220" t="s">
        <v>677</v>
      </c>
      <c r="AG145" s="220" t="s">
        <v>678</v>
      </c>
    </row>
    <row r="146" spans="1:33" s="29" customFormat="1" ht="272.45" customHeight="1" x14ac:dyDescent="0.35">
      <c r="A146" s="125">
        <v>124</v>
      </c>
      <c r="B146" s="115" t="s">
        <v>228</v>
      </c>
      <c r="C146" s="113" t="s">
        <v>213</v>
      </c>
      <c r="D146" s="116">
        <v>80101706</v>
      </c>
      <c r="E146" s="121" t="s">
        <v>184</v>
      </c>
      <c r="F146" s="122" t="s">
        <v>68</v>
      </c>
      <c r="G146" s="122">
        <v>1</v>
      </c>
      <c r="H146" s="134" t="s">
        <v>83</v>
      </c>
      <c r="I146" s="135">
        <v>11</v>
      </c>
      <c r="J146" s="122" t="s">
        <v>95</v>
      </c>
      <c r="K146" s="122" t="s">
        <v>99</v>
      </c>
      <c r="L146" s="122" t="s">
        <v>138</v>
      </c>
      <c r="M146" s="120">
        <v>58120040</v>
      </c>
      <c r="N146" s="120">
        <v>58120040</v>
      </c>
      <c r="O146" s="115" t="s">
        <v>72</v>
      </c>
      <c r="P146" s="115" t="s">
        <v>51</v>
      </c>
      <c r="Q146" s="115" t="s">
        <v>215</v>
      </c>
      <c r="R146" s="24"/>
      <c r="S146" s="219" t="s">
        <v>703</v>
      </c>
      <c r="T146" s="220" t="s">
        <v>704</v>
      </c>
      <c r="U146" s="221">
        <v>44580</v>
      </c>
      <c r="V146" s="220" t="s">
        <v>705</v>
      </c>
      <c r="W146" s="222" t="s">
        <v>487</v>
      </c>
      <c r="X146" s="231">
        <v>53717007</v>
      </c>
      <c r="Y146" s="232">
        <v>0</v>
      </c>
      <c r="Z146" s="231">
        <v>53717007</v>
      </c>
      <c r="AA146" s="220" t="s">
        <v>706</v>
      </c>
      <c r="AB146" s="230">
        <v>0</v>
      </c>
      <c r="AC146" s="220" t="s">
        <v>707</v>
      </c>
      <c r="AD146" s="224" t="s">
        <v>491</v>
      </c>
      <c r="AE146" s="224">
        <v>44888</v>
      </c>
      <c r="AF146" s="220" t="s">
        <v>677</v>
      </c>
      <c r="AG146" s="220" t="s">
        <v>678</v>
      </c>
    </row>
    <row r="147" spans="1:33" s="29" customFormat="1" ht="272.45" customHeight="1" x14ac:dyDescent="0.35">
      <c r="A147" s="125">
        <v>125</v>
      </c>
      <c r="B147" s="115" t="s">
        <v>181</v>
      </c>
      <c r="C147" s="113" t="s">
        <v>213</v>
      </c>
      <c r="D147" s="116">
        <v>80101706</v>
      </c>
      <c r="E147" s="121" t="s">
        <v>185</v>
      </c>
      <c r="F147" s="122" t="s">
        <v>68</v>
      </c>
      <c r="G147" s="122">
        <v>1</v>
      </c>
      <c r="H147" s="134" t="s">
        <v>83</v>
      </c>
      <c r="I147" s="135">
        <v>11</v>
      </c>
      <c r="J147" s="122" t="s">
        <v>95</v>
      </c>
      <c r="K147" s="122" t="s">
        <v>99</v>
      </c>
      <c r="L147" s="122" t="s">
        <v>183</v>
      </c>
      <c r="M147" s="120">
        <v>90329030</v>
      </c>
      <c r="N147" s="120">
        <v>90329030</v>
      </c>
      <c r="O147" s="115" t="s">
        <v>72</v>
      </c>
      <c r="P147" s="115" t="s">
        <v>51</v>
      </c>
      <c r="Q147" s="115" t="s">
        <v>215</v>
      </c>
      <c r="R147" s="24"/>
      <c r="S147" s="219" t="s">
        <v>708</v>
      </c>
      <c r="T147" s="220" t="s">
        <v>709</v>
      </c>
      <c r="U147" s="221">
        <v>44573</v>
      </c>
      <c r="V147" s="220" t="s">
        <v>710</v>
      </c>
      <c r="W147" s="222" t="s">
        <v>487</v>
      </c>
      <c r="X147" s="231">
        <v>89507857</v>
      </c>
      <c r="Y147" s="232">
        <v>0</v>
      </c>
      <c r="Z147" s="231">
        <v>89507857</v>
      </c>
      <c r="AA147" s="220" t="s">
        <v>711</v>
      </c>
      <c r="AB147" s="230" t="s">
        <v>489</v>
      </c>
      <c r="AC147" s="220" t="s">
        <v>712</v>
      </c>
      <c r="AD147" s="224" t="s">
        <v>491</v>
      </c>
      <c r="AE147" s="224">
        <v>44904</v>
      </c>
      <c r="AF147" s="220" t="s">
        <v>677</v>
      </c>
      <c r="AG147" s="220" t="s">
        <v>678</v>
      </c>
    </row>
    <row r="148" spans="1:33" s="29" customFormat="1" ht="272.45" customHeight="1" x14ac:dyDescent="0.35">
      <c r="A148" s="125">
        <v>126</v>
      </c>
      <c r="B148" s="115" t="s">
        <v>181</v>
      </c>
      <c r="C148" s="113" t="s">
        <v>213</v>
      </c>
      <c r="D148" s="116">
        <v>80101706</v>
      </c>
      <c r="E148" s="121" t="s">
        <v>186</v>
      </c>
      <c r="F148" s="122" t="s">
        <v>68</v>
      </c>
      <c r="G148" s="122">
        <v>1</v>
      </c>
      <c r="H148" s="134" t="s">
        <v>83</v>
      </c>
      <c r="I148" s="135">
        <v>11</v>
      </c>
      <c r="J148" s="122" t="s">
        <v>95</v>
      </c>
      <c r="K148" s="122" t="s">
        <v>99</v>
      </c>
      <c r="L148" s="122" t="s">
        <v>183</v>
      </c>
      <c r="M148" s="120">
        <v>36117631</v>
      </c>
      <c r="N148" s="120">
        <v>36117631</v>
      </c>
      <c r="O148" s="115" t="s">
        <v>72</v>
      </c>
      <c r="P148" s="115" t="s">
        <v>51</v>
      </c>
      <c r="Q148" s="115" t="s">
        <v>215</v>
      </c>
      <c r="R148" s="24"/>
      <c r="S148" s="219" t="s">
        <v>713</v>
      </c>
      <c r="T148" s="220" t="s">
        <v>714</v>
      </c>
      <c r="U148" s="221">
        <v>44572</v>
      </c>
      <c r="V148" s="220" t="s">
        <v>715</v>
      </c>
      <c r="W148" s="222" t="s">
        <v>487</v>
      </c>
      <c r="X148" s="231">
        <v>35898736</v>
      </c>
      <c r="Y148" s="232">
        <v>0</v>
      </c>
      <c r="Z148" s="231">
        <v>35898736</v>
      </c>
      <c r="AA148" s="220" t="s">
        <v>716</v>
      </c>
      <c r="AB148" s="230" t="s">
        <v>489</v>
      </c>
      <c r="AC148" s="220" t="s">
        <v>717</v>
      </c>
      <c r="AD148" s="224" t="s">
        <v>491</v>
      </c>
      <c r="AE148" s="224">
        <v>44904</v>
      </c>
      <c r="AF148" s="220" t="s">
        <v>677</v>
      </c>
      <c r="AG148" s="220" t="s">
        <v>678</v>
      </c>
    </row>
    <row r="149" spans="1:33" s="29" customFormat="1" ht="193.5" customHeight="1" x14ac:dyDescent="0.35">
      <c r="A149" s="125">
        <v>127</v>
      </c>
      <c r="B149" s="115" t="s">
        <v>201</v>
      </c>
      <c r="C149" s="113" t="s">
        <v>213</v>
      </c>
      <c r="D149" s="116">
        <v>80101706</v>
      </c>
      <c r="E149" s="121" t="s">
        <v>187</v>
      </c>
      <c r="F149" s="122" t="s">
        <v>68</v>
      </c>
      <c r="G149" s="122">
        <v>1</v>
      </c>
      <c r="H149" s="134" t="s">
        <v>83</v>
      </c>
      <c r="I149" s="135">
        <v>11</v>
      </c>
      <c r="J149" s="122" t="s">
        <v>95</v>
      </c>
      <c r="K149" s="122" t="s">
        <v>99</v>
      </c>
      <c r="L149" s="122" t="s">
        <v>202</v>
      </c>
      <c r="M149" s="120">
        <v>100197295</v>
      </c>
      <c r="N149" s="120">
        <v>100197295</v>
      </c>
      <c r="O149" s="115" t="s">
        <v>72</v>
      </c>
      <c r="P149" s="115" t="s">
        <v>51</v>
      </c>
      <c r="Q149" s="115" t="s">
        <v>215</v>
      </c>
      <c r="R149" s="24"/>
      <c r="S149" s="219" t="s">
        <v>718</v>
      </c>
      <c r="T149" s="220" t="s">
        <v>719</v>
      </c>
      <c r="U149" s="221">
        <v>44573</v>
      </c>
      <c r="V149" s="220" t="s">
        <v>720</v>
      </c>
      <c r="W149" s="222" t="s">
        <v>487</v>
      </c>
      <c r="X149" s="231">
        <v>100197295</v>
      </c>
      <c r="Y149" s="232">
        <v>0</v>
      </c>
      <c r="Z149" s="231">
        <v>100197295</v>
      </c>
      <c r="AA149" s="220" t="s">
        <v>721</v>
      </c>
      <c r="AB149" s="230" t="s">
        <v>489</v>
      </c>
      <c r="AC149" s="220" t="s">
        <v>607</v>
      </c>
      <c r="AD149" s="224" t="s">
        <v>491</v>
      </c>
      <c r="AE149" s="224">
        <v>44907</v>
      </c>
      <c r="AF149" s="220" t="s">
        <v>677</v>
      </c>
      <c r="AG149" s="220" t="s">
        <v>678</v>
      </c>
    </row>
    <row r="150" spans="1:33" s="29" customFormat="1" ht="165.95" customHeight="1" x14ac:dyDescent="0.35">
      <c r="A150" s="125">
        <v>128</v>
      </c>
      <c r="B150" s="115" t="s">
        <v>181</v>
      </c>
      <c r="C150" s="113" t="s">
        <v>213</v>
      </c>
      <c r="D150" s="116">
        <v>80101706</v>
      </c>
      <c r="E150" s="121" t="s">
        <v>190</v>
      </c>
      <c r="F150" s="122" t="s">
        <v>68</v>
      </c>
      <c r="G150" s="122">
        <v>1</v>
      </c>
      <c r="H150" s="134" t="s">
        <v>83</v>
      </c>
      <c r="I150" s="135">
        <v>11</v>
      </c>
      <c r="J150" s="122" t="s">
        <v>95</v>
      </c>
      <c r="K150" s="122" t="s">
        <v>99</v>
      </c>
      <c r="L150" s="122" t="s">
        <v>183</v>
      </c>
      <c r="M150" s="120">
        <v>114224000</v>
      </c>
      <c r="N150" s="120">
        <v>114224000</v>
      </c>
      <c r="O150" s="115" t="s">
        <v>72</v>
      </c>
      <c r="P150" s="115" t="s">
        <v>51</v>
      </c>
      <c r="Q150" s="115" t="s">
        <v>215</v>
      </c>
      <c r="R150" s="24"/>
      <c r="S150" s="219" t="s">
        <v>722</v>
      </c>
      <c r="T150" s="220" t="s">
        <v>723</v>
      </c>
      <c r="U150" s="221">
        <v>44572</v>
      </c>
      <c r="V150" s="220" t="s">
        <v>724</v>
      </c>
      <c r="W150" s="222" t="s">
        <v>487</v>
      </c>
      <c r="X150" s="231">
        <v>113531733</v>
      </c>
      <c r="Y150" s="232">
        <v>0</v>
      </c>
      <c r="Z150" s="231">
        <v>113531733</v>
      </c>
      <c r="AA150" s="220" t="s">
        <v>725</v>
      </c>
      <c r="AB150" s="230" t="s">
        <v>489</v>
      </c>
      <c r="AC150" s="220" t="s">
        <v>717</v>
      </c>
      <c r="AD150" s="224" t="s">
        <v>491</v>
      </c>
      <c r="AE150" s="224">
        <v>44904</v>
      </c>
      <c r="AF150" s="220" t="s">
        <v>677</v>
      </c>
      <c r="AG150" s="220" t="s">
        <v>678</v>
      </c>
    </row>
    <row r="151" spans="1:33" s="29" customFormat="1" ht="165.95" customHeight="1" x14ac:dyDescent="0.35">
      <c r="A151" s="125">
        <v>129</v>
      </c>
      <c r="B151" s="115" t="s">
        <v>181</v>
      </c>
      <c r="C151" s="113" t="s">
        <v>213</v>
      </c>
      <c r="D151" s="116">
        <v>80101706</v>
      </c>
      <c r="E151" s="121" t="s">
        <v>191</v>
      </c>
      <c r="F151" s="122" t="s">
        <v>68</v>
      </c>
      <c r="G151" s="122">
        <v>1</v>
      </c>
      <c r="H151" s="134" t="s">
        <v>83</v>
      </c>
      <c r="I151" s="135">
        <v>11</v>
      </c>
      <c r="J151" s="122" t="s">
        <v>95</v>
      </c>
      <c r="K151" s="122" t="s">
        <v>99</v>
      </c>
      <c r="L151" s="122" t="s">
        <v>183</v>
      </c>
      <c r="M151" s="120">
        <v>114224000</v>
      </c>
      <c r="N151" s="120">
        <v>114224000</v>
      </c>
      <c r="O151" s="115" t="s">
        <v>72</v>
      </c>
      <c r="P151" s="115" t="s">
        <v>51</v>
      </c>
      <c r="Q151" s="115" t="s">
        <v>215</v>
      </c>
      <c r="R151" s="24"/>
      <c r="S151" s="219" t="s">
        <v>726</v>
      </c>
      <c r="T151" s="220" t="s">
        <v>727</v>
      </c>
      <c r="U151" s="221">
        <v>44572</v>
      </c>
      <c r="V151" s="220" t="s">
        <v>728</v>
      </c>
      <c r="W151" s="222" t="s">
        <v>487</v>
      </c>
      <c r="X151" s="231">
        <v>113531733</v>
      </c>
      <c r="Y151" s="232">
        <v>0</v>
      </c>
      <c r="Z151" s="231">
        <v>113531733</v>
      </c>
      <c r="AA151" s="220" t="s">
        <v>725</v>
      </c>
      <c r="AB151" s="230" t="s">
        <v>489</v>
      </c>
      <c r="AC151" s="220" t="s">
        <v>717</v>
      </c>
      <c r="AD151" s="224" t="s">
        <v>491</v>
      </c>
      <c r="AE151" s="224">
        <v>44904</v>
      </c>
      <c r="AF151" s="220" t="s">
        <v>677</v>
      </c>
      <c r="AG151" s="220" t="s">
        <v>678</v>
      </c>
    </row>
    <row r="152" spans="1:33" s="29" customFormat="1" ht="141" customHeight="1" x14ac:dyDescent="0.35">
      <c r="A152" s="125">
        <v>130</v>
      </c>
      <c r="B152" s="115" t="s">
        <v>233</v>
      </c>
      <c r="C152" s="113" t="s">
        <v>213</v>
      </c>
      <c r="D152" s="116">
        <v>80101706</v>
      </c>
      <c r="E152" s="121" t="s">
        <v>192</v>
      </c>
      <c r="F152" s="122" t="s">
        <v>68</v>
      </c>
      <c r="G152" s="122">
        <v>1</v>
      </c>
      <c r="H152" s="134" t="s">
        <v>83</v>
      </c>
      <c r="I152" s="135">
        <v>11</v>
      </c>
      <c r="J152" s="122" t="s">
        <v>95</v>
      </c>
      <c r="K152" s="122" t="s">
        <v>99</v>
      </c>
      <c r="L152" s="122" t="s">
        <v>183</v>
      </c>
      <c r="M152" s="120">
        <v>96800000</v>
      </c>
      <c r="N152" s="120">
        <v>96800000</v>
      </c>
      <c r="O152" s="115" t="s">
        <v>72</v>
      </c>
      <c r="P152" s="115" t="s">
        <v>51</v>
      </c>
      <c r="Q152" s="115" t="s">
        <v>215</v>
      </c>
      <c r="R152" s="24"/>
      <c r="S152" s="219" t="s">
        <v>1083</v>
      </c>
      <c r="T152" s="220" t="s">
        <v>1084</v>
      </c>
      <c r="U152" s="221">
        <v>44583</v>
      </c>
      <c r="V152" s="220" t="s">
        <v>1085</v>
      </c>
      <c r="W152" s="222" t="s">
        <v>487</v>
      </c>
      <c r="X152" s="231">
        <v>94160000</v>
      </c>
      <c r="Y152" s="232">
        <v>0</v>
      </c>
      <c r="Z152" s="231">
        <f t="shared" ref="Z152" si="14">X152+Y152</f>
        <v>94160000</v>
      </c>
      <c r="AA152" s="220" t="s">
        <v>1086</v>
      </c>
      <c r="AB152" s="230" t="s">
        <v>489</v>
      </c>
      <c r="AC152" s="220" t="s">
        <v>1087</v>
      </c>
      <c r="AD152" s="224" t="s">
        <v>491</v>
      </c>
      <c r="AE152" s="224">
        <v>44904</v>
      </c>
      <c r="AF152" s="220" t="s">
        <v>677</v>
      </c>
      <c r="AG152" s="220" t="s">
        <v>678</v>
      </c>
    </row>
    <row r="153" spans="1:33" s="29" customFormat="1" ht="141" customHeight="1" x14ac:dyDescent="0.35">
      <c r="A153" s="125">
        <v>131</v>
      </c>
      <c r="B153" s="115" t="s">
        <v>201</v>
      </c>
      <c r="C153" s="113" t="s">
        <v>213</v>
      </c>
      <c r="D153" s="116">
        <v>80101706</v>
      </c>
      <c r="E153" s="121" t="s">
        <v>193</v>
      </c>
      <c r="F153" s="122" t="s">
        <v>68</v>
      </c>
      <c r="G153" s="122">
        <v>1</v>
      </c>
      <c r="H153" s="134" t="s">
        <v>83</v>
      </c>
      <c r="I153" s="135">
        <v>11</v>
      </c>
      <c r="J153" s="122" t="s">
        <v>95</v>
      </c>
      <c r="K153" s="122" t="s">
        <v>99</v>
      </c>
      <c r="L153" s="122" t="s">
        <v>202</v>
      </c>
      <c r="M153" s="120">
        <v>62914577</v>
      </c>
      <c r="N153" s="120">
        <v>62914577</v>
      </c>
      <c r="O153" s="115" t="s">
        <v>72</v>
      </c>
      <c r="P153" s="115" t="s">
        <v>51</v>
      </c>
      <c r="Q153" s="115" t="s">
        <v>215</v>
      </c>
      <c r="R153" s="24"/>
      <c r="S153" s="219" t="s">
        <v>729</v>
      </c>
      <c r="T153" s="220" t="s">
        <v>730</v>
      </c>
      <c r="U153" s="221">
        <v>44572</v>
      </c>
      <c r="V153" s="220" t="s">
        <v>731</v>
      </c>
      <c r="W153" s="222" t="s">
        <v>487</v>
      </c>
      <c r="X153" s="231">
        <v>62533274</v>
      </c>
      <c r="Y153" s="232">
        <v>0</v>
      </c>
      <c r="Z153" s="231">
        <v>62533274</v>
      </c>
      <c r="AA153" s="220" t="s">
        <v>732</v>
      </c>
      <c r="AB153" s="230" t="s">
        <v>489</v>
      </c>
      <c r="AC153" s="220" t="s">
        <v>717</v>
      </c>
      <c r="AD153" s="224" t="s">
        <v>491</v>
      </c>
      <c r="AE153" s="224">
        <v>44904</v>
      </c>
      <c r="AF153" s="220" t="s">
        <v>677</v>
      </c>
      <c r="AG153" s="220" t="s">
        <v>678</v>
      </c>
    </row>
    <row r="154" spans="1:33" s="54" customFormat="1" ht="171.6" customHeight="1" x14ac:dyDescent="0.35">
      <c r="A154" s="125">
        <v>132</v>
      </c>
      <c r="B154" s="115" t="s">
        <v>169</v>
      </c>
      <c r="C154" s="113" t="s">
        <v>235</v>
      </c>
      <c r="D154" s="116">
        <v>80101706</v>
      </c>
      <c r="E154" s="121" t="s">
        <v>195</v>
      </c>
      <c r="F154" s="122" t="s">
        <v>68</v>
      </c>
      <c r="G154" s="122">
        <v>1</v>
      </c>
      <c r="H154" s="134" t="s">
        <v>83</v>
      </c>
      <c r="I154" s="135">
        <v>11</v>
      </c>
      <c r="J154" s="122" t="s">
        <v>95</v>
      </c>
      <c r="K154" s="122" t="s">
        <v>99</v>
      </c>
      <c r="L154" s="122" t="s">
        <v>138</v>
      </c>
      <c r="M154" s="120">
        <v>47411760</v>
      </c>
      <c r="N154" s="120">
        <v>47411760</v>
      </c>
      <c r="O154" s="115" t="s">
        <v>72</v>
      </c>
      <c r="P154" s="115" t="s">
        <v>51</v>
      </c>
      <c r="Q154" s="115" t="s">
        <v>236</v>
      </c>
      <c r="R154" s="26"/>
      <c r="S154" s="219" t="s">
        <v>1088</v>
      </c>
      <c r="T154" s="220" t="s">
        <v>1089</v>
      </c>
      <c r="U154" s="221">
        <v>44582</v>
      </c>
      <c r="V154" s="220" t="s">
        <v>1090</v>
      </c>
      <c r="W154" s="222" t="s">
        <v>487</v>
      </c>
      <c r="X154" s="231">
        <v>47411760</v>
      </c>
      <c r="Y154" s="232">
        <v>0</v>
      </c>
      <c r="Z154" s="231">
        <v>47411760</v>
      </c>
      <c r="AA154" s="220" t="s">
        <v>1091</v>
      </c>
      <c r="AB154" s="230" t="s">
        <v>489</v>
      </c>
      <c r="AC154" s="220" t="s">
        <v>1092</v>
      </c>
      <c r="AD154" s="224" t="s">
        <v>491</v>
      </c>
      <c r="AE154" s="224">
        <v>44914</v>
      </c>
      <c r="AF154" s="220" t="s">
        <v>1093</v>
      </c>
      <c r="AG154" s="220" t="s">
        <v>739</v>
      </c>
    </row>
    <row r="155" spans="1:33" s="54" customFormat="1" ht="171.6" customHeight="1" x14ac:dyDescent="0.35">
      <c r="A155" s="125">
        <v>133</v>
      </c>
      <c r="B155" s="115" t="s">
        <v>201</v>
      </c>
      <c r="C155" s="113" t="s">
        <v>235</v>
      </c>
      <c r="D155" s="116">
        <v>80101706</v>
      </c>
      <c r="E155" s="121" t="s">
        <v>198</v>
      </c>
      <c r="F155" s="122" t="s">
        <v>68</v>
      </c>
      <c r="G155" s="122">
        <v>1</v>
      </c>
      <c r="H155" s="134" t="s">
        <v>83</v>
      </c>
      <c r="I155" s="135">
        <v>11.5</v>
      </c>
      <c r="J155" s="122" t="s">
        <v>95</v>
      </c>
      <c r="K155" s="122" t="s">
        <v>99</v>
      </c>
      <c r="L155" s="122" t="s">
        <v>202</v>
      </c>
      <c r="M155" s="120">
        <v>40250000</v>
      </c>
      <c r="N155" s="120">
        <v>40250000</v>
      </c>
      <c r="O155" s="115" t="s">
        <v>72</v>
      </c>
      <c r="P155" s="115" t="s">
        <v>51</v>
      </c>
      <c r="Q155" s="115" t="s">
        <v>139</v>
      </c>
      <c r="R155" s="26"/>
      <c r="S155" s="219" t="s">
        <v>733</v>
      </c>
      <c r="T155" s="220" t="s">
        <v>734</v>
      </c>
      <c r="U155" s="221">
        <v>44568</v>
      </c>
      <c r="V155" s="220" t="s">
        <v>735</v>
      </c>
      <c r="W155" s="222" t="s">
        <v>487</v>
      </c>
      <c r="X155" s="231">
        <v>39783333</v>
      </c>
      <c r="Y155" s="232">
        <v>0</v>
      </c>
      <c r="Z155" s="231">
        <v>39783333</v>
      </c>
      <c r="AA155" s="220" t="s">
        <v>736</v>
      </c>
      <c r="AB155" s="230">
        <v>3022</v>
      </c>
      <c r="AC155" s="220" t="s">
        <v>737</v>
      </c>
      <c r="AD155" s="224" t="s">
        <v>491</v>
      </c>
      <c r="AE155" s="224">
        <v>44916</v>
      </c>
      <c r="AF155" s="220" t="s">
        <v>738</v>
      </c>
      <c r="AG155" s="220" t="s">
        <v>739</v>
      </c>
    </row>
    <row r="156" spans="1:33" s="29" customFormat="1" ht="171.6" customHeight="1" x14ac:dyDescent="0.35">
      <c r="A156" s="125">
        <v>134</v>
      </c>
      <c r="B156" s="115" t="s">
        <v>201</v>
      </c>
      <c r="C156" s="113" t="s">
        <v>235</v>
      </c>
      <c r="D156" s="116">
        <v>80101706</v>
      </c>
      <c r="E156" s="121" t="s">
        <v>199</v>
      </c>
      <c r="F156" s="122" t="s">
        <v>68</v>
      </c>
      <c r="G156" s="122">
        <v>1</v>
      </c>
      <c r="H156" s="134" t="s">
        <v>83</v>
      </c>
      <c r="I156" s="135">
        <v>11</v>
      </c>
      <c r="J156" s="122" t="s">
        <v>95</v>
      </c>
      <c r="K156" s="122" t="s">
        <v>99</v>
      </c>
      <c r="L156" s="122" t="s">
        <v>202</v>
      </c>
      <c r="M156" s="120">
        <v>77000000</v>
      </c>
      <c r="N156" s="120">
        <v>77000000</v>
      </c>
      <c r="O156" s="115" t="s">
        <v>72</v>
      </c>
      <c r="P156" s="115" t="s">
        <v>51</v>
      </c>
      <c r="Q156" s="115" t="s">
        <v>139</v>
      </c>
      <c r="R156" s="24"/>
      <c r="S156" s="219" t="s">
        <v>1094</v>
      </c>
      <c r="T156" s="220" t="s">
        <v>1095</v>
      </c>
      <c r="U156" s="221">
        <v>44583</v>
      </c>
      <c r="V156" s="220" t="s">
        <v>1096</v>
      </c>
      <c r="W156" s="222" t="s">
        <v>487</v>
      </c>
      <c r="X156" s="231">
        <v>77000000</v>
      </c>
      <c r="Y156" s="232">
        <v>0</v>
      </c>
      <c r="Z156" s="231">
        <v>77000000</v>
      </c>
      <c r="AA156" s="220" t="s">
        <v>1097</v>
      </c>
      <c r="AB156" s="230" t="s">
        <v>489</v>
      </c>
      <c r="AC156" s="220" t="s">
        <v>1098</v>
      </c>
      <c r="AD156" s="224" t="s">
        <v>491</v>
      </c>
      <c r="AE156" s="224">
        <v>44916</v>
      </c>
      <c r="AF156" s="220" t="s">
        <v>1099</v>
      </c>
      <c r="AG156" s="220" t="s">
        <v>747</v>
      </c>
    </row>
    <row r="157" spans="1:33" ht="302.45" customHeight="1" x14ac:dyDescent="0.35">
      <c r="A157" s="125">
        <v>135</v>
      </c>
      <c r="B157" s="113" t="s">
        <v>239</v>
      </c>
      <c r="C157" s="113" t="s">
        <v>109</v>
      </c>
      <c r="D157" s="116">
        <v>80101706</v>
      </c>
      <c r="E157" s="121" t="s">
        <v>200</v>
      </c>
      <c r="F157" s="122" t="s">
        <v>68</v>
      </c>
      <c r="G157" s="122">
        <v>1</v>
      </c>
      <c r="H157" s="134" t="s">
        <v>83</v>
      </c>
      <c r="I157" s="135">
        <v>11</v>
      </c>
      <c r="J157" s="122" t="s">
        <v>95</v>
      </c>
      <c r="K157" s="122" t="s">
        <v>99</v>
      </c>
      <c r="L157" s="122" t="s">
        <v>202</v>
      </c>
      <c r="M157" s="120">
        <v>49500000</v>
      </c>
      <c r="N157" s="120">
        <v>49500000</v>
      </c>
      <c r="O157" s="115" t="s">
        <v>72</v>
      </c>
      <c r="P157" s="115" t="s">
        <v>51</v>
      </c>
      <c r="Q157" s="115" t="s">
        <v>110</v>
      </c>
      <c r="S157" s="219" t="s">
        <v>1100</v>
      </c>
      <c r="T157" s="220" t="s">
        <v>1101</v>
      </c>
      <c r="U157" s="221">
        <v>44589</v>
      </c>
      <c r="V157" s="220" t="s">
        <v>1102</v>
      </c>
      <c r="W157" s="222" t="s">
        <v>487</v>
      </c>
      <c r="X157" s="231">
        <v>17616667</v>
      </c>
      <c r="Y157" s="232">
        <v>0</v>
      </c>
      <c r="Z157" s="231">
        <v>17616667</v>
      </c>
      <c r="AA157" s="220" t="s">
        <v>1103</v>
      </c>
      <c r="AB157" s="230" t="s">
        <v>489</v>
      </c>
      <c r="AC157" s="220" t="s">
        <v>1104</v>
      </c>
      <c r="AD157" s="224" t="s">
        <v>491</v>
      </c>
      <c r="AE157" s="224">
        <v>44740</v>
      </c>
      <c r="AF157" s="220" t="s">
        <v>746</v>
      </c>
      <c r="AG157" s="220" t="s">
        <v>747</v>
      </c>
    </row>
    <row r="158" spans="1:33" ht="294.39999999999998" customHeight="1" x14ac:dyDescent="0.35">
      <c r="A158" s="125">
        <v>136</v>
      </c>
      <c r="B158" s="113" t="s">
        <v>239</v>
      </c>
      <c r="C158" s="113" t="s">
        <v>109</v>
      </c>
      <c r="D158" s="116">
        <v>80101706</v>
      </c>
      <c r="E158" s="121" t="s">
        <v>405</v>
      </c>
      <c r="F158" s="122" t="s">
        <v>68</v>
      </c>
      <c r="G158" s="122">
        <v>1</v>
      </c>
      <c r="H158" s="134" t="s">
        <v>83</v>
      </c>
      <c r="I158" s="135">
        <v>11</v>
      </c>
      <c r="J158" s="122" t="s">
        <v>95</v>
      </c>
      <c r="K158" s="122" t="s">
        <v>99</v>
      </c>
      <c r="L158" s="122" t="s">
        <v>202</v>
      </c>
      <c r="M158" s="120">
        <v>27135000</v>
      </c>
      <c r="N158" s="120">
        <v>27135000</v>
      </c>
      <c r="O158" s="115" t="s">
        <v>72</v>
      </c>
      <c r="P158" s="115" t="s">
        <v>51</v>
      </c>
      <c r="Q158" s="115" t="s">
        <v>110</v>
      </c>
      <c r="S158" s="219" t="s">
        <v>1105</v>
      </c>
      <c r="T158" s="220" t="s">
        <v>1106</v>
      </c>
      <c r="U158" s="221">
        <v>44587</v>
      </c>
      <c r="V158" s="220" t="s">
        <v>1107</v>
      </c>
      <c r="W158" s="222" t="s">
        <v>743</v>
      </c>
      <c r="X158" s="231">
        <v>26390932</v>
      </c>
      <c r="Y158" s="232">
        <v>0</v>
      </c>
      <c r="Z158" s="231">
        <v>26390932</v>
      </c>
      <c r="AA158" s="220" t="s">
        <v>1108</v>
      </c>
      <c r="AB158" s="230" t="s">
        <v>489</v>
      </c>
      <c r="AC158" s="220" t="s">
        <v>1109</v>
      </c>
      <c r="AD158" s="224" t="s">
        <v>491</v>
      </c>
      <c r="AE158" s="224">
        <v>44916</v>
      </c>
      <c r="AF158" s="220" t="s">
        <v>746</v>
      </c>
      <c r="AG158" s="220" t="s">
        <v>747</v>
      </c>
    </row>
    <row r="159" spans="1:33" s="29" customFormat="1" ht="157.35" customHeight="1" x14ac:dyDescent="0.35">
      <c r="A159" s="125">
        <v>137</v>
      </c>
      <c r="B159" s="113" t="s">
        <v>239</v>
      </c>
      <c r="C159" s="113" t="s">
        <v>109</v>
      </c>
      <c r="D159" s="116">
        <v>80101706</v>
      </c>
      <c r="E159" s="121" t="s">
        <v>406</v>
      </c>
      <c r="F159" s="122" t="s">
        <v>68</v>
      </c>
      <c r="G159" s="122">
        <v>1</v>
      </c>
      <c r="H159" s="134" t="s">
        <v>83</v>
      </c>
      <c r="I159" s="135">
        <v>11</v>
      </c>
      <c r="J159" s="122" t="s">
        <v>95</v>
      </c>
      <c r="K159" s="122" t="s">
        <v>99</v>
      </c>
      <c r="L159" s="122" t="s">
        <v>202</v>
      </c>
      <c r="M159" s="120">
        <v>21554071</v>
      </c>
      <c r="N159" s="120">
        <v>21554071</v>
      </c>
      <c r="O159" s="115" t="s">
        <v>72</v>
      </c>
      <c r="P159" s="115" t="s">
        <v>51</v>
      </c>
      <c r="Q159" s="115" t="s">
        <v>110</v>
      </c>
      <c r="R159" s="24"/>
      <c r="S159" s="219" t="s">
        <v>740</v>
      </c>
      <c r="T159" s="220" t="s">
        <v>741</v>
      </c>
      <c r="U159" s="221">
        <v>44578</v>
      </c>
      <c r="V159" s="220" t="s">
        <v>742</v>
      </c>
      <c r="W159" s="222" t="s">
        <v>743</v>
      </c>
      <c r="X159" s="231">
        <v>21554071</v>
      </c>
      <c r="Y159" s="232">
        <v>0</v>
      </c>
      <c r="Z159" s="231">
        <v>21554071</v>
      </c>
      <c r="AA159" s="220" t="s">
        <v>744</v>
      </c>
      <c r="AB159" s="230" t="s">
        <v>489</v>
      </c>
      <c r="AC159" s="220" t="s">
        <v>745</v>
      </c>
      <c r="AD159" s="224" t="s">
        <v>491</v>
      </c>
      <c r="AE159" s="224">
        <v>44911</v>
      </c>
      <c r="AF159" s="220" t="s">
        <v>746</v>
      </c>
      <c r="AG159" s="220" t="s">
        <v>747</v>
      </c>
    </row>
    <row r="160" spans="1:33" s="29" customFormat="1" ht="157.35" customHeight="1" x14ac:dyDescent="0.35">
      <c r="A160" s="125">
        <v>138</v>
      </c>
      <c r="B160" s="113" t="s">
        <v>239</v>
      </c>
      <c r="C160" s="113" t="s">
        <v>109</v>
      </c>
      <c r="D160" s="116">
        <v>80101706</v>
      </c>
      <c r="E160" s="121" t="s">
        <v>407</v>
      </c>
      <c r="F160" s="122" t="s">
        <v>68</v>
      </c>
      <c r="G160" s="122">
        <v>1</v>
      </c>
      <c r="H160" s="134" t="s">
        <v>83</v>
      </c>
      <c r="I160" s="135">
        <v>11</v>
      </c>
      <c r="J160" s="122" t="s">
        <v>95</v>
      </c>
      <c r="K160" s="122" t="s">
        <v>99</v>
      </c>
      <c r="L160" s="122" t="s">
        <v>202</v>
      </c>
      <c r="M160" s="120">
        <v>21554071</v>
      </c>
      <c r="N160" s="120">
        <v>21554071</v>
      </c>
      <c r="O160" s="115" t="s">
        <v>72</v>
      </c>
      <c r="P160" s="115" t="s">
        <v>51</v>
      </c>
      <c r="Q160" s="115" t="s">
        <v>110</v>
      </c>
      <c r="R160" s="24"/>
      <c r="S160" s="219" t="s">
        <v>748</v>
      </c>
      <c r="T160" s="220" t="s">
        <v>749</v>
      </c>
      <c r="U160" s="221">
        <v>44578</v>
      </c>
      <c r="V160" s="220" t="s">
        <v>742</v>
      </c>
      <c r="W160" s="222" t="s">
        <v>743</v>
      </c>
      <c r="X160" s="231">
        <v>21554071</v>
      </c>
      <c r="Y160" s="232">
        <v>0</v>
      </c>
      <c r="Z160" s="231">
        <v>21554071</v>
      </c>
      <c r="AA160" s="220" t="s">
        <v>744</v>
      </c>
      <c r="AB160" s="230" t="s">
        <v>489</v>
      </c>
      <c r="AC160" s="220" t="s">
        <v>745</v>
      </c>
      <c r="AD160" s="224" t="s">
        <v>491</v>
      </c>
      <c r="AE160" s="224">
        <v>44911</v>
      </c>
      <c r="AF160" s="220" t="s">
        <v>746</v>
      </c>
      <c r="AG160" s="220" t="s">
        <v>747</v>
      </c>
    </row>
    <row r="161" spans="1:34" s="29" customFormat="1" ht="157.35" customHeight="1" x14ac:dyDescent="0.35">
      <c r="A161" s="125">
        <v>139</v>
      </c>
      <c r="B161" s="113" t="s">
        <v>239</v>
      </c>
      <c r="C161" s="113" t="s">
        <v>109</v>
      </c>
      <c r="D161" s="116">
        <v>80101706</v>
      </c>
      <c r="E161" s="121" t="s">
        <v>203</v>
      </c>
      <c r="F161" s="122" t="s">
        <v>68</v>
      </c>
      <c r="G161" s="122">
        <v>1</v>
      </c>
      <c r="H161" s="134" t="s">
        <v>83</v>
      </c>
      <c r="I161" s="135">
        <v>11</v>
      </c>
      <c r="J161" s="122" t="s">
        <v>95</v>
      </c>
      <c r="K161" s="122" t="s">
        <v>99</v>
      </c>
      <c r="L161" s="122" t="s">
        <v>202</v>
      </c>
      <c r="M161" s="120">
        <v>29127120</v>
      </c>
      <c r="N161" s="120">
        <v>29127120</v>
      </c>
      <c r="O161" s="115" t="s">
        <v>72</v>
      </c>
      <c r="P161" s="115" t="s">
        <v>51</v>
      </c>
      <c r="Q161" s="115" t="s">
        <v>110</v>
      </c>
      <c r="R161" s="24"/>
      <c r="S161" s="219" t="s">
        <v>750</v>
      </c>
      <c r="T161" s="220" t="s">
        <v>751</v>
      </c>
      <c r="U161" s="221">
        <v>44578</v>
      </c>
      <c r="V161" s="220" t="s">
        <v>752</v>
      </c>
      <c r="W161" s="222" t="s">
        <v>487</v>
      </c>
      <c r="X161" s="231">
        <v>29127120</v>
      </c>
      <c r="Y161" s="232">
        <v>0</v>
      </c>
      <c r="Z161" s="231">
        <v>29127120</v>
      </c>
      <c r="AA161" s="220" t="s">
        <v>753</v>
      </c>
      <c r="AB161" s="230" t="s">
        <v>489</v>
      </c>
      <c r="AC161" s="220" t="s">
        <v>754</v>
      </c>
      <c r="AD161" s="224" t="s">
        <v>491</v>
      </c>
      <c r="AE161" s="224">
        <v>44912</v>
      </c>
      <c r="AF161" s="220" t="s">
        <v>746</v>
      </c>
      <c r="AG161" s="220" t="s">
        <v>747</v>
      </c>
    </row>
    <row r="162" spans="1:34" s="29" customFormat="1" ht="157.35" customHeight="1" x14ac:dyDescent="0.35">
      <c r="A162" s="125">
        <v>140</v>
      </c>
      <c r="B162" s="113" t="s">
        <v>239</v>
      </c>
      <c r="C162" s="113" t="s">
        <v>109</v>
      </c>
      <c r="D162" s="116">
        <v>80101706</v>
      </c>
      <c r="E162" s="121" t="s">
        <v>204</v>
      </c>
      <c r="F162" s="122" t="s">
        <v>68</v>
      </c>
      <c r="G162" s="122">
        <v>1</v>
      </c>
      <c r="H162" s="134" t="s">
        <v>83</v>
      </c>
      <c r="I162" s="135">
        <v>11</v>
      </c>
      <c r="J162" s="122" t="s">
        <v>95</v>
      </c>
      <c r="K162" s="122" t="s">
        <v>99</v>
      </c>
      <c r="L162" s="122" t="s">
        <v>202</v>
      </c>
      <c r="M162" s="120">
        <v>29127120</v>
      </c>
      <c r="N162" s="120">
        <v>29127120</v>
      </c>
      <c r="O162" s="115" t="s">
        <v>72</v>
      </c>
      <c r="P162" s="115" t="s">
        <v>51</v>
      </c>
      <c r="Q162" s="115" t="s">
        <v>110</v>
      </c>
      <c r="R162" s="24"/>
      <c r="S162" s="219" t="s">
        <v>755</v>
      </c>
      <c r="T162" s="220" t="s">
        <v>756</v>
      </c>
      <c r="U162" s="221">
        <v>44578</v>
      </c>
      <c r="V162" s="220" t="s">
        <v>752</v>
      </c>
      <c r="W162" s="222" t="s">
        <v>487</v>
      </c>
      <c r="X162" s="231">
        <v>29127120</v>
      </c>
      <c r="Y162" s="232">
        <v>0</v>
      </c>
      <c r="Z162" s="231">
        <v>29127120</v>
      </c>
      <c r="AA162" s="220" t="s">
        <v>753</v>
      </c>
      <c r="AB162" s="230" t="s">
        <v>489</v>
      </c>
      <c r="AC162" s="220" t="s">
        <v>754</v>
      </c>
      <c r="AD162" s="224" t="s">
        <v>491</v>
      </c>
      <c r="AE162" s="224">
        <v>44912</v>
      </c>
      <c r="AF162" s="220" t="s">
        <v>746</v>
      </c>
      <c r="AG162" s="220" t="s">
        <v>747</v>
      </c>
    </row>
    <row r="163" spans="1:34" s="29" customFormat="1" ht="157.35" customHeight="1" x14ac:dyDescent="0.35">
      <c r="A163" s="125">
        <v>141</v>
      </c>
      <c r="B163" s="113" t="s">
        <v>239</v>
      </c>
      <c r="C163" s="113" t="s">
        <v>109</v>
      </c>
      <c r="D163" s="116">
        <v>80101706</v>
      </c>
      <c r="E163" s="121" t="s">
        <v>207</v>
      </c>
      <c r="F163" s="122" t="s">
        <v>68</v>
      </c>
      <c r="G163" s="122">
        <v>1</v>
      </c>
      <c r="H163" s="134" t="s">
        <v>83</v>
      </c>
      <c r="I163" s="135">
        <v>11</v>
      </c>
      <c r="J163" s="122" t="s">
        <v>95</v>
      </c>
      <c r="K163" s="122" t="s">
        <v>99</v>
      </c>
      <c r="L163" s="122" t="s">
        <v>202</v>
      </c>
      <c r="M163" s="120">
        <v>29127120</v>
      </c>
      <c r="N163" s="120">
        <v>29127120</v>
      </c>
      <c r="O163" s="115" t="s">
        <v>72</v>
      </c>
      <c r="P163" s="115" t="s">
        <v>51</v>
      </c>
      <c r="Q163" s="115" t="s">
        <v>110</v>
      </c>
      <c r="R163" s="24"/>
      <c r="S163" s="219" t="s">
        <v>757</v>
      </c>
      <c r="T163" s="220" t="s">
        <v>758</v>
      </c>
      <c r="U163" s="221">
        <v>44578</v>
      </c>
      <c r="V163" s="220" t="s">
        <v>752</v>
      </c>
      <c r="W163" s="222" t="s">
        <v>487</v>
      </c>
      <c r="X163" s="231">
        <v>29127120</v>
      </c>
      <c r="Y163" s="232">
        <v>0</v>
      </c>
      <c r="Z163" s="231">
        <v>29127120</v>
      </c>
      <c r="AA163" s="220" t="s">
        <v>753</v>
      </c>
      <c r="AB163" s="230" t="s">
        <v>489</v>
      </c>
      <c r="AC163" s="220" t="s">
        <v>754</v>
      </c>
      <c r="AD163" s="224" t="s">
        <v>491</v>
      </c>
      <c r="AE163" s="224">
        <v>44912</v>
      </c>
      <c r="AF163" s="220" t="s">
        <v>746</v>
      </c>
      <c r="AG163" s="220" t="s">
        <v>747</v>
      </c>
    </row>
    <row r="164" spans="1:34" s="29" customFormat="1" ht="157.35" customHeight="1" x14ac:dyDescent="0.35">
      <c r="A164" s="125">
        <v>142</v>
      </c>
      <c r="B164" s="113" t="s">
        <v>239</v>
      </c>
      <c r="C164" s="113" t="s">
        <v>109</v>
      </c>
      <c r="D164" s="116">
        <v>80101706</v>
      </c>
      <c r="E164" s="121" t="s">
        <v>209</v>
      </c>
      <c r="F164" s="122" t="s">
        <v>68</v>
      </c>
      <c r="G164" s="122">
        <v>1</v>
      </c>
      <c r="H164" s="134" t="s">
        <v>83</v>
      </c>
      <c r="I164" s="135">
        <v>11</v>
      </c>
      <c r="J164" s="122" t="s">
        <v>95</v>
      </c>
      <c r="K164" s="122" t="s">
        <v>99</v>
      </c>
      <c r="L164" s="122" t="s">
        <v>202</v>
      </c>
      <c r="M164" s="120">
        <v>37026000</v>
      </c>
      <c r="N164" s="120">
        <v>37026000</v>
      </c>
      <c r="O164" s="115" t="s">
        <v>72</v>
      </c>
      <c r="P164" s="115" t="s">
        <v>51</v>
      </c>
      <c r="Q164" s="115" t="s">
        <v>110</v>
      </c>
      <c r="R164" s="24"/>
      <c r="S164" s="219" t="s">
        <v>1110</v>
      </c>
      <c r="T164" s="220" t="s">
        <v>1111</v>
      </c>
      <c r="U164" s="221">
        <v>44589</v>
      </c>
      <c r="V164" s="220" t="s">
        <v>1112</v>
      </c>
      <c r="W164" s="222" t="s">
        <v>487</v>
      </c>
      <c r="X164" s="231">
        <v>28080000</v>
      </c>
      <c r="Y164" s="232">
        <v>0</v>
      </c>
      <c r="Z164" s="231">
        <v>28080000</v>
      </c>
      <c r="AA164" s="220" t="s">
        <v>1113</v>
      </c>
      <c r="AB164" s="230" t="s">
        <v>489</v>
      </c>
      <c r="AC164" s="220" t="s">
        <v>1114</v>
      </c>
      <c r="AD164" s="224" t="s">
        <v>491</v>
      </c>
      <c r="AE164" s="224">
        <v>44916</v>
      </c>
      <c r="AF164" s="220" t="s">
        <v>746</v>
      </c>
      <c r="AG164" s="220" t="s">
        <v>747</v>
      </c>
    </row>
    <row r="165" spans="1:34" s="29" customFormat="1" ht="157.35" customHeight="1" x14ac:dyDescent="0.35">
      <c r="A165" s="125">
        <v>143</v>
      </c>
      <c r="B165" s="113" t="s">
        <v>239</v>
      </c>
      <c r="C165" s="113" t="s">
        <v>109</v>
      </c>
      <c r="D165" s="116">
        <v>80101706</v>
      </c>
      <c r="E165" s="121" t="s">
        <v>211</v>
      </c>
      <c r="F165" s="122" t="s">
        <v>68</v>
      </c>
      <c r="G165" s="122">
        <v>1</v>
      </c>
      <c r="H165" s="134" t="s">
        <v>83</v>
      </c>
      <c r="I165" s="135">
        <v>11</v>
      </c>
      <c r="J165" s="122" t="s">
        <v>95</v>
      </c>
      <c r="K165" s="122" t="s">
        <v>99</v>
      </c>
      <c r="L165" s="122" t="s">
        <v>202</v>
      </c>
      <c r="M165" s="120">
        <v>52800000</v>
      </c>
      <c r="N165" s="120">
        <v>52800000</v>
      </c>
      <c r="O165" s="115" t="s">
        <v>72</v>
      </c>
      <c r="P165" s="115" t="s">
        <v>51</v>
      </c>
      <c r="Q165" s="115" t="s">
        <v>110</v>
      </c>
      <c r="R165" s="24"/>
      <c r="S165" s="235"/>
      <c r="T165" s="210"/>
      <c r="U165" s="211"/>
      <c r="V165" s="210"/>
      <c r="W165" s="212"/>
      <c r="X165" s="213"/>
      <c r="Y165" s="218"/>
      <c r="Z165" s="213"/>
      <c r="AA165" s="210"/>
      <c r="AB165" s="212"/>
      <c r="AC165" s="210"/>
      <c r="AD165" s="216"/>
      <c r="AE165" s="216"/>
      <c r="AF165" s="210"/>
      <c r="AG165" s="210"/>
    </row>
    <row r="166" spans="1:34" s="29" customFormat="1" ht="157.35" customHeight="1" x14ac:dyDescent="0.35">
      <c r="A166" s="125">
        <v>144</v>
      </c>
      <c r="B166" s="113" t="s">
        <v>239</v>
      </c>
      <c r="C166" s="113" t="s">
        <v>109</v>
      </c>
      <c r="D166" s="116">
        <v>80101706</v>
      </c>
      <c r="E166" s="121" t="s">
        <v>408</v>
      </c>
      <c r="F166" s="122" t="s">
        <v>68</v>
      </c>
      <c r="G166" s="122">
        <v>1</v>
      </c>
      <c r="H166" s="134" t="s">
        <v>83</v>
      </c>
      <c r="I166" s="135">
        <v>11</v>
      </c>
      <c r="J166" s="122" t="s">
        <v>95</v>
      </c>
      <c r="K166" s="122" t="s">
        <v>99</v>
      </c>
      <c r="L166" s="122" t="s">
        <v>202</v>
      </c>
      <c r="M166" s="120">
        <v>57067163.999999993</v>
      </c>
      <c r="N166" s="120">
        <v>57067163.999999993</v>
      </c>
      <c r="O166" s="115" t="s">
        <v>72</v>
      </c>
      <c r="P166" s="115" t="s">
        <v>51</v>
      </c>
      <c r="Q166" s="115" t="s">
        <v>110</v>
      </c>
      <c r="R166" s="24"/>
      <c r="S166" s="219" t="s">
        <v>759</v>
      </c>
      <c r="T166" s="220" t="s">
        <v>760</v>
      </c>
      <c r="U166" s="221">
        <v>44574</v>
      </c>
      <c r="V166" s="220" t="s">
        <v>761</v>
      </c>
      <c r="W166" s="222" t="s">
        <v>487</v>
      </c>
      <c r="X166" s="231">
        <v>57067164</v>
      </c>
      <c r="Y166" s="232">
        <v>0</v>
      </c>
      <c r="Z166" s="231">
        <f>X166+Y166</f>
        <v>57067164</v>
      </c>
      <c r="AA166" s="220" t="s">
        <v>762</v>
      </c>
      <c r="AB166" s="230" t="s">
        <v>489</v>
      </c>
      <c r="AC166" s="220" t="s">
        <v>607</v>
      </c>
      <c r="AD166" s="224" t="s">
        <v>491</v>
      </c>
      <c r="AE166" s="224">
        <v>44907</v>
      </c>
      <c r="AF166" s="220" t="s">
        <v>746</v>
      </c>
      <c r="AG166" s="220" t="s">
        <v>747</v>
      </c>
    </row>
    <row r="167" spans="1:34" s="29" customFormat="1" ht="157.35" customHeight="1" x14ac:dyDescent="0.35">
      <c r="A167" s="125">
        <v>145</v>
      </c>
      <c r="B167" s="126" t="s">
        <v>239</v>
      </c>
      <c r="C167" s="126" t="s">
        <v>109</v>
      </c>
      <c r="D167" s="116">
        <v>80101706</v>
      </c>
      <c r="E167" s="121" t="s">
        <v>409</v>
      </c>
      <c r="F167" s="122" t="s">
        <v>68</v>
      </c>
      <c r="G167" s="122">
        <v>1</v>
      </c>
      <c r="H167" s="134" t="s">
        <v>83</v>
      </c>
      <c r="I167" s="135">
        <v>11</v>
      </c>
      <c r="J167" s="122" t="s">
        <v>95</v>
      </c>
      <c r="K167" s="122" t="s">
        <v>99</v>
      </c>
      <c r="L167" s="122" t="s">
        <v>202</v>
      </c>
      <c r="M167" s="120">
        <v>28774064</v>
      </c>
      <c r="N167" s="120">
        <v>28774064</v>
      </c>
      <c r="O167" s="115" t="s">
        <v>72</v>
      </c>
      <c r="P167" s="115" t="s">
        <v>51</v>
      </c>
      <c r="Q167" s="115" t="s">
        <v>110</v>
      </c>
      <c r="R167" s="24"/>
      <c r="S167" s="235"/>
      <c r="T167" s="210"/>
      <c r="U167" s="211"/>
      <c r="V167" s="210"/>
      <c r="W167" s="212"/>
      <c r="X167" s="213"/>
      <c r="Y167" s="218"/>
      <c r="Z167" s="213"/>
      <c r="AA167" s="210"/>
      <c r="AB167" s="212"/>
      <c r="AC167" s="210"/>
      <c r="AD167" s="216"/>
      <c r="AE167" s="216"/>
      <c r="AF167" s="210"/>
      <c r="AG167" s="210"/>
    </row>
    <row r="168" spans="1:34" s="29" customFormat="1" ht="157.35" customHeight="1" x14ac:dyDescent="0.35">
      <c r="A168" s="125">
        <v>146</v>
      </c>
      <c r="B168" s="113" t="s">
        <v>239</v>
      </c>
      <c r="C168" s="113" t="s">
        <v>109</v>
      </c>
      <c r="D168" s="116">
        <v>80101706</v>
      </c>
      <c r="E168" s="121" t="s">
        <v>410</v>
      </c>
      <c r="F168" s="122" t="s">
        <v>68</v>
      </c>
      <c r="G168" s="122">
        <v>1</v>
      </c>
      <c r="H168" s="134" t="s">
        <v>83</v>
      </c>
      <c r="I168" s="135">
        <v>11</v>
      </c>
      <c r="J168" s="122" t="s">
        <v>95</v>
      </c>
      <c r="K168" s="122" t="s">
        <v>99</v>
      </c>
      <c r="L168" s="122" t="s">
        <v>202</v>
      </c>
      <c r="M168" s="120">
        <v>71042796</v>
      </c>
      <c r="N168" s="120">
        <v>71042796</v>
      </c>
      <c r="O168" s="115" t="s">
        <v>72</v>
      </c>
      <c r="P168" s="115" t="s">
        <v>51</v>
      </c>
      <c r="Q168" s="115" t="s">
        <v>110</v>
      </c>
      <c r="R168" s="24"/>
      <c r="S168" s="219" t="s">
        <v>763</v>
      </c>
      <c r="T168" s="220" t="s">
        <v>764</v>
      </c>
      <c r="U168" s="221">
        <v>44574</v>
      </c>
      <c r="V168" s="220" t="s">
        <v>765</v>
      </c>
      <c r="W168" s="222" t="s">
        <v>487</v>
      </c>
      <c r="X168" s="231">
        <v>71042796</v>
      </c>
      <c r="Y168" s="232">
        <v>0</v>
      </c>
      <c r="Z168" s="231">
        <f>X168+Y168</f>
        <v>71042796</v>
      </c>
      <c r="AA168" s="220" t="s">
        <v>766</v>
      </c>
      <c r="AB168" s="230" t="s">
        <v>489</v>
      </c>
      <c r="AC168" s="220" t="s">
        <v>607</v>
      </c>
      <c r="AD168" s="224" t="s">
        <v>491</v>
      </c>
      <c r="AE168" s="224">
        <v>44907</v>
      </c>
      <c r="AF168" s="220" t="s">
        <v>746</v>
      </c>
      <c r="AG168" s="220" t="s">
        <v>747</v>
      </c>
      <c r="AH168"/>
    </row>
    <row r="169" spans="1:34" ht="243.95" customHeight="1" x14ac:dyDescent="0.35">
      <c r="A169" s="125">
        <v>147</v>
      </c>
      <c r="B169" s="113" t="s">
        <v>239</v>
      </c>
      <c r="C169" s="113" t="s">
        <v>109</v>
      </c>
      <c r="D169" s="116">
        <v>80101706</v>
      </c>
      <c r="E169" s="121" t="s">
        <v>214</v>
      </c>
      <c r="F169" s="122" t="s">
        <v>68</v>
      </c>
      <c r="G169" s="122">
        <v>1</v>
      </c>
      <c r="H169" s="134" t="s">
        <v>83</v>
      </c>
      <c r="I169" s="135">
        <v>11</v>
      </c>
      <c r="J169" s="122" t="s">
        <v>95</v>
      </c>
      <c r="K169" s="122" t="s">
        <v>99</v>
      </c>
      <c r="L169" s="122" t="s">
        <v>202</v>
      </c>
      <c r="M169" s="120">
        <v>71042796</v>
      </c>
      <c r="N169" s="120">
        <v>71042796</v>
      </c>
      <c r="O169" s="115" t="s">
        <v>72</v>
      </c>
      <c r="P169" s="115" t="s">
        <v>51</v>
      </c>
      <c r="Q169" s="115" t="s">
        <v>110</v>
      </c>
      <c r="S169" s="219" t="s">
        <v>767</v>
      </c>
      <c r="T169" s="220" t="s">
        <v>768</v>
      </c>
      <c r="U169" s="221">
        <v>44576</v>
      </c>
      <c r="V169" s="220" t="s">
        <v>769</v>
      </c>
      <c r="W169" s="222" t="s">
        <v>487</v>
      </c>
      <c r="X169" s="231">
        <v>71042796</v>
      </c>
      <c r="Y169" s="232">
        <v>0</v>
      </c>
      <c r="Z169" s="231">
        <v>71042796</v>
      </c>
      <c r="AA169" s="220" t="s">
        <v>770</v>
      </c>
      <c r="AB169" s="230" t="s">
        <v>489</v>
      </c>
      <c r="AC169" s="220" t="s">
        <v>745</v>
      </c>
      <c r="AD169" s="224" t="s">
        <v>491</v>
      </c>
      <c r="AE169" s="224">
        <v>44911</v>
      </c>
      <c r="AF169" s="220" t="s">
        <v>746</v>
      </c>
      <c r="AG169" s="220" t="s">
        <v>747</v>
      </c>
    </row>
    <row r="170" spans="1:34" ht="243.95" customHeight="1" x14ac:dyDescent="0.35">
      <c r="A170" s="125">
        <v>148</v>
      </c>
      <c r="B170" s="113" t="s">
        <v>239</v>
      </c>
      <c r="C170" s="113" t="s">
        <v>109</v>
      </c>
      <c r="D170" s="116">
        <v>80101706</v>
      </c>
      <c r="E170" s="121" t="s">
        <v>217</v>
      </c>
      <c r="F170" s="122" t="s">
        <v>68</v>
      </c>
      <c r="G170" s="122">
        <v>1</v>
      </c>
      <c r="H170" s="134" t="s">
        <v>83</v>
      </c>
      <c r="I170" s="135">
        <v>11</v>
      </c>
      <c r="J170" s="122" t="s">
        <v>95</v>
      </c>
      <c r="K170" s="122" t="s">
        <v>99</v>
      </c>
      <c r="L170" s="122" t="s">
        <v>202</v>
      </c>
      <c r="M170" s="120">
        <v>71042796</v>
      </c>
      <c r="N170" s="120">
        <v>71042796</v>
      </c>
      <c r="O170" s="115" t="s">
        <v>72</v>
      </c>
      <c r="P170" s="115" t="s">
        <v>51</v>
      </c>
      <c r="Q170" s="115" t="s">
        <v>110</v>
      </c>
      <c r="S170" s="219" t="s">
        <v>771</v>
      </c>
      <c r="T170" s="220" t="s">
        <v>772</v>
      </c>
      <c r="U170" s="221">
        <v>44574</v>
      </c>
      <c r="V170" s="220" t="s">
        <v>773</v>
      </c>
      <c r="W170" s="222" t="s">
        <v>487</v>
      </c>
      <c r="X170" s="231">
        <v>71042796</v>
      </c>
      <c r="Y170" s="232">
        <v>0</v>
      </c>
      <c r="Z170" s="231">
        <f>X170+Y170</f>
        <v>71042796</v>
      </c>
      <c r="AA170" s="220" t="s">
        <v>766</v>
      </c>
      <c r="AB170" s="230" t="s">
        <v>489</v>
      </c>
      <c r="AC170" s="220" t="s">
        <v>607</v>
      </c>
      <c r="AD170" s="224" t="s">
        <v>491</v>
      </c>
      <c r="AE170" s="224">
        <v>44907</v>
      </c>
      <c r="AF170" s="220" t="s">
        <v>746</v>
      </c>
      <c r="AG170" s="220" t="s">
        <v>747</v>
      </c>
    </row>
    <row r="171" spans="1:34" ht="243.95" customHeight="1" x14ac:dyDescent="0.35">
      <c r="A171" s="125">
        <v>149</v>
      </c>
      <c r="B171" s="113" t="s">
        <v>239</v>
      </c>
      <c r="C171" s="113" t="s">
        <v>109</v>
      </c>
      <c r="D171" s="116">
        <v>80101706</v>
      </c>
      <c r="E171" s="121" t="s">
        <v>218</v>
      </c>
      <c r="F171" s="122" t="s">
        <v>68</v>
      </c>
      <c r="G171" s="122">
        <v>1</v>
      </c>
      <c r="H171" s="134" t="s">
        <v>83</v>
      </c>
      <c r="I171" s="135">
        <v>11</v>
      </c>
      <c r="J171" s="122" t="s">
        <v>95</v>
      </c>
      <c r="K171" s="122" t="s">
        <v>99</v>
      </c>
      <c r="L171" s="122" t="s">
        <v>202</v>
      </c>
      <c r="M171" s="120">
        <v>108483485</v>
      </c>
      <c r="N171" s="120">
        <v>108483485</v>
      </c>
      <c r="O171" s="115" t="s">
        <v>72</v>
      </c>
      <c r="P171" s="115" t="s">
        <v>51</v>
      </c>
      <c r="Q171" s="115" t="s">
        <v>110</v>
      </c>
      <c r="S171" s="219" t="s">
        <v>774</v>
      </c>
      <c r="T171" s="220" t="s">
        <v>775</v>
      </c>
      <c r="U171" s="221">
        <v>44574</v>
      </c>
      <c r="V171" s="220" t="s">
        <v>776</v>
      </c>
      <c r="W171" s="222" t="s">
        <v>487</v>
      </c>
      <c r="X171" s="231">
        <v>108483485</v>
      </c>
      <c r="Y171" s="232">
        <v>0</v>
      </c>
      <c r="Z171" s="231">
        <v>108483485</v>
      </c>
      <c r="AA171" s="220" t="s">
        <v>777</v>
      </c>
      <c r="AB171" s="230" t="s">
        <v>489</v>
      </c>
      <c r="AC171" s="220" t="s">
        <v>607</v>
      </c>
      <c r="AD171" s="224" t="s">
        <v>491</v>
      </c>
      <c r="AE171" s="224">
        <v>44907</v>
      </c>
      <c r="AF171" s="220" t="s">
        <v>746</v>
      </c>
      <c r="AG171" s="220" t="s">
        <v>747</v>
      </c>
    </row>
    <row r="172" spans="1:34" ht="243.95" customHeight="1" x14ac:dyDescent="0.35">
      <c r="A172" s="125">
        <v>150</v>
      </c>
      <c r="B172" s="113" t="s">
        <v>169</v>
      </c>
      <c r="C172" s="113" t="s">
        <v>109</v>
      </c>
      <c r="D172" s="116">
        <v>80101706</v>
      </c>
      <c r="E172" s="121" t="s">
        <v>219</v>
      </c>
      <c r="F172" s="122" t="s">
        <v>68</v>
      </c>
      <c r="G172" s="122">
        <v>1</v>
      </c>
      <c r="H172" s="134" t="s">
        <v>83</v>
      </c>
      <c r="I172" s="135">
        <v>11</v>
      </c>
      <c r="J172" s="122" t="s">
        <v>95</v>
      </c>
      <c r="K172" s="122" t="s">
        <v>99</v>
      </c>
      <c r="L172" s="122" t="s">
        <v>138</v>
      </c>
      <c r="M172" s="120">
        <v>77000000</v>
      </c>
      <c r="N172" s="120">
        <v>77000000</v>
      </c>
      <c r="O172" s="115" t="s">
        <v>72</v>
      </c>
      <c r="P172" s="115" t="s">
        <v>51</v>
      </c>
      <c r="Q172" s="115" t="s">
        <v>110</v>
      </c>
      <c r="S172" s="219" t="s">
        <v>1115</v>
      </c>
      <c r="T172" s="220" t="s">
        <v>1116</v>
      </c>
      <c r="U172" s="221">
        <v>44586</v>
      </c>
      <c r="V172" s="220" t="s">
        <v>1117</v>
      </c>
      <c r="W172" s="222" t="s">
        <v>487</v>
      </c>
      <c r="X172" s="231">
        <v>65400000</v>
      </c>
      <c r="Y172" s="232">
        <v>0</v>
      </c>
      <c r="Z172" s="231">
        <v>65400000</v>
      </c>
      <c r="AA172" s="220" t="s">
        <v>1118</v>
      </c>
      <c r="AB172" s="230" t="s">
        <v>489</v>
      </c>
      <c r="AC172" s="220" t="s">
        <v>1119</v>
      </c>
      <c r="AD172" s="224" t="s">
        <v>491</v>
      </c>
      <c r="AE172" s="224">
        <v>44916</v>
      </c>
      <c r="AF172" s="220" t="s">
        <v>746</v>
      </c>
      <c r="AG172" s="220" t="s">
        <v>747</v>
      </c>
    </row>
    <row r="173" spans="1:34" ht="243.95" customHeight="1" x14ac:dyDescent="0.35">
      <c r="A173" s="125">
        <v>151</v>
      </c>
      <c r="B173" s="113" t="s">
        <v>169</v>
      </c>
      <c r="C173" s="113" t="s">
        <v>109</v>
      </c>
      <c r="D173" s="116">
        <v>80101706</v>
      </c>
      <c r="E173" s="121" t="s">
        <v>220</v>
      </c>
      <c r="F173" s="122" t="s">
        <v>68</v>
      </c>
      <c r="G173" s="122">
        <v>1</v>
      </c>
      <c r="H173" s="134" t="s">
        <v>83</v>
      </c>
      <c r="I173" s="135">
        <v>11</v>
      </c>
      <c r="J173" s="122" t="s">
        <v>95</v>
      </c>
      <c r="K173" s="122" t="s">
        <v>99</v>
      </c>
      <c r="L173" s="122" t="s">
        <v>138</v>
      </c>
      <c r="M173" s="120">
        <v>77000000</v>
      </c>
      <c r="N173" s="120">
        <v>77000000</v>
      </c>
      <c r="O173" s="115" t="s">
        <v>72</v>
      </c>
      <c r="P173" s="115" t="s">
        <v>51</v>
      </c>
      <c r="Q173" s="115" t="s">
        <v>110</v>
      </c>
      <c r="S173" s="219" t="s">
        <v>1120</v>
      </c>
      <c r="T173" s="220" t="s">
        <v>1121</v>
      </c>
      <c r="U173" s="221">
        <v>44586</v>
      </c>
      <c r="V173" s="220" t="s">
        <v>1122</v>
      </c>
      <c r="W173" s="222" t="s">
        <v>487</v>
      </c>
      <c r="X173" s="231">
        <v>49050000</v>
      </c>
      <c r="Y173" s="232">
        <v>0</v>
      </c>
      <c r="Z173" s="231">
        <v>49050000</v>
      </c>
      <c r="AA173" s="220" t="s">
        <v>1123</v>
      </c>
      <c r="AB173" s="230" t="s">
        <v>489</v>
      </c>
      <c r="AC173" s="220" t="s">
        <v>1119</v>
      </c>
      <c r="AD173" s="224" t="s">
        <v>491</v>
      </c>
      <c r="AE173" s="224">
        <v>44916</v>
      </c>
      <c r="AF173" s="220" t="s">
        <v>746</v>
      </c>
      <c r="AG173" s="220" t="s">
        <v>747</v>
      </c>
    </row>
    <row r="174" spans="1:34" ht="243.95" customHeight="1" x14ac:dyDescent="0.35">
      <c r="A174" s="125">
        <v>152</v>
      </c>
      <c r="B174" s="113" t="s">
        <v>169</v>
      </c>
      <c r="C174" s="113" t="s">
        <v>109</v>
      </c>
      <c r="D174" s="116">
        <v>80101706</v>
      </c>
      <c r="E174" s="121" t="s">
        <v>221</v>
      </c>
      <c r="F174" s="122" t="s">
        <v>68</v>
      </c>
      <c r="G174" s="122">
        <v>1</v>
      </c>
      <c r="H174" s="134" t="s">
        <v>83</v>
      </c>
      <c r="I174" s="135">
        <v>11</v>
      </c>
      <c r="J174" s="122" t="s">
        <v>95</v>
      </c>
      <c r="K174" s="122" t="s">
        <v>99</v>
      </c>
      <c r="L174" s="122" t="s">
        <v>138</v>
      </c>
      <c r="M174" s="120">
        <v>77000000</v>
      </c>
      <c r="N174" s="120">
        <v>77000000</v>
      </c>
      <c r="O174" s="115" t="s">
        <v>72</v>
      </c>
      <c r="P174" s="115" t="s">
        <v>51</v>
      </c>
      <c r="Q174" s="115" t="s">
        <v>110</v>
      </c>
      <c r="S174" s="219" t="s">
        <v>1124</v>
      </c>
      <c r="T174" s="220" t="s">
        <v>1125</v>
      </c>
      <c r="U174" s="221">
        <v>44588</v>
      </c>
      <c r="V174" s="220" t="s">
        <v>1126</v>
      </c>
      <c r="W174" s="222" t="s">
        <v>487</v>
      </c>
      <c r="X174" s="231">
        <v>54500000</v>
      </c>
      <c r="Y174" s="232">
        <v>0</v>
      </c>
      <c r="Z174" s="231">
        <v>54500000</v>
      </c>
      <c r="AA174" s="220" t="s">
        <v>1127</v>
      </c>
      <c r="AB174" s="230">
        <v>0</v>
      </c>
      <c r="AC174" s="220" t="s">
        <v>1119</v>
      </c>
      <c r="AD174" s="224" t="s">
        <v>491</v>
      </c>
      <c r="AE174" s="224">
        <v>44916</v>
      </c>
      <c r="AF174" s="220" t="s">
        <v>746</v>
      </c>
      <c r="AG174" s="220" t="s">
        <v>747</v>
      </c>
    </row>
    <row r="175" spans="1:34" ht="178.5" customHeight="1" x14ac:dyDescent="0.35">
      <c r="A175" s="125">
        <v>153</v>
      </c>
      <c r="B175" s="126" t="s">
        <v>169</v>
      </c>
      <c r="C175" s="126" t="s">
        <v>109</v>
      </c>
      <c r="D175" s="127">
        <v>80101706</v>
      </c>
      <c r="E175" s="128" t="s">
        <v>222</v>
      </c>
      <c r="F175" s="129" t="s">
        <v>68</v>
      </c>
      <c r="G175" s="129">
        <v>1</v>
      </c>
      <c r="H175" s="130" t="s">
        <v>83</v>
      </c>
      <c r="I175" s="131">
        <v>11</v>
      </c>
      <c r="J175" s="129" t="s">
        <v>95</v>
      </c>
      <c r="K175" s="129" t="s">
        <v>99</v>
      </c>
      <c r="L175" s="129" t="s">
        <v>138</v>
      </c>
      <c r="M175" s="132"/>
      <c r="N175" s="132"/>
      <c r="O175" s="133" t="s">
        <v>72</v>
      </c>
      <c r="P175" s="133" t="s">
        <v>51</v>
      </c>
      <c r="Q175" s="133" t="s">
        <v>110</v>
      </c>
      <c r="S175" s="209"/>
      <c r="T175" s="210"/>
      <c r="U175" s="211"/>
      <c r="V175" s="210"/>
      <c r="W175" s="212"/>
      <c r="X175" s="213"/>
      <c r="Y175" s="218"/>
      <c r="Z175" s="213"/>
      <c r="AA175" s="210"/>
      <c r="AB175" s="212"/>
      <c r="AC175" s="210"/>
      <c r="AD175" s="216"/>
      <c r="AE175" s="216"/>
      <c r="AF175" s="210"/>
      <c r="AG175" s="210"/>
    </row>
    <row r="176" spans="1:34" ht="178.5" customHeight="1" x14ac:dyDescent="0.35">
      <c r="A176" s="125">
        <v>154</v>
      </c>
      <c r="B176" s="113" t="s">
        <v>169</v>
      </c>
      <c r="C176" s="113" t="s">
        <v>109</v>
      </c>
      <c r="D176" s="116">
        <v>80101706</v>
      </c>
      <c r="E176" s="121" t="s">
        <v>224</v>
      </c>
      <c r="F176" s="122" t="s">
        <v>68</v>
      </c>
      <c r="G176" s="122">
        <v>1</v>
      </c>
      <c r="H176" s="134" t="s">
        <v>83</v>
      </c>
      <c r="I176" s="135">
        <v>11</v>
      </c>
      <c r="J176" s="122" t="s">
        <v>95</v>
      </c>
      <c r="K176" s="122" t="s">
        <v>99</v>
      </c>
      <c r="L176" s="122" t="s">
        <v>138</v>
      </c>
      <c r="M176" s="120">
        <v>77000000</v>
      </c>
      <c r="N176" s="120">
        <v>77000000</v>
      </c>
      <c r="O176" s="115" t="s">
        <v>72</v>
      </c>
      <c r="P176" s="115" t="s">
        <v>51</v>
      </c>
      <c r="Q176" s="115" t="s">
        <v>110</v>
      </c>
      <c r="S176" s="209"/>
      <c r="T176" s="210"/>
      <c r="U176" s="211"/>
      <c r="V176" s="210"/>
      <c r="W176" s="212"/>
      <c r="X176" s="213"/>
      <c r="Y176" s="218"/>
      <c r="Z176" s="213"/>
      <c r="AA176" s="210"/>
      <c r="AB176" s="212"/>
      <c r="AC176" s="210"/>
      <c r="AD176" s="216"/>
      <c r="AE176" s="216"/>
      <c r="AF176" s="210"/>
      <c r="AG176" s="210"/>
    </row>
    <row r="177" spans="1:34" ht="178.5" customHeight="1" x14ac:dyDescent="0.35">
      <c r="A177" s="125">
        <v>155</v>
      </c>
      <c r="B177" s="113" t="s">
        <v>169</v>
      </c>
      <c r="C177" s="113" t="s">
        <v>109</v>
      </c>
      <c r="D177" s="116">
        <v>80101706</v>
      </c>
      <c r="E177" s="121" t="s">
        <v>225</v>
      </c>
      <c r="F177" s="122" t="s">
        <v>68</v>
      </c>
      <c r="G177" s="122">
        <v>1</v>
      </c>
      <c r="H177" s="134" t="s">
        <v>83</v>
      </c>
      <c r="I177" s="135">
        <v>11</v>
      </c>
      <c r="J177" s="122" t="s">
        <v>95</v>
      </c>
      <c r="K177" s="122" t="s">
        <v>99</v>
      </c>
      <c r="L177" s="122" t="s">
        <v>138</v>
      </c>
      <c r="M177" s="120">
        <v>88000000</v>
      </c>
      <c r="N177" s="120">
        <v>88000000</v>
      </c>
      <c r="O177" s="115" t="s">
        <v>72</v>
      </c>
      <c r="P177" s="115" t="s">
        <v>51</v>
      </c>
      <c r="Q177" s="115" t="s">
        <v>110</v>
      </c>
      <c r="S177" s="219" t="s">
        <v>1128</v>
      </c>
      <c r="T177" s="220" t="s">
        <v>1129</v>
      </c>
      <c r="U177" s="221">
        <v>44588</v>
      </c>
      <c r="V177" s="220" t="s">
        <v>1130</v>
      </c>
      <c r="W177" s="222" t="s">
        <v>487</v>
      </c>
      <c r="X177" s="231">
        <v>76800000</v>
      </c>
      <c r="Y177" s="232">
        <v>0</v>
      </c>
      <c r="Z177" s="231">
        <v>76800000</v>
      </c>
      <c r="AA177" s="220" t="s">
        <v>1131</v>
      </c>
      <c r="AB177" s="230">
        <v>0</v>
      </c>
      <c r="AC177" s="220" t="s">
        <v>1132</v>
      </c>
      <c r="AD177" s="224" t="s">
        <v>491</v>
      </c>
      <c r="AE177" s="224">
        <v>44879</v>
      </c>
      <c r="AF177" s="220" t="s">
        <v>746</v>
      </c>
      <c r="AG177" s="220" t="s">
        <v>747</v>
      </c>
    </row>
    <row r="178" spans="1:34" ht="178.5" customHeight="1" x14ac:dyDescent="0.35">
      <c r="A178" s="125">
        <v>156</v>
      </c>
      <c r="B178" s="115"/>
      <c r="C178" s="113" t="s">
        <v>67</v>
      </c>
      <c r="D178" s="116">
        <v>80101706</v>
      </c>
      <c r="E178" s="121" t="s">
        <v>226</v>
      </c>
      <c r="F178" s="122" t="s">
        <v>68</v>
      </c>
      <c r="G178" s="122">
        <v>1</v>
      </c>
      <c r="H178" s="134" t="s">
        <v>83</v>
      </c>
      <c r="I178" s="135">
        <v>11</v>
      </c>
      <c r="J178" s="122" t="s">
        <v>95</v>
      </c>
      <c r="K178" s="122" t="s">
        <v>71</v>
      </c>
      <c r="L178" s="122" t="s">
        <v>59</v>
      </c>
      <c r="M178" s="120">
        <v>46745000</v>
      </c>
      <c r="N178" s="120">
        <v>46745000</v>
      </c>
      <c r="O178" s="115" t="s">
        <v>72</v>
      </c>
      <c r="P178" s="115" t="s">
        <v>51</v>
      </c>
      <c r="Q178" s="115" t="s">
        <v>73</v>
      </c>
      <c r="S178" s="219" t="s">
        <v>1398</v>
      </c>
      <c r="T178" s="220" t="s">
        <v>1399</v>
      </c>
      <c r="U178" s="221">
        <v>44589</v>
      </c>
      <c r="V178" s="220" t="s">
        <v>1400</v>
      </c>
      <c r="W178" s="222" t="s">
        <v>487</v>
      </c>
      <c r="X178" s="231">
        <v>46708263</v>
      </c>
      <c r="Y178" s="232">
        <v>0</v>
      </c>
      <c r="Z178" s="231">
        <f>X178+Y178</f>
        <v>46708263</v>
      </c>
      <c r="AA178" s="220" t="s">
        <v>1401</v>
      </c>
      <c r="AB178" s="230">
        <v>0</v>
      </c>
      <c r="AC178" s="220" t="s">
        <v>1402</v>
      </c>
      <c r="AD178" s="224" t="s">
        <v>491</v>
      </c>
      <c r="AE178" s="224">
        <v>44910</v>
      </c>
      <c r="AF178" s="220" t="s">
        <v>783</v>
      </c>
      <c r="AG178" s="220" t="s">
        <v>784</v>
      </c>
      <c r="AH178" s="69"/>
    </row>
    <row r="179" spans="1:34" ht="178.5" customHeight="1" x14ac:dyDescent="0.35">
      <c r="A179" s="125">
        <v>157</v>
      </c>
      <c r="B179" s="115"/>
      <c r="C179" s="113" t="s">
        <v>67</v>
      </c>
      <c r="D179" s="116">
        <v>80101706</v>
      </c>
      <c r="E179" s="121" t="s">
        <v>227</v>
      </c>
      <c r="F179" s="122" t="s">
        <v>68</v>
      </c>
      <c r="G179" s="122">
        <v>1</v>
      </c>
      <c r="H179" s="134" t="s">
        <v>83</v>
      </c>
      <c r="I179" s="135">
        <v>11</v>
      </c>
      <c r="J179" s="122" t="s">
        <v>95</v>
      </c>
      <c r="K179" s="122" t="s">
        <v>71</v>
      </c>
      <c r="L179" s="122" t="s">
        <v>59</v>
      </c>
      <c r="M179" s="120">
        <v>32622370</v>
      </c>
      <c r="N179" s="120">
        <v>32622370</v>
      </c>
      <c r="O179" s="115" t="s">
        <v>72</v>
      </c>
      <c r="P179" s="115" t="s">
        <v>51</v>
      </c>
      <c r="Q179" s="115" t="s">
        <v>73</v>
      </c>
      <c r="S179" s="219" t="s">
        <v>778</v>
      </c>
      <c r="T179" s="220" t="s">
        <v>779</v>
      </c>
      <c r="U179" s="221">
        <v>44579</v>
      </c>
      <c r="V179" s="220" t="s">
        <v>780</v>
      </c>
      <c r="W179" s="222" t="s">
        <v>487</v>
      </c>
      <c r="X179" s="231">
        <v>32622370</v>
      </c>
      <c r="Y179" s="232">
        <v>0</v>
      </c>
      <c r="Z179" s="231">
        <v>32622370</v>
      </c>
      <c r="AA179" s="220" t="s">
        <v>781</v>
      </c>
      <c r="AB179" s="230">
        <v>0</v>
      </c>
      <c r="AC179" s="220" t="s">
        <v>782</v>
      </c>
      <c r="AD179" s="224" t="s">
        <v>491</v>
      </c>
      <c r="AE179" s="224">
        <v>44912</v>
      </c>
      <c r="AF179" s="220" t="s">
        <v>783</v>
      </c>
      <c r="AG179" s="220" t="s">
        <v>784</v>
      </c>
      <c r="AH179" s="69"/>
    </row>
    <row r="180" spans="1:34" ht="178.5" customHeight="1" x14ac:dyDescent="0.35">
      <c r="A180" s="125">
        <v>158</v>
      </c>
      <c r="B180" s="115"/>
      <c r="C180" s="113" t="s">
        <v>67</v>
      </c>
      <c r="D180" s="116">
        <v>80101706</v>
      </c>
      <c r="E180" s="121" t="s">
        <v>411</v>
      </c>
      <c r="F180" s="122" t="s">
        <v>68</v>
      </c>
      <c r="G180" s="122">
        <v>1</v>
      </c>
      <c r="H180" s="134" t="s">
        <v>83</v>
      </c>
      <c r="I180" s="135">
        <v>11</v>
      </c>
      <c r="J180" s="122" t="s">
        <v>95</v>
      </c>
      <c r="K180" s="122" t="s">
        <v>71</v>
      </c>
      <c r="L180" s="122" t="s">
        <v>59</v>
      </c>
      <c r="M180" s="120">
        <v>22136609</v>
      </c>
      <c r="N180" s="120">
        <v>22136609</v>
      </c>
      <c r="O180" s="115" t="s">
        <v>72</v>
      </c>
      <c r="P180" s="115" t="s">
        <v>51</v>
      </c>
      <c r="Q180" s="115" t="s">
        <v>73</v>
      </c>
      <c r="S180" s="219" t="s">
        <v>1403</v>
      </c>
      <c r="T180" s="220" t="s">
        <v>1404</v>
      </c>
      <c r="U180" s="221">
        <v>44589</v>
      </c>
      <c r="V180" s="220" t="s">
        <v>1405</v>
      </c>
      <c r="W180" s="222" t="s">
        <v>743</v>
      </c>
      <c r="X180" s="231">
        <v>21734125</v>
      </c>
      <c r="Y180" s="232">
        <v>0</v>
      </c>
      <c r="Z180" s="231">
        <v>21734125</v>
      </c>
      <c r="AA180" s="220" t="s">
        <v>1406</v>
      </c>
      <c r="AB180" s="230" t="s">
        <v>489</v>
      </c>
      <c r="AC180" s="220" t="s">
        <v>1407</v>
      </c>
      <c r="AD180" s="224" t="s">
        <v>491</v>
      </c>
      <c r="AE180" s="224">
        <v>44919</v>
      </c>
      <c r="AF180" s="220" t="s">
        <v>783</v>
      </c>
      <c r="AG180" s="220" t="s">
        <v>784</v>
      </c>
      <c r="AH180" s="69"/>
    </row>
    <row r="181" spans="1:34" ht="120" customHeight="1" x14ac:dyDescent="0.35">
      <c r="A181" s="125">
        <v>159</v>
      </c>
      <c r="B181" s="115" t="s">
        <v>169</v>
      </c>
      <c r="C181" s="113" t="s">
        <v>255</v>
      </c>
      <c r="D181" s="116">
        <v>80101706</v>
      </c>
      <c r="E181" s="121" t="s">
        <v>229</v>
      </c>
      <c r="F181" s="122" t="s">
        <v>68</v>
      </c>
      <c r="G181" s="122">
        <v>1</v>
      </c>
      <c r="H181" s="134" t="s">
        <v>83</v>
      </c>
      <c r="I181" s="135">
        <v>11.5</v>
      </c>
      <c r="J181" s="122" t="s">
        <v>95</v>
      </c>
      <c r="K181" s="122" t="s">
        <v>99</v>
      </c>
      <c r="L181" s="122" t="s">
        <v>138</v>
      </c>
      <c r="M181" s="120">
        <v>34630640</v>
      </c>
      <c r="N181" s="120">
        <v>34630640</v>
      </c>
      <c r="O181" s="115" t="s">
        <v>72</v>
      </c>
      <c r="P181" s="115" t="s">
        <v>51</v>
      </c>
      <c r="Q181" s="115" t="s">
        <v>257</v>
      </c>
      <c r="S181" s="219" t="s">
        <v>785</v>
      </c>
      <c r="T181" s="220" t="s">
        <v>786</v>
      </c>
      <c r="U181" s="221">
        <v>44568</v>
      </c>
      <c r="V181" s="220" t="s">
        <v>787</v>
      </c>
      <c r="W181" s="222" t="s">
        <v>487</v>
      </c>
      <c r="X181" s="231">
        <v>34630640</v>
      </c>
      <c r="Y181" s="232">
        <v>0</v>
      </c>
      <c r="Z181" s="231">
        <v>34630640</v>
      </c>
      <c r="AA181" s="220" t="s">
        <v>788</v>
      </c>
      <c r="AB181" s="222" t="s">
        <v>789</v>
      </c>
      <c r="AC181" s="220" t="s">
        <v>790</v>
      </c>
      <c r="AD181" s="224">
        <v>44569</v>
      </c>
      <c r="AE181" s="224">
        <v>44918</v>
      </c>
      <c r="AF181" s="220" t="s">
        <v>791</v>
      </c>
      <c r="AG181" s="220" t="s">
        <v>255</v>
      </c>
    </row>
    <row r="182" spans="1:34" ht="120" customHeight="1" x14ac:dyDescent="0.35">
      <c r="A182" s="125">
        <v>159</v>
      </c>
      <c r="B182" s="115" t="s">
        <v>201</v>
      </c>
      <c r="C182" s="113" t="s">
        <v>255</v>
      </c>
      <c r="D182" s="116">
        <v>80101706</v>
      </c>
      <c r="E182" s="121" t="s">
        <v>229</v>
      </c>
      <c r="F182" s="122" t="s">
        <v>68</v>
      </c>
      <c r="G182" s="122">
        <v>1</v>
      </c>
      <c r="H182" s="134" t="s">
        <v>83</v>
      </c>
      <c r="I182" s="135">
        <v>11.5</v>
      </c>
      <c r="J182" s="122" t="s">
        <v>95</v>
      </c>
      <c r="K182" s="122" t="s">
        <v>99</v>
      </c>
      <c r="L182" s="122" t="s">
        <v>202</v>
      </c>
      <c r="M182" s="120">
        <v>34630640</v>
      </c>
      <c r="N182" s="120">
        <v>34630640</v>
      </c>
      <c r="O182" s="115" t="s">
        <v>72</v>
      </c>
      <c r="P182" s="115" t="s">
        <v>51</v>
      </c>
      <c r="Q182" s="115" t="s">
        <v>257</v>
      </c>
      <c r="S182" s="219" t="s">
        <v>785</v>
      </c>
      <c r="T182" s="220" t="s">
        <v>786</v>
      </c>
      <c r="U182" s="221">
        <v>44568</v>
      </c>
      <c r="V182" s="220" t="s">
        <v>787</v>
      </c>
      <c r="W182" s="222" t="s">
        <v>487</v>
      </c>
      <c r="X182" s="231">
        <v>34630640</v>
      </c>
      <c r="Y182" s="232">
        <v>0</v>
      </c>
      <c r="Z182" s="231">
        <v>34630640</v>
      </c>
      <c r="AA182" s="220" t="s">
        <v>788</v>
      </c>
      <c r="AB182" s="222" t="s">
        <v>789</v>
      </c>
      <c r="AC182" s="220" t="s">
        <v>790</v>
      </c>
      <c r="AD182" s="224">
        <v>44569</v>
      </c>
      <c r="AE182" s="224">
        <v>44918</v>
      </c>
      <c r="AF182" s="220" t="s">
        <v>791</v>
      </c>
      <c r="AG182" s="220" t="s">
        <v>255</v>
      </c>
    </row>
    <row r="183" spans="1:34" ht="120" customHeight="1" x14ac:dyDescent="0.35">
      <c r="A183" s="125">
        <v>160</v>
      </c>
      <c r="B183" s="115" t="s">
        <v>201</v>
      </c>
      <c r="C183" s="113" t="s">
        <v>255</v>
      </c>
      <c r="D183" s="116">
        <v>80101706</v>
      </c>
      <c r="E183" s="121" t="s">
        <v>230</v>
      </c>
      <c r="F183" s="122" t="s">
        <v>68</v>
      </c>
      <c r="G183" s="122">
        <v>1</v>
      </c>
      <c r="H183" s="134" t="s">
        <v>83</v>
      </c>
      <c r="I183" s="135">
        <v>11.5</v>
      </c>
      <c r="J183" s="122" t="s">
        <v>95</v>
      </c>
      <c r="K183" s="122" t="s">
        <v>99</v>
      </c>
      <c r="L183" s="122" t="s">
        <v>202</v>
      </c>
      <c r="M183" s="120">
        <v>34630640</v>
      </c>
      <c r="N183" s="120">
        <v>34630640</v>
      </c>
      <c r="O183" s="115" t="s">
        <v>72</v>
      </c>
      <c r="P183" s="115" t="s">
        <v>51</v>
      </c>
      <c r="Q183" s="115" t="s">
        <v>257</v>
      </c>
      <c r="S183" s="219" t="s">
        <v>792</v>
      </c>
      <c r="T183" s="220" t="s">
        <v>793</v>
      </c>
      <c r="U183" s="221">
        <v>44568</v>
      </c>
      <c r="V183" s="220" t="s">
        <v>787</v>
      </c>
      <c r="W183" s="222" t="s">
        <v>487</v>
      </c>
      <c r="X183" s="231">
        <v>68859764</v>
      </c>
      <c r="Y183" s="232">
        <v>0</v>
      </c>
      <c r="Z183" s="231">
        <v>68859764</v>
      </c>
      <c r="AA183" s="220" t="s">
        <v>788</v>
      </c>
      <c r="AB183" s="222" t="s">
        <v>794</v>
      </c>
      <c r="AC183" s="220" t="s">
        <v>790</v>
      </c>
      <c r="AD183" s="224">
        <v>44569</v>
      </c>
      <c r="AE183" s="224">
        <v>44918</v>
      </c>
      <c r="AF183" s="220" t="s">
        <v>791</v>
      </c>
      <c r="AG183" s="220" t="s">
        <v>255</v>
      </c>
    </row>
    <row r="184" spans="1:34" ht="144.75" customHeight="1" x14ac:dyDescent="0.35">
      <c r="A184" s="125">
        <v>160</v>
      </c>
      <c r="B184" s="115" t="s">
        <v>169</v>
      </c>
      <c r="C184" s="113" t="s">
        <v>255</v>
      </c>
      <c r="D184" s="116">
        <v>80101706</v>
      </c>
      <c r="E184" s="121" t="s">
        <v>230</v>
      </c>
      <c r="F184" s="122" t="s">
        <v>68</v>
      </c>
      <c r="G184" s="122">
        <v>1</v>
      </c>
      <c r="H184" s="134" t="s">
        <v>83</v>
      </c>
      <c r="I184" s="135">
        <v>11.5</v>
      </c>
      <c r="J184" s="122" t="s">
        <v>95</v>
      </c>
      <c r="K184" s="122" t="s">
        <v>99</v>
      </c>
      <c r="L184" s="122" t="s">
        <v>138</v>
      </c>
      <c r="M184" s="120">
        <v>34630640</v>
      </c>
      <c r="N184" s="120">
        <v>34630640</v>
      </c>
      <c r="O184" s="115" t="s">
        <v>72</v>
      </c>
      <c r="P184" s="115" t="s">
        <v>51</v>
      </c>
      <c r="Q184" s="115" t="s">
        <v>257</v>
      </c>
      <c r="S184" s="219" t="s">
        <v>792</v>
      </c>
      <c r="T184" s="220" t="s">
        <v>793</v>
      </c>
      <c r="U184" s="221">
        <v>44568</v>
      </c>
      <c r="V184" s="220" t="s">
        <v>787</v>
      </c>
      <c r="W184" s="222" t="s">
        <v>487</v>
      </c>
      <c r="X184" s="231">
        <v>68859764</v>
      </c>
      <c r="Y184" s="232">
        <v>0</v>
      </c>
      <c r="Z184" s="231">
        <v>68859764</v>
      </c>
      <c r="AA184" s="220" t="s">
        <v>788</v>
      </c>
      <c r="AB184" s="222" t="s">
        <v>794</v>
      </c>
      <c r="AC184" s="220" t="s">
        <v>790</v>
      </c>
      <c r="AD184" s="224">
        <v>44569</v>
      </c>
      <c r="AE184" s="224">
        <v>44918</v>
      </c>
      <c r="AF184" s="220" t="s">
        <v>791</v>
      </c>
      <c r="AG184" s="220" t="s">
        <v>255</v>
      </c>
    </row>
    <row r="185" spans="1:34" ht="120" customHeight="1" x14ac:dyDescent="0.35">
      <c r="A185" s="125">
        <v>161</v>
      </c>
      <c r="B185" s="115" t="s">
        <v>259</v>
      </c>
      <c r="C185" s="113" t="s">
        <v>255</v>
      </c>
      <c r="D185" s="116">
        <v>80101706</v>
      </c>
      <c r="E185" s="121" t="s">
        <v>231</v>
      </c>
      <c r="F185" s="122" t="s">
        <v>68</v>
      </c>
      <c r="G185" s="122">
        <v>1</v>
      </c>
      <c r="H185" s="134" t="s">
        <v>83</v>
      </c>
      <c r="I185" s="135">
        <v>11.5</v>
      </c>
      <c r="J185" s="122" t="s">
        <v>95</v>
      </c>
      <c r="K185" s="122" t="s">
        <v>99</v>
      </c>
      <c r="L185" s="122" t="s">
        <v>126</v>
      </c>
      <c r="M185" s="120">
        <v>69261280</v>
      </c>
      <c r="N185" s="120">
        <v>69261280</v>
      </c>
      <c r="O185" s="115" t="s">
        <v>72</v>
      </c>
      <c r="P185" s="115" t="s">
        <v>51</v>
      </c>
      <c r="Q185" s="115" t="s">
        <v>257</v>
      </c>
      <c r="S185" s="219" t="s">
        <v>795</v>
      </c>
      <c r="T185" s="220" t="s">
        <v>796</v>
      </c>
      <c r="U185" s="221">
        <v>44567</v>
      </c>
      <c r="V185" s="220" t="s">
        <v>787</v>
      </c>
      <c r="W185" s="222" t="s">
        <v>487</v>
      </c>
      <c r="X185" s="231">
        <v>69261280</v>
      </c>
      <c r="Y185" s="232">
        <v>0</v>
      </c>
      <c r="Z185" s="231">
        <v>69261280</v>
      </c>
      <c r="AA185" s="220" t="s">
        <v>797</v>
      </c>
      <c r="AB185" s="222">
        <v>822</v>
      </c>
      <c r="AC185" s="220" t="s">
        <v>798</v>
      </c>
      <c r="AD185" s="224">
        <v>44568</v>
      </c>
      <c r="AE185" s="224">
        <v>44916</v>
      </c>
      <c r="AF185" s="220" t="s">
        <v>791</v>
      </c>
      <c r="AG185" s="220" t="s">
        <v>255</v>
      </c>
    </row>
    <row r="186" spans="1:34" ht="120" customHeight="1" x14ac:dyDescent="0.35">
      <c r="A186" s="125">
        <v>162</v>
      </c>
      <c r="B186" s="115"/>
      <c r="C186" s="113" t="s">
        <v>255</v>
      </c>
      <c r="D186" s="116">
        <v>80101706</v>
      </c>
      <c r="E186" s="121" t="s">
        <v>232</v>
      </c>
      <c r="F186" s="122" t="s">
        <v>68</v>
      </c>
      <c r="G186" s="122">
        <v>1</v>
      </c>
      <c r="H186" s="134" t="s">
        <v>83</v>
      </c>
      <c r="I186" s="135">
        <v>11.5</v>
      </c>
      <c r="J186" s="122" t="s">
        <v>95</v>
      </c>
      <c r="K186" s="122" t="s">
        <v>71</v>
      </c>
      <c r="L186" s="122" t="s">
        <v>59</v>
      </c>
      <c r="M186" s="120">
        <v>69261280</v>
      </c>
      <c r="N186" s="120">
        <v>69261280</v>
      </c>
      <c r="O186" s="115" t="s">
        <v>72</v>
      </c>
      <c r="P186" s="115" t="s">
        <v>51</v>
      </c>
      <c r="Q186" s="115" t="s">
        <v>257</v>
      </c>
      <c r="S186" s="219" t="s">
        <v>799</v>
      </c>
      <c r="T186" s="220" t="s">
        <v>800</v>
      </c>
      <c r="U186" s="221">
        <v>44567</v>
      </c>
      <c r="V186" s="220" t="s">
        <v>801</v>
      </c>
      <c r="W186" s="222" t="s">
        <v>487</v>
      </c>
      <c r="X186" s="231">
        <v>69261280</v>
      </c>
      <c r="Y186" s="232">
        <v>0</v>
      </c>
      <c r="Z186" s="231">
        <v>69261280</v>
      </c>
      <c r="AA186" s="220" t="s">
        <v>797</v>
      </c>
      <c r="AB186" s="222">
        <v>2722</v>
      </c>
      <c r="AC186" s="220" t="s">
        <v>798</v>
      </c>
      <c r="AD186" s="224">
        <v>44568</v>
      </c>
      <c r="AE186" s="224">
        <v>44916</v>
      </c>
      <c r="AF186" s="220" t="s">
        <v>791</v>
      </c>
      <c r="AG186" s="220" t="s">
        <v>255</v>
      </c>
    </row>
    <row r="187" spans="1:34" ht="157.5" customHeight="1" x14ac:dyDescent="0.35">
      <c r="A187" s="125">
        <v>163</v>
      </c>
      <c r="B187" s="115"/>
      <c r="C187" s="113" t="s">
        <v>255</v>
      </c>
      <c r="D187" s="116">
        <v>80101706</v>
      </c>
      <c r="E187" s="121" t="s">
        <v>412</v>
      </c>
      <c r="F187" s="122" t="s">
        <v>68</v>
      </c>
      <c r="G187" s="122">
        <v>1</v>
      </c>
      <c r="H187" s="134" t="s">
        <v>83</v>
      </c>
      <c r="I187" s="135">
        <v>11.5</v>
      </c>
      <c r="J187" s="122" t="s">
        <v>95</v>
      </c>
      <c r="K187" s="122" t="s">
        <v>71</v>
      </c>
      <c r="L187" s="122" t="s">
        <v>59</v>
      </c>
      <c r="M187" s="120">
        <v>24360864</v>
      </c>
      <c r="N187" s="120">
        <v>24360864</v>
      </c>
      <c r="O187" s="115" t="s">
        <v>72</v>
      </c>
      <c r="P187" s="115" t="s">
        <v>51</v>
      </c>
      <c r="Q187" s="115" t="s">
        <v>257</v>
      </c>
      <c r="S187" s="219" t="s">
        <v>802</v>
      </c>
      <c r="T187" s="220" t="s">
        <v>803</v>
      </c>
      <c r="U187" s="221">
        <v>44567</v>
      </c>
      <c r="V187" s="220" t="s">
        <v>804</v>
      </c>
      <c r="W187" s="222" t="s">
        <v>743</v>
      </c>
      <c r="X187" s="231">
        <v>24360864</v>
      </c>
      <c r="Y187" s="232">
        <v>0</v>
      </c>
      <c r="Z187" s="231">
        <v>24360864</v>
      </c>
      <c r="AA187" s="220" t="s">
        <v>805</v>
      </c>
      <c r="AB187" s="222">
        <v>2822</v>
      </c>
      <c r="AC187" s="220" t="s">
        <v>798</v>
      </c>
      <c r="AD187" s="224">
        <v>44568</v>
      </c>
      <c r="AE187" s="224">
        <v>44916</v>
      </c>
      <c r="AF187" s="220" t="s">
        <v>791</v>
      </c>
      <c r="AG187" s="220" t="s">
        <v>255</v>
      </c>
    </row>
    <row r="188" spans="1:34" ht="191.45" customHeight="1" x14ac:dyDescent="0.35">
      <c r="A188" s="125">
        <v>164</v>
      </c>
      <c r="B188" s="115" t="s">
        <v>261</v>
      </c>
      <c r="C188" s="113" t="s">
        <v>262</v>
      </c>
      <c r="D188" s="116">
        <v>80101706</v>
      </c>
      <c r="E188" s="121" t="s">
        <v>234</v>
      </c>
      <c r="F188" s="122" t="s">
        <v>68</v>
      </c>
      <c r="G188" s="122">
        <v>1</v>
      </c>
      <c r="H188" s="134" t="s">
        <v>83</v>
      </c>
      <c r="I188" s="135">
        <v>11</v>
      </c>
      <c r="J188" s="122" t="s">
        <v>95</v>
      </c>
      <c r="K188" s="122" t="s">
        <v>99</v>
      </c>
      <c r="L188" s="122" t="s">
        <v>126</v>
      </c>
      <c r="M188" s="120">
        <v>61600000</v>
      </c>
      <c r="N188" s="120">
        <v>61600000</v>
      </c>
      <c r="O188" s="115" t="s">
        <v>72</v>
      </c>
      <c r="P188" s="115" t="s">
        <v>51</v>
      </c>
      <c r="Q188" s="115" t="s">
        <v>264</v>
      </c>
      <c r="S188" s="219" t="s">
        <v>1133</v>
      </c>
      <c r="T188" s="220" t="s">
        <v>1134</v>
      </c>
      <c r="U188" s="221">
        <v>44589</v>
      </c>
      <c r="V188" s="220" t="s">
        <v>1135</v>
      </c>
      <c r="W188" s="222" t="s">
        <v>487</v>
      </c>
      <c r="X188" s="231">
        <v>39665842</v>
      </c>
      <c r="Y188" s="232">
        <v>0</v>
      </c>
      <c r="Z188" s="231">
        <v>39665842</v>
      </c>
      <c r="AA188" s="220" t="s">
        <v>1136</v>
      </c>
      <c r="AB188" s="230" t="s">
        <v>489</v>
      </c>
      <c r="AC188" s="220" t="s">
        <v>1137</v>
      </c>
      <c r="AD188" s="224" t="s">
        <v>491</v>
      </c>
      <c r="AE188" s="224">
        <v>44916</v>
      </c>
      <c r="AF188" s="220" t="s">
        <v>1138</v>
      </c>
      <c r="AG188" s="220" t="s">
        <v>1139</v>
      </c>
    </row>
    <row r="189" spans="1:34" ht="222.95" customHeight="1" x14ac:dyDescent="0.35">
      <c r="A189" s="125">
        <v>165</v>
      </c>
      <c r="B189" s="115"/>
      <c r="C189" s="113" t="s">
        <v>262</v>
      </c>
      <c r="D189" s="116">
        <v>80101706</v>
      </c>
      <c r="E189" s="121" t="s">
        <v>457</v>
      </c>
      <c r="F189" s="122" t="s">
        <v>68</v>
      </c>
      <c r="G189" s="122">
        <v>1</v>
      </c>
      <c r="H189" s="134" t="s">
        <v>83</v>
      </c>
      <c r="I189" s="135">
        <v>11</v>
      </c>
      <c r="J189" s="122" t="s">
        <v>95</v>
      </c>
      <c r="K189" s="122" t="s">
        <v>71</v>
      </c>
      <c r="L189" s="122" t="s">
        <v>59</v>
      </c>
      <c r="M189" s="120">
        <v>21131000</v>
      </c>
      <c r="N189" s="120">
        <v>21131000</v>
      </c>
      <c r="O189" s="115" t="s">
        <v>72</v>
      </c>
      <c r="P189" s="115" t="s">
        <v>51</v>
      </c>
      <c r="Q189" s="115" t="s">
        <v>264</v>
      </c>
      <c r="S189" s="219" t="s">
        <v>1408</v>
      </c>
      <c r="T189" s="220" t="s">
        <v>1409</v>
      </c>
      <c r="U189" s="221">
        <v>44589</v>
      </c>
      <c r="V189" s="220" t="s">
        <v>1410</v>
      </c>
      <c r="W189" s="222" t="s">
        <v>743</v>
      </c>
      <c r="X189" s="231">
        <v>20746800</v>
      </c>
      <c r="Y189" s="232">
        <v>0</v>
      </c>
      <c r="Z189" s="231">
        <v>20746800</v>
      </c>
      <c r="AA189" s="220" t="s">
        <v>1411</v>
      </c>
      <c r="AB189" s="230">
        <v>0</v>
      </c>
      <c r="AC189" s="220" t="s">
        <v>1412</v>
      </c>
      <c r="AD189" s="224" t="s">
        <v>491</v>
      </c>
      <c r="AE189" s="224">
        <v>44916</v>
      </c>
      <c r="AF189" s="220" t="s">
        <v>1138</v>
      </c>
      <c r="AG189" s="220" t="s">
        <v>1139</v>
      </c>
    </row>
    <row r="190" spans="1:34" ht="207" customHeight="1" x14ac:dyDescent="0.35">
      <c r="A190" s="125">
        <v>166</v>
      </c>
      <c r="B190" s="115"/>
      <c r="C190" s="113" t="s">
        <v>262</v>
      </c>
      <c r="D190" s="116">
        <v>80101706</v>
      </c>
      <c r="E190" s="121" t="s">
        <v>413</v>
      </c>
      <c r="F190" s="122" t="s">
        <v>68</v>
      </c>
      <c r="G190" s="122">
        <v>1</v>
      </c>
      <c r="H190" s="134" t="s">
        <v>83</v>
      </c>
      <c r="I190" s="135">
        <v>11</v>
      </c>
      <c r="J190" s="122" t="s">
        <v>95</v>
      </c>
      <c r="K190" s="122" t="s">
        <v>71</v>
      </c>
      <c r="L190" s="122" t="s">
        <v>59</v>
      </c>
      <c r="M190" s="120">
        <v>22844800</v>
      </c>
      <c r="N190" s="120">
        <v>22844800</v>
      </c>
      <c r="O190" s="115" t="s">
        <v>72</v>
      </c>
      <c r="P190" s="115" t="s">
        <v>51</v>
      </c>
      <c r="Q190" s="115" t="s">
        <v>264</v>
      </c>
      <c r="S190" s="219" t="s">
        <v>1140</v>
      </c>
      <c r="T190" s="220" t="s">
        <v>1141</v>
      </c>
      <c r="U190" s="221">
        <v>44587</v>
      </c>
      <c r="V190" s="220" t="s">
        <v>1142</v>
      </c>
      <c r="W190" s="222" t="s">
        <v>743</v>
      </c>
      <c r="X190" s="231">
        <v>22637120</v>
      </c>
      <c r="Y190" s="232">
        <v>0</v>
      </c>
      <c r="Z190" s="231">
        <v>22637120</v>
      </c>
      <c r="AA190" s="220" t="s">
        <v>1143</v>
      </c>
      <c r="AB190" s="230" t="s">
        <v>489</v>
      </c>
      <c r="AC190" s="220" t="s">
        <v>1144</v>
      </c>
      <c r="AD190" s="224" t="s">
        <v>491</v>
      </c>
      <c r="AE190" s="224">
        <v>44916</v>
      </c>
      <c r="AF190" s="220" t="s">
        <v>1138</v>
      </c>
      <c r="AG190" s="220" t="s">
        <v>1139</v>
      </c>
    </row>
    <row r="191" spans="1:34" ht="157.5" customHeight="1" x14ac:dyDescent="0.35">
      <c r="A191" s="125">
        <v>167</v>
      </c>
      <c r="B191" s="115" t="s">
        <v>261</v>
      </c>
      <c r="C191" s="196" t="s">
        <v>113</v>
      </c>
      <c r="D191" s="116">
        <v>80101706</v>
      </c>
      <c r="E191" s="121" t="s">
        <v>237</v>
      </c>
      <c r="F191" s="122" t="s">
        <v>68</v>
      </c>
      <c r="G191" s="122">
        <v>1</v>
      </c>
      <c r="H191" s="134" t="s">
        <v>83</v>
      </c>
      <c r="I191" s="135">
        <v>11</v>
      </c>
      <c r="J191" s="122" t="s">
        <v>95</v>
      </c>
      <c r="K191" s="122" t="s">
        <v>99</v>
      </c>
      <c r="L191" s="122" t="s">
        <v>126</v>
      </c>
      <c r="M191" s="120">
        <v>46603392</v>
      </c>
      <c r="N191" s="120">
        <v>46603392</v>
      </c>
      <c r="O191" s="115" t="s">
        <v>72</v>
      </c>
      <c r="P191" s="115" t="s">
        <v>51</v>
      </c>
      <c r="Q191" s="115" t="s">
        <v>116</v>
      </c>
      <c r="S191" s="219" t="s">
        <v>1145</v>
      </c>
      <c r="T191" s="220" t="s">
        <v>1146</v>
      </c>
      <c r="U191" s="221">
        <v>44587</v>
      </c>
      <c r="V191" s="220" t="s">
        <v>1147</v>
      </c>
      <c r="W191" s="222" t="s">
        <v>487</v>
      </c>
      <c r="X191" s="231">
        <v>42716249</v>
      </c>
      <c r="Y191" s="232">
        <v>0</v>
      </c>
      <c r="Z191" s="231">
        <f t="shared" ref="Z191" si="15">X191+Y191</f>
        <v>42716249</v>
      </c>
      <c r="AA191" s="220" t="s">
        <v>1148</v>
      </c>
      <c r="AB191" s="230" t="s">
        <v>489</v>
      </c>
      <c r="AC191" s="220" t="s">
        <v>1149</v>
      </c>
      <c r="AD191" s="224" t="s">
        <v>491</v>
      </c>
      <c r="AE191" s="224">
        <v>44916</v>
      </c>
      <c r="AF191" s="220" t="s">
        <v>1150</v>
      </c>
      <c r="AG191" s="220" t="s">
        <v>812</v>
      </c>
    </row>
    <row r="192" spans="1:34" ht="157.5" customHeight="1" x14ac:dyDescent="0.35">
      <c r="A192" s="125">
        <v>168</v>
      </c>
      <c r="B192" s="115"/>
      <c r="C192" s="196" t="s">
        <v>113</v>
      </c>
      <c r="D192" s="116">
        <v>80101706</v>
      </c>
      <c r="E192" s="121" t="s">
        <v>238</v>
      </c>
      <c r="F192" s="122" t="s">
        <v>68</v>
      </c>
      <c r="G192" s="122">
        <v>1</v>
      </c>
      <c r="H192" s="134" t="s">
        <v>83</v>
      </c>
      <c r="I192" s="135">
        <v>11</v>
      </c>
      <c r="J192" s="122" t="s">
        <v>95</v>
      </c>
      <c r="K192" s="122" t="s">
        <v>71</v>
      </c>
      <c r="L192" s="122" t="s">
        <v>59</v>
      </c>
      <c r="M192" s="120">
        <v>58300135.030000001</v>
      </c>
      <c r="N192" s="120">
        <v>58300135.030000001</v>
      </c>
      <c r="O192" s="115" t="s">
        <v>72</v>
      </c>
      <c r="P192" s="115" t="s">
        <v>51</v>
      </c>
      <c r="Q192" s="115" t="s">
        <v>116</v>
      </c>
      <c r="S192" s="219" t="s">
        <v>806</v>
      </c>
      <c r="T192" s="220" t="s">
        <v>807</v>
      </c>
      <c r="U192" s="221">
        <v>44580</v>
      </c>
      <c r="V192" s="220" t="s">
        <v>808</v>
      </c>
      <c r="W192" s="222" t="s">
        <v>487</v>
      </c>
      <c r="X192" s="231">
        <v>57435148</v>
      </c>
      <c r="Y192" s="232">
        <v>0</v>
      </c>
      <c r="Z192" s="231">
        <v>57435148</v>
      </c>
      <c r="AA192" s="220" t="s">
        <v>809</v>
      </c>
      <c r="AB192" s="230" t="s">
        <v>489</v>
      </c>
      <c r="AC192" s="220" t="s">
        <v>810</v>
      </c>
      <c r="AD192" s="224" t="s">
        <v>491</v>
      </c>
      <c r="AE192" s="224">
        <v>44916</v>
      </c>
      <c r="AF192" s="220" t="s">
        <v>811</v>
      </c>
      <c r="AG192" s="220" t="s">
        <v>812</v>
      </c>
    </row>
    <row r="193" spans="1:33" ht="157.5" customHeight="1" x14ac:dyDescent="0.35">
      <c r="A193" s="125">
        <v>169</v>
      </c>
      <c r="B193" s="115" t="s">
        <v>169</v>
      </c>
      <c r="C193" s="113" t="s">
        <v>267</v>
      </c>
      <c r="D193" s="116">
        <v>80101706</v>
      </c>
      <c r="E193" s="121" t="s">
        <v>240</v>
      </c>
      <c r="F193" s="122" t="s">
        <v>68</v>
      </c>
      <c r="G193" s="122">
        <v>1</v>
      </c>
      <c r="H193" s="134" t="s">
        <v>83</v>
      </c>
      <c r="I193" s="135">
        <v>11.233333333333333</v>
      </c>
      <c r="J193" s="122" t="s">
        <v>95</v>
      </c>
      <c r="K193" s="122" t="s">
        <v>99</v>
      </c>
      <c r="L193" s="122" t="s">
        <v>138</v>
      </c>
      <c r="M193" s="120">
        <v>29744968</v>
      </c>
      <c r="N193" s="120">
        <v>29744968</v>
      </c>
      <c r="O193" s="115" t="s">
        <v>72</v>
      </c>
      <c r="P193" s="115" t="s">
        <v>51</v>
      </c>
      <c r="Q193" s="115" t="s">
        <v>269</v>
      </c>
      <c r="S193" s="219" t="s">
        <v>1151</v>
      </c>
      <c r="T193" s="220" t="s">
        <v>1152</v>
      </c>
      <c r="U193" s="221">
        <v>44583</v>
      </c>
      <c r="V193" s="220" t="s">
        <v>1153</v>
      </c>
      <c r="W193" s="222" t="s">
        <v>487</v>
      </c>
      <c r="X193" s="231">
        <v>28950592</v>
      </c>
      <c r="Y193" s="232">
        <v>0</v>
      </c>
      <c r="Z193" s="231">
        <v>28950592</v>
      </c>
      <c r="AA193" s="220" t="s">
        <v>1154</v>
      </c>
      <c r="AB193" s="230" t="s">
        <v>489</v>
      </c>
      <c r="AC193" s="220" t="s">
        <v>1155</v>
      </c>
      <c r="AD193" s="224" t="s">
        <v>491</v>
      </c>
      <c r="AE193" s="224">
        <v>44916</v>
      </c>
      <c r="AF193" s="220" t="s">
        <v>818</v>
      </c>
      <c r="AG193" s="220" t="s">
        <v>819</v>
      </c>
    </row>
    <row r="194" spans="1:33" ht="157.5" customHeight="1" x14ac:dyDescent="0.35">
      <c r="A194" s="125">
        <v>170</v>
      </c>
      <c r="B194" s="115" t="s">
        <v>169</v>
      </c>
      <c r="C194" s="113" t="s">
        <v>267</v>
      </c>
      <c r="D194" s="116">
        <v>80101706</v>
      </c>
      <c r="E194" s="121" t="s">
        <v>414</v>
      </c>
      <c r="F194" s="122" t="s">
        <v>68</v>
      </c>
      <c r="G194" s="122">
        <v>1</v>
      </c>
      <c r="H194" s="134" t="s">
        <v>83</v>
      </c>
      <c r="I194" s="135">
        <v>11.233333333333333</v>
      </c>
      <c r="J194" s="122" t="s">
        <v>95</v>
      </c>
      <c r="K194" s="122" t="s">
        <v>99</v>
      </c>
      <c r="L194" s="122" t="s">
        <v>138</v>
      </c>
      <c r="M194" s="120">
        <v>29744968</v>
      </c>
      <c r="N194" s="120">
        <v>29744968</v>
      </c>
      <c r="O194" s="115" t="s">
        <v>72</v>
      </c>
      <c r="P194" s="115" t="s">
        <v>51</v>
      </c>
      <c r="Q194" s="115" t="s">
        <v>269</v>
      </c>
      <c r="S194" s="219" t="s">
        <v>1156</v>
      </c>
      <c r="T194" s="220" t="s">
        <v>1157</v>
      </c>
      <c r="U194" s="221">
        <v>44583</v>
      </c>
      <c r="V194" s="220" t="s">
        <v>1153</v>
      </c>
      <c r="W194" s="222" t="s">
        <v>487</v>
      </c>
      <c r="X194" s="231">
        <v>28950592</v>
      </c>
      <c r="Y194" s="232">
        <v>0</v>
      </c>
      <c r="Z194" s="231">
        <v>28950592</v>
      </c>
      <c r="AA194" s="220" t="s">
        <v>1154</v>
      </c>
      <c r="AB194" s="230" t="s">
        <v>489</v>
      </c>
      <c r="AC194" s="220" t="s">
        <v>1155</v>
      </c>
      <c r="AD194" s="224" t="s">
        <v>491</v>
      </c>
      <c r="AE194" s="224">
        <v>44916</v>
      </c>
      <c r="AF194" s="220" t="s">
        <v>818</v>
      </c>
      <c r="AG194" s="220" t="s">
        <v>819</v>
      </c>
    </row>
    <row r="195" spans="1:33" ht="157.5" customHeight="1" x14ac:dyDescent="0.35">
      <c r="A195" s="125">
        <v>171</v>
      </c>
      <c r="B195" s="115" t="s">
        <v>169</v>
      </c>
      <c r="C195" s="113" t="s">
        <v>267</v>
      </c>
      <c r="D195" s="116">
        <v>80101706</v>
      </c>
      <c r="E195" s="121" t="s">
        <v>415</v>
      </c>
      <c r="F195" s="122" t="s">
        <v>68</v>
      </c>
      <c r="G195" s="122">
        <v>1</v>
      </c>
      <c r="H195" s="134" t="s">
        <v>83</v>
      </c>
      <c r="I195" s="135">
        <v>11</v>
      </c>
      <c r="J195" s="122" t="s">
        <v>95</v>
      </c>
      <c r="K195" s="122" t="s">
        <v>99</v>
      </c>
      <c r="L195" s="122" t="s">
        <v>138</v>
      </c>
      <c r="M195" s="120">
        <v>61680960</v>
      </c>
      <c r="N195" s="120">
        <v>61680960</v>
      </c>
      <c r="O195" s="115" t="s">
        <v>72</v>
      </c>
      <c r="P195" s="115" t="s">
        <v>51</v>
      </c>
      <c r="Q195" s="115" t="s">
        <v>269</v>
      </c>
      <c r="S195" s="219" t="s">
        <v>813</v>
      </c>
      <c r="T195" s="220" t="s">
        <v>814</v>
      </c>
      <c r="U195" s="221">
        <v>44574</v>
      </c>
      <c r="V195" s="220" t="s">
        <v>815</v>
      </c>
      <c r="W195" s="222" t="s">
        <v>487</v>
      </c>
      <c r="X195" s="231">
        <v>61307136</v>
      </c>
      <c r="Y195" s="232">
        <v>0</v>
      </c>
      <c r="Z195" s="231">
        <f>X195+Y195</f>
        <v>61307136</v>
      </c>
      <c r="AA195" s="220" t="s">
        <v>816</v>
      </c>
      <c r="AB195" s="230" t="s">
        <v>489</v>
      </c>
      <c r="AC195" s="220" t="s">
        <v>817</v>
      </c>
      <c r="AD195" s="224" t="s">
        <v>491</v>
      </c>
      <c r="AE195" s="224">
        <v>44904</v>
      </c>
      <c r="AF195" s="220" t="s">
        <v>818</v>
      </c>
      <c r="AG195" s="220" t="s">
        <v>819</v>
      </c>
    </row>
    <row r="196" spans="1:33" ht="157.5" customHeight="1" x14ac:dyDescent="0.35">
      <c r="A196" s="125">
        <v>172</v>
      </c>
      <c r="B196" s="115" t="s">
        <v>169</v>
      </c>
      <c r="C196" s="113" t="s">
        <v>267</v>
      </c>
      <c r="D196" s="116">
        <v>80101706</v>
      </c>
      <c r="E196" s="121" t="s">
        <v>416</v>
      </c>
      <c r="F196" s="122" t="s">
        <v>68</v>
      </c>
      <c r="G196" s="122">
        <v>1</v>
      </c>
      <c r="H196" s="134" t="s">
        <v>83</v>
      </c>
      <c r="I196" s="135">
        <v>11</v>
      </c>
      <c r="J196" s="122" t="s">
        <v>95</v>
      </c>
      <c r="K196" s="122" t="s">
        <v>99</v>
      </c>
      <c r="L196" s="122" t="s">
        <v>138</v>
      </c>
      <c r="M196" s="120">
        <v>62914577</v>
      </c>
      <c r="N196" s="120">
        <v>62914577</v>
      </c>
      <c r="O196" s="115" t="s">
        <v>72</v>
      </c>
      <c r="P196" s="115" t="s">
        <v>51</v>
      </c>
      <c r="Q196" s="115" t="s">
        <v>269</v>
      </c>
      <c r="S196" s="219" t="s">
        <v>820</v>
      </c>
      <c r="T196" s="220" t="s">
        <v>821</v>
      </c>
      <c r="U196" s="221">
        <v>44583</v>
      </c>
      <c r="V196" s="220" t="s">
        <v>822</v>
      </c>
      <c r="W196" s="222" t="s">
        <v>487</v>
      </c>
      <c r="X196" s="231">
        <v>62533277</v>
      </c>
      <c r="Y196" s="232">
        <v>0</v>
      </c>
      <c r="Z196" s="231">
        <v>62533277</v>
      </c>
      <c r="AA196" s="220" t="s">
        <v>823</v>
      </c>
      <c r="AB196" s="230" t="s">
        <v>489</v>
      </c>
      <c r="AC196" s="220" t="s">
        <v>824</v>
      </c>
      <c r="AD196" s="224" t="s">
        <v>491</v>
      </c>
      <c r="AE196" s="224">
        <v>44916</v>
      </c>
      <c r="AF196" s="220" t="s">
        <v>818</v>
      </c>
      <c r="AG196" s="220" t="s">
        <v>819</v>
      </c>
    </row>
    <row r="197" spans="1:33" ht="157.5" customHeight="1" x14ac:dyDescent="0.35">
      <c r="A197" s="125">
        <v>173</v>
      </c>
      <c r="B197" s="115" t="s">
        <v>169</v>
      </c>
      <c r="C197" s="113" t="s">
        <v>267</v>
      </c>
      <c r="D197" s="116">
        <v>80101706</v>
      </c>
      <c r="E197" s="121" t="s">
        <v>241</v>
      </c>
      <c r="F197" s="122" t="s">
        <v>68</v>
      </c>
      <c r="G197" s="122">
        <v>1</v>
      </c>
      <c r="H197" s="134" t="s">
        <v>83</v>
      </c>
      <c r="I197" s="135">
        <v>11</v>
      </c>
      <c r="J197" s="122" t="s">
        <v>95</v>
      </c>
      <c r="K197" s="122" t="s">
        <v>99</v>
      </c>
      <c r="L197" s="122" t="s">
        <v>138</v>
      </c>
      <c r="M197" s="120">
        <v>62914577</v>
      </c>
      <c r="N197" s="120">
        <v>62914577</v>
      </c>
      <c r="O197" s="115" t="s">
        <v>72</v>
      </c>
      <c r="P197" s="115" t="s">
        <v>51</v>
      </c>
      <c r="Q197" s="115" t="s">
        <v>269</v>
      </c>
      <c r="S197" s="219" t="s">
        <v>825</v>
      </c>
      <c r="T197" s="220" t="s">
        <v>826</v>
      </c>
      <c r="U197" s="221">
        <v>44576</v>
      </c>
      <c r="V197" s="220" t="s">
        <v>827</v>
      </c>
      <c r="W197" s="222" t="s">
        <v>487</v>
      </c>
      <c r="X197" s="231">
        <v>62914577</v>
      </c>
      <c r="Y197" s="232">
        <v>0</v>
      </c>
      <c r="Z197" s="231">
        <v>62914577</v>
      </c>
      <c r="AA197" s="220" t="s">
        <v>828</v>
      </c>
      <c r="AB197" s="230" t="s">
        <v>489</v>
      </c>
      <c r="AC197" s="220" t="s">
        <v>829</v>
      </c>
      <c r="AD197" s="224" t="s">
        <v>491</v>
      </c>
      <c r="AE197" s="224">
        <v>44911</v>
      </c>
      <c r="AF197" s="220" t="s">
        <v>818</v>
      </c>
      <c r="AG197" s="210"/>
    </row>
    <row r="198" spans="1:33" ht="157.5" customHeight="1" x14ac:dyDescent="0.35">
      <c r="A198" s="125">
        <v>174</v>
      </c>
      <c r="B198" s="115" t="s">
        <v>169</v>
      </c>
      <c r="C198" s="113" t="s">
        <v>267</v>
      </c>
      <c r="D198" s="116">
        <v>80101706</v>
      </c>
      <c r="E198" s="121" t="s">
        <v>242</v>
      </c>
      <c r="F198" s="122" t="s">
        <v>68</v>
      </c>
      <c r="G198" s="122">
        <v>1</v>
      </c>
      <c r="H198" s="134" t="s">
        <v>83</v>
      </c>
      <c r="I198" s="135">
        <v>11</v>
      </c>
      <c r="J198" s="122" t="s">
        <v>95</v>
      </c>
      <c r="K198" s="122" t="s">
        <v>99</v>
      </c>
      <c r="L198" s="122" t="s">
        <v>138</v>
      </c>
      <c r="M198" s="120">
        <v>62914577</v>
      </c>
      <c r="N198" s="120">
        <v>62914577</v>
      </c>
      <c r="O198" s="115" t="s">
        <v>72</v>
      </c>
      <c r="P198" s="115" t="s">
        <v>51</v>
      </c>
      <c r="Q198" s="115" t="s">
        <v>269</v>
      </c>
      <c r="S198" s="219" t="s">
        <v>1158</v>
      </c>
      <c r="T198" s="220" t="s">
        <v>1159</v>
      </c>
      <c r="U198" s="221">
        <v>44589</v>
      </c>
      <c r="V198" s="220" t="s">
        <v>827</v>
      </c>
      <c r="W198" s="222" t="s">
        <v>487</v>
      </c>
      <c r="X198" s="231">
        <v>61770676</v>
      </c>
      <c r="Y198" s="232">
        <v>0</v>
      </c>
      <c r="Z198" s="231">
        <f t="shared" ref="Z198" si="16">X198+Y198</f>
        <v>61770676</v>
      </c>
      <c r="AA198" s="220" t="s">
        <v>1160</v>
      </c>
      <c r="AB198" s="230" t="s">
        <v>489</v>
      </c>
      <c r="AC198" s="220" t="s">
        <v>1161</v>
      </c>
      <c r="AD198" s="224" t="s">
        <v>491</v>
      </c>
      <c r="AE198" s="224">
        <v>44916</v>
      </c>
      <c r="AF198" s="220" t="s">
        <v>818</v>
      </c>
      <c r="AG198" s="220" t="s">
        <v>819</v>
      </c>
    </row>
    <row r="199" spans="1:33" ht="157.5" customHeight="1" x14ac:dyDescent="0.35">
      <c r="A199" s="125">
        <v>175</v>
      </c>
      <c r="B199" s="115" t="s">
        <v>169</v>
      </c>
      <c r="C199" s="113" t="s">
        <v>267</v>
      </c>
      <c r="D199" s="116">
        <v>80101706</v>
      </c>
      <c r="E199" s="121" t="s">
        <v>243</v>
      </c>
      <c r="F199" s="122" t="s">
        <v>68</v>
      </c>
      <c r="G199" s="122">
        <v>1</v>
      </c>
      <c r="H199" s="134" t="s">
        <v>83</v>
      </c>
      <c r="I199" s="135">
        <v>11</v>
      </c>
      <c r="J199" s="122" t="s">
        <v>95</v>
      </c>
      <c r="K199" s="122" t="s">
        <v>99</v>
      </c>
      <c r="L199" s="122" t="s">
        <v>138</v>
      </c>
      <c r="M199" s="120">
        <v>46603392</v>
      </c>
      <c r="N199" s="120">
        <v>46603392</v>
      </c>
      <c r="O199" s="115" t="s">
        <v>72</v>
      </c>
      <c r="P199" s="115" t="s">
        <v>51</v>
      </c>
      <c r="Q199" s="115" t="s">
        <v>269</v>
      </c>
      <c r="S199" s="219" t="s">
        <v>830</v>
      </c>
      <c r="T199" s="220" t="s">
        <v>831</v>
      </c>
      <c r="U199" s="221">
        <v>44573</v>
      </c>
      <c r="V199" s="220" t="s">
        <v>832</v>
      </c>
      <c r="W199" s="222" t="s">
        <v>487</v>
      </c>
      <c r="X199" s="231">
        <v>46320947</v>
      </c>
      <c r="Y199" s="232">
        <v>0</v>
      </c>
      <c r="Z199" s="231">
        <f>X199+Y199</f>
        <v>46320947</v>
      </c>
      <c r="AA199" s="220" t="s">
        <v>833</v>
      </c>
      <c r="AB199" s="230" t="s">
        <v>489</v>
      </c>
      <c r="AC199" s="220" t="s">
        <v>817</v>
      </c>
      <c r="AD199" s="224" t="s">
        <v>491</v>
      </c>
      <c r="AE199" s="224">
        <v>44904</v>
      </c>
      <c r="AF199" s="220" t="s">
        <v>818</v>
      </c>
      <c r="AG199" s="220" t="s">
        <v>819</v>
      </c>
    </row>
    <row r="200" spans="1:33" ht="157.5" customHeight="1" x14ac:dyDescent="0.35">
      <c r="A200" s="125">
        <v>176</v>
      </c>
      <c r="B200" s="115" t="s">
        <v>169</v>
      </c>
      <c r="C200" s="113" t="s">
        <v>267</v>
      </c>
      <c r="D200" s="116">
        <v>80101706</v>
      </c>
      <c r="E200" s="121" t="s">
        <v>417</v>
      </c>
      <c r="F200" s="122" t="s">
        <v>68</v>
      </c>
      <c r="G200" s="122">
        <v>1</v>
      </c>
      <c r="H200" s="134" t="s">
        <v>83</v>
      </c>
      <c r="I200" s="135">
        <v>10.966666666666667</v>
      </c>
      <c r="J200" s="122" t="s">
        <v>95</v>
      </c>
      <c r="K200" s="122" t="s">
        <v>99</v>
      </c>
      <c r="L200" s="122" t="s">
        <v>138</v>
      </c>
      <c r="M200" s="120">
        <v>26335495.900000002</v>
      </c>
      <c r="N200" s="120">
        <v>26335495.900000002</v>
      </c>
      <c r="O200" s="115" t="s">
        <v>72</v>
      </c>
      <c r="P200" s="115" t="s">
        <v>51</v>
      </c>
      <c r="Q200" s="115" t="s">
        <v>269</v>
      </c>
      <c r="S200" s="219" t="s">
        <v>834</v>
      </c>
      <c r="T200" s="220" t="s">
        <v>835</v>
      </c>
      <c r="U200" s="221">
        <v>44574</v>
      </c>
      <c r="V200" s="220" t="s">
        <v>836</v>
      </c>
      <c r="W200" s="222" t="s">
        <v>487</v>
      </c>
      <c r="X200" s="231">
        <v>26335496</v>
      </c>
      <c r="Y200" s="232">
        <v>0</v>
      </c>
      <c r="Z200" s="231">
        <f>X200+Y200</f>
        <v>26335496</v>
      </c>
      <c r="AA200" s="220" t="s">
        <v>837</v>
      </c>
      <c r="AB200" s="230" t="s">
        <v>489</v>
      </c>
      <c r="AC200" s="220" t="s">
        <v>838</v>
      </c>
      <c r="AD200" s="224" t="s">
        <v>491</v>
      </c>
      <c r="AE200" s="224">
        <v>44907</v>
      </c>
      <c r="AF200" s="220" t="s">
        <v>818</v>
      </c>
      <c r="AG200" s="220" t="s">
        <v>819</v>
      </c>
    </row>
    <row r="201" spans="1:33" ht="157.5" customHeight="1" x14ac:dyDescent="0.35">
      <c r="A201" s="125">
        <v>177</v>
      </c>
      <c r="B201" s="115" t="s">
        <v>169</v>
      </c>
      <c r="C201" s="113" t="s">
        <v>267</v>
      </c>
      <c r="D201" s="116">
        <v>80101706</v>
      </c>
      <c r="E201" s="121" t="s">
        <v>418</v>
      </c>
      <c r="F201" s="122" t="s">
        <v>68</v>
      </c>
      <c r="G201" s="122">
        <v>1</v>
      </c>
      <c r="H201" s="134" t="s">
        <v>83</v>
      </c>
      <c r="I201" s="135">
        <v>11.233333333333333</v>
      </c>
      <c r="J201" s="122" t="s">
        <v>95</v>
      </c>
      <c r="K201" s="122" t="s">
        <v>99</v>
      </c>
      <c r="L201" s="122" t="s">
        <v>138</v>
      </c>
      <c r="M201" s="120">
        <v>29744968</v>
      </c>
      <c r="N201" s="120">
        <v>29744968</v>
      </c>
      <c r="O201" s="115" t="s">
        <v>72</v>
      </c>
      <c r="P201" s="115" t="s">
        <v>51</v>
      </c>
      <c r="Q201" s="115" t="s">
        <v>269</v>
      </c>
      <c r="S201" s="219" t="s">
        <v>1162</v>
      </c>
      <c r="T201" s="220" t="s">
        <v>1163</v>
      </c>
      <c r="U201" s="221">
        <v>44583</v>
      </c>
      <c r="V201" s="220" t="s">
        <v>1153</v>
      </c>
      <c r="W201" s="222" t="s">
        <v>487</v>
      </c>
      <c r="X201" s="231">
        <v>28950592</v>
      </c>
      <c r="Y201" s="232">
        <v>0</v>
      </c>
      <c r="Z201" s="231">
        <v>28950592</v>
      </c>
      <c r="AA201" s="220" t="s">
        <v>1154</v>
      </c>
      <c r="AB201" s="230" t="s">
        <v>489</v>
      </c>
      <c r="AC201" s="220" t="s">
        <v>1155</v>
      </c>
      <c r="AD201" s="224" t="s">
        <v>491</v>
      </c>
      <c r="AE201" s="224">
        <v>44916</v>
      </c>
      <c r="AF201" s="220" t="s">
        <v>818</v>
      </c>
      <c r="AG201" s="220" t="s">
        <v>819</v>
      </c>
    </row>
    <row r="202" spans="1:33" ht="157.5" customHeight="1" x14ac:dyDescent="0.35">
      <c r="A202" s="125">
        <v>178</v>
      </c>
      <c r="B202" s="115" t="s">
        <v>169</v>
      </c>
      <c r="C202" s="113" t="s">
        <v>267</v>
      </c>
      <c r="D202" s="116">
        <v>80101706</v>
      </c>
      <c r="E202" s="121" t="s">
        <v>419</v>
      </c>
      <c r="F202" s="122" t="s">
        <v>68</v>
      </c>
      <c r="G202" s="122">
        <v>1</v>
      </c>
      <c r="H202" s="134" t="s">
        <v>83</v>
      </c>
      <c r="I202" s="135">
        <v>11.233333333333333</v>
      </c>
      <c r="J202" s="122" t="s">
        <v>95</v>
      </c>
      <c r="K202" s="122" t="s">
        <v>99</v>
      </c>
      <c r="L202" s="122" t="s">
        <v>138</v>
      </c>
      <c r="M202" s="120">
        <v>26975872.700000003</v>
      </c>
      <c r="N202" s="120">
        <v>26975872.700000003</v>
      </c>
      <c r="O202" s="115" t="s">
        <v>72</v>
      </c>
      <c r="P202" s="115" t="s">
        <v>51</v>
      </c>
      <c r="Q202" s="115" t="s">
        <v>269</v>
      </c>
      <c r="S202" s="219" t="s">
        <v>1164</v>
      </c>
      <c r="T202" s="220" t="s">
        <v>1165</v>
      </c>
      <c r="U202" s="221">
        <v>44583</v>
      </c>
      <c r="V202" s="220" t="s">
        <v>836</v>
      </c>
      <c r="W202" s="222" t="s">
        <v>743</v>
      </c>
      <c r="X202" s="231">
        <v>23160473</v>
      </c>
      <c r="Y202" s="232">
        <v>0</v>
      </c>
      <c r="Z202" s="231">
        <v>23160473</v>
      </c>
      <c r="AA202" s="220" t="s">
        <v>1166</v>
      </c>
      <c r="AB202" s="230" t="s">
        <v>489</v>
      </c>
      <c r="AC202" s="220" t="s">
        <v>1155</v>
      </c>
      <c r="AD202" s="224" t="s">
        <v>491</v>
      </c>
      <c r="AE202" s="224">
        <v>44916</v>
      </c>
      <c r="AF202" s="220" t="s">
        <v>818</v>
      </c>
      <c r="AG202" s="220" t="s">
        <v>819</v>
      </c>
    </row>
    <row r="203" spans="1:33" ht="157.5" customHeight="1" x14ac:dyDescent="0.35">
      <c r="A203" s="125">
        <v>179</v>
      </c>
      <c r="B203" s="115" t="s">
        <v>169</v>
      </c>
      <c r="C203" s="113" t="s">
        <v>267</v>
      </c>
      <c r="D203" s="116">
        <v>80101706</v>
      </c>
      <c r="E203" s="121" t="s">
        <v>420</v>
      </c>
      <c r="F203" s="122" t="s">
        <v>68</v>
      </c>
      <c r="G203" s="122">
        <v>1</v>
      </c>
      <c r="H203" s="134" t="s">
        <v>83</v>
      </c>
      <c r="I203" s="135">
        <v>11.233333333333333</v>
      </c>
      <c r="J203" s="122" t="s">
        <v>95</v>
      </c>
      <c r="K203" s="122" t="s">
        <v>99</v>
      </c>
      <c r="L203" s="122" t="s">
        <v>138</v>
      </c>
      <c r="M203" s="120">
        <v>26975872.700000003</v>
      </c>
      <c r="N203" s="120">
        <v>26975872.700000003</v>
      </c>
      <c r="O203" s="115" t="s">
        <v>72</v>
      </c>
      <c r="P203" s="115" t="s">
        <v>51</v>
      </c>
      <c r="Q203" s="115" t="s">
        <v>269</v>
      </c>
      <c r="S203" s="219" t="s">
        <v>839</v>
      </c>
      <c r="T203" s="220" t="s">
        <v>840</v>
      </c>
      <c r="U203" s="221">
        <v>44574</v>
      </c>
      <c r="V203" s="220" t="s">
        <v>836</v>
      </c>
      <c r="W203" s="222" t="s">
        <v>487</v>
      </c>
      <c r="X203" s="231">
        <v>26975873</v>
      </c>
      <c r="Y203" s="232">
        <v>0</v>
      </c>
      <c r="Z203" s="231">
        <f>X203+Y203</f>
        <v>26975873</v>
      </c>
      <c r="AA203" s="220" t="s">
        <v>841</v>
      </c>
      <c r="AB203" s="230" t="s">
        <v>489</v>
      </c>
      <c r="AC203" s="220" t="s">
        <v>842</v>
      </c>
      <c r="AD203" s="224" t="s">
        <v>491</v>
      </c>
      <c r="AE203" s="224">
        <v>44915</v>
      </c>
      <c r="AF203" s="220" t="s">
        <v>818</v>
      </c>
      <c r="AG203" s="220" t="s">
        <v>819</v>
      </c>
    </row>
    <row r="204" spans="1:33" ht="157.5" customHeight="1" x14ac:dyDescent="0.35">
      <c r="A204" s="125">
        <v>180</v>
      </c>
      <c r="B204" s="115" t="s">
        <v>276</v>
      </c>
      <c r="C204" s="113" t="s">
        <v>277</v>
      </c>
      <c r="D204" s="116">
        <v>80101706</v>
      </c>
      <c r="E204" s="121" t="s">
        <v>244</v>
      </c>
      <c r="F204" s="122" t="s">
        <v>68</v>
      </c>
      <c r="G204" s="122">
        <v>1</v>
      </c>
      <c r="H204" s="134" t="s">
        <v>83</v>
      </c>
      <c r="I204" s="135">
        <v>11</v>
      </c>
      <c r="J204" s="122" t="s">
        <v>95</v>
      </c>
      <c r="K204" s="122" t="s">
        <v>99</v>
      </c>
      <c r="L204" s="122" t="s">
        <v>138</v>
      </c>
      <c r="M204" s="120">
        <v>61468000</v>
      </c>
      <c r="N204" s="120">
        <v>61468000</v>
      </c>
      <c r="O204" s="115" t="s">
        <v>72</v>
      </c>
      <c r="P204" s="115" t="s">
        <v>51</v>
      </c>
      <c r="Q204" s="115" t="s">
        <v>279</v>
      </c>
      <c r="S204" s="219" t="s">
        <v>1167</v>
      </c>
      <c r="T204" s="220" t="s">
        <v>1168</v>
      </c>
      <c r="U204" s="221">
        <v>44589</v>
      </c>
      <c r="V204" s="220" t="s">
        <v>1169</v>
      </c>
      <c r="W204" s="222" t="s">
        <v>487</v>
      </c>
      <c r="X204" s="231">
        <v>60350400</v>
      </c>
      <c r="Y204" s="232">
        <v>0</v>
      </c>
      <c r="Z204" s="231">
        <v>60350400</v>
      </c>
      <c r="AA204" s="220" t="s">
        <v>1170</v>
      </c>
      <c r="AB204" s="230" t="s">
        <v>489</v>
      </c>
      <c r="AC204" s="220" t="s">
        <v>1171</v>
      </c>
      <c r="AD204" s="224" t="s">
        <v>491</v>
      </c>
      <c r="AE204" s="224">
        <v>44916</v>
      </c>
      <c r="AF204" s="220" t="s">
        <v>1172</v>
      </c>
      <c r="AG204" s="220" t="s">
        <v>1173</v>
      </c>
    </row>
    <row r="205" spans="1:33" ht="157.5" customHeight="1" x14ac:dyDescent="0.35">
      <c r="A205" s="125">
        <v>181</v>
      </c>
      <c r="B205" s="115" t="s">
        <v>201</v>
      </c>
      <c r="C205" s="113" t="s">
        <v>277</v>
      </c>
      <c r="D205" s="116">
        <v>80101706</v>
      </c>
      <c r="E205" s="121" t="s">
        <v>245</v>
      </c>
      <c r="F205" s="122" t="s">
        <v>68</v>
      </c>
      <c r="G205" s="122">
        <v>1</v>
      </c>
      <c r="H205" s="134" t="s">
        <v>83</v>
      </c>
      <c r="I205" s="135">
        <v>11</v>
      </c>
      <c r="J205" s="122" t="s">
        <v>95</v>
      </c>
      <c r="K205" s="122" t="s">
        <v>99</v>
      </c>
      <c r="L205" s="122" t="s">
        <v>202</v>
      </c>
      <c r="M205" s="120">
        <v>71500000</v>
      </c>
      <c r="N205" s="120">
        <v>71500000</v>
      </c>
      <c r="O205" s="115" t="s">
        <v>72</v>
      </c>
      <c r="P205" s="115" t="s">
        <v>51</v>
      </c>
      <c r="Q205" s="115" t="s">
        <v>279</v>
      </c>
      <c r="S205" s="219" t="s">
        <v>843</v>
      </c>
      <c r="T205" s="220" t="s">
        <v>844</v>
      </c>
      <c r="U205" s="221">
        <v>44576</v>
      </c>
      <c r="V205" s="220" t="s">
        <v>845</v>
      </c>
      <c r="W205" s="222" t="s">
        <v>487</v>
      </c>
      <c r="X205" s="231">
        <v>71500000</v>
      </c>
      <c r="Y205" s="232">
        <v>0</v>
      </c>
      <c r="Z205" s="231">
        <v>71500000</v>
      </c>
      <c r="AA205" s="220" t="s">
        <v>846</v>
      </c>
      <c r="AB205" s="230" t="s">
        <v>489</v>
      </c>
      <c r="AC205" s="220" t="s">
        <v>847</v>
      </c>
      <c r="AD205" s="224" t="s">
        <v>491</v>
      </c>
      <c r="AE205" s="224">
        <v>44911</v>
      </c>
      <c r="AF205" s="220" t="s">
        <v>848</v>
      </c>
      <c r="AG205" s="220" t="s">
        <v>849</v>
      </c>
    </row>
    <row r="206" spans="1:33" ht="272.45" customHeight="1" x14ac:dyDescent="0.35">
      <c r="A206" s="125">
        <v>182</v>
      </c>
      <c r="B206" s="115" t="s">
        <v>201</v>
      </c>
      <c r="C206" s="113" t="s">
        <v>277</v>
      </c>
      <c r="D206" s="116">
        <v>80101706</v>
      </c>
      <c r="E206" s="121" t="s">
        <v>246</v>
      </c>
      <c r="F206" s="122" t="s">
        <v>68</v>
      </c>
      <c r="G206" s="122">
        <v>1</v>
      </c>
      <c r="H206" s="134" t="s">
        <v>83</v>
      </c>
      <c r="I206" s="135">
        <v>11</v>
      </c>
      <c r="J206" s="122" t="s">
        <v>95</v>
      </c>
      <c r="K206" s="122" t="s">
        <v>99</v>
      </c>
      <c r="L206" s="122" t="s">
        <v>202</v>
      </c>
      <c r="M206" s="120">
        <v>39160000</v>
      </c>
      <c r="N206" s="120">
        <v>39160000</v>
      </c>
      <c r="O206" s="115" t="s">
        <v>72</v>
      </c>
      <c r="P206" s="115" t="s">
        <v>51</v>
      </c>
      <c r="Q206" s="115" t="s">
        <v>279</v>
      </c>
      <c r="S206" s="219" t="s">
        <v>1174</v>
      </c>
      <c r="T206" s="220" t="s">
        <v>1175</v>
      </c>
      <c r="U206" s="221">
        <v>44589</v>
      </c>
      <c r="V206" s="220" t="s">
        <v>1176</v>
      </c>
      <c r="W206" s="222" t="s">
        <v>743</v>
      </c>
      <c r="X206" s="231">
        <v>26390931</v>
      </c>
      <c r="Y206" s="232">
        <v>0</v>
      </c>
      <c r="Z206" s="231">
        <v>26390931</v>
      </c>
      <c r="AA206" s="220" t="s">
        <v>1177</v>
      </c>
      <c r="AB206" s="230" t="s">
        <v>489</v>
      </c>
      <c r="AC206" s="220" t="s">
        <v>1178</v>
      </c>
      <c r="AD206" s="224" t="s">
        <v>491</v>
      </c>
      <c r="AE206" s="224">
        <v>44916</v>
      </c>
      <c r="AF206" s="220" t="s">
        <v>1172</v>
      </c>
      <c r="AG206" s="220" t="s">
        <v>1173</v>
      </c>
    </row>
    <row r="207" spans="1:33" ht="272.45" customHeight="1" x14ac:dyDescent="0.35">
      <c r="A207" s="125">
        <v>183</v>
      </c>
      <c r="B207" s="115" t="s">
        <v>201</v>
      </c>
      <c r="C207" s="113" t="s">
        <v>277</v>
      </c>
      <c r="D207" s="116">
        <v>80101706</v>
      </c>
      <c r="E207" s="121" t="s">
        <v>247</v>
      </c>
      <c r="F207" s="122" t="s">
        <v>68</v>
      </c>
      <c r="G207" s="122">
        <v>1</v>
      </c>
      <c r="H207" s="134" t="s">
        <v>83</v>
      </c>
      <c r="I207" s="135">
        <v>11</v>
      </c>
      <c r="J207" s="122" t="s">
        <v>95</v>
      </c>
      <c r="K207" s="122" t="s">
        <v>99</v>
      </c>
      <c r="L207" s="122" t="s">
        <v>202</v>
      </c>
      <c r="M207" s="120">
        <v>69815988</v>
      </c>
      <c r="N207" s="120">
        <v>69815988</v>
      </c>
      <c r="O207" s="115" t="s">
        <v>72</v>
      </c>
      <c r="P207" s="115" t="s">
        <v>51</v>
      </c>
      <c r="Q207" s="115" t="s">
        <v>279</v>
      </c>
      <c r="S207" s="219" t="s">
        <v>850</v>
      </c>
      <c r="T207" s="220" t="s">
        <v>851</v>
      </c>
      <c r="U207" s="221">
        <v>44581</v>
      </c>
      <c r="V207" s="220" t="s">
        <v>852</v>
      </c>
      <c r="W207" s="222" t="s">
        <v>487</v>
      </c>
      <c r="X207" s="231">
        <v>69815988</v>
      </c>
      <c r="Y207" s="232">
        <v>0</v>
      </c>
      <c r="Z207" s="231">
        <v>69815988</v>
      </c>
      <c r="AA207" s="220" t="s">
        <v>853</v>
      </c>
      <c r="AB207" s="230" t="s">
        <v>489</v>
      </c>
      <c r="AC207" s="220" t="s">
        <v>854</v>
      </c>
      <c r="AD207" s="224" t="s">
        <v>491</v>
      </c>
      <c r="AE207" s="224">
        <v>44914</v>
      </c>
      <c r="AF207" s="220" t="s">
        <v>848</v>
      </c>
      <c r="AG207" s="220" t="s">
        <v>849</v>
      </c>
    </row>
    <row r="208" spans="1:33" ht="272.45" customHeight="1" x14ac:dyDescent="0.35">
      <c r="A208" s="125">
        <v>184</v>
      </c>
      <c r="B208" s="115" t="s">
        <v>283</v>
      </c>
      <c r="C208" s="113" t="s">
        <v>277</v>
      </c>
      <c r="D208" s="116">
        <v>80101706</v>
      </c>
      <c r="E208" s="121" t="s">
        <v>248</v>
      </c>
      <c r="F208" s="122" t="s">
        <v>68</v>
      </c>
      <c r="G208" s="122">
        <v>1</v>
      </c>
      <c r="H208" s="134" t="s">
        <v>83</v>
      </c>
      <c r="I208" s="135">
        <v>11</v>
      </c>
      <c r="J208" s="122" t="s">
        <v>95</v>
      </c>
      <c r="K208" s="122" t="s">
        <v>99</v>
      </c>
      <c r="L208" s="122" t="s">
        <v>183</v>
      </c>
      <c r="M208" s="120">
        <v>61804325</v>
      </c>
      <c r="N208" s="120">
        <v>61804325</v>
      </c>
      <c r="O208" s="115" t="s">
        <v>72</v>
      </c>
      <c r="P208" s="115" t="s">
        <v>51</v>
      </c>
      <c r="Q208" s="115" t="s">
        <v>279</v>
      </c>
      <c r="S208" s="219" t="s">
        <v>1179</v>
      </c>
      <c r="T208" s="220" t="s">
        <v>1180</v>
      </c>
      <c r="U208" s="221">
        <v>44585</v>
      </c>
      <c r="V208" s="220" t="s">
        <v>1181</v>
      </c>
      <c r="W208" s="222" t="s">
        <v>487</v>
      </c>
      <c r="X208" s="231">
        <v>61429753</v>
      </c>
      <c r="Y208" s="232">
        <v>0</v>
      </c>
      <c r="Z208" s="231">
        <f t="shared" ref="Z208" si="17">X208+Y208</f>
        <v>61429753</v>
      </c>
      <c r="AA208" s="220" t="s">
        <v>1182</v>
      </c>
      <c r="AB208" s="230" t="s">
        <v>489</v>
      </c>
      <c r="AC208" s="220" t="s">
        <v>824</v>
      </c>
      <c r="AD208" s="224" t="s">
        <v>491</v>
      </c>
      <c r="AE208" s="224">
        <v>44916</v>
      </c>
      <c r="AF208" s="220" t="s">
        <v>848</v>
      </c>
      <c r="AG208" s="220" t="s">
        <v>849</v>
      </c>
    </row>
    <row r="209" spans="1:33" ht="272.45" customHeight="1" x14ac:dyDescent="0.35">
      <c r="A209" s="125">
        <v>185</v>
      </c>
      <c r="B209" s="115" t="s">
        <v>201</v>
      </c>
      <c r="C209" s="113" t="s">
        <v>277</v>
      </c>
      <c r="D209" s="116">
        <v>80101706</v>
      </c>
      <c r="E209" s="121" t="s">
        <v>249</v>
      </c>
      <c r="F209" s="122" t="s">
        <v>68</v>
      </c>
      <c r="G209" s="122">
        <v>1</v>
      </c>
      <c r="H209" s="134" t="s">
        <v>83</v>
      </c>
      <c r="I209" s="135">
        <v>11</v>
      </c>
      <c r="J209" s="122" t="s">
        <v>95</v>
      </c>
      <c r="K209" s="122" t="s">
        <v>99</v>
      </c>
      <c r="L209" s="122" t="s">
        <v>202</v>
      </c>
      <c r="M209" s="120">
        <v>58300000</v>
      </c>
      <c r="N209" s="120">
        <v>58300000</v>
      </c>
      <c r="O209" s="115" t="s">
        <v>72</v>
      </c>
      <c r="P209" s="115" t="s">
        <v>51</v>
      </c>
      <c r="Q209" s="115" t="s">
        <v>279</v>
      </c>
      <c r="S209" s="219" t="s">
        <v>1183</v>
      </c>
      <c r="T209" s="220" t="s">
        <v>1184</v>
      </c>
      <c r="U209" s="221">
        <v>44589</v>
      </c>
      <c r="V209" s="220" t="s">
        <v>1185</v>
      </c>
      <c r="W209" s="222" t="s">
        <v>487</v>
      </c>
      <c r="X209" s="231">
        <v>56710000</v>
      </c>
      <c r="Y209" s="232">
        <v>0</v>
      </c>
      <c r="Z209" s="231">
        <v>56710000</v>
      </c>
      <c r="AA209" s="220" t="s">
        <v>1186</v>
      </c>
      <c r="AB209" s="230" t="s">
        <v>489</v>
      </c>
      <c r="AC209" s="220" t="s">
        <v>1187</v>
      </c>
      <c r="AD209" s="224" t="s">
        <v>491</v>
      </c>
      <c r="AE209" s="224">
        <v>44916</v>
      </c>
      <c r="AF209" s="220" t="s">
        <v>848</v>
      </c>
      <c r="AG209" s="220" t="s">
        <v>1173</v>
      </c>
    </row>
    <row r="210" spans="1:33" ht="272.45" customHeight="1" x14ac:dyDescent="0.35">
      <c r="A210" s="125">
        <v>186</v>
      </c>
      <c r="B210" s="115" t="s">
        <v>201</v>
      </c>
      <c r="C210" s="113" t="s">
        <v>277</v>
      </c>
      <c r="D210" s="116">
        <v>80101706</v>
      </c>
      <c r="E210" s="121" t="s">
        <v>421</v>
      </c>
      <c r="F210" s="122" t="s">
        <v>68</v>
      </c>
      <c r="G210" s="122">
        <v>1</v>
      </c>
      <c r="H210" s="134" t="s">
        <v>83</v>
      </c>
      <c r="I210" s="135">
        <v>11</v>
      </c>
      <c r="J210" s="122" t="s">
        <v>95</v>
      </c>
      <c r="K210" s="122" t="s">
        <v>99</v>
      </c>
      <c r="L210" s="122" t="s">
        <v>202</v>
      </c>
      <c r="M210" s="120">
        <v>22889394</v>
      </c>
      <c r="N210" s="120">
        <v>22889394</v>
      </c>
      <c r="O210" s="115" t="s">
        <v>72</v>
      </c>
      <c r="P210" s="115" t="s">
        <v>51</v>
      </c>
      <c r="Q210" s="115" t="s">
        <v>279</v>
      </c>
      <c r="S210" s="219" t="s">
        <v>1188</v>
      </c>
      <c r="T210" s="220" t="s">
        <v>1189</v>
      </c>
      <c r="U210" s="221">
        <v>44587</v>
      </c>
      <c r="V210" s="220" t="s">
        <v>1190</v>
      </c>
      <c r="W210" s="222" t="s">
        <v>743</v>
      </c>
      <c r="X210" s="231">
        <v>22750671</v>
      </c>
      <c r="Y210" s="232">
        <v>0</v>
      </c>
      <c r="Z210" s="231">
        <f t="shared" ref="Z210" si="18">X210+Y210</f>
        <v>22750671</v>
      </c>
      <c r="AA210" s="220" t="s">
        <v>1191</v>
      </c>
      <c r="AB210" s="230" t="s">
        <v>489</v>
      </c>
      <c r="AC210" s="220" t="s">
        <v>824</v>
      </c>
      <c r="AD210" s="224" t="s">
        <v>491</v>
      </c>
      <c r="AE210" s="224">
        <v>44916</v>
      </c>
      <c r="AF210" s="220" t="s">
        <v>848</v>
      </c>
      <c r="AG210" s="220" t="s">
        <v>849</v>
      </c>
    </row>
    <row r="211" spans="1:33" ht="272.45" customHeight="1" x14ac:dyDescent="0.35">
      <c r="A211" s="125">
        <v>187</v>
      </c>
      <c r="B211" s="115" t="s">
        <v>181</v>
      </c>
      <c r="C211" s="113" t="s">
        <v>277</v>
      </c>
      <c r="D211" s="116">
        <v>80101706</v>
      </c>
      <c r="E211" s="121" t="s">
        <v>250</v>
      </c>
      <c r="F211" s="122" t="s">
        <v>68</v>
      </c>
      <c r="G211" s="122">
        <v>1</v>
      </c>
      <c r="H211" s="134" t="s">
        <v>83</v>
      </c>
      <c r="I211" s="135">
        <v>11</v>
      </c>
      <c r="J211" s="122" t="s">
        <v>95</v>
      </c>
      <c r="K211" s="122" t="s">
        <v>99</v>
      </c>
      <c r="L211" s="122" t="s">
        <v>183</v>
      </c>
      <c r="M211" s="120">
        <v>60500000</v>
      </c>
      <c r="N211" s="120">
        <v>60500000</v>
      </c>
      <c r="O211" s="115" t="s">
        <v>72</v>
      </c>
      <c r="P211" s="115" t="s">
        <v>51</v>
      </c>
      <c r="Q211" s="115" t="s">
        <v>279</v>
      </c>
      <c r="S211" s="219" t="s">
        <v>1192</v>
      </c>
      <c r="T211" s="220" t="s">
        <v>1193</v>
      </c>
      <c r="U211" s="221">
        <v>44586</v>
      </c>
      <c r="V211" s="220" t="s">
        <v>1194</v>
      </c>
      <c r="W211" s="222" t="s">
        <v>487</v>
      </c>
      <c r="X211" s="231">
        <v>60133333</v>
      </c>
      <c r="Y211" s="232">
        <v>0</v>
      </c>
      <c r="Z211" s="231">
        <v>60133333</v>
      </c>
      <c r="AA211" s="220" t="s">
        <v>1195</v>
      </c>
      <c r="AB211" s="230" t="s">
        <v>489</v>
      </c>
      <c r="AC211" s="220" t="s">
        <v>1196</v>
      </c>
      <c r="AD211" s="224" t="s">
        <v>491</v>
      </c>
      <c r="AE211" s="224">
        <v>44916</v>
      </c>
      <c r="AF211" s="220" t="s">
        <v>848</v>
      </c>
      <c r="AG211" s="220" t="s">
        <v>849</v>
      </c>
    </row>
    <row r="212" spans="1:33" ht="272.45" customHeight="1" x14ac:dyDescent="0.35">
      <c r="A212" s="125">
        <v>188</v>
      </c>
      <c r="B212" s="115" t="s">
        <v>283</v>
      </c>
      <c r="C212" s="113" t="s">
        <v>277</v>
      </c>
      <c r="D212" s="116">
        <v>80101706</v>
      </c>
      <c r="E212" s="121" t="s">
        <v>251</v>
      </c>
      <c r="F212" s="122" t="s">
        <v>68</v>
      </c>
      <c r="G212" s="122">
        <v>1</v>
      </c>
      <c r="H212" s="134" t="s">
        <v>83</v>
      </c>
      <c r="I212" s="135">
        <v>11</v>
      </c>
      <c r="J212" s="122" t="s">
        <v>95</v>
      </c>
      <c r="K212" s="122" t="s">
        <v>99</v>
      </c>
      <c r="L212" s="122" t="s">
        <v>183</v>
      </c>
      <c r="M212" s="120">
        <v>72600000</v>
      </c>
      <c r="N212" s="120">
        <v>72600000</v>
      </c>
      <c r="O212" s="115" t="s">
        <v>72</v>
      </c>
      <c r="P212" s="115" t="s">
        <v>51</v>
      </c>
      <c r="Q212" s="115" t="s">
        <v>279</v>
      </c>
      <c r="R212" s="83"/>
      <c r="S212" s="219" t="s">
        <v>1197</v>
      </c>
      <c r="T212" s="220" t="s">
        <v>1198</v>
      </c>
      <c r="U212" s="221">
        <v>44589</v>
      </c>
      <c r="V212" s="220" t="s">
        <v>1199</v>
      </c>
      <c r="W212" s="222" t="s">
        <v>487</v>
      </c>
      <c r="X212" s="231">
        <v>71500000</v>
      </c>
      <c r="Y212" s="232">
        <v>0</v>
      </c>
      <c r="Z212" s="231">
        <v>71500000</v>
      </c>
      <c r="AA212" s="220" t="s">
        <v>1200</v>
      </c>
      <c r="AB212" s="230" t="s">
        <v>489</v>
      </c>
      <c r="AC212" s="220" t="s">
        <v>1201</v>
      </c>
      <c r="AD212" s="224" t="s">
        <v>491</v>
      </c>
      <c r="AE212" s="224">
        <v>44916</v>
      </c>
      <c r="AF212" s="220" t="s">
        <v>848</v>
      </c>
      <c r="AG212" s="220" t="s">
        <v>1173</v>
      </c>
    </row>
    <row r="213" spans="1:33" ht="272.45" customHeight="1" x14ac:dyDescent="0.35">
      <c r="A213" s="125">
        <v>189</v>
      </c>
      <c r="B213" s="115" t="s">
        <v>233</v>
      </c>
      <c r="C213" s="113" t="s">
        <v>277</v>
      </c>
      <c r="D213" s="116">
        <v>80101706</v>
      </c>
      <c r="E213" s="121" t="s">
        <v>252</v>
      </c>
      <c r="F213" s="122" t="s">
        <v>68</v>
      </c>
      <c r="G213" s="122">
        <v>1</v>
      </c>
      <c r="H213" s="134" t="s">
        <v>83</v>
      </c>
      <c r="I213" s="135">
        <v>11</v>
      </c>
      <c r="J213" s="122" t="s">
        <v>95</v>
      </c>
      <c r="K213" s="122" t="s">
        <v>99</v>
      </c>
      <c r="L213" s="122" t="s">
        <v>202</v>
      </c>
      <c r="M213" s="120">
        <v>56081696</v>
      </c>
      <c r="N213" s="120">
        <v>56081696</v>
      </c>
      <c r="O213" s="115" t="s">
        <v>72</v>
      </c>
      <c r="P213" s="115" t="s">
        <v>51</v>
      </c>
      <c r="Q213" s="115" t="s">
        <v>279</v>
      </c>
      <c r="R213" s="83"/>
      <c r="S213" s="219" t="s">
        <v>1202</v>
      </c>
      <c r="T213" s="220" t="s">
        <v>1203</v>
      </c>
      <c r="U213" s="221">
        <v>44585</v>
      </c>
      <c r="V213" s="220" t="s">
        <v>1204</v>
      </c>
      <c r="W213" s="222" t="s">
        <v>487</v>
      </c>
      <c r="X213" s="231">
        <v>55741806</v>
      </c>
      <c r="Y213" s="232">
        <v>0</v>
      </c>
      <c r="Z213" s="231">
        <f t="shared" ref="Z213" si="19">X213+Y213</f>
        <v>55741806</v>
      </c>
      <c r="AA213" s="220" t="s">
        <v>1205</v>
      </c>
      <c r="AB213" s="230" t="s">
        <v>489</v>
      </c>
      <c r="AC213" s="220" t="s">
        <v>824</v>
      </c>
      <c r="AD213" s="224" t="s">
        <v>491</v>
      </c>
      <c r="AE213" s="224">
        <v>44916</v>
      </c>
      <c r="AF213" s="220" t="s">
        <v>848</v>
      </c>
      <c r="AG213" s="220" t="s">
        <v>849</v>
      </c>
    </row>
    <row r="214" spans="1:33" ht="272.45" customHeight="1" x14ac:dyDescent="0.35">
      <c r="A214" s="125">
        <v>190</v>
      </c>
      <c r="B214" s="115" t="s">
        <v>233</v>
      </c>
      <c r="C214" s="113" t="s">
        <v>277</v>
      </c>
      <c r="D214" s="116">
        <v>80101706</v>
      </c>
      <c r="E214" s="121" t="s">
        <v>253</v>
      </c>
      <c r="F214" s="122" t="s">
        <v>68</v>
      </c>
      <c r="G214" s="122">
        <v>1</v>
      </c>
      <c r="H214" s="134" t="s">
        <v>83</v>
      </c>
      <c r="I214" s="135">
        <v>11</v>
      </c>
      <c r="J214" s="122" t="s">
        <v>95</v>
      </c>
      <c r="K214" s="122" t="s">
        <v>99</v>
      </c>
      <c r="L214" s="122" t="s">
        <v>183</v>
      </c>
      <c r="M214" s="120">
        <v>61804325</v>
      </c>
      <c r="N214" s="120">
        <v>61804325</v>
      </c>
      <c r="O214" s="115" t="s">
        <v>72</v>
      </c>
      <c r="P214" s="115" t="s">
        <v>51</v>
      </c>
      <c r="Q214" s="115" t="s">
        <v>279</v>
      </c>
      <c r="R214" s="83"/>
      <c r="S214" s="219" t="s">
        <v>1486</v>
      </c>
      <c r="T214" s="220" t="s">
        <v>1487</v>
      </c>
      <c r="U214" s="221">
        <v>44583</v>
      </c>
      <c r="V214" s="220" t="s">
        <v>1488</v>
      </c>
      <c r="W214" s="222" t="s">
        <v>487</v>
      </c>
      <c r="X214" s="231">
        <v>61429752</v>
      </c>
      <c r="Y214" s="232">
        <v>0</v>
      </c>
      <c r="Z214" s="231">
        <v>61429752</v>
      </c>
      <c r="AA214" s="220" t="s">
        <v>1489</v>
      </c>
      <c r="AB214" s="230" t="s">
        <v>1490</v>
      </c>
      <c r="AC214" s="220" t="s">
        <v>824</v>
      </c>
      <c r="AD214" s="224">
        <v>44585</v>
      </c>
      <c r="AE214" s="224">
        <v>44916</v>
      </c>
      <c r="AF214" s="220" t="s">
        <v>1172</v>
      </c>
      <c r="AG214" s="220" t="s">
        <v>1173</v>
      </c>
    </row>
    <row r="215" spans="1:33" ht="272.45" customHeight="1" x14ac:dyDescent="0.35">
      <c r="A215" s="125">
        <v>191</v>
      </c>
      <c r="B215" s="115" t="s">
        <v>283</v>
      </c>
      <c r="C215" s="113" t="s">
        <v>277</v>
      </c>
      <c r="D215" s="116">
        <v>80101706</v>
      </c>
      <c r="E215" s="121" t="s">
        <v>254</v>
      </c>
      <c r="F215" s="122" t="s">
        <v>68</v>
      </c>
      <c r="G215" s="122">
        <v>1</v>
      </c>
      <c r="H215" s="134" t="s">
        <v>83</v>
      </c>
      <c r="I215" s="135">
        <v>11</v>
      </c>
      <c r="J215" s="122" t="s">
        <v>95</v>
      </c>
      <c r="K215" s="122" t="s">
        <v>99</v>
      </c>
      <c r="L215" s="122" t="s">
        <v>183</v>
      </c>
      <c r="M215" s="120">
        <v>58300000</v>
      </c>
      <c r="N215" s="120">
        <v>58300000</v>
      </c>
      <c r="O215" s="115" t="s">
        <v>72</v>
      </c>
      <c r="P215" s="115" t="s">
        <v>51</v>
      </c>
      <c r="Q215" s="115" t="s">
        <v>279</v>
      </c>
      <c r="R215" s="83"/>
      <c r="S215" s="219" t="s">
        <v>1206</v>
      </c>
      <c r="T215" s="220" t="s">
        <v>1207</v>
      </c>
      <c r="U215" s="221">
        <v>44586</v>
      </c>
      <c r="V215" s="220" t="s">
        <v>1208</v>
      </c>
      <c r="W215" s="222" t="s">
        <v>487</v>
      </c>
      <c r="X215" s="231">
        <v>57946666</v>
      </c>
      <c r="Y215" s="232">
        <v>0</v>
      </c>
      <c r="Z215" s="231">
        <v>57946666</v>
      </c>
      <c r="AA215" s="220" t="s">
        <v>1209</v>
      </c>
      <c r="AB215" s="230" t="s">
        <v>489</v>
      </c>
      <c r="AC215" s="220" t="s">
        <v>1196</v>
      </c>
      <c r="AD215" s="224" t="s">
        <v>491</v>
      </c>
      <c r="AE215" s="224">
        <v>44916</v>
      </c>
      <c r="AF215" s="220" t="s">
        <v>848</v>
      </c>
      <c r="AG215" s="220" t="s">
        <v>849</v>
      </c>
    </row>
    <row r="216" spans="1:33" ht="272.45" customHeight="1" x14ac:dyDescent="0.35">
      <c r="A216" s="125">
        <v>192</v>
      </c>
      <c r="B216" s="115" t="s">
        <v>201</v>
      </c>
      <c r="C216" s="113" t="s">
        <v>277</v>
      </c>
      <c r="D216" s="116">
        <v>80101706</v>
      </c>
      <c r="E216" s="121" t="s">
        <v>422</v>
      </c>
      <c r="F216" s="122" t="s">
        <v>68</v>
      </c>
      <c r="G216" s="122">
        <v>1</v>
      </c>
      <c r="H216" s="134" t="s">
        <v>83</v>
      </c>
      <c r="I216" s="135">
        <v>11</v>
      </c>
      <c r="J216" s="122" t="s">
        <v>95</v>
      </c>
      <c r="K216" s="122" t="s">
        <v>99</v>
      </c>
      <c r="L216" s="122" t="s">
        <v>202</v>
      </c>
      <c r="M216" s="120">
        <v>71500000</v>
      </c>
      <c r="N216" s="120">
        <v>71500000</v>
      </c>
      <c r="O216" s="115" t="s">
        <v>72</v>
      </c>
      <c r="P216" s="115" t="s">
        <v>51</v>
      </c>
      <c r="Q216" s="115" t="s">
        <v>279</v>
      </c>
      <c r="R216" s="83"/>
      <c r="S216" s="219" t="s">
        <v>855</v>
      </c>
      <c r="T216" s="220" t="s">
        <v>856</v>
      </c>
      <c r="U216" s="221">
        <v>44581</v>
      </c>
      <c r="V216" s="220" t="s">
        <v>857</v>
      </c>
      <c r="W216" s="222" t="s">
        <v>487</v>
      </c>
      <c r="X216" s="231">
        <v>71500000</v>
      </c>
      <c r="Y216" s="232">
        <v>0</v>
      </c>
      <c r="Z216" s="231">
        <v>71500000</v>
      </c>
      <c r="AA216" s="220" t="s">
        <v>858</v>
      </c>
      <c r="AB216" s="230" t="s">
        <v>489</v>
      </c>
      <c r="AC216" s="220" t="s">
        <v>854</v>
      </c>
      <c r="AD216" s="224" t="s">
        <v>491</v>
      </c>
      <c r="AE216" s="224">
        <v>44914</v>
      </c>
      <c r="AF216" s="220" t="s">
        <v>848</v>
      </c>
      <c r="AG216" s="220" t="s">
        <v>849</v>
      </c>
    </row>
    <row r="217" spans="1:33" ht="272.45" customHeight="1" x14ac:dyDescent="0.35">
      <c r="A217" s="125">
        <v>193</v>
      </c>
      <c r="B217" s="115" t="s">
        <v>181</v>
      </c>
      <c r="C217" s="113" t="s">
        <v>277</v>
      </c>
      <c r="D217" s="116">
        <v>80101706</v>
      </c>
      <c r="E217" s="121" t="s">
        <v>256</v>
      </c>
      <c r="F217" s="122" t="s">
        <v>68</v>
      </c>
      <c r="G217" s="122">
        <v>1</v>
      </c>
      <c r="H217" s="134" t="s">
        <v>83</v>
      </c>
      <c r="I217" s="135">
        <v>11</v>
      </c>
      <c r="J217" s="122" t="s">
        <v>95</v>
      </c>
      <c r="K217" s="122" t="s">
        <v>99</v>
      </c>
      <c r="L217" s="122" t="s">
        <v>183</v>
      </c>
      <c r="M217" s="120">
        <v>52428816</v>
      </c>
      <c r="N217" s="120">
        <v>52428816</v>
      </c>
      <c r="O217" s="115" t="s">
        <v>72</v>
      </c>
      <c r="P217" s="115" t="s">
        <v>51</v>
      </c>
      <c r="Q217" s="115" t="s">
        <v>279</v>
      </c>
      <c r="S217" s="219" t="s">
        <v>1491</v>
      </c>
      <c r="T217" s="220" t="s">
        <v>1492</v>
      </c>
      <c r="U217" s="221">
        <v>44583</v>
      </c>
      <c r="V217" s="220" t="s">
        <v>1493</v>
      </c>
      <c r="W217" s="222" t="s">
        <v>487</v>
      </c>
      <c r="X217" s="231">
        <v>52111065</v>
      </c>
      <c r="Y217" s="232">
        <v>0</v>
      </c>
      <c r="Z217" s="231">
        <v>52111065</v>
      </c>
      <c r="AA217" s="220" t="s">
        <v>1494</v>
      </c>
      <c r="AB217" s="230" t="s">
        <v>1495</v>
      </c>
      <c r="AC217" s="220" t="s">
        <v>824</v>
      </c>
      <c r="AD217" s="224">
        <v>44585</v>
      </c>
      <c r="AE217" s="224">
        <v>44916</v>
      </c>
      <c r="AF217" s="220" t="s">
        <v>1172</v>
      </c>
      <c r="AG217" s="220" t="s">
        <v>1173</v>
      </c>
    </row>
    <row r="218" spans="1:33" ht="272.45" customHeight="1" x14ac:dyDescent="0.35">
      <c r="A218" s="125">
        <v>194</v>
      </c>
      <c r="B218" s="115" t="s">
        <v>181</v>
      </c>
      <c r="C218" s="113" t="s">
        <v>277</v>
      </c>
      <c r="D218" s="116">
        <v>80101706</v>
      </c>
      <c r="E218" s="121" t="s">
        <v>258</v>
      </c>
      <c r="F218" s="122" t="s">
        <v>68</v>
      </c>
      <c r="G218" s="122">
        <v>1</v>
      </c>
      <c r="H218" s="134" t="s">
        <v>83</v>
      </c>
      <c r="I218" s="135">
        <v>11</v>
      </c>
      <c r="J218" s="122" t="s">
        <v>95</v>
      </c>
      <c r="K218" s="122" t="s">
        <v>99</v>
      </c>
      <c r="L218" s="122" t="s">
        <v>183</v>
      </c>
      <c r="M218" s="120">
        <v>52428816.000000007</v>
      </c>
      <c r="N218" s="120">
        <v>52428816.000000007</v>
      </c>
      <c r="O218" s="115" t="s">
        <v>72</v>
      </c>
      <c r="P218" s="115" t="s">
        <v>51</v>
      </c>
      <c r="Q218" s="115" t="s">
        <v>279</v>
      </c>
      <c r="S218" s="219" t="s">
        <v>1393</v>
      </c>
      <c r="T218" s="220" t="s">
        <v>1394</v>
      </c>
      <c r="U218" s="221">
        <v>44585</v>
      </c>
      <c r="V218" s="220" t="s">
        <v>1395</v>
      </c>
      <c r="W218" s="222" t="s">
        <v>487</v>
      </c>
      <c r="X218" s="231">
        <v>52111065</v>
      </c>
      <c r="Y218" s="232">
        <v>0</v>
      </c>
      <c r="Z218" s="231">
        <f t="shared" ref="Z218" si="20">X218+Y218</f>
        <v>52111065</v>
      </c>
      <c r="AA218" s="220" t="s">
        <v>1396</v>
      </c>
      <c r="AB218" s="230" t="s">
        <v>489</v>
      </c>
      <c r="AC218" s="220" t="s">
        <v>1397</v>
      </c>
      <c r="AD218" s="224" t="s">
        <v>491</v>
      </c>
      <c r="AE218" s="224">
        <v>44916</v>
      </c>
      <c r="AF218" s="220" t="s">
        <v>848</v>
      </c>
      <c r="AG218" s="220" t="s">
        <v>849</v>
      </c>
    </row>
    <row r="219" spans="1:33" ht="272.45" customHeight="1" x14ac:dyDescent="0.35">
      <c r="A219" s="125">
        <v>195</v>
      </c>
      <c r="B219" s="115" t="s">
        <v>201</v>
      </c>
      <c r="C219" s="113" t="s">
        <v>277</v>
      </c>
      <c r="D219" s="199" t="s">
        <v>292</v>
      </c>
      <c r="E219" s="121" t="s">
        <v>458</v>
      </c>
      <c r="F219" s="122" t="s">
        <v>68</v>
      </c>
      <c r="G219" s="122">
        <v>1</v>
      </c>
      <c r="H219" s="134" t="s">
        <v>83</v>
      </c>
      <c r="I219" s="135">
        <v>1</v>
      </c>
      <c r="J219" s="123" t="s">
        <v>84</v>
      </c>
      <c r="K219" s="122" t="s">
        <v>99</v>
      </c>
      <c r="L219" s="122" t="s">
        <v>202</v>
      </c>
      <c r="M219" s="120">
        <v>35000000</v>
      </c>
      <c r="N219" s="120">
        <v>35000000</v>
      </c>
      <c r="O219" s="115" t="s">
        <v>72</v>
      </c>
      <c r="P219" s="115" t="s">
        <v>51</v>
      </c>
      <c r="Q219" s="115" t="s">
        <v>279</v>
      </c>
      <c r="S219" s="209"/>
      <c r="T219" s="210"/>
      <c r="U219" s="211"/>
      <c r="V219" s="210"/>
      <c r="W219" s="212"/>
      <c r="X219" s="213"/>
      <c r="Y219" s="218"/>
      <c r="Z219" s="213"/>
      <c r="AA219" s="210"/>
      <c r="AB219" s="212"/>
      <c r="AC219" s="210"/>
      <c r="AD219" s="216"/>
      <c r="AE219" s="216"/>
      <c r="AF219" s="210"/>
      <c r="AG219" s="210"/>
    </row>
    <row r="220" spans="1:33" ht="272.45" customHeight="1" x14ac:dyDescent="0.35">
      <c r="A220" s="125">
        <v>196</v>
      </c>
      <c r="B220" s="115" t="s">
        <v>259</v>
      </c>
      <c r="C220" s="113" t="s">
        <v>293</v>
      </c>
      <c r="D220" s="116">
        <v>80101706</v>
      </c>
      <c r="E220" s="121" t="s">
        <v>260</v>
      </c>
      <c r="F220" s="122" t="s">
        <v>68</v>
      </c>
      <c r="G220" s="122">
        <v>1</v>
      </c>
      <c r="H220" s="134" t="s">
        <v>83</v>
      </c>
      <c r="I220" s="135">
        <v>11</v>
      </c>
      <c r="J220" s="122" t="s">
        <v>95</v>
      </c>
      <c r="K220" s="122" t="s">
        <v>99</v>
      </c>
      <c r="L220" s="122" t="s">
        <v>126</v>
      </c>
      <c r="M220" s="120">
        <v>85630138</v>
      </c>
      <c r="N220" s="120">
        <v>85630138</v>
      </c>
      <c r="O220" s="115" t="s">
        <v>72</v>
      </c>
      <c r="P220" s="115" t="s">
        <v>51</v>
      </c>
      <c r="Q220" s="115" t="s">
        <v>295</v>
      </c>
      <c r="S220" s="219" t="s">
        <v>1210</v>
      </c>
      <c r="T220" s="220" t="s">
        <v>1211</v>
      </c>
      <c r="U220" s="221">
        <v>44586</v>
      </c>
      <c r="V220" s="220" t="s">
        <v>1212</v>
      </c>
      <c r="W220" s="222" t="s">
        <v>487</v>
      </c>
      <c r="X220" s="231">
        <v>79570000</v>
      </c>
      <c r="Y220" s="232">
        <v>0</v>
      </c>
      <c r="Z220" s="231">
        <f t="shared" ref="Z220" si="21">X220+Y220</f>
        <v>79570000</v>
      </c>
      <c r="AA220" s="220" t="s">
        <v>1213</v>
      </c>
      <c r="AB220" s="230" t="s">
        <v>489</v>
      </c>
      <c r="AC220" s="220" t="s">
        <v>1214</v>
      </c>
      <c r="AD220" s="224" t="s">
        <v>491</v>
      </c>
      <c r="AE220" s="224">
        <v>44916</v>
      </c>
      <c r="AF220" s="220" t="s">
        <v>1215</v>
      </c>
      <c r="AG220" s="220" t="s">
        <v>1216</v>
      </c>
    </row>
    <row r="221" spans="1:33" ht="272.45" customHeight="1" x14ac:dyDescent="0.35">
      <c r="A221" s="125">
        <v>197</v>
      </c>
      <c r="B221" s="115" t="s">
        <v>201</v>
      </c>
      <c r="C221" s="113" t="s">
        <v>293</v>
      </c>
      <c r="D221" s="116">
        <v>80101706</v>
      </c>
      <c r="E221" s="121" t="s">
        <v>423</v>
      </c>
      <c r="F221" s="122" t="s">
        <v>68</v>
      </c>
      <c r="G221" s="122">
        <v>1</v>
      </c>
      <c r="H221" s="134" t="s">
        <v>83</v>
      </c>
      <c r="I221" s="135">
        <v>11</v>
      </c>
      <c r="J221" s="122" t="s">
        <v>95</v>
      </c>
      <c r="K221" s="122" t="s">
        <v>99</v>
      </c>
      <c r="L221" s="122" t="s">
        <v>202</v>
      </c>
      <c r="M221" s="120">
        <v>43219902</v>
      </c>
      <c r="N221" s="120">
        <v>43219902</v>
      </c>
      <c r="O221" s="115" t="s">
        <v>72</v>
      </c>
      <c r="P221" s="115" t="s">
        <v>51</v>
      </c>
      <c r="Q221" s="115" t="s">
        <v>295</v>
      </c>
      <c r="S221" s="219" t="s">
        <v>1217</v>
      </c>
      <c r="T221" s="220" t="s">
        <v>1218</v>
      </c>
      <c r="U221" s="221">
        <v>44586</v>
      </c>
      <c r="V221" s="220" t="s">
        <v>1219</v>
      </c>
      <c r="W221" s="222" t="s">
        <v>487</v>
      </c>
      <c r="X221" s="231">
        <v>42957963</v>
      </c>
      <c r="Y221" s="232">
        <v>0</v>
      </c>
      <c r="Z221" s="231">
        <v>42957963</v>
      </c>
      <c r="AA221" s="220" t="s">
        <v>1220</v>
      </c>
      <c r="AB221" s="230" t="s">
        <v>489</v>
      </c>
      <c r="AC221" s="220" t="s">
        <v>1155</v>
      </c>
      <c r="AD221" s="224" t="s">
        <v>491</v>
      </c>
      <c r="AE221" s="224">
        <v>44916</v>
      </c>
      <c r="AF221" s="220" t="s">
        <v>1215</v>
      </c>
      <c r="AG221" s="220" t="s">
        <v>1216</v>
      </c>
    </row>
    <row r="222" spans="1:33" ht="272.45" customHeight="1" x14ac:dyDescent="0.35">
      <c r="A222" s="125">
        <v>198</v>
      </c>
      <c r="B222" s="115" t="s">
        <v>201</v>
      </c>
      <c r="C222" s="113" t="s">
        <v>293</v>
      </c>
      <c r="D222" s="116">
        <v>80101706</v>
      </c>
      <c r="E222" s="121" t="s">
        <v>263</v>
      </c>
      <c r="F222" s="122" t="s">
        <v>68</v>
      </c>
      <c r="G222" s="122">
        <v>1</v>
      </c>
      <c r="H222" s="134" t="s">
        <v>83</v>
      </c>
      <c r="I222" s="135">
        <v>11</v>
      </c>
      <c r="J222" s="122" t="s">
        <v>95</v>
      </c>
      <c r="K222" s="122" t="s">
        <v>99</v>
      </c>
      <c r="L222" s="122" t="s">
        <v>202</v>
      </c>
      <c r="M222" s="120">
        <v>61952000</v>
      </c>
      <c r="N222" s="120">
        <v>61952000</v>
      </c>
      <c r="O222" s="115" t="s">
        <v>72</v>
      </c>
      <c r="P222" s="115" t="s">
        <v>51</v>
      </c>
      <c r="Q222" s="115" t="s">
        <v>295</v>
      </c>
      <c r="S222" s="219" t="s">
        <v>1221</v>
      </c>
      <c r="T222" s="220" t="s">
        <v>1222</v>
      </c>
      <c r="U222" s="221">
        <v>44585</v>
      </c>
      <c r="V222" s="220" t="s">
        <v>1223</v>
      </c>
      <c r="W222" s="222" t="s">
        <v>487</v>
      </c>
      <c r="X222" s="231">
        <v>61576533</v>
      </c>
      <c r="Y222" s="232">
        <v>0</v>
      </c>
      <c r="Z222" s="231">
        <f t="shared" ref="Z222:Z224" si="22">X222+Y222</f>
        <v>61576533</v>
      </c>
      <c r="AA222" s="220" t="s">
        <v>1224</v>
      </c>
      <c r="AB222" s="230" t="s">
        <v>489</v>
      </c>
      <c r="AC222" s="220" t="s">
        <v>1155</v>
      </c>
      <c r="AD222" s="224" t="s">
        <v>491</v>
      </c>
      <c r="AE222" s="224">
        <v>44916</v>
      </c>
      <c r="AF222" s="220" t="s">
        <v>1215</v>
      </c>
      <c r="AG222" s="220" t="s">
        <v>1216</v>
      </c>
    </row>
    <row r="223" spans="1:33" ht="272.45" customHeight="1" x14ac:dyDescent="0.35">
      <c r="A223" s="125">
        <v>199</v>
      </c>
      <c r="B223" s="115" t="s">
        <v>201</v>
      </c>
      <c r="C223" s="113" t="s">
        <v>293</v>
      </c>
      <c r="D223" s="116">
        <v>80101706</v>
      </c>
      <c r="E223" s="121" t="s">
        <v>424</v>
      </c>
      <c r="F223" s="122" t="s">
        <v>68</v>
      </c>
      <c r="G223" s="122">
        <v>1</v>
      </c>
      <c r="H223" s="134" t="s">
        <v>83</v>
      </c>
      <c r="I223" s="135">
        <v>11</v>
      </c>
      <c r="J223" s="122" t="s">
        <v>95</v>
      </c>
      <c r="K223" s="122" t="s">
        <v>99</v>
      </c>
      <c r="L223" s="122" t="s">
        <v>202</v>
      </c>
      <c r="M223" s="120">
        <v>53900000</v>
      </c>
      <c r="N223" s="120">
        <v>53900000</v>
      </c>
      <c r="O223" s="115" t="s">
        <v>72</v>
      </c>
      <c r="P223" s="115" t="s">
        <v>51</v>
      </c>
      <c r="Q223" s="115" t="s">
        <v>295</v>
      </c>
      <c r="S223" s="219" t="s">
        <v>1225</v>
      </c>
      <c r="T223" s="220" t="s">
        <v>1226</v>
      </c>
      <c r="U223" s="221">
        <v>44587</v>
      </c>
      <c r="V223" s="220" t="s">
        <v>1227</v>
      </c>
      <c r="W223" s="222" t="s">
        <v>487</v>
      </c>
      <c r="X223" s="231">
        <v>53410000</v>
      </c>
      <c r="Y223" s="232">
        <v>0</v>
      </c>
      <c r="Z223" s="231">
        <f t="shared" si="22"/>
        <v>53410000</v>
      </c>
      <c r="AA223" s="220" t="s">
        <v>1228</v>
      </c>
      <c r="AB223" s="230" t="s">
        <v>489</v>
      </c>
      <c r="AC223" s="220" t="s">
        <v>1155</v>
      </c>
      <c r="AD223" s="224" t="s">
        <v>491</v>
      </c>
      <c r="AE223" s="224">
        <v>44916</v>
      </c>
      <c r="AF223" s="220" t="s">
        <v>1215</v>
      </c>
      <c r="AG223" s="220" t="s">
        <v>1216</v>
      </c>
    </row>
    <row r="224" spans="1:33" ht="272.45" customHeight="1" x14ac:dyDescent="0.35">
      <c r="A224" s="125">
        <v>200</v>
      </c>
      <c r="B224" s="115" t="s">
        <v>201</v>
      </c>
      <c r="C224" s="113" t="s">
        <v>293</v>
      </c>
      <c r="D224" s="116">
        <v>80101706</v>
      </c>
      <c r="E224" s="121" t="s">
        <v>425</v>
      </c>
      <c r="F224" s="122" t="s">
        <v>68</v>
      </c>
      <c r="G224" s="122">
        <v>1</v>
      </c>
      <c r="H224" s="134" t="s">
        <v>83</v>
      </c>
      <c r="I224" s="135">
        <v>11</v>
      </c>
      <c r="J224" s="122" t="s">
        <v>95</v>
      </c>
      <c r="K224" s="122" t="s">
        <v>99</v>
      </c>
      <c r="L224" s="122" t="s">
        <v>202</v>
      </c>
      <c r="M224" s="120">
        <v>47518658</v>
      </c>
      <c r="N224" s="120">
        <v>47518658</v>
      </c>
      <c r="O224" s="115" t="s">
        <v>72</v>
      </c>
      <c r="P224" s="115" t="s">
        <v>51</v>
      </c>
      <c r="Q224" s="115" t="s">
        <v>295</v>
      </c>
      <c r="S224" s="219" t="s">
        <v>1229</v>
      </c>
      <c r="T224" s="220" t="s">
        <v>1230</v>
      </c>
      <c r="U224" s="221">
        <v>44587</v>
      </c>
      <c r="V224" s="220" t="s">
        <v>1231</v>
      </c>
      <c r="W224" s="222" t="s">
        <v>487</v>
      </c>
      <c r="X224" s="231">
        <v>46942674</v>
      </c>
      <c r="Y224" s="232">
        <v>0</v>
      </c>
      <c r="Z224" s="231">
        <f t="shared" si="22"/>
        <v>46942674</v>
      </c>
      <c r="AA224" s="220" t="s">
        <v>1232</v>
      </c>
      <c r="AB224" s="230" t="s">
        <v>489</v>
      </c>
      <c r="AC224" s="220" t="s">
        <v>1233</v>
      </c>
      <c r="AD224" s="224" t="s">
        <v>491</v>
      </c>
      <c r="AE224" s="224">
        <v>44916</v>
      </c>
      <c r="AF224" s="220" t="s">
        <v>1215</v>
      </c>
      <c r="AG224" s="220" t="s">
        <v>1216</v>
      </c>
    </row>
    <row r="225" spans="1:33" ht="272.45" customHeight="1" x14ac:dyDescent="0.35">
      <c r="A225" s="125">
        <v>201</v>
      </c>
      <c r="B225" s="115" t="s">
        <v>201</v>
      </c>
      <c r="C225" s="113" t="s">
        <v>293</v>
      </c>
      <c r="D225" s="116">
        <v>80101706</v>
      </c>
      <c r="E225" s="121" t="s">
        <v>265</v>
      </c>
      <c r="F225" s="122" t="s">
        <v>68</v>
      </c>
      <c r="G225" s="122">
        <v>1</v>
      </c>
      <c r="H225" s="134" t="s">
        <v>83</v>
      </c>
      <c r="I225" s="135">
        <v>11</v>
      </c>
      <c r="J225" s="122" t="s">
        <v>95</v>
      </c>
      <c r="K225" s="122" t="s">
        <v>99</v>
      </c>
      <c r="L225" s="122" t="s">
        <v>202</v>
      </c>
      <c r="M225" s="120">
        <v>67574914</v>
      </c>
      <c r="N225" s="120">
        <v>67574914</v>
      </c>
      <c r="O225" s="115" t="s">
        <v>72</v>
      </c>
      <c r="P225" s="115" t="s">
        <v>51</v>
      </c>
      <c r="Q225" s="115" t="s">
        <v>295</v>
      </c>
      <c r="S225" s="219" t="s">
        <v>1234</v>
      </c>
      <c r="T225" s="220" t="s">
        <v>1235</v>
      </c>
      <c r="U225" s="221">
        <v>44582</v>
      </c>
      <c r="V225" s="220" t="s">
        <v>1236</v>
      </c>
      <c r="W225" s="222" t="s">
        <v>487</v>
      </c>
      <c r="X225" s="231">
        <v>67574914</v>
      </c>
      <c r="Y225" s="232">
        <v>0</v>
      </c>
      <c r="Z225" s="231">
        <v>67574914</v>
      </c>
      <c r="AA225" s="220" t="s">
        <v>1237</v>
      </c>
      <c r="AB225" s="230" t="s">
        <v>489</v>
      </c>
      <c r="AC225" s="220" t="s">
        <v>1238</v>
      </c>
      <c r="AD225" s="224" t="s">
        <v>491</v>
      </c>
      <c r="AE225" s="224">
        <v>44914</v>
      </c>
      <c r="AF225" s="220" t="s">
        <v>1215</v>
      </c>
      <c r="AG225" s="220" t="s">
        <v>1216</v>
      </c>
    </row>
    <row r="226" spans="1:33" ht="272.45" customHeight="1" x14ac:dyDescent="0.35">
      <c r="A226" s="125">
        <v>202</v>
      </c>
      <c r="B226" s="115" t="s">
        <v>201</v>
      </c>
      <c r="C226" s="113" t="s">
        <v>293</v>
      </c>
      <c r="D226" s="116">
        <v>80101706</v>
      </c>
      <c r="E226" s="121" t="s">
        <v>266</v>
      </c>
      <c r="F226" s="122" t="s">
        <v>68</v>
      </c>
      <c r="G226" s="122">
        <v>1</v>
      </c>
      <c r="H226" s="134" t="s">
        <v>83</v>
      </c>
      <c r="I226" s="135">
        <v>11</v>
      </c>
      <c r="J226" s="122" t="s">
        <v>95</v>
      </c>
      <c r="K226" s="122" t="s">
        <v>99</v>
      </c>
      <c r="L226" s="122" t="s">
        <v>202</v>
      </c>
      <c r="M226" s="120">
        <v>60500000</v>
      </c>
      <c r="N226" s="120">
        <v>60500000</v>
      </c>
      <c r="O226" s="115" t="s">
        <v>72</v>
      </c>
      <c r="P226" s="115" t="s">
        <v>51</v>
      </c>
      <c r="Q226" s="115" t="s">
        <v>295</v>
      </c>
      <c r="S226" s="219" t="s">
        <v>1239</v>
      </c>
      <c r="T226" s="220" t="s">
        <v>1240</v>
      </c>
      <c r="U226" s="221">
        <v>44585</v>
      </c>
      <c r="V226" s="220" t="s">
        <v>1241</v>
      </c>
      <c r="W226" s="222" t="s">
        <v>487</v>
      </c>
      <c r="X226" s="231">
        <v>60133133</v>
      </c>
      <c r="Y226" s="232">
        <v>0</v>
      </c>
      <c r="Z226" s="231">
        <v>60133133</v>
      </c>
      <c r="AA226" s="220" t="s">
        <v>1242</v>
      </c>
      <c r="AB226" s="230" t="s">
        <v>489</v>
      </c>
      <c r="AC226" s="220" t="s">
        <v>1155</v>
      </c>
      <c r="AD226" s="224" t="s">
        <v>491</v>
      </c>
      <c r="AE226" s="224">
        <v>44916</v>
      </c>
      <c r="AF226" s="220" t="s">
        <v>1243</v>
      </c>
      <c r="AG226" s="220" t="s">
        <v>1216</v>
      </c>
    </row>
    <row r="227" spans="1:33" ht="272.45" customHeight="1" x14ac:dyDescent="0.35">
      <c r="A227" s="125">
        <v>203</v>
      </c>
      <c r="B227" s="115" t="s">
        <v>201</v>
      </c>
      <c r="C227" s="113" t="s">
        <v>293</v>
      </c>
      <c r="D227" s="116">
        <v>80101706</v>
      </c>
      <c r="E227" s="121" t="s">
        <v>268</v>
      </c>
      <c r="F227" s="122" t="s">
        <v>68</v>
      </c>
      <c r="G227" s="122">
        <v>1</v>
      </c>
      <c r="H227" s="134" t="s">
        <v>83</v>
      </c>
      <c r="I227" s="135">
        <v>11</v>
      </c>
      <c r="J227" s="122" t="s">
        <v>95</v>
      </c>
      <c r="K227" s="122" t="s">
        <v>99</v>
      </c>
      <c r="L227" s="122" t="s">
        <v>202</v>
      </c>
      <c r="M227" s="120">
        <v>66249920</v>
      </c>
      <c r="N227" s="120">
        <v>66249920</v>
      </c>
      <c r="O227" s="115" t="s">
        <v>72</v>
      </c>
      <c r="P227" s="115" t="s">
        <v>51</v>
      </c>
      <c r="Q227" s="115" t="s">
        <v>295</v>
      </c>
      <c r="S227" s="219" t="s">
        <v>1244</v>
      </c>
      <c r="T227" s="220" t="s">
        <v>1245</v>
      </c>
      <c r="U227" s="221">
        <v>44581</v>
      </c>
      <c r="V227" s="220" t="s">
        <v>1246</v>
      </c>
      <c r="W227" s="222" t="s">
        <v>487</v>
      </c>
      <c r="X227" s="231">
        <v>66249919</v>
      </c>
      <c r="Y227" s="232">
        <v>0</v>
      </c>
      <c r="Z227" s="231">
        <f t="shared" ref="Z227" si="23">X227+Y227</f>
        <v>66249919</v>
      </c>
      <c r="AA227" s="220" t="s">
        <v>1247</v>
      </c>
      <c r="AB227" s="230" t="s">
        <v>489</v>
      </c>
      <c r="AC227" s="220" t="s">
        <v>1248</v>
      </c>
      <c r="AD227" s="224" t="s">
        <v>491</v>
      </c>
      <c r="AE227" s="224">
        <v>44914</v>
      </c>
      <c r="AF227" s="220" t="s">
        <v>1215</v>
      </c>
      <c r="AG227" s="220" t="s">
        <v>1216</v>
      </c>
    </row>
    <row r="228" spans="1:33" ht="272.45" customHeight="1" x14ac:dyDescent="0.35">
      <c r="A228" s="125">
        <v>204</v>
      </c>
      <c r="B228" s="115" t="s">
        <v>169</v>
      </c>
      <c r="C228" s="113" t="s">
        <v>302</v>
      </c>
      <c r="D228" s="116">
        <v>80101706</v>
      </c>
      <c r="E228" s="121" t="s">
        <v>270</v>
      </c>
      <c r="F228" s="122" t="s">
        <v>68</v>
      </c>
      <c r="G228" s="122">
        <v>1</v>
      </c>
      <c r="H228" s="134" t="s">
        <v>83</v>
      </c>
      <c r="I228" s="135">
        <v>11</v>
      </c>
      <c r="J228" s="122" t="s">
        <v>95</v>
      </c>
      <c r="K228" s="122" t="s">
        <v>99</v>
      </c>
      <c r="L228" s="122" t="s">
        <v>138</v>
      </c>
      <c r="M228" s="120">
        <v>66249920</v>
      </c>
      <c r="N228" s="120">
        <v>66249920</v>
      </c>
      <c r="O228" s="115" t="s">
        <v>72</v>
      </c>
      <c r="P228" s="115" t="s">
        <v>51</v>
      </c>
      <c r="Q228" s="115" t="s">
        <v>303</v>
      </c>
      <c r="S228" s="219" t="s">
        <v>859</v>
      </c>
      <c r="T228" s="220" t="s">
        <v>860</v>
      </c>
      <c r="U228" s="221">
        <v>44581</v>
      </c>
      <c r="V228" s="220" t="s">
        <v>861</v>
      </c>
      <c r="W228" s="222" t="s">
        <v>487</v>
      </c>
      <c r="X228" s="231">
        <v>66249920</v>
      </c>
      <c r="Y228" s="232">
        <v>0</v>
      </c>
      <c r="Z228" s="231">
        <v>66249920</v>
      </c>
      <c r="AA228" s="220" t="s">
        <v>862</v>
      </c>
      <c r="AB228" s="230" t="s">
        <v>489</v>
      </c>
      <c r="AC228" s="220" t="s">
        <v>863</v>
      </c>
      <c r="AD228" s="224" t="s">
        <v>491</v>
      </c>
      <c r="AE228" s="224">
        <v>44914</v>
      </c>
      <c r="AF228" s="220" t="s">
        <v>864</v>
      </c>
      <c r="AG228" s="220" t="s">
        <v>302</v>
      </c>
    </row>
    <row r="229" spans="1:33" ht="272.45" customHeight="1" x14ac:dyDescent="0.35">
      <c r="A229" s="125">
        <v>205</v>
      </c>
      <c r="B229" s="115" t="s">
        <v>201</v>
      </c>
      <c r="C229" s="113" t="s">
        <v>302</v>
      </c>
      <c r="D229" s="116">
        <v>80101706</v>
      </c>
      <c r="E229" s="121" t="s">
        <v>271</v>
      </c>
      <c r="F229" s="122" t="s">
        <v>68</v>
      </c>
      <c r="G229" s="122">
        <v>1</v>
      </c>
      <c r="H229" s="134" t="s">
        <v>83</v>
      </c>
      <c r="I229" s="135">
        <v>11.5</v>
      </c>
      <c r="J229" s="122" t="s">
        <v>95</v>
      </c>
      <c r="K229" s="122" t="s">
        <v>99</v>
      </c>
      <c r="L229" s="122" t="s">
        <v>202</v>
      </c>
      <c r="M229" s="120">
        <v>65774330.5</v>
      </c>
      <c r="N229" s="120">
        <v>65774330.5</v>
      </c>
      <c r="O229" s="115" t="s">
        <v>72</v>
      </c>
      <c r="P229" s="115" t="s">
        <v>51</v>
      </c>
      <c r="Q229" s="115" t="s">
        <v>303</v>
      </c>
      <c r="S229" s="219" t="s">
        <v>865</v>
      </c>
      <c r="T229" s="220" t="s">
        <v>866</v>
      </c>
      <c r="U229" s="221">
        <v>44573</v>
      </c>
      <c r="V229" s="220" t="s">
        <v>867</v>
      </c>
      <c r="W229" s="222" t="s">
        <v>487</v>
      </c>
      <c r="X229" s="231">
        <v>64630429</v>
      </c>
      <c r="Y229" s="232">
        <v>0</v>
      </c>
      <c r="Z229" s="231">
        <f>X229+Y229</f>
        <v>64630429</v>
      </c>
      <c r="AA229" s="220" t="s">
        <v>868</v>
      </c>
      <c r="AB229" s="230" t="s">
        <v>489</v>
      </c>
      <c r="AC229" s="220" t="s">
        <v>869</v>
      </c>
      <c r="AD229" s="224" t="s">
        <v>491</v>
      </c>
      <c r="AE229" s="224">
        <v>44915</v>
      </c>
      <c r="AF229" s="220" t="s">
        <v>864</v>
      </c>
      <c r="AG229" s="220" t="s">
        <v>302</v>
      </c>
    </row>
    <row r="230" spans="1:33" ht="272.45" customHeight="1" x14ac:dyDescent="0.35">
      <c r="A230" s="125">
        <v>206</v>
      </c>
      <c r="B230" s="115" t="s">
        <v>259</v>
      </c>
      <c r="C230" s="113" t="s">
        <v>132</v>
      </c>
      <c r="D230" s="116">
        <v>80101706</v>
      </c>
      <c r="E230" s="121" t="s">
        <v>272</v>
      </c>
      <c r="F230" s="122" t="s">
        <v>68</v>
      </c>
      <c r="G230" s="122">
        <v>1</v>
      </c>
      <c r="H230" s="134" t="s">
        <v>83</v>
      </c>
      <c r="I230" s="135">
        <v>11</v>
      </c>
      <c r="J230" s="122" t="s">
        <v>95</v>
      </c>
      <c r="K230" s="122" t="s">
        <v>99</v>
      </c>
      <c r="L230" s="122" t="s">
        <v>126</v>
      </c>
      <c r="M230" s="120">
        <v>55969760</v>
      </c>
      <c r="N230" s="120">
        <v>55969760</v>
      </c>
      <c r="O230" s="115" t="s">
        <v>72</v>
      </c>
      <c r="P230" s="115" t="s">
        <v>51</v>
      </c>
      <c r="Q230" s="115" t="s">
        <v>105</v>
      </c>
      <c r="S230" s="219" t="s">
        <v>1249</v>
      </c>
      <c r="T230" s="220" t="s">
        <v>1250</v>
      </c>
      <c r="U230" s="221">
        <v>44589</v>
      </c>
      <c r="V230" s="220" t="s">
        <v>1251</v>
      </c>
      <c r="W230" s="222" t="s">
        <v>487</v>
      </c>
      <c r="X230" s="231">
        <v>54443312</v>
      </c>
      <c r="Y230" s="232">
        <v>0</v>
      </c>
      <c r="Z230" s="231">
        <f t="shared" ref="Z230:Z233" si="24">X230+Y230</f>
        <v>54443312</v>
      </c>
      <c r="AA230" s="220" t="s">
        <v>1252</v>
      </c>
      <c r="AB230" s="230" t="s">
        <v>489</v>
      </c>
      <c r="AC230" s="220" t="s">
        <v>1253</v>
      </c>
      <c r="AD230" s="224" t="s">
        <v>491</v>
      </c>
      <c r="AE230" s="224">
        <v>44916</v>
      </c>
      <c r="AF230" s="220" t="s">
        <v>1254</v>
      </c>
      <c r="AG230" s="220" t="s">
        <v>876</v>
      </c>
    </row>
    <row r="231" spans="1:33" ht="272.45" customHeight="1" x14ac:dyDescent="0.35">
      <c r="A231" s="125">
        <v>207</v>
      </c>
      <c r="B231" s="115" t="s">
        <v>283</v>
      </c>
      <c r="C231" s="113" t="s">
        <v>132</v>
      </c>
      <c r="D231" s="116">
        <v>80101706</v>
      </c>
      <c r="E231" s="121" t="s">
        <v>273</v>
      </c>
      <c r="F231" s="122" t="s">
        <v>68</v>
      </c>
      <c r="G231" s="122">
        <v>1</v>
      </c>
      <c r="H231" s="134" t="s">
        <v>83</v>
      </c>
      <c r="I231" s="135">
        <v>11</v>
      </c>
      <c r="J231" s="122" t="s">
        <v>95</v>
      </c>
      <c r="K231" s="122" t="s">
        <v>99</v>
      </c>
      <c r="L231" s="122" t="s">
        <v>183</v>
      </c>
      <c r="M231" s="120">
        <v>43108142</v>
      </c>
      <c r="N231" s="120">
        <v>43108142</v>
      </c>
      <c r="O231" s="115" t="s">
        <v>72</v>
      </c>
      <c r="P231" s="115" t="s">
        <v>51</v>
      </c>
      <c r="Q231" s="115" t="s">
        <v>105</v>
      </c>
      <c r="S231" s="219" t="s">
        <v>1255</v>
      </c>
      <c r="T231" s="220" t="s">
        <v>1256</v>
      </c>
      <c r="U231" s="221">
        <v>44583</v>
      </c>
      <c r="V231" s="220" t="s">
        <v>1257</v>
      </c>
      <c r="W231" s="222" t="s">
        <v>487</v>
      </c>
      <c r="X231" s="231">
        <v>43108142</v>
      </c>
      <c r="Y231" s="232">
        <v>0</v>
      </c>
      <c r="Z231" s="231">
        <f t="shared" si="24"/>
        <v>43108142</v>
      </c>
      <c r="AA231" s="220" t="s">
        <v>1258</v>
      </c>
      <c r="AB231" s="230" t="s">
        <v>489</v>
      </c>
      <c r="AC231" s="220" t="s">
        <v>1259</v>
      </c>
      <c r="AD231" s="224" t="s">
        <v>491</v>
      </c>
      <c r="AE231" s="224">
        <v>44918</v>
      </c>
      <c r="AF231" s="220" t="s">
        <v>1260</v>
      </c>
      <c r="AG231" s="220" t="s">
        <v>876</v>
      </c>
    </row>
    <row r="232" spans="1:33" ht="272.45" customHeight="1" x14ac:dyDescent="0.35">
      <c r="A232" s="125">
        <v>208</v>
      </c>
      <c r="B232" s="115" t="s">
        <v>283</v>
      </c>
      <c r="C232" s="113" t="s">
        <v>132</v>
      </c>
      <c r="D232" s="116">
        <v>80101706</v>
      </c>
      <c r="E232" s="121" t="s">
        <v>274</v>
      </c>
      <c r="F232" s="122" t="s">
        <v>68</v>
      </c>
      <c r="G232" s="122">
        <v>1</v>
      </c>
      <c r="H232" s="134" t="s">
        <v>83</v>
      </c>
      <c r="I232" s="135">
        <v>11</v>
      </c>
      <c r="J232" s="122" t="s">
        <v>95</v>
      </c>
      <c r="K232" s="122" t="s">
        <v>99</v>
      </c>
      <c r="L232" s="122" t="s">
        <v>183</v>
      </c>
      <c r="M232" s="120">
        <v>93500000</v>
      </c>
      <c r="N232" s="120">
        <v>93500000</v>
      </c>
      <c r="O232" s="115" t="s">
        <v>72</v>
      </c>
      <c r="P232" s="115" t="s">
        <v>51</v>
      </c>
      <c r="Q232" s="115" t="s">
        <v>105</v>
      </c>
      <c r="S232" s="219" t="s">
        <v>1261</v>
      </c>
      <c r="T232" s="220" t="s">
        <v>1262</v>
      </c>
      <c r="U232" s="221">
        <v>44588</v>
      </c>
      <c r="V232" s="220" t="s">
        <v>1263</v>
      </c>
      <c r="W232" s="222" t="s">
        <v>487</v>
      </c>
      <c r="X232" s="231">
        <v>92366667</v>
      </c>
      <c r="Y232" s="232">
        <v>0</v>
      </c>
      <c r="Z232" s="231">
        <f t="shared" si="24"/>
        <v>92366667</v>
      </c>
      <c r="AA232" s="220" t="s">
        <v>1264</v>
      </c>
      <c r="AB232" s="230" t="s">
        <v>489</v>
      </c>
      <c r="AC232" s="220" t="s">
        <v>1265</v>
      </c>
      <c r="AD232" s="224" t="s">
        <v>491</v>
      </c>
      <c r="AE232" s="224">
        <v>44916</v>
      </c>
      <c r="AF232" s="220" t="s">
        <v>1260</v>
      </c>
      <c r="AG232" s="220" t="s">
        <v>876</v>
      </c>
    </row>
    <row r="233" spans="1:33" ht="272.45" customHeight="1" x14ac:dyDescent="0.35">
      <c r="A233" s="125">
        <v>209</v>
      </c>
      <c r="B233" s="115" t="s">
        <v>283</v>
      </c>
      <c r="C233" s="113" t="s">
        <v>132</v>
      </c>
      <c r="D233" s="116">
        <v>80101706</v>
      </c>
      <c r="E233" s="121" t="s">
        <v>275</v>
      </c>
      <c r="F233" s="122" t="s">
        <v>68</v>
      </c>
      <c r="G233" s="122">
        <v>1</v>
      </c>
      <c r="H233" s="134" t="s">
        <v>83</v>
      </c>
      <c r="I233" s="135">
        <v>11</v>
      </c>
      <c r="J233" s="122" t="s">
        <v>95</v>
      </c>
      <c r="K233" s="122" t="s">
        <v>99</v>
      </c>
      <c r="L233" s="122" t="s">
        <v>183</v>
      </c>
      <c r="M233" s="120">
        <v>82500000</v>
      </c>
      <c r="N233" s="120">
        <v>82500000</v>
      </c>
      <c r="O233" s="115" t="s">
        <v>72</v>
      </c>
      <c r="P233" s="115" t="s">
        <v>51</v>
      </c>
      <c r="Q233" s="115" t="s">
        <v>105</v>
      </c>
      <c r="S233" s="219" t="s">
        <v>1266</v>
      </c>
      <c r="T233" s="220" t="s">
        <v>1267</v>
      </c>
      <c r="U233" s="221">
        <v>44585</v>
      </c>
      <c r="V233" s="220" t="s">
        <v>1257</v>
      </c>
      <c r="W233" s="222" t="s">
        <v>487</v>
      </c>
      <c r="X233" s="231">
        <v>82500000</v>
      </c>
      <c r="Y233" s="232">
        <v>0</v>
      </c>
      <c r="Z233" s="231">
        <f t="shared" si="24"/>
        <v>82500000</v>
      </c>
      <c r="AA233" s="220" t="s">
        <v>1268</v>
      </c>
      <c r="AB233" s="230" t="s">
        <v>489</v>
      </c>
      <c r="AC233" s="220" t="s">
        <v>1259</v>
      </c>
      <c r="AD233" s="224" t="s">
        <v>491</v>
      </c>
      <c r="AE233" s="224">
        <v>44918</v>
      </c>
      <c r="AF233" s="220" t="s">
        <v>1260</v>
      </c>
      <c r="AG233" s="220" t="s">
        <v>876</v>
      </c>
    </row>
    <row r="234" spans="1:33" ht="272.45" customHeight="1" x14ac:dyDescent="0.35">
      <c r="A234" s="125">
        <v>210</v>
      </c>
      <c r="B234" s="133" t="s">
        <v>283</v>
      </c>
      <c r="C234" s="126" t="s">
        <v>132</v>
      </c>
      <c r="D234" s="116">
        <v>80101706</v>
      </c>
      <c r="E234" s="121" t="s">
        <v>426</v>
      </c>
      <c r="F234" s="122" t="s">
        <v>68</v>
      </c>
      <c r="G234" s="122">
        <v>1</v>
      </c>
      <c r="H234" s="134" t="s">
        <v>83</v>
      </c>
      <c r="I234" s="136">
        <v>6</v>
      </c>
      <c r="J234" s="122" t="s">
        <v>95</v>
      </c>
      <c r="K234" s="122" t="s">
        <v>99</v>
      </c>
      <c r="L234" s="122" t="s">
        <v>183</v>
      </c>
      <c r="M234" s="120">
        <v>34653070</v>
      </c>
      <c r="N234" s="120">
        <v>34653070</v>
      </c>
      <c r="O234" s="115" t="s">
        <v>72</v>
      </c>
      <c r="P234" s="115" t="s">
        <v>51</v>
      </c>
      <c r="Q234" s="115" t="s">
        <v>105</v>
      </c>
      <c r="S234" s="219"/>
      <c r="T234" s="220"/>
      <c r="U234" s="221"/>
      <c r="V234" s="210"/>
      <c r="W234" s="212"/>
      <c r="X234" s="223"/>
      <c r="Y234" s="214"/>
      <c r="Z234" s="223"/>
      <c r="AA234" s="210"/>
      <c r="AB234" s="222"/>
      <c r="AC234" s="210"/>
      <c r="AD234" s="224"/>
      <c r="AE234" s="224"/>
      <c r="AF234" s="210"/>
      <c r="AG234" s="210"/>
    </row>
    <row r="235" spans="1:33" ht="272.45" customHeight="1" x14ac:dyDescent="0.35">
      <c r="A235" s="125">
        <v>211</v>
      </c>
      <c r="B235" s="115" t="s">
        <v>283</v>
      </c>
      <c r="C235" s="113" t="s">
        <v>132</v>
      </c>
      <c r="D235" s="116">
        <v>80101706</v>
      </c>
      <c r="E235" s="121" t="s">
        <v>427</v>
      </c>
      <c r="F235" s="122" t="s">
        <v>68</v>
      </c>
      <c r="G235" s="122">
        <v>1</v>
      </c>
      <c r="H235" s="134" t="s">
        <v>83</v>
      </c>
      <c r="I235" s="135">
        <v>11</v>
      </c>
      <c r="J235" s="122" t="s">
        <v>95</v>
      </c>
      <c r="K235" s="122" t="s">
        <v>99</v>
      </c>
      <c r="L235" s="122" t="s">
        <v>183</v>
      </c>
      <c r="M235" s="120">
        <v>100197295</v>
      </c>
      <c r="N235" s="120">
        <v>100197295</v>
      </c>
      <c r="O235" s="115" t="s">
        <v>72</v>
      </c>
      <c r="P235" s="115" t="s">
        <v>51</v>
      </c>
      <c r="Q235" s="115" t="s">
        <v>105</v>
      </c>
      <c r="S235" s="219" t="s">
        <v>870</v>
      </c>
      <c r="T235" s="220" t="s">
        <v>871</v>
      </c>
      <c r="U235" s="221">
        <v>44578</v>
      </c>
      <c r="V235" s="220" t="s">
        <v>872</v>
      </c>
      <c r="W235" s="222" t="s">
        <v>487</v>
      </c>
      <c r="X235" s="231">
        <v>100197295</v>
      </c>
      <c r="Y235" s="232">
        <v>0</v>
      </c>
      <c r="Z235" s="231">
        <v>100197295</v>
      </c>
      <c r="AA235" s="220" t="s">
        <v>873</v>
      </c>
      <c r="AB235" s="230" t="s">
        <v>489</v>
      </c>
      <c r="AC235" s="220" t="s">
        <v>874</v>
      </c>
      <c r="AD235" s="224" t="s">
        <v>491</v>
      </c>
      <c r="AE235" s="224">
        <v>44911</v>
      </c>
      <c r="AF235" s="220" t="s">
        <v>875</v>
      </c>
      <c r="AG235" s="220" t="s">
        <v>876</v>
      </c>
    </row>
    <row r="236" spans="1:33" ht="272.45" customHeight="1" x14ac:dyDescent="0.35">
      <c r="A236" s="125">
        <v>212</v>
      </c>
      <c r="B236" s="115" t="s">
        <v>283</v>
      </c>
      <c r="C236" s="113" t="s">
        <v>132</v>
      </c>
      <c r="D236" s="116">
        <v>80101706</v>
      </c>
      <c r="E236" s="121" t="s">
        <v>428</v>
      </c>
      <c r="F236" s="122" t="s">
        <v>68</v>
      </c>
      <c r="G236" s="122">
        <v>1</v>
      </c>
      <c r="H236" s="134" t="s">
        <v>83</v>
      </c>
      <c r="I236" s="135">
        <v>8</v>
      </c>
      <c r="J236" s="122" t="s">
        <v>95</v>
      </c>
      <c r="K236" s="122" t="s">
        <v>99</v>
      </c>
      <c r="L236" s="122" t="s">
        <v>183</v>
      </c>
      <c r="M236" s="120">
        <v>51687400</v>
      </c>
      <c r="N236" s="120">
        <v>51687400</v>
      </c>
      <c r="O236" s="115" t="s">
        <v>72</v>
      </c>
      <c r="P236" s="115" t="s">
        <v>51</v>
      </c>
      <c r="Q236" s="115" t="s">
        <v>105</v>
      </c>
      <c r="S236" s="219" t="s">
        <v>877</v>
      </c>
      <c r="T236" s="220" t="s">
        <v>878</v>
      </c>
      <c r="U236" s="221">
        <v>44573</v>
      </c>
      <c r="V236" s="220" t="s">
        <v>879</v>
      </c>
      <c r="W236" s="222" t="s">
        <v>487</v>
      </c>
      <c r="X236" s="231">
        <v>51256667</v>
      </c>
      <c r="Y236" s="232">
        <v>0</v>
      </c>
      <c r="Z236" s="231">
        <v>51256667</v>
      </c>
      <c r="AA236" s="220" t="s">
        <v>880</v>
      </c>
      <c r="AB236" s="230" t="s">
        <v>489</v>
      </c>
      <c r="AC236" s="220" t="s">
        <v>881</v>
      </c>
      <c r="AD236" s="224" t="s">
        <v>491</v>
      </c>
      <c r="AE236" s="224">
        <v>44813</v>
      </c>
      <c r="AF236" s="220" t="s">
        <v>882</v>
      </c>
      <c r="AG236" s="220" t="s">
        <v>876</v>
      </c>
    </row>
    <row r="237" spans="1:33" ht="272.45" customHeight="1" x14ac:dyDescent="0.35">
      <c r="A237" s="125">
        <v>213</v>
      </c>
      <c r="B237" s="115" t="s">
        <v>283</v>
      </c>
      <c r="C237" s="113" t="s">
        <v>132</v>
      </c>
      <c r="D237" s="116">
        <v>80101706</v>
      </c>
      <c r="E237" s="121" t="s">
        <v>429</v>
      </c>
      <c r="F237" s="122" t="s">
        <v>68</v>
      </c>
      <c r="G237" s="122">
        <v>1</v>
      </c>
      <c r="H237" s="134" t="s">
        <v>83</v>
      </c>
      <c r="I237" s="135">
        <v>8</v>
      </c>
      <c r="J237" s="122" t="s">
        <v>95</v>
      </c>
      <c r="K237" s="122" t="s">
        <v>99</v>
      </c>
      <c r="L237" s="122" t="s">
        <v>183</v>
      </c>
      <c r="M237" s="120">
        <v>51687400</v>
      </c>
      <c r="N237" s="120">
        <v>51687400</v>
      </c>
      <c r="O237" s="115" t="s">
        <v>72</v>
      </c>
      <c r="P237" s="115" t="s">
        <v>51</v>
      </c>
      <c r="Q237" s="115" t="s">
        <v>105</v>
      </c>
      <c r="S237" s="219" t="s">
        <v>883</v>
      </c>
      <c r="T237" s="220" t="s">
        <v>884</v>
      </c>
      <c r="U237" s="221">
        <v>44573</v>
      </c>
      <c r="V237" s="220" t="s">
        <v>879</v>
      </c>
      <c r="W237" s="222" t="s">
        <v>487</v>
      </c>
      <c r="X237" s="231">
        <v>51256667</v>
      </c>
      <c r="Y237" s="232">
        <v>0</v>
      </c>
      <c r="Z237" s="231">
        <v>51256667</v>
      </c>
      <c r="AA237" s="220" t="s">
        <v>880</v>
      </c>
      <c r="AB237" s="230" t="s">
        <v>489</v>
      </c>
      <c r="AC237" s="220" t="s">
        <v>881</v>
      </c>
      <c r="AD237" s="224" t="s">
        <v>491</v>
      </c>
      <c r="AE237" s="224">
        <v>44813</v>
      </c>
      <c r="AF237" s="220" t="s">
        <v>882</v>
      </c>
      <c r="AG237" s="220" t="s">
        <v>876</v>
      </c>
    </row>
    <row r="238" spans="1:33" ht="272.45" customHeight="1" x14ac:dyDescent="0.35">
      <c r="A238" s="125">
        <v>214</v>
      </c>
      <c r="B238" s="115" t="s">
        <v>283</v>
      </c>
      <c r="C238" s="113" t="s">
        <v>132</v>
      </c>
      <c r="D238" s="116">
        <v>80101706</v>
      </c>
      <c r="E238" s="121" t="s">
        <v>278</v>
      </c>
      <c r="F238" s="122" t="s">
        <v>68</v>
      </c>
      <c r="G238" s="122">
        <v>1</v>
      </c>
      <c r="H238" s="134" t="s">
        <v>83</v>
      </c>
      <c r="I238" s="135">
        <v>8</v>
      </c>
      <c r="J238" s="122" t="s">
        <v>95</v>
      </c>
      <c r="K238" s="122" t="s">
        <v>99</v>
      </c>
      <c r="L238" s="122" t="s">
        <v>183</v>
      </c>
      <c r="M238" s="120">
        <v>51687400</v>
      </c>
      <c r="N238" s="120">
        <v>51687400</v>
      </c>
      <c r="O238" s="115" t="s">
        <v>72</v>
      </c>
      <c r="P238" s="115" t="s">
        <v>51</v>
      </c>
      <c r="Q238" s="115" t="s">
        <v>105</v>
      </c>
      <c r="S238" s="219" t="s">
        <v>885</v>
      </c>
      <c r="T238" s="220" t="s">
        <v>886</v>
      </c>
      <c r="U238" s="221">
        <v>44573</v>
      </c>
      <c r="V238" s="220" t="s">
        <v>879</v>
      </c>
      <c r="W238" s="222" t="s">
        <v>487</v>
      </c>
      <c r="X238" s="231">
        <v>51256667</v>
      </c>
      <c r="Y238" s="232">
        <v>0</v>
      </c>
      <c r="Z238" s="231">
        <v>51256667</v>
      </c>
      <c r="AA238" s="220" t="s">
        <v>880</v>
      </c>
      <c r="AB238" s="222">
        <v>11622</v>
      </c>
      <c r="AC238" s="220" t="s">
        <v>881</v>
      </c>
      <c r="AD238" s="224" t="s">
        <v>491</v>
      </c>
      <c r="AE238" s="224">
        <v>44813</v>
      </c>
      <c r="AF238" s="220" t="s">
        <v>882</v>
      </c>
      <c r="AG238" s="220" t="s">
        <v>876</v>
      </c>
    </row>
    <row r="239" spans="1:33" ht="272.45" customHeight="1" x14ac:dyDescent="0.35">
      <c r="A239" s="125">
        <v>215</v>
      </c>
      <c r="B239" s="115" t="s">
        <v>283</v>
      </c>
      <c r="C239" s="113" t="s">
        <v>132</v>
      </c>
      <c r="D239" s="116">
        <v>80101706</v>
      </c>
      <c r="E239" s="121" t="s">
        <v>280</v>
      </c>
      <c r="F239" s="122" t="s">
        <v>68</v>
      </c>
      <c r="G239" s="122">
        <v>1</v>
      </c>
      <c r="H239" s="134" t="s">
        <v>83</v>
      </c>
      <c r="I239" s="135">
        <v>8</v>
      </c>
      <c r="J239" s="122" t="s">
        <v>95</v>
      </c>
      <c r="K239" s="122" t="s">
        <v>99</v>
      </c>
      <c r="L239" s="122" t="s">
        <v>183</v>
      </c>
      <c r="M239" s="120">
        <v>51687400</v>
      </c>
      <c r="N239" s="120">
        <v>51687400</v>
      </c>
      <c r="O239" s="115" t="s">
        <v>72</v>
      </c>
      <c r="P239" s="115" t="s">
        <v>51</v>
      </c>
      <c r="Q239" s="115" t="s">
        <v>105</v>
      </c>
      <c r="S239" s="219" t="s">
        <v>887</v>
      </c>
      <c r="T239" s="220" t="s">
        <v>888</v>
      </c>
      <c r="U239" s="221">
        <v>44573</v>
      </c>
      <c r="V239" s="220" t="s">
        <v>889</v>
      </c>
      <c r="W239" s="222" t="s">
        <v>487</v>
      </c>
      <c r="X239" s="231">
        <v>51256667</v>
      </c>
      <c r="Y239" s="232">
        <v>0</v>
      </c>
      <c r="Z239" s="231">
        <v>51256667</v>
      </c>
      <c r="AA239" s="220" t="s">
        <v>890</v>
      </c>
      <c r="AB239" s="230" t="s">
        <v>489</v>
      </c>
      <c r="AC239" s="220" t="s">
        <v>881</v>
      </c>
      <c r="AD239" s="224" t="s">
        <v>491</v>
      </c>
      <c r="AE239" s="224">
        <v>44813</v>
      </c>
      <c r="AF239" s="220" t="s">
        <v>882</v>
      </c>
      <c r="AG239" s="220" t="s">
        <v>876</v>
      </c>
    </row>
    <row r="240" spans="1:33" ht="272.45" customHeight="1" x14ac:dyDescent="0.35">
      <c r="A240" s="125">
        <v>216</v>
      </c>
      <c r="B240" s="115" t="s">
        <v>283</v>
      </c>
      <c r="C240" s="113" t="s">
        <v>132</v>
      </c>
      <c r="D240" s="116">
        <v>80101706</v>
      </c>
      <c r="E240" s="121" t="s">
        <v>281</v>
      </c>
      <c r="F240" s="122" t="s">
        <v>68</v>
      </c>
      <c r="G240" s="122">
        <v>1</v>
      </c>
      <c r="H240" s="134" t="s">
        <v>83</v>
      </c>
      <c r="I240" s="135">
        <v>8</v>
      </c>
      <c r="J240" s="122" t="s">
        <v>95</v>
      </c>
      <c r="K240" s="122" t="s">
        <v>99</v>
      </c>
      <c r="L240" s="122" t="s">
        <v>183</v>
      </c>
      <c r="M240" s="120">
        <v>51687400</v>
      </c>
      <c r="N240" s="120">
        <v>51687400</v>
      </c>
      <c r="O240" s="115" t="s">
        <v>72</v>
      </c>
      <c r="P240" s="115" t="s">
        <v>51</v>
      </c>
      <c r="Q240" s="115" t="s">
        <v>105</v>
      </c>
      <c r="S240" s="219" t="s">
        <v>891</v>
      </c>
      <c r="T240" s="220" t="s">
        <v>892</v>
      </c>
      <c r="U240" s="221">
        <v>44573</v>
      </c>
      <c r="V240" s="220" t="s">
        <v>879</v>
      </c>
      <c r="W240" s="222" t="s">
        <v>487</v>
      </c>
      <c r="X240" s="231">
        <v>51256667</v>
      </c>
      <c r="Y240" s="232">
        <v>0</v>
      </c>
      <c r="Z240" s="231">
        <v>51256667</v>
      </c>
      <c r="AA240" s="220" t="s">
        <v>890</v>
      </c>
      <c r="AB240" s="230" t="s">
        <v>489</v>
      </c>
      <c r="AC240" s="220" t="s">
        <v>881</v>
      </c>
      <c r="AD240" s="224" t="s">
        <v>491</v>
      </c>
      <c r="AE240" s="224">
        <v>44813</v>
      </c>
      <c r="AF240" s="220" t="s">
        <v>882</v>
      </c>
      <c r="AG240" s="220" t="s">
        <v>876</v>
      </c>
    </row>
    <row r="241" spans="1:33" ht="272.45" customHeight="1" x14ac:dyDescent="0.35">
      <c r="A241" s="125">
        <v>217</v>
      </c>
      <c r="B241" s="115" t="s">
        <v>283</v>
      </c>
      <c r="C241" s="113" t="s">
        <v>132</v>
      </c>
      <c r="D241" s="116">
        <v>80101706</v>
      </c>
      <c r="E241" s="121" t="s">
        <v>282</v>
      </c>
      <c r="F241" s="122" t="s">
        <v>68</v>
      </c>
      <c r="G241" s="122">
        <v>1</v>
      </c>
      <c r="H241" s="134" t="s">
        <v>83</v>
      </c>
      <c r="I241" s="135">
        <v>11</v>
      </c>
      <c r="J241" s="122" t="s">
        <v>95</v>
      </c>
      <c r="K241" s="122" t="s">
        <v>99</v>
      </c>
      <c r="L241" s="122" t="s">
        <v>183</v>
      </c>
      <c r="M241" s="120">
        <v>74052000</v>
      </c>
      <c r="N241" s="120">
        <v>74052000</v>
      </c>
      <c r="O241" s="115" t="s">
        <v>72</v>
      </c>
      <c r="P241" s="115" t="s">
        <v>51</v>
      </c>
      <c r="Q241" s="115" t="s">
        <v>105</v>
      </c>
      <c r="S241" s="219" t="s">
        <v>893</v>
      </c>
      <c r="T241" s="220" t="s">
        <v>894</v>
      </c>
      <c r="U241" s="221">
        <v>44573</v>
      </c>
      <c r="V241" s="220" t="s">
        <v>895</v>
      </c>
      <c r="W241" s="222" t="s">
        <v>487</v>
      </c>
      <c r="X241" s="231">
        <v>73603200</v>
      </c>
      <c r="Y241" s="232">
        <v>0</v>
      </c>
      <c r="Z241" s="231">
        <v>73603200</v>
      </c>
      <c r="AA241" s="220" t="s">
        <v>896</v>
      </c>
      <c r="AB241" s="230" t="s">
        <v>489</v>
      </c>
      <c r="AC241" s="220" t="s">
        <v>817</v>
      </c>
      <c r="AD241" s="224" t="s">
        <v>491</v>
      </c>
      <c r="AE241" s="224">
        <v>44904</v>
      </c>
      <c r="AF241" s="220" t="s">
        <v>875</v>
      </c>
      <c r="AG241" s="220" t="s">
        <v>876</v>
      </c>
    </row>
    <row r="242" spans="1:33" ht="272.45" customHeight="1" x14ac:dyDescent="0.35">
      <c r="A242" s="125">
        <v>218</v>
      </c>
      <c r="B242" s="115" t="s">
        <v>283</v>
      </c>
      <c r="C242" s="113" t="s">
        <v>132</v>
      </c>
      <c r="D242" s="116">
        <v>80101706</v>
      </c>
      <c r="E242" s="121" t="s">
        <v>284</v>
      </c>
      <c r="F242" s="122" t="s">
        <v>68</v>
      </c>
      <c r="G242" s="122">
        <v>1</v>
      </c>
      <c r="H242" s="134" t="s">
        <v>83</v>
      </c>
      <c r="I242" s="135">
        <v>11</v>
      </c>
      <c r="J242" s="122" t="s">
        <v>95</v>
      </c>
      <c r="K242" s="122" t="s">
        <v>99</v>
      </c>
      <c r="L242" s="122" t="s">
        <v>183</v>
      </c>
      <c r="M242" s="120">
        <v>83954640</v>
      </c>
      <c r="N242" s="120">
        <v>83954640</v>
      </c>
      <c r="O242" s="115" t="s">
        <v>72</v>
      </c>
      <c r="P242" s="115" t="s">
        <v>51</v>
      </c>
      <c r="Q242" s="115" t="s">
        <v>105</v>
      </c>
      <c r="S242" s="219" t="s">
        <v>897</v>
      </c>
      <c r="T242" s="220" t="s">
        <v>898</v>
      </c>
      <c r="U242" s="221">
        <v>44574</v>
      </c>
      <c r="V242" s="220" t="s">
        <v>899</v>
      </c>
      <c r="W242" s="222" t="s">
        <v>487</v>
      </c>
      <c r="X242" s="231">
        <v>83445824</v>
      </c>
      <c r="Y242" s="232">
        <v>0</v>
      </c>
      <c r="Z242" s="231">
        <v>83445824</v>
      </c>
      <c r="AA242" s="220" t="s">
        <v>900</v>
      </c>
      <c r="AB242" s="230" t="s">
        <v>489</v>
      </c>
      <c r="AC242" s="220" t="s">
        <v>881</v>
      </c>
      <c r="AD242" s="224" t="s">
        <v>491</v>
      </c>
      <c r="AE242" s="224">
        <v>44813</v>
      </c>
      <c r="AF242" s="220" t="s">
        <v>875</v>
      </c>
      <c r="AG242" s="220" t="s">
        <v>876</v>
      </c>
    </row>
    <row r="243" spans="1:33" ht="272.45" customHeight="1" x14ac:dyDescent="0.35">
      <c r="A243" s="125">
        <v>219</v>
      </c>
      <c r="B243" s="115" t="s">
        <v>283</v>
      </c>
      <c r="C243" s="113" t="s">
        <v>132</v>
      </c>
      <c r="D243" s="116">
        <v>80101706</v>
      </c>
      <c r="E243" s="121" t="s">
        <v>285</v>
      </c>
      <c r="F243" s="122" t="s">
        <v>68</v>
      </c>
      <c r="G243" s="122">
        <v>1</v>
      </c>
      <c r="H243" s="134" t="s">
        <v>83</v>
      </c>
      <c r="I243" s="135">
        <v>11</v>
      </c>
      <c r="J243" s="122" t="s">
        <v>95</v>
      </c>
      <c r="K243" s="122" t="s">
        <v>99</v>
      </c>
      <c r="L243" s="122" t="s">
        <v>183</v>
      </c>
      <c r="M243" s="120">
        <v>93500000</v>
      </c>
      <c r="N243" s="120">
        <v>93500000</v>
      </c>
      <c r="O243" s="115" t="s">
        <v>72</v>
      </c>
      <c r="P243" s="115" t="s">
        <v>51</v>
      </c>
      <c r="Q243" s="115" t="s">
        <v>105</v>
      </c>
      <c r="S243" s="219" t="s">
        <v>1269</v>
      </c>
      <c r="T243" s="220" t="s">
        <v>1270</v>
      </c>
      <c r="U243" s="221">
        <v>44589</v>
      </c>
      <c r="V243" s="220" t="s">
        <v>1271</v>
      </c>
      <c r="W243" s="222" t="s">
        <v>487</v>
      </c>
      <c r="X243" s="231">
        <v>86933333</v>
      </c>
      <c r="Y243" s="232">
        <v>0</v>
      </c>
      <c r="Z243" s="231">
        <f t="shared" ref="Z243" si="25">X243+Y243</f>
        <v>86933333</v>
      </c>
      <c r="AA243" s="220" t="s">
        <v>1272</v>
      </c>
      <c r="AB243" s="230" t="s">
        <v>489</v>
      </c>
      <c r="AC243" s="220" t="s">
        <v>1265</v>
      </c>
      <c r="AD243" s="224" t="s">
        <v>491</v>
      </c>
      <c r="AE243" s="224">
        <v>44916</v>
      </c>
      <c r="AF243" s="220" t="s">
        <v>918</v>
      </c>
      <c r="AG243" s="220" t="s">
        <v>876</v>
      </c>
    </row>
    <row r="244" spans="1:33" ht="272.45" customHeight="1" x14ac:dyDescent="0.35">
      <c r="A244" s="125">
        <v>220</v>
      </c>
      <c r="B244" s="115" t="s">
        <v>283</v>
      </c>
      <c r="C244" s="113" t="s">
        <v>132</v>
      </c>
      <c r="D244" s="116">
        <v>80101706</v>
      </c>
      <c r="E244" s="121" t="s">
        <v>430</v>
      </c>
      <c r="F244" s="122" t="s">
        <v>68</v>
      </c>
      <c r="G244" s="122">
        <v>1</v>
      </c>
      <c r="H244" s="134" t="s">
        <v>83</v>
      </c>
      <c r="I244" s="135">
        <v>11</v>
      </c>
      <c r="J244" s="122" t="s">
        <v>95</v>
      </c>
      <c r="K244" s="122" t="s">
        <v>99</v>
      </c>
      <c r="L244" s="122" t="s">
        <v>183</v>
      </c>
      <c r="M244" s="120">
        <v>33787457</v>
      </c>
      <c r="N244" s="120">
        <v>33787457</v>
      </c>
      <c r="O244" s="115" t="s">
        <v>72</v>
      </c>
      <c r="P244" s="115" t="s">
        <v>51</v>
      </c>
      <c r="Q244" s="115" t="s">
        <v>105</v>
      </c>
      <c r="S244" s="219" t="s">
        <v>1413</v>
      </c>
      <c r="T244" s="220" t="s">
        <v>1414</v>
      </c>
      <c r="U244" s="221">
        <v>44589</v>
      </c>
      <c r="V244" s="220" t="s">
        <v>1415</v>
      </c>
      <c r="W244" s="222" t="s">
        <v>487</v>
      </c>
      <c r="X244" s="231">
        <v>33173140</v>
      </c>
      <c r="Y244" s="232">
        <v>0</v>
      </c>
      <c r="Z244" s="231">
        <f>X244+Y244</f>
        <v>33173140</v>
      </c>
      <c r="AA244" s="220" t="s">
        <v>1416</v>
      </c>
      <c r="AB244" s="230">
        <v>0</v>
      </c>
      <c r="AC244" s="220" t="s">
        <v>1417</v>
      </c>
      <c r="AD244" s="224" t="s">
        <v>491</v>
      </c>
      <c r="AE244" s="224">
        <v>44916</v>
      </c>
      <c r="AF244" s="220" t="s">
        <v>1418</v>
      </c>
      <c r="AG244" s="220" t="s">
        <v>876</v>
      </c>
    </row>
    <row r="245" spans="1:33" ht="272.45" customHeight="1" x14ac:dyDescent="0.35">
      <c r="A245" s="125">
        <v>221</v>
      </c>
      <c r="B245" s="115" t="s">
        <v>283</v>
      </c>
      <c r="C245" s="113" t="s">
        <v>132</v>
      </c>
      <c r="D245" s="116">
        <v>80101706</v>
      </c>
      <c r="E245" s="121" t="s">
        <v>286</v>
      </c>
      <c r="F245" s="122" t="s">
        <v>68</v>
      </c>
      <c r="G245" s="122">
        <v>1</v>
      </c>
      <c r="H245" s="134" t="s">
        <v>83</v>
      </c>
      <c r="I245" s="135">
        <v>11</v>
      </c>
      <c r="J245" s="122" t="s">
        <v>95</v>
      </c>
      <c r="K245" s="122" t="s">
        <v>99</v>
      </c>
      <c r="L245" s="122" t="s">
        <v>183</v>
      </c>
      <c r="M245" s="120">
        <v>71070175</v>
      </c>
      <c r="N245" s="120">
        <v>71070175</v>
      </c>
      <c r="O245" s="115" t="s">
        <v>72</v>
      </c>
      <c r="P245" s="115" t="s">
        <v>51</v>
      </c>
      <c r="Q245" s="115" t="s">
        <v>105</v>
      </c>
      <c r="S245" s="219" t="s">
        <v>901</v>
      </c>
      <c r="T245" s="220" t="s">
        <v>902</v>
      </c>
      <c r="U245" s="221">
        <v>44573</v>
      </c>
      <c r="V245" s="220" t="s">
        <v>903</v>
      </c>
      <c r="W245" s="222" t="s">
        <v>487</v>
      </c>
      <c r="X245" s="231">
        <v>70639442</v>
      </c>
      <c r="Y245" s="232">
        <v>0</v>
      </c>
      <c r="Z245" s="231">
        <f>X245+Y245</f>
        <v>70639442</v>
      </c>
      <c r="AA245" s="220" t="s">
        <v>904</v>
      </c>
      <c r="AB245" s="230" t="s">
        <v>489</v>
      </c>
      <c r="AC245" s="220" t="s">
        <v>607</v>
      </c>
      <c r="AD245" s="224" t="s">
        <v>491</v>
      </c>
      <c r="AE245" s="224">
        <v>44907</v>
      </c>
      <c r="AF245" s="220" t="s">
        <v>905</v>
      </c>
      <c r="AG245" s="220" t="s">
        <v>876</v>
      </c>
    </row>
    <row r="246" spans="1:33" ht="272.45" customHeight="1" x14ac:dyDescent="0.35">
      <c r="A246" s="125">
        <v>222</v>
      </c>
      <c r="B246" s="115" t="s">
        <v>259</v>
      </c>
      <c r="C246" s="113" t="s">
        <v>132</v>
      </c>
      <c r="D246" s="116">
        <v>80101706</v>
      </c>
      <c r="E246" s="121" t="s">
        <v>287</v>
      </c>
      <c r="F246" s="122" t="s">
        <v>68</v>
      </c>
      <c r="G246" s="122">
        <v>1</v>
      </c>
      <c r="H246" s="134" t="s">
        <v>83</v>
      </c>
      <c r="I246" s="135">
        <v>7</v>
      </c>
      <c r="J246" s="122" t="s">
        <v>95</v>
      </c>
      <c r="K246" s="122" t="s">
        <v>99</v>
      </c>
      <c r="L246" s="115" t="s">
        <v>126</v>
      </c>
      <c r="M246" s="120">
        <v>52718512</v>
      </c>
      <c r="N246" s="120">
        <v>52718512</v>
      </c>
      <c r="O246" s="115" t="s">
        <v>72</v>
      </c>
      <c r="P246" s="115" t="s">
        <v>51</v>
      </c>
      <c r="Q246" s="115" t="s">
        <v>105</v>
      </c>
      <c r="S246" s="219" t="s">
        <v>1273</v>
      </c>
      <c r="T246" s="220" t="s">
        <v>1274</v>
      </c>
      <c r="U246" s="221">
        <v>44587</v>
      </c>
      <c r="V246" s="220" t="s">
        <v>1275</v>
      </c>
      <c r="W246" s="222" t="s">
        <v>487</v>
      </c>
      <c r="X246" s="231">
        <v>52718519</v>
      </c>
      <c r="Y246" s="232">
        <v>0</v>
      </c>
      <c r="Z246" s="231">
        <f t="shared" ref="Z246" si="26">X246+Y246</f>
        <v>52718519</v>
      </c>
      <c r="AA246" s="220" t="s">
        <v>1276</v>
      </c>
      <c r="AB246" s="230" t="s">
        <v>489</v>
      </c>
      <c r="AC246" s="220" t="s">
        <v>1277</v>
      </c>
      <c r="AD246" s="224" t="s">
        <v>491</v>
      </c>
      <c r="AE246" s="224">
        <v>44797</v>
      </c>
      <c r="AF246" s="220" t="s">
        <v>1278</v>
      </c>
      <c r="AG246" s="220" t="s">
        <v>876</v>
      </c>
    </row>
    <row r="247" spans="1:33" ht="272.45" customHeight="1" x14ac:dyDescent="0.35">
      <c r="A247" s="125">
        <v>223</v>
      </c>
      <c r="B247" s="115" t="s">
        <v>259</v>
      </c>
      <c r="C247" s="113" t="s">
        <v>132</v>
      </c>
      <c r="D247" s="116">
        <v>80101706</v>
      </c>
      <c r="E247" s="121" t="s">
        <v>288</v>
      </c>
      <c r="F247" s="122" t="s">
        <v>68</v>
      </c>
      <c r="G247" s="122">
        <v>1</v>
      </c>
      <c r="H247" s="134" t="s">
        <v>83</v>
      </c>
      <c r="I247" s="135">
        <v>11</v>
      </c>
      <c r="J247" s="122" t="s">
        <v>95</v>
      </c>
      <c r="K247" s="122" t="s">
        <v>99</v>
      </c>
      <c r="L247" s="115" t="s">
        <v>126</v>
      </c>
      <c r="M247" s="120">
        <v>89128985</v>
      </c>
      <c r="N247" s="120">
        <v>89128985</v>
      </c>
      <c r="O247" s="115" t="s">
        <v>72</v>
      </c>
      <c r="P247" s="115" t="s">
        <v>51</v>
      </c>
      <c r="Q247" s="115" t="s">
        <v>105</v>
      </c>
      <c r="S247" s="219" t="s">
        <v>1279</v>
      </c>
      <c r="T247" s="220" t="s">
        <v>1280</v>
      </c>
      <c r="U247" s="221">
        <v>44586</v>
      </c>
      <c r="V247" s="220" t="s">
        <v>1281</v>
      </c>
      <c r="W247" s="222" t="s">
        <v>487</v>
      </c>
      <c r="X247" s="231">
        <v>89128985</v>
      </c>
      <c r="Y247" s="232">
        <v>0</v>
      </c>
      <c r="Z247" s="231">
        <v>89128985</v>
      </c>
      <c r="AA247" s="220" t="s">
        <v>1282</v>
      </c>
      <c r="AB247" s="230" t="s">
        <v>489</v>
      </c>
      <c r="AC247" s="220" t="s">
        <v>1259</v>
      </c>
      <c r="AD247" s="224" t="s">
        <v>491</v>
      </c>
      <c r="AE247" s="224">
        <v>44918</v>
      </c>
      <c r="AF247" s="220" t="s">
        <v>1278</v>
      </c>
      <c r="AG247" s="220" t="s">
        <v>876</v>
      </c>
    </row>
    <row r="248" spans="1:33" ht="272.45" customHeight="1" x14ac:dyDescent="0.35">
      <c r="A248" s="125">
        <v>224</v>
      </c>
      <c r="B248" s="115" t="s">
        <v>261</v>
      </c>
      <c r="C248" s="113" t="s">
        <v>132</v>
      </c>
      <c r="D248" s="116">
        <v>80101706</v>
      </c>
      <c r="E248" s="121" t="s">
        <v>289</v>
      </c>
      <c r="F248" s="122" t="s">
        <v>68</v>
      </c>
      <c r="G248" s="122">
        <v>1</v>
      </c>
      <c r="H248" s="134" t="s">
        <v>83</v>
      </c>
      <c r="I248" s="135">
        <v>11</v>
      </c>
      <c r="J248" s="122" t="s">
        <v>95</v>
      </c>
      <c r="K248" s="122" t="s">
        <v>99</v>
      </c>
      <c r="L248" s="115" t="s">
        <v>126</v>
      </c>
      <c r="M248" s="120">
        <v>61680960</v>
      </c>
      <c r="N248" s="120">
        <v>61680960</v>
      </c>
      <c r="O248" s="115" t="s">
        <v>72</v>
      </c>
      <c r="P248" s="115" t="s">
        <v>51</v>
      </c>
      <c r="Q248" s="115" t="s">
        <v>105</v>
      </c>
      <c r="S248" s="219" t="s">
        <v>1283</v>
      </c>
      <c r="T248" s="220" t="s">
        <v>1284</v>
      </c>
      <c r="U248" s="221">
        <v>44585</v>
      </c>
      <c r="V248" s="220" t="s">
        <v>1285</v>
      </c>
      <c r="W248" s="222" t="s">
        <v>487</v>
      </c>
      <c r="X248" s="231">
        <v>61120224</v>
      </c>
      <c r="Y248" s="232">
        <v>0</v>
      </c>
      <c r="Z248" s="231">
        <f t="shared" ref="Z248:Z251" si="27">X248+Y248</f>
        <v>61120224</v>
      </c>
      <c r="AA248" s="220" t="s">
        <v>1286</v>
      </c>
      <c r="AB248" s="230" t="s">
        <v>489</v>
      </c>
      <c r="AC248" s="220" t="s">
        <v>1287</v>
      </c>
      <c r="AD248" s="224" t="s">
        <v>491</v>
      </c>
      <c r="AE248" s="224">
        <v>44916</v>
      </c>
      <c r="AF248" s="220" t="s">
        <v>1278</v>
      </c>
      <c r="AG248" s="220" t="s">
        <v>876</v>
      </c>
    </row>
    <row r="249" spans="1:33" ht="272.45" customHeight="1" x14ac:dyDescent="0.35">
      <c r="A249" s="125">
        <v>225</v>
      </c>
      <c r="B249" s="115" t="s">
        <v>261</v>
      </c>
      <c r="C249" s="113" t="s">
        <v>132</v>
      </c>
      <c r="D249" s="116">
        <v>80101706</v>
      </c>
      <c r="E249" s="121" t="s">
        <v>431</v>
      </c>
      <c r="F249" s="122" t="s">
        <v>68</v>
      </c>
      <c r="G249" s="122">
        <v>1</v>
      </c>
      <c r="H249" s="134" t="s">
        <v>83</v>
      </c>
      <c r="I249" s="135">
        <v>11.5</v>
      </c>
      <c r="J249" s="122" t="s">
        <v>95</v>
      </c>
      <c r="K249" s="122" t="s">
        <v>99</v>
      </c>
      <c r="L249" s="115" t="s">
        <v>126</v>
      </c>
      <c r="M249" s="120">
        <v>35323250.5</v>
      </c>
      <c r="N249" s="120">
        <v>35323250.5</v>
      </c>
      <c r="O249" s="115" t="s">
        <v>72</v>
      </c>
      <c r="P249" s="115" t="s">
        <v>51</v>
      </c>
      <c r="Q249" s="115" t="s">
        <v>105</v>
      </c>
      <c r="S249" s="219" t="s">
        <v>1288</v>
      </c>
      <c r="T249" s="220" t="s">
        <v>1289</v>
      </c>
      <c r="U249" s="221">
        <v>44589</v>
      </c>
      <c r="V249" s="220" t="s">
        <v>1290</v>
      </c>
      <c r="W249" s="222" t="s">
        <v>743</v>
      </c>
      <c r="X249" s="231">
        <v>33173140</v>
      </c>
      <c r="Y249" s="232">
        <v>0</v>
      </c>
      <c r="Z249" s="231">
        <f t="shared" si="27"/>
        <v>33173140</v>
      </c>
      <c r="AA249" s="220" t="s">
        <v>1291</v>
      </c>
      <c r="AB249" s="230" t="s">
        <v>489</v>
      </c>
      <c r="AC249" s="220" t="s">
        <v>1292</v>
      </c>
      <c r="AD249" s="224" t="s">
        <v>491</v>
      </c>
      <c r="AE249" s="224">
        <v>44916</v>
      </c>
      <c r="AF249" s="220" t="s">
        <v>1278</v>
      </c>
      <c r="AG249" s="220" t="s">
        <v>876</v>
      </c>
    </row>
    <row r="250" spans="1:33" ht="272.45" customHeight="1" x14ac:dyDescent="0.35">
      <c r="A250" s="125">
        <v>226</v>
      </c>
      <c r="B250" s="115" t="s">
        <v>259</v>
      </c>
      <c r="C250" s="113" t="s">
        <v>132</v>
      </c>
      <c r="D250" s="116">
        <v>80101706</v>
      </c>
      <c r="E250" s="121" t="s">
        <v>290</v>
      </c>
      <c r="F250" s="122" t="s">
        <v>68</v>
      </c>
      <c r="G250" s="122">
        <v>1</v>
      </c>
      <c r="H250" s="134" t="s">
        <v>83</v>
      </c>
      <c r="I250" s="135">
        <v>11</v>
      </c>
      <c r="J250" s="122" t="s">
        <v>95</v>
      </c>
      <c r="K250" s="122" t="s">
        <v>99</v>
      </c>
      <c r="L250" s="115" t="s">
        <v>126</v>
      </c>
      <c r="M250" s="120">
        <v>88000000</v>
      </c>
      <c r="N250" s="120">
        <v>88000000</v>
      </c>
      <c r="O250" s="115" t="s">
        <v>72</v>
      </c>
      <c r="P250" s="115" t="s">
        <v>51</v>
      </c>
      <c r="Q250" s="115" t="s">
        <v>105</v>
      </c>
      <c r="S250" s="219" t="s">
        <v>1293</v>
      </c>
      <c r="T250" s="220" t="s">
        <v>1294</v>
      </c>
      <c r="U250" s="221">
        <v>44588</v>
      </c>
      <c r="V250" s="220" t="s">
        <v>1295</v>
      </c>
      <c r="W250" s="222" t="s">
        <v>487</v>
      </c>
      <c r="X250" s="231">
        <v>87200000</v>
      </c>
      <c r="Y250" s="232">
        <v>0</v>
      </c>
      <c r="Z250" s="231">
        <f t="shared" si="27"/>
        <v>87200000</v>
      </c>
      <c r="AA250" s="220" t="s">
        <v>1296</v>
      </c>
      <c r="AB250" s="230" t="s">
        <v>489</v>
      </c>
      <c r="AC250" s="220" t="s">
        <v>1287</v>
      </c>
      <c r="AD250" s="224" t="s">
        <v>491</v>
      </c>
      <c r="AE250" s="224">
        <v>44916</v>
      </c>
      <c r="AF250" s="220" t="s">
        <v>1278</v>
      </c>
      <c r="AG250" s="220" t="s">
        <v>876</v>
      </c>
    </row>
    <row r="251" spans="1:33" ht="272.45" customHeight="1" x14ac:dyDescent="0.35">
      <c r="A251" s="125">
        <v>227</v>
      </c>
      <c r="B251" s="115" t="s">
        <v>261</v>
      </c>
      <c r="C251" s="113" t="s">
        <v>132</v>
      </c>
      <c r="D251" s="116">
        <v>80101706</v>
      </c>
      <c r="E251" s="121" t="s">
        <v>291</v>
      </c>
      <c r="F251" s="122" t="s">
        <v>68</v>
      </c>
      <c r="G251" s="122">
        <v>1</v>
      </c>
      <c r="H251" s="134" t="s">
        <v>83</v>
      </c>
      <c r="I251" s="135">
        <v>6</v>
      </c>
      <c r="J251" s="122" t="s">
        <v>95</v>
      </c>
      <c r="K251" s="122" t="s">
        <v>99</v>
      </c>
      <c r="L251" s="115" t="s">
        <v>126</v>
      </c>
      <c r="M251" s="120">
        <v>54653070</v>
      </c>
      <c r="N251" s="120">
        <v>54653070</v>
      </c>
      <c r="O251" s="115" t="s">
        <v>72</v>
      </c>
      <c r="P251" s="115" t="s">
        <v>51</v>
      </c>
      <c r="Q251" s="115" t="s">
        <v>105</v>
      </c>
      <c r="S251" s="219" t="s">
        <v>1297</v>
      </c>
      <c r="T251" s="220" t="s">
        <v>1298</v>
      </c>
      <c r="U251" s="221">
        <v>44589</v>
      </c>
      <c r="V251" s="220" t="s">
        <v>1299</v>
      </c>
      <c r="W251" s="222" t="s">
        <v>487</v>
      </c>
      <c r="X251" s="231">
        <v>54653070</v>
      </c>
      <c r="Y251" s="232">
        <v>0</v>
      </c>
      <c r="Z251" s="231">
        <f t="shared" si="27"/>
        <v>54653070</v>
      </c>
      <c r="AA251" s="220" t="s">
        <v>1300</v>
      </c>
      <c r="AB251" s="230" t="s">
        <v>489</v>
      </c>
      <c r="AC251" s="220" t="s">
        <v>1301</v>
      </c>
      <c r="AD251" s="224" t="s">
        <v>491</v>
      </c>
      <c r="AE251" s="224">
        <v>44768</v>
      </c>
      <c r="AF251" s="220" t="s">
        <v>875</v>
      </c>
      <c r="AG251" s="220" t="s">
        <v>876</v>
      </c>
    </row>
    <row r="252" spans="1:33" ht="272.45" customHeight="1" x14ac:dyDescent="0.35">
      <c r="A252" s="125">
        <v>228</v>
      </c>
      <c r="B252" s="115" t="s">
        <v>261</v>
      </c>
      <c r="C252" s="113" t="s">
        <v>132</v>
      </c>
      <c r="D252" s="116">
        <v>80101706</v>
      </c>
      <c r="E252" s="121" t="s">
        <v>432</v>
      </c>
      <c r="F252" s="122" t="s">
        <v>68</v>
      </c>
      <c r="G252" s="122">
        <v>1</v>
      </c>
      <c r="H252" s="134" t="s">
        <v>83</v>
      </c>
      <c r="I252" s="135">
        <v>11</v>
      </c>
      <c r="J252" s="122" t="s">
        <v>95</v>
      </c>
      <c r="K252" s="122" t="s">
        <v>99</v>
      </c>
      <c r="L252" s="122" t="s">
        <v>126</v>
      </c>
      <c r="M252" s="120">
        <v>55969760</v>
      </c>
      <c r="N252" s="120">
        <v>55969760</v>
      </c>
      <c r="O252" s="115" t="s">
        <v>72</v>
      </c>
      <c r="P252" s="115" t="s">
        <v>51</v>
      </c>
      <c r="Q252" s="115" t="s">
        <v>105</v>
      </c>
      <c r="S252" s="219" t="s">
        <v>906</v>
      </c>
      <c r="T252" s="220" t="s">
        <v>907</v>
      </c>
      <c r="U252" s="221">
        <v>44581</v>
      </c>
      <c r="V252" s="220" t="s">
        <v>908</v>
      </c>
      <c r="W252" s="222" t="s">
        <v>487</v>
      </c>
      <c r="X252" s="231">
        <v>55630549</v>
      </c>
      <c r="Y252" s="232">
        <v>0</v>
      </c>
      <c r="Z252" s="231">
        <v>55630549</v>
      </c>
      <c r="AA252" s="220" t="s">
        <v>909</v>
      </c>
      <c r="AB252" s="230" t="s">
        <v>489</v>
      </c>
      <c r="AC252" s="220" t="s">
        <v>910</v>
      </c>
      <c r="AD252" s="224" t="s">
        <v>491</v>
      </c>
      <c r="AE252" s="224">
        <v>44911</v>
      </c>
      <c r="AF252" s="220" t="s">
        <v>875</v>
      </c>
      <c r="AG252" s="220" t="s">
        <v>876</v>
      </c>
    </row>
    <row r="253" spans="1:33" ht="272.45" customHeight="1" x14ac:dyDescent="0.35">
      <c r="A253" s="125">
        <v>229</v>
      </c>
      <c r="B253" s="115" t="s">
        <v>261</v>
      </c>
      <c r="C253" s="113" t="s">
        <v>132</v>
      </c>
      <c r="D253" s="116">
        <v>80101706</v>
      </c>
      <c r="E253" s="121" t="s">
        <v>433</v>
      </c>
      <c r="F253" s="122" t="s">
        <v>68</v>
      </c>
      <c r="G253" s="122">
        <v>1</v>
      </c>
      <c r="H253" s="134" t="s">
        <v>83</v>
      </c>
      <c r="I253" s="135">
        <v>11</v>
      </c>
      <c r="J253" s="122" t="s">
        <v>95</v>
      </c>
      <c r="K253" s="122" t="s">
        <v>99</v>
      </c>
      <c r="L253" s="122" t="s">
        <v>126</v>
      </c>
      <c r="M253" s="120">
        <v>67320000</v>
      </c>
      <c r="N253" s="120">
        <v>67320000</v>
      </c>
      <c r="O253" s="115" t="s">
        <v>72</v>
      </c>
      <c r="P253" s="115" t="s">
        <v>51</v>
      </c>
      <c r="Q253" s="115" t="s">
        <v>105</v>
      </c>
      <c r="S253" s="219" t="s">
        <v>1302</v>
      </c>
      <c r="T253" s="220" t="s">
        <v>1303</v>
      </c>
      <c r="U253" s="221">
        <v>44585</v>
      </c>
      <c r="V253" s="220" t="s">
        <v>1304</v>
      </c>
      <c r="W253" s="222" t="s">
        <v>487</v>
      </c>
      <c r="X253" s="231">
        <v>66504000</v>
      </c>
      <c r="Y253" s="232">
        <v>0</v>
      </c>
      <c r="Z253" s="231">
        <f t="shared" ref="Z253" si="28">X253+Y253</f>
        <v>66504000</v>
      </c>
      <c r="AA253" s="220" t="s">
        <v>1305</v>
      </c>
      <c r="AB253" s="230" t="s">
        <v>489</v>
      </c>
      <c r="AC253" s="220" t="s">
        <v>1306</v>
      </c>
      <c r="AD253" s="224" t="s">
        <v>491</v>
      </c>
      <c r="AE253" s="224">
        <v>44911</v>
      </c>
      <c r="AF253" s="220" t="s">
        <v>875</v>
      </c>
      <c r="AG253" s="220" t="s">
        <v>876</v>
      </c>
    </row>
    <row r="254" spans="1:33" ht="272.45" customHeight="1" x14ac:dyDescent="0.35">
      <c r="A254" s="125">
        <v>230</v>
      </c>
      <c r="B254" s="115" t="s">
        <v>261</v>
      </c>
      <c r="C254" s="113" t="s">
        <v>132</v>
      </c>
      <c r="D254" s="116">
        <v>80101706</v>
      </c>
      <c r="E254" s="121" t="s">
        <v>294</v>
      </c>
      <c r="F254" s="122" t="s">
        <v>68</v>
      </c>
      <c r="G254" s="122">
        <v>1</v>
      </c>
      <c r="H254" s="134" t="s">
        <v>83</v>
      </c>
      <c r="I254" s="135">
        <v>8</v>
      </c>
      <c r="J254" s="122" t="s">
        <v>95</v>
      </c>
      <c r="K254" s="122" t="s">
        <v>99</v>
      </c>
      <c r="L254" s="122" t="s">
        <v>126</v>
      </c>
      <c r="M254" s="120">
        <v>51687400</v>
      </c>
      <c r="N254" s="120">
        <v>51687400</v>
      </c>
      <c r="O254" s="115" t="s">
        <v>72</v>
      </c>
      <c r="P254" s="115" t="s">
        <v>51</v>
      </c>
      <c r="Q254" s="115" t="s">
        <v>105</v>
      </c>
      <c r="S254" s="219" t="s">
        <v>911</v>
      </c>
      <c r="T254" s="220" t="s">
        <v>912</v>
      </c>
      <c r="U254" s="221">
        <v>44574</v>
      </c>
      <c r="V254" s="220" t="s">
        <v>879</v>
      </c>
      <c r="W254" s="222" t="s">
        <v>487</v>
      </c>
      <c r="X254" s="231">
        <v>51256667</v>
      </c>
      <c r="Y254" s="232">
        <v>0</v>
      </c>
      <c r="Z254" s="231">
        <f>X254+Y254</f>
        <v>51256667</v>
      </c>
      <c r="AA254" s="220" t="s">
        <v>913</v>
      </c>
      <c r="AB254" s="230" t="s">
        <v>489</v>
      </c>
      <c r="AC254" s="220" t="s">
        <v>881</v>
      </c>
      <c r="AD254" s="224" t="s">
        <v>491</v>
      </c>
      <c r="AE254" s="224">
        <v>44813</v>
      </c>
      <c r="AF254" s="220" t="s">
        <v>882</v>
      </c>
      <c r="AG254" s="220" t="s">
        <v>876</v>
      </c>
    </row>
    <row r="255" spans="1:33" ht="272.45" customHeight="1" x14ac:dyDescent="0.35">
      <c r="A255" s="125">
        <v>231</v>
      </c>
      <c r="B255" s="115" t="s">
        <v>261</v>
      </c>
      <c r="C255" s="113" t="s">
        <v>132</v>
      </c>
      <c r="D255" s="116">
        <v>80101706</v>
      </c>
      <c r="E255" s="121" t="s">
        <v>296</v>
      </c>
      <c r="F255" s="122" t="s">
        <v>68</v>
      </c>
      <c r="G255" s="122">
        <v>1</v>
      </c>
      <c r="H255" s="134" t="s">
        <v>83</v>
      </c>
      <c r="I255" s="135">
        <v>11</v>
      </c>
      <c r="J255" s="122" t="s">
        <v>95</v>
      </c>
      <c r="K255" s="122" t="s">
        <v>99</v>
      </c>
      <c r="L255" s="122" t="s">
        <v>126</v>
      </c>
      <c r="M255" s="120">
        <v>67320000</v>
      </c>
      <c r="N255" s="120">
        <v>67320000</v>
      </c>
      <c r="O255" s="115" t="s">
        <v>72</v>
      </c>
      <c r="P255" s="115" t="s">
        <v>51</v>
      </c>
      <c r="Q255" s="115" t="s">
        <v>105</v>
      </c>
      <c r="S255" s="219" t="s">
        <v>914</v>
      </c>
      <c r="T255" s="220" t="s">
        <v>915</v>
      </c>
      <c r="U255" s="221">
        <v>44581</v>
      </c>
      <c r="V255" s="220" t="s">
        <v>916</v>
      </c>
      <c r="W255" s="222" t="s">
        <v>487</v>
      </c>
      <c r="X255" s="231">
        <v>66912000</v>
      </c>
      <c r="Y255" s="232">
        <v>0</v>
      </c>
      <c r="Z255" s="231">
        <v>66912000</v>
      </c>
      <c r="AA255" s="220" t="s">
        <v>917</v>
      </c>
      <c r="AB255" s="230" t="s">
        <v>489</v>
      </c>
      <c r="AC255" s="220" t="s">
        <v>498</v>
      </c>
      <c r="AD255" s="224" t="s">
        <v>491</v>
      </c>
      <c r="AE255" s="224">
        <v>44911</v>
      </c>
      <c r="AF255" s="220" t="s">
        <v>918</v>
      </c>
      <c r="AG255" s="220" t="s">
        <v>876</v>
      </c>
    </row>
    <row r="256" spans="1:33" ht="210" customHeight="1" x14ac:dyDescent="0.35">
      <c r="A256" s="125">
        <v>232</v>
      </c>
      <c r="B256" s="115" t="s">
        <v>261</v>
      </c>
      <c r="C256" s="113" t="s">
        <v>132</v>
      </c>
      <c r="D256" s="116">
        <v>80101706</v>
      </c>
      <c r="E256" s="121" t="s">
        <v>297</v>
      </c>
      <c r="F256" s="122" t="s">
        <v>68</v>
      </c>
      <c r="G256" s="122">
        <v>1</v>
      </c>
      <c r="H256" s="134" t="s">
        <v>83</v>
      </c>
      <c r="I256" s="135">
        <v>11</v>
      </c>
      <c r="J256" s="122" t="s">
        <v>95</v>
      </c>
      <c r="K256" s="122" t="s">
        <v>99</v>
      </c>
      <c r="L256" s="122" t="s">
        <v>126</v>
      </c>
      <c r="M256" s="120">
        <v>76895588</v>
      </c>
      <c r="N256" s="120">
        <v>76895588</v>
      </c>
      <c r="O256" s="115" t="s">
        <v>72</v>
      </c>
      <c r="P256" s="115" t="s">
        <v>51</v>
      </c>
      <c r="Q256" s="115" t="s">
        <v>105</v>
      </c>
      <c r="S256" s="219" t="s">
        <v>919</v>
      </c>
      <c r="T256" s="220" t="s">
        <v>920</v>
      </c>
      <c r="U256" s="221">
        <v>44581</v>
      </c>
      <c r="V256" s="220" t="s">
        <v>921</v>
      </c>
      <c r="W256" s="222" t="s">
        <v>487</v>
      </c>
      <c r="X256" s="231">
        <v>76429554</v>
      </c>
      <c r="Y256" s="232">
        <v>0</v>
      </c>
      <c r="Z256" s="231">
        <v>76429554</v>
      </c>
      <c r="AA256" s="220" t="s">
        <v>922</v>
      </c>
      <c r="AB256" s="230" t="s">
        <v>489</v>
      </c>
      <c r="AC256" s="220" t="s">
        <v>498</v>
      </c>
      <c r="AD256" s="224" t="s">
        <v>491</v>
      </c>
      <c r="AE256" s="224">
        <v>44911</v>
      </c>
      <c r="AF256" s="220" t="s">
        <v>918</v>
      </c>
      <c r="AG256" s="220" t="s">
        <v>876</v>
      </c>
    </row>
    <row r="257" spans="1:33" ht="272.45" customHeight="1" x14ac:dyDescent="0.35">
      <c r="A257" s="125">
        <v>233</v>
      </c>
      <c r="B257" s="115" t="s">
        <v>261</v>
      </c>
      <c r="C257" s="113" t="s">
        <v>132</v>
      </c>
      <c r="D257" s="116">
        <v>80101706</v>
      </c>
      <c r="E257" s="121" t="s">
        <v>298</v>
      </c>
      <c r="F257" s="122" t="s">
        <v>68</v>
      </c>
      <c r="G257" s="122">
        <v>1</v>
      </c>
      <c r="H257" s="134" t="s">
        <v>83</v>
      </c>
      <c r="I257" s="135">
        <v>11</v>
      </c>
      <c r="J257" s="122" t="s">
        <v>95</v>
      </c>
      <c r="K257" s="122" t="s">
        <v>99</v>
      </c>
      <c r="L257" s="122" t="s">
        <v>126</v>
      </c>
      <c r="M257" s="120">
        <v>89128985</v>
      </c>
      <c r="N257" s="120">
        <v>89128985</v>
      </c>
      <c r="O257" s="115" t="s">
        <v>72</v>
      </c>
      <c r="P257" s="115" t="s">
        <v>51</v>
      </c>
      <c r="Q257" s="115" t="s">
        <v>105</v>
      </c>
      <c r="S257" s="219" t="s">
        <v>923</v>
      </c>
      <c r="T257" s="220" t="s">
        <v>924</v>
      </c>
      <c r="U257" s="221">
        <v>44581</v>
      </c>
      <c r="V257" s="220" t="s">
        <v>925</v>
      </c>
      <c r="W257" s="222" t="s">
        <v>487</v>
      </c>
      <c r="X257" s="231">
        <v>88588809</v>
      </c>
      <c r="Y257" s="232">
        <v>0</v>
      </c>
      <c r="Z257" s="231">
        <v>88588809</v>
      </c>
      <c r="AA257" s="220" t="s">
        <v>926</v>
      </c>
      <c r="AB257" s="230" t="s">
        <v>489</v>
      </c>
      <c r="AC257" s="220" t="s">
        <v>498</v>
      </c>
      <c r="AD257" s="224" t="s">
        <v>491</v>
      </c>
      <c r="AE257" s="224">
        <v>44911</v>
      </c>
      <c r="AF257" s="220" t="s">
        <v>918</v>
      </c>
      <c r="AG257" s="220" t="s">
        <v>876</v>
      </c>
    </row>
    <row r="258" spans="1:33" ht="272.45" customHeight="1" x14ac:dyDescent="0.35">
      <c r="A258" s="125">
        <v>234</v>
      </c>
      <c r="B258" s="115" t="s">
        <v>283</v>
      </c>
      <c r="C258" s="113" t="s">
        <v>927</v>
      </c>
      <c r="D258" s="116">
        <v>80101706</v>
      </c>
      <c r="E258" s="121" t="s">
        <v>299</v>
      </c>
      <c r="F258" s="122" t="s">
        <v>68</v>
      </c>
      <c r="G258" s="122">
        <v>1</v>
      </c>
      <c r="H258" s="134" t="s">
        <v>83</v>
      </c>
      <c r="I258" s="135">
        <v>11</v>
      </c>
      <c r="J258" s="122" t="s">
        <v>95</v>
      </c>
      <c r="K258" s="122" t="s">
        <v>99</v>
      </c>
      <c r="L258" s="115" t="s">
        <v>183</v>
      </c>
      <c r="M258" s="120">
        <v>93500000</v>
      </c>
      <c r="N258" s="120">
        <v>93500000</v>
      </c>
      <c r="O258" s="115" t="s">
        <v>72</v>
      </c>
      <c r="P258" s="115" t="s">
        <v>51</v>
      </c>
      <c r="Q258" s="115" t="s">
        <v>105</v>
      </c>
      <c r="S258" s="219" t="s">
        <v>1307</v>
      </c>
      <c r="T258" s="220" t="s">
        <v>1308</v>
      </c>
      <c r="U258" s="221">
        <v>44589</v>
      </c>
      <c r="V258" s="220" t="s">
        <v>1309</v>
      </c>
      <c r="W258" s="222" t="s">
        <v>487</v>
      </c>
      <c r="X258" s="231">
        <v>92366667</v>
      </c>
      <c r="Y258" s="232">
        <v>0</v>
      </c>
      <c r="Z258" s="231">
        <f t="shared" ref="Z258" si="29">X258+Y258</f>
        <v>92366667</v>
      </c>
      <c r="AA258" s="220" t="s">
        <v>1264</v>
      </c>
      <c r="AB258" s="230" t="s">
        <v>489</v>
      </c>
      <c r="AC258" s="220" t="s">
        <v>1265</v>
      </c>
      <c r="AD258" s="224" t="s">
        <v>491</v>
      </c>
      <c r="AE258" s="224">
        <v>44916</v>
      </c>
      <c r="AF258" s="220" t="s">
        <v>1310</v>
      </c>
      <c r="AG258" s="220" t="s">
        <v>876</v>
      </c>
    </row>
    <row r="259" spans="1:33" ht="272.45" customHeight="1" x14ac:dyDescent="0.35">
      <c r="A259" s="125">
        <v>235</v>
      </c>
      <c r="B259" s="115" t="s">
        <v>283</v>
      </c>
      <c r="C259" s="113" t="s">
        <v>927</v>
      </c>
      <c r="D259" s="116">
        <v>80101706</v>
      </c>
      <c r="E259" s="121" t="s">
        <v>300</v>
      </c>
      <c r="F259" s="122" t="s">
        <v>68</v>
      </c>
      <c r="G259" s="122">
        <v>1</v>
      </c>
      <c r="H259" s="134" t="s">
        <v>83</v>
      </c>
      <c r="I259" s="135">
        <v>11</v>
      </c>
      <c r="J259" s="122" t="s">
        <v>95</v>
      </c>
      <c r="K259" s="122" t="s">
        <v>99</v>
      </c>
      <c r="L259" s="115" t="s">
        <v>183</v>
      </c>
      <c r="M259" s="132">
        <v>0</v>
      </c>
      <c r="N259" s="132">
        <v>0</v>
      </c>
      <c r="O259" s="115" t="s">
        <v>72</v>
      </c>
      <c r="P259" s="115" t="s">
        <v>51</v>
      </c>
      <c r="Q259" s="115" t="s">
        <v>105</v>
      </c>
      <c r="S259" s="219" t="s">
        <v>1419</v>
      </c>
      <c r="T259" s="220" t="s">
        <v>1420</v>
      </c>
      <c r="U259" s="221">
        <v>44589</v>
      </c>
      <c r="V259" s="220" t="s">
        <v>1309</v>
      </c>
      <c r="W259" s="222" t="s">
        <v>487</v>
      </c>
      <c r="X259" s="231">
        <v>0</v>
      </c>
      <c r="Y259" s="232">
        <v>0</v>
      </c>
      <c r="Z259" s="231">
        <v>0</v>
      </c>
      <c r="AA259" s="220" t="s">
        <v>1421</v>
      </c>
      <c r="AB259" s="230">
        <v>0</v>
      </c>
      <c r="AC259" s="220" t="s">
        <v>1422</v>
      </c>
      <c r="AD259" s="224" t="s">
        <v>491</v>
      </c>
      <c r="AE259" s="224">
        <v>44916</v>
      </c>
      <c r="AF259" s="220" t="s">
        <v>1310</v>
      </c>
      <c r="AG259" s="220" t="s">
        <v>876</v>
      </c>
    </row>
    <row r="260" spans="1:33" ht="272.45" customHeight="1" x14ac:dyDescent="0.35">
      <c r="A260" s="125">
        <v>236</v>
      </c>
      <c r="B260" s="115" t="s">
        <v>283</v>
      </c>
      <c r="C260" s="113" t="s">
        <v>927</v>
      </c>
      <c r="D260" s="116">
        <v>80101706</v>
      </c>
      <c r="E260" s="121" t="s">
        <v>301</v>
      </c>
      <c r="F260" s="122" t="s">
        <v>68</v>
      </c>
      <c r="G260" s="122">
        <v>1</v>
      </c>
      <c r="H260" s="134" t="s">
        <v>83</v>
      </c>
      <c r="I260" s="135">
        <v>11</v>
      </c>
      <c r="J260" s="122" t="s">
        <v>95</v>
      </c>
      <c r="K260" s="122" t="s">
        <v>99</v>
      </c>
      <c r="L260" s="115" t="s">
        <v>183</v>
      </c>
      <c r="M260" s="120">
        <v>82500000</v>
      </c>
      <c r="N260" s="120">
        <v>82500000</v>
      </c>
      <c r="O260" s="115" t="s">
        <v>72</v>
      </c>
      <c r="P260" s="115" t="s">
        <v>51</v>
      </c>
      <c r="Q260" s="115" t="s">
        <v>105</v>
      </c>
      <c r="S260" s="219" t="s">
        <v>1423</v>
      </c>
      <c r="T260" s="220" t="s">
        <v>1424</v>
      </c>
      <c r="U260" s="221">
        <v>44589</v>
      </c>
      <c r="V260" s="220" t="s">
        <v>1309</v>
      </c>
      <c r="W260" s="222" t="s">
        <v>487</v>
      </c>
      <c r="X260" s="231">
        <v>81000000</v>
      </c>
      <c r="Y260" s="232">
        <v>0</v>
      </c>
      <c r="Z260" s="231">
        <f>X260+Y260</f>
        <v>81000000</v>
      </c>
      <c r="AA260" s="220" t="s">
        <v>1425</v>
      </c>
      <c r="AB260" s="230">
        <v>0</v>
      </c>
      <c r="AC260" s="220" t="s">
        <v>1417</v>
      </c>
      <c r="AD260" s="224" t="s">
        <v>491</v>
      </c>
      <c r="AE260" s="224">
        <v>44916</v>
      </c>
      <c r="AF260" s="220" t="s">
        <v>1310</v>
      </c>
      <c r="AG260" s="220" t="s">
        <v>876</v>
      </c>
    </row>
    <row r="261" spans="1:33" ht="272.45" customHeight="1" x14ac:dyDescent="0.35">
      <c r="A261" s="125">
        <v>237</v>
      </c>
      <c r="B261" s="193" t="s">
        <v>283</v>
      </c>
      <c r="C261" s="193" t="s">
        <v>928</v>
      </c>
      <c r="D261" s="200">
        <v>80101706</v>
      </c>
      <c r="E261" s="191" t="s">
        <v>929</v>
      </c>
      <c r="F261" s="122" t="s">
        <v>68</v>
      </c>
      <c r="G261" s="122">
        <v>1</v>
      </c>
      <c r="H261" s="134" t="s">
        <v>83</v>
      </c>
      <c r="I261" s="135">
        <v>11</v>
      </c>
      <c r="J261" s="122" t="s">
        <v>95</v>
      </c>
      <c r="K261" s="122" t="s">
        <v>99</v>
      </c>
      <c r="L261" s="115" t="s">
        <v>202</v>
      </c>
      <c r="M261" s="120">
        <v>49489000</v>
      </c>
      <c r="N261" s="120">
        <v>49489000</v>
      </c>
      <c r="O261" s="115" t="s">
        <v>72</v>
      </c>
      <c r="P261" s="115" t="s">
        <v>51</v>
      </c>
      <c r="Q261" s="115" t="s">
        <v>105</v>
      </c>
      <c r="S261" s="219" t="s">
        <v>1426</v>
      </c>
      <c r="T261" s="220" t="s">
        <v>1427</v>
      </c>
      <c r="U261" s="221">
        <v>44589</v>
      </c>
      <c r="V261" s="220" t="s">
        <v>1428</v>
      </c>
      <c r="W261" s="222" t="s">
        <v>487</v>
      </c>
      <c r="X261" s="231">
        <v>49039100</v>
      </c>
      <c r="Y261" s="232">
        <v>0</v>
      </c>
      <c r="Z261" s="231">
        <f>X261+Y261</f>
        <v>49039100</v>
      </c>
      <c r="AA261" s="220" t="s">
        <v>1429</v>
      </c>
      <c r="AB261" s="230">
        <v>0</v>
      </c>
      <c r="AC261" s="220" t="s">
        <v>1430</v>
      </c>
      <c r="AD261" s="224" t="s">
        <v>491</v>
      </c>
      <c r="AE261" s="224">
        <v>44916</v>
      </c>
      <c r="AF261" s="220" t="s">
        <v>905</v>
      </c>
      <c r="AG261" s="220" t="s">
        <v>876</v>
      </c>
    </row>
    <row r="262" spans="1:33" ht="272.45" customHeight="1" x14ac:dyDescent="0.35">
      <c r="A262" s="125">
        <v>238</v>
      </c>
      <c r="B262" s="115" t="s">
        <v>283</v>
      </c>
      <c r="C262" s="113" t="s">
        <v>132</v>
      </c>
      <c r="D262" s="199" t="s">
        <v>310</v>
      </c>
      <c r="E262" s="121" t="s">
        <v>434</v>
      </c>
      <c r="F262" s="122" t="s">
        <v>68</v>
      </c>
      <c r="G262" s="122">
        <v>1</v>
      </c>
      <c r="H262" s="134" t="s">
        <v>83</v>
      </c>
      <c r="I262" s="135">
        <v>11.5</v>
      </c>
      <c r="J262" s="122" t="s">
        <v>95</v>
      </c>
      <c r="K262" s="122" t="s">
        <v>99</v>
      </c>
      <c r="L262" s="122" t="s">
        <v>183</v>
      </c>
      <c r="M262" s="120">
        <v>80000000</v>
      </c>
      <c r="N262" s="120">
        <v>80000000</v>
      </c>
      <c r="O262" s="115" t="s">
        <v>72</v>
      </c>
      <c r="P262" s="115" t="s">
        <v>51</v>
      </c>
      <c r="Q262" s="115" t="s">
        <v>105</v>
      </c>
      <c r="S262" s="219" t="s">
        <v>1431</v>
      </c>
      <c r="T262" s="220" t="s">
        <v>1432</v>
      </c>
      <c r="U262" s="221">
        <v>44589</v>
      </c>
      <c r="V262" s="220" t="s">
        <v>1433</v>
      </c>
      <c r="W262" s="222" t="s">
        <v>969</v>
      </c>
      <c r="X262" s="231">
        <v>66150000</v>
      </c>
      <c r="Y262" s="232">
        <v>0</v>
      </c>
      <c r="Z262" s="231">
        <f>X262+Y262</f>
        <v>66150000</v>
      </c>
      <c r="AA262" s="220" t="s">
        <v>1434</v>
      </c>
      <c r="AB262" s="230">
        <v>0</v>
      </c>
      <c r="AC262" s="220" t="s">
        <v>1435</v>
      </c>
      <c r="AD262" s="224" t="s">
        <v>491</v>
      </c>
      <c r="AE262" s="224">
        <v>44918</v>
      </c>
      <c r="AF262" s="220" t="s">
        <v>875</v>
      </c>
      <c r="AG262" s="220" t="s">
        <v>876</v>
      </c>
    </row>
    <row r="263" spans="1:33" ht="272.45" customHeight="1" x14ac:dyDescent="0.35">
      <c r="A263" s="125">
        <v>239</v>
      </c>
      <c r="B263" s="115" t="s">
        <v>283</v>
      </c>
      <c r="C263" s="113" t="s">
        <v>132</v>
      </c>
      <c r="D263" s="199" t="s">
        <v>310</v>
      </c>
      <c r="E263" s="121" t="s">
        <v>435</v>
      </c>
      <c r="F263" s="122" t="s">
        <v>68</v>
      </c>
      <c r="G263" s="122">
        <v>1</v>
      </c>
      <c r="H263" s="134" t="s">
        <v>83</v>
      </c>
      <c r="I263" s="135">
        <v>7</v>
      </c>
      <c r="J263" s="122" t="s">
        <v>95</v>
      </c>
      <c r="K263" s="122" t="s">
        <v>99</v>
      </c>
      <c r="L263" s="122" t="s">
        <v>183</v>
      </c>
      <c r="M263" s="120">
        <v>270000000</v>
      </c>
      <c r="N263" s="120">
        <v>270000000</v>
      </c>
      <c r="O263" s="115" t="s">
        <v>72</v>
      </c>
      <c r="P263" s="115" t="s">
        <v>51</v>
      </c>
      <c r="Q263" s="115" t="s">
        <v>105</v>
      </c>
      <c r="S263" s="219" t="s">
        <v>1436</v>
      </c>
      <c r="T263" s="220" t="s">
        <v>1437</v>
      </c>
      <c r="U263" s="221">
        <v>44589</v>
      </c>
      <c r="V263" s="220" t="s">
        <v>1438</v>
      </c>
      <c r="W263" s="222" t="s">
        <v>969</v>
      </c>
      <c r="X263" s="231">
        <v>269999100</v>
      </c>
      <c r="Y263" s="232">
        <v>0</v>
      </c>
      <c r="Z263" s="231">
        <f>X263+Y263</f>
        <v>269999100</v>
      </c>
      <c r="AA263" s="220" t="s">
        <v>1439</v>
      </c>
      <c r="AB263" s="230">
        <v>0</v>
      </c>
      <c r="AC263" s="220" t="s">
        <v>1440</v>
      </c>
      <c r="AD263" s="224" t="s">
        <v>491</v>
      </c>
      <c r="AE263" s="224" t="s">
        <v>491</v>
      </c>
      <c r="AF263" s="220" t="s">
        <v>1441</v>
      </c>
      <c r="AG263" s="220" t="s">
        <v>876</v>
      </c>
    </row>
    <row r="264" spans="1:33" ht="272.45" customHeight="1" x14ac:dyDescent="0.9">
      <c r="A264" s="125">
        <v>240</v>
      </c>
      <c r="B264" s="115" t="s">
        <v>283</v>
      </c>
      <c r="C264" s="113" t="s">
        <v>132</v>
      </c>
      <c r="D264" s="199" t="s">
        <v>310</v>
      </c>
      <c r="E264" s="121" t="s">
        <v>436</v>
      </c>
      <c r="F264" s="122" t="s">
        <v>68</v>
      </c>
      <c r="G264" s="122">
        <v>1</v>
      </c>
      <c r="H264" s="134" t="s">
        <v>930</v>
      </c>
      <c r="I264" s="135">
        <v>4</v>
      </c>
      <c r="J264" s="122" t="s">
        <v>95</v>
      </c>
      <c r="K264" s="122" t="s">
        <v>99</v>
      </c>
      <c r="L264" s="122" t="s">
        <v>183</v>
      </c>
      <c r="M264" s="120">
        <v>100000000</v>
      </c>
      <c r="N264" s="120">
        <v>100000000</v>
      </c>
      <c r="O264" s="115" t="s">
        <v>72</v>
      </c>
      <c r="P264" s="115" t="s">
        <v>51</v>
      </c>
      <c r="Q264" s="115" t="s">
        <v>105</v>
      </c>
      <c r="S264" s="236"/>
      <c r="T264" s="236"/>
      <c r="U264" s="236"/>
      <c r="V264" s="236"/>
      <c r="W264" s="236"/>
      <c r="X264" s="237"/>
      <c r="Y264" s="237"/>
      <c r="Z264" s="237"/>
      <c r="AA264" s="236"/>
      <c r="AB264" s="236"/>
      <c r="AC264" s="236"/>
      <c r="AD264" s="236"/>
      <c r="AE264" s="236"/>
      <c r="AF264" s="236"/>
      <c r="AG264" s="236"/>
    </row>
    <row r="265" spans="1:33" ht="239.1" customHeight="1" x14ac:dyDescent="0.35">
      <c r="A265" s="125">
        <v>241</v>
      </c>
      <c r="B265" s="115" t="s">
        <v>283</v>
      </c>
      <c r="C265" s="113" t="s">
        <v>132</v>
      </c>
      <c r="D265" s="116" t="s">
        <v>311</v>
      </c>
      <c r="E265" s="121" t="s">
        <v>437</v>
      </c>
      <c r="F265" s="122" t="s">
        <v>68</v>
      </c>
      <c r="G265" s="122">
        <v>1</v>
      </c>
      <c r="H265" s="134" t="s">
        <v>133</v>
      </c>
      <c r="I265" s="135">
        <v>12</v>
      </c>
      <c r="J265" s="122" t="s">
        <v>108</v>
      </c>
      <c r="K265" s="122" t="s">
        <v>99</v>
      </c>
      <c r="L265" s="122" t="s">
        <v>183</v>
      </c>
      <c r="M265" s="120">
        <v>402411793.80000013</v>
      </c>
      <c r="N265" s="120">
        <v>402411793.80000013</v>
      </c>
      <c r="O265" s="115" t="s">
        <v>72</v>
      </c>
      <c r="P265" s="115" t="s">
        <v>51</v>
      </c>
      <c r="Q265" s="115" t="s">
        <v>105</v>
      </c>
      <c r="S265" s="209"/>
      <c r="T265" s="210"/>
      <c r="U265" s="211"/>
      <c r="V265" s="210"/>
      <c r="W265" s="212"/>
      <c r="X265" s="213"/>
      <c r="Y265" s="214"/>
      <c r="Z265" s="213"/>
      <c r="AA265" s="210"/>
      <c r="AB265" s="212"/>
      <c r="AC265" s="210"/>
      <c r="AD265" s="216"/>
      <c r="AE265" s="216"/>
      <c r="AF265" s="210"/>
      <c r="AG265" s="210"/>
    </row>
    <row r="266" spans="1:33" s="86" customFormat="1" ht="239.1" customHeight="1" x14ac:dyDescent="0.35">
      <c r="A266" s="125">
        <v>242</v>
      </c>
      <c r="B266" s="115" t="s">
        <v>283</v>
      </c>
      <c r="C266" s="113" t="s">
        <v>132</v>
      </c>
      <c r="D266" s="199" t="s">
        <v>312</v>
      </c>
      <c r="E266" s="121" t="s">
        <v>438</v>
      </c>
      <c r="F266" s="122" t="s">
        <v>68</v>
      </c>
      <c r="G266" s="122">
        <v>1</v>
      </c>
      <c r="H266" s="134" t="s">
        <v>81</v>
      </c>
      <c r="I266" s="135">
        <v>12</v>
      </c>
      <c r="J266" s="122" t="s">
        <v>108</v>
      </c>
      <c r="K266" s="122" t="s">
        <v>99</v>
      </c>
      <c r="L266" s="122" t="s">
        <v>183</v>
      </c>
      <c r="M266" s="120">
        <v>250048537.19999999</v>
      </c>
      <c r="N266" s="120">
        <v>250048537.19999999</v>
      </c>
      <c r="O266" s="115" t="s">
        <v>72</v>
      </c>
      <c r="P266" s="115" t="s">
        <v>51</v>
      </c>
      <c r="Q266" s="115" t="s">
        <v>105</v>
      </c>
      <c r="R266" s="87"/>
      <c r="S266" s="209"/>
      <c r="T266" s="210"/>
      <c r="U266" s="211"/>
      <c r="V266" s="210"/>
      <c r="W266" s="212"/>
      <c r="X266" s="213"/>
      <c r="Y266" s="218"/>
      <c r="Z266" s="213"/>
      <c r="AA266" s="210"/>
      <c r="AB266" s="212"/>
      <c r="AC266" s="210"/>
      <c r="AD266" s="216"/>
      <c r="AE266" s="216"/>
      <c r="AF266" s="210"/>
      <c r="AG266" s="210"/>
    </row>
    <row r="267" spans="1:33" s="86" customFormat="1" ht="239.1" customHeight="1" x14ac:dyDescent="0.35">
      <c r="A267" s="125">
        <v>243</v>
      </c>
      <c r="B267" s="115" t="s">
        <v>283</v>
      </c>
      <c r="C267" s="113" t="s">
        <v>132</v>
      </c>
      <c r="D267" s="116" t="s">
        <v>311</v>
      </c>
      <c r="E267" s="121" t="s">
        <v>1464</v>
      </c>
      <c r="F267" s="122" t="s">
        <v>68</v>
      </c>
      <c r="G267" s="122">
        <v>1</v>
      </c>
      <c r="H267" s="134" t="s">
        <v>81</v>
      </c>
      <c r="I267" s="135">
        <v>12</v>
      </c>
      <c r="J267" s="122" t="s">
        <v>108</v>
      </c>
      <c r="K267" s="122" t="s">
        <v>99</v>
      </c>
      <c r="L267" s="122" t="s">
        <v>183</v>
      </c>
      <c r="M267" s="120">
        <v>80000000</v>
      </c>
      <c r="N267" s="120">
        <v>80000000</v>
      </c>
      <c r="O267" s="115" t="s">
        <v>72</v>
      </c>
      <c r="P267" s="115" t="s">
        <v>51</v>
      </c>
      <c r="Q267" s="115" t="s">
        <v>105</v>
      </c>
      <c r="R267" s="87"/>
      <c r="S267" s="209"/>
      <c r="T267" s="210"/>
      <c r="U267" s="211"/>
      <c r="V267" s="210"/>
      <c r="W267" s="212"/>
      <c r="X267" s="213"/>
      <c r="Y267" s="218"/>
      <c r="Z267" s="213"/>
      <c r="AA267" s="210"/>
      <c r="AB267" s="212"/>
      <c r="AC267" s="210"/>
      <c r="AD267" s="216"/>
      <c r="AE267" s="216"/>
      <c r="AF267" s="210"/>
      <c r="AG267" s="210"/>
    </row>
    <row r="268" spans="1:33" s="86" customFormat="1" ht="239.1" customHeight="1" x14ac:dyDescent="0.35">
      <c r="A268" s="125">
        <v>244</v>
      </c>
      <c r="B268" s="115" t="s">
        <v>261</v>
      </c>
      <c r="C268" s="113" t="s">
        <v>132</v>
      </c>
      <c r="D268" s="199">
        <v>81112501</v>
      </c>
      <c r="E268" s="121" t="s">
        <v>439</v>
      </c>
      <c r="F268" s="122" t="s">
        <v>68</v>
      </c>
      <c r="G268" s="122">
        <v>1</v>
      </c>
      <c r="H268" s="134" t="s">
        <v>94</v>
      </c>
      <c r="I268" s="135">
        <v>12</v>
      </c>
      <c r="J268" s="122" t="s">
        <v>91</v>
      </c>
      <c r="K268" s="122" t="s">
        <v>99</v>
      </c>
      <c r="L268" s="122" t="s">
        <v>126</v>
      </c>
      <c r="M268" s="120">
        <v>305365475</v>
      </c>
      <c r="N268" s="120">
        <v>305365475</v>
      </c>
      <c r="O268" s="115" t="s">
        <v>72</v>
      </c>
      <c r="P268" s="115" t="s">
        <v>51</v>
      </c>
      <c r="Q268" s="115" t="s">
        <v>105</v>
      </c>
      <c r="R268" s="87"/>
      <c r="S268" s="209"/>
      <c r="T268" s="210"/>
      <c r="U268" s="211"/>
      <c r="V268" s="210"/>
      <c r="W268" s="212"/>
      <c r="X268" s="213"/>
      <c r="Y268" s="214"/>
      <c r="Z268" s="213"/>
      <c r="AA268" s="210"/>
      <c r="AB268" s="212"/>
      <c r="AC268" s="210"/>
      <c r="AD268" s="216"/>
      <c r="AE268" s="216"/>
      <c r="AF268" s="210"/>
      <c r="AG268" s="210"/>
    </row>
    <row r="269" spans="1:33" s="86" customFormat="1" ht="239.1" customHeight="1" x14ac:dyDescent="0.35">
      <c r="A269" s="125">
        <v>245</v>
      </c>
      <c r="B269" s="115" t="s">
        <v>313</v>
      </c>
      <c r="C269" s="113" t="s">
        <v>132</v>
      </c>
      <c r="D269" s="199" t="s">
        <v>314</v>
      </c>
      <c r="E269" s="121" t="s">
        <v>440</v>
      </c>
      <c r="F269" s="122" t="s">
        <v>68</v>
      </c>
      <c r="G269" s="122">
        <v>1</v>
      </c>
      <c r="H269" s="134" t="s">
        <v>69</v>
      </c>
      <c r="I269" s="135">
        <v>12</v>
      </c>
      <c r="J269" s="122" t="s">
        <v>95</v>
      </c>
      <c r="K269" s="122" t="s">
        <v>99</v>
      </c>
      <c r="L269" s="122" t="s">
        <v>126</v>
      </c>
      <c r="M269" s="120">
        <v>44633250</v>
      </c>
      <c r="N269" s="120">
        <v>44633250</v>
      </c>
      <c r="O269" s="115" t="s">
        <v>72</v>
      </c>
      <c r="P269" s="115" t="s">
        <v>51</v>
      </c>
      <c r="Q269" s="115" t="s">
        <v>105</v>
      </c>
      <c r="R269" s="87"/>
      <c r="S269" s="209"/>
      <c r="T269" s="210"/>
      <c r="U269" s="211"/>
      <c r="V269" s="210"/>
      <c r="W269" s="212"/>
      <c r="X269" s="213"/>
      <c r="Y269" s="214"/>
      <c r="Z269" s="213"/>
      <c r="AA269" s="210"/>
      <c r="AB269" s="212"/>
      <c r="AC269" s="210"/>
      <c r="AD269" s="216"/>
      <c r="AE269" s="216"/>
      <c r="AF269" s="210"/>
      <c r="AG269" s="210"/>
    </row>
    <row r="270" spans="1:33" s="86" customFormat="1" ht="239.1" customHeight="1" x14ac:dyDescent="0.35">
      <c r="A270" s="125">
        <v>246</v>
      </c>
      <c r="B270" s="115" t="s">
        <v>313</v>
      </c>
      <c r="C270" s="113" t="s">
        <v>132</v>
      </c>
      <c r="D270" s="199" t="s">
        <v>315</v>
      </c>
      <c r="E270" s="121" t="s">
        <v>441</v>
      </c>
      <c r="F270" s="122" t="s">
        <v>68</v>
      </c>
      <c r="G270" s="122">
        <v>1</v>
      </c>
      <c r="H270" s="134" t="s">
        <v>78</v>
      </c>
      <c r="I270" s="135">
        <v>12</v>
      </c>
      <c r="J270" s="122" t="s">
        <v>108</v>
      </c>
      <c r="K270" s="122" t="s">
        <v>99</v>
      </c>
      <c r="L270" s="122" t="s">
        <v>126</v>
      </c>
      <c r="M270" s="120">
        <v>51625000</v>
      </c>
      <c r="N270" s="120">
        <v>51625000</v>
      </c>
      <c r="O270" s="115" t="s">
        <v>72</v>
      </c>
      <c r="P270" s="115" t="s">
        <v>51</v>
      </c>
      <c r="Q270" s="115" t="s">
        <v>105</v>
      </c>
      <c r="R270" s="87"/>
      <c r="S270" s="209"/>
      <c r="T270" s="210"/>
      <c r="U270" s="211"/>
      <c r="V270" s="210"/>
      <c r="W270" s="212"/>
      <c r="X270" s="213"/>
      <c r="Y270" s="214"/>
      <c r="Z270" s="213"/>
      <c r="AA270" s="210"/>
      <c r="AB270" s="212"/>
      <c r="AC270" s="210"/>
      <c r="AD270" s="216"/>
      <c r="AE270" s="216"/>
      <c r="AF270" s="210"/>
      <c r="AG270" s="210"/>
    </row>
    <row r="271" spans="1:33" s="86" customFormat="1" ht="239.1" customHeight="1" x14ac:dyDescent="0.9">
      <c r="A271" s="125">
        <v>247</v>
      </c>
      <c r="B271" s="115" t="s">
        <v>313</v>
      </c>
      <c r="C271" s="113" t="s">
        <v>132</v>
      </c>
      <c r="D271" s="199" t="s">
        <v>316</v>
      </c>
      <c r="E271" s="121" t="s">
        <v>442</v>
      </c>
      <c r="F271" s="122" t="s">
        <v>68</v>
      </c>
      <c r="G271" s="122">
        <v>1</v>
      </c>
      <c r="H271" s="134" t="s">
        <v>133</v>
      </c>
      <c r="I271" s="135">
        <v>12</v>
      </c>
      <c r="J271" s="122" t="s">
        <v>108</v>
      </c>
      <c r="K271" s="122" t="s">
        <v>99</v>
      </c>
      <c r="L271" s="122" t="s">
        <v>126</v>
      </c>
      <c r="M271" s="120">
        <v>30000000</v>
      </c>
      <c r="N271" s="120">
        <v>30000000</v>
      </c>
      <c r="O271" s="115" t="s">
        <v>72</v>
      </c>
      <c r="P271" s="115" t="s">
        <v>51</v>
      </c>
      <c r="Q271" s="115" t="s">
        <v>105</v>
      </c>
      <c r="R271" s="87"/>
      <c r="X271" s="238"/>
      <c r="Y271" s="238"/>
      <c r="Z271" s="238"/>
    </row>
    <row r="272" spans="1:33" s="86" customFormat="1" ht="239.1" customHeight="1" x14ac:dyDescent="0.35">
      <c r="A272" s="125">
        <v>248</v>
      </c>
      <c r="B272" s="115" t="s">
        <v>313</v>
      </c>
      <c r="C272" s="113" t="s">
        <v>132</v>
      </c>
      <c r="D272" s="199" t="s">
        <v>317</v>
      </c>
      <c r="E272" s="121" t="s">
        <v>443</v>
      </c>
      <c r="F272" s="122" t="s">
        <v>68</v>
      </c>
      <c r="G272" s="122">
        <v>1</v>
      </c>
      <c r="H272" s="134" t="s">
        <v>82</v>
      </c>
      <c r="I272" s="135">
        <v>12</v>
      </c>
      <c r="J272" s="123" t="s">
        <v>84</v>
      </c>
      <c r="K272" s="122" t="s">
        <v>99</v>
      </c>
      <c r="L272" s="122" t="s">
        <v>126</v>
      </c>
      <c r="M272" s="120">
        <v>25812500</v>
      </c>
      <c r="N272" s="120">
        <v>25812500</v>
      </c>
      <c r="O272" s="115" t="s">
        <v>72</v>
      </c>
      <c r="P272" s="115" t="s">
        <v>51</v>
      </c>
      <c r="Q272" s="115" t="s">
        <v>105</v>
      </c>
      <c r="R272" s="87"/>
      <c r="S272" s="209"/>
      <c r="T272" s="210"/>
      <c r="U272" s="211"/>
      <c r="V272" s="210"/>
      <c r="W272" s="212"/>
      <c r="X272" s="213"/>
      <c r="Y272" s="214"/>
      <c r="Z272" s="213"/>
      <c r="AA272" s="210"/>
      <c r="AB272" s="212"/>
      <c r="AC272" s="210"/>
      <c r="AD272" s="216"/>
      <c r="AE272" s="216"/>
      <c r="AF272" s="210"/>
      <c r="AG272" s="210"/>
    </row>
    <row r="273" spans="1:33" s="86" customFormat="1" ht="312.60000000000002" customHeight="1" x14ac:dyDescent="0.35">
      <c r="A273" s="125">
        <v>249</v>
      </c>
      <c r="B273" s="115" t="s">
        <v>313</v>
      </c>
      <c r="C273" s="113" t="s">
        <v>132</v>
      </c>
      <c r="D273" s="199">
        <v>81112501</v>
      </c>
      <c r="E273" s="121" t="s">
        <v>444</v>
      </c>
      <c r="F273" s="122" t="s">
        <v>68</v>
      </c>
      <c r="G273" s="122">
        <v>1</v>
      </c>
      <c r="H273" s="134" t="s">
        <v>83</v>
      </c>
      <c r="I273" s="135">
        <v>12</v>
      </c>
      <c r="J273" s="123" t="s">
        <v>84</v>
      </c>
      <c r="K273" s="122" t="s">
        <v>99</v>
      </c>
      <c r="L273" s="122" t="s">
        <v>126</v>
      </c>
      <c r="M273" s="120">
        <v>4274550</v>
      </c>
      <c r="N273" s="120">
        <v>4274550</v>
      </c>
      <c r="O273" s="115" t="s">
        <v>72</v>
      </c>
      <c r="P273" s="115" t="s">
        <v>51</v>
      </c>
      <c r="Q273" s="115" t="s">
        <v>105</v>
      </c>
      <c r="R273" s="87"/>
      <c r="S273" s="219" t="s">
        <v>1311</v>
      </c>
      <c r="T273" s="220" t="s">
        <v>1312</v>
      </c>
      <c r="U273" s="221">
        <v>44587</v>
      </c>
      <c r="V273" s="220" t="s">
        <v>1313</v>
      </c>
      <c r="W273" s="222" t="s">
        <v>969</v>
      </c>
      <c r="X273" s="231">
        <v>2950000</v>
      </c>
      <c r="Y273" s="232">
        <v>0</v>
      </c>
      <c r="Z273" s="231">
        <f t="shared" ref="Z273" si="30">X273+Y273</f>
        <v>2950000</v>
      </c>
      <c r="AA273" s="220" t="s">
        <v>1314</v>
      </c>
      <c r="AB273" s="230" t="s">
        <v>489</v>
      </c>
      <c r="AC273" s="220" t="s">
        <v>1315</v>
      </c>
      <c r="AD273" s="224" t="s">
        <v>491</v>
      </c>
      <c r="AE273" s="224" t="s">
        <v>491</v>
      </c>
      <c r="AF273" s="220" t="s">
        <v>1278</v>
      </c>
      <c r="AG273" s="220" t="s">
        <v>876</v>
      </c>
    </row>
    <row r="274" spans="1:33" s="86" customFormat="1" ht="239.1" customHeight="1" x14ac:dyDescent="0.35">
      <c r="A274" s="125">
        <v>250</v>
      </c>
      <c r="B274" s="115" t="s">
        <v>261</v>
      </c>
      <c r="C274" s="113" t="s">
        <v>132</v>
      </c>
      <c r="D274" s="199">
        <v>81112500</v>
      </c>
      <c r="E274" s="121" t="s">
        <v>445</v>
      </c>
      <c r="F274" s="122" t="s">
        <v>68</v>
      </c>
      <c r="G274" s="122">
        <v>1</v>
      </c>
      <c r="H274" s="134" t="s">
        <v>78</v>
      </c>
      <c r="I274" s="135">
        <v>12</v>
      </c>
      <c r="J274" s="122" t="s">
        <v>91</v>
      </c>
      <c r="K274" s="122" t="s">
        <v>99</v>
      </c>
      <c r="L274" s="122" t="s">
        <v>126</v>
      </c>
      <c r="M274" s="120">
        <v>353486053</v>
      </c>
      <c r="N274" s="120">
        <v>353486053</v>
      </c>
      <c r="O274" s="115" t="s">
        <v>72</v>
      </c>
      <c r="P274" s="115" t="s">
        <v>51</v>
      </c>
      <c r="Q274" s="115" t="s">
        <v>105</v>
      </c>
      <c r="R274" s="87"/>
      <c r="S274" s="209"/>
      <c r="T274" s="210"/>
      <c r="U274" s="211"/>
      <c r="V274" s="210"/>
      <c r="W274" s="212"/>
      <c r="X274" s="213"/>
      <c r="Y274" s="214"/>
      <c r="Z274" s="213"/>
      <c r="AA274" s="210"/>
      <c r="AB274" s="230"/>
      <c r="AC274" s="210"/>
      <c r="AD274" s="216"/>
      <c r="AE274" s="216"/>
      <c r="AF274" s="210"/>
      <c r="AG274" s="210"/>
    </row>
    <row r="275" spans="1:33" s="86" customFormat="1" ht="239.1" customHeight="1" x14ac:dyDescent="0.9">
      <c r="A275" s="125">
        <v>251</v>
      </c>
      <c r="B275" s="115" t="s">
        <v>261</v>
      </c>
      <c r="C275" s="113" t="s">
        <v>132</v>
      </c>
      <c r="D275" s="199" t="s">
        <v>318</v>
      </c>
      <c r="E275" s="121" t="s">
        <v>446</v>
      </c>
      <c r="F275" s="122" t="s">
        <v>68</v>
      </c>
      <c r="G275" s="122">
        <v>1</v>
      </c>
      <c r="H275" s="134" t="s">
        <v>85</v>
      </c>
      <c r="I275" s="135">
        <v>12</v>
      </c>
      <c r="J275" s="122" t="s">
        <v>108</v>
      </c>
      <c r="K275" s="122" t="s">
        <v>99</v>
      </c>
      <c r="L275" s="122" t="s">
        <v>126</v>
      </c>
      <c r="M275" s="120">
        <v>267159374.99999994</v>
      </c>
      <c r="N275" s="120">
        <v>267159374.99999994</v>
      </c>
      <c r="O275" s="115" t="s">
        <v>72</v>
      </c>
      <c r="P275" s="115" t="s">
        <v>51</v>
      </c>
      <c r="Q275" s="115" t="s">
        <v>105</v>
      </c>
      <c r="R275" s="87"/>
      <c r="X275" s="238"/>
      <c r="Y275" s="238"/>
      <c r="Z275" s="238"/>
    </row>
    <row r="276" spans="1:33" s="86" customFormat="1" ht="239.1" customHeight="1" x14ac:dyDescent="0.35">
      <c r="A276" s="125">
        <v>252</v>
      </c>
      <c r="B276" s="115" t="s">
        <v>261</v>
      </c>
      <c r="C276" s="113" t="s">
        <v>132</v>
      </c>
      <c r="D276" s="199">
        <v>81112500</v>
      </c>
      <c r="E276" s="121" t="s">
        <v>447</v>
      </c>
      <c r="F276" s="122" t="s">
        <v>68</v>
      </c>
      <c r="G276" s="122">
        <v>1</v>
      </c>
      <c r="H276" s="134" t="s">
        <v>78</v>
      </c>
      <c r="I276" s="135">
        <v>12</v>
      </c>
      <c r="J276" s="122" t="s">
        <v>108</v>
      </c>
      <c r="K276" s="122" t="s">
        <v>99</v>
      </c>
      <c r="L276" s="122" t="s">
        <v>126</v>
      </c>
      <c r="M276" s="120">
        <v>30975000</v>
      </c>
      <c r="N276" s="120">
        <v>30975000</v>
      </c>
      <c r="O276" s="115" t="s">
        <v>72</v>
      </c>
      <c r="P276" s="115" t="s">
        <v>51</v>
      </c>
      <c r="Q276" s="115" t="s">
        <v>105</v>
      </c>
      <c r="R276" s="87"/>
      <c r="S276" s="209"/>
      <c r="T276" s="210"/>
      <c r="U276" s="211"/>
      <c r="V276" s="210"/>
      <c r="W276" s="212"/>
      <c r="X276" s="213"/>
      <c r="Y276" s="214"/>
      <c r="Z276" s="213"/>
      <c r="AA276" s="210"/>
      <c r="AB276" s="212"/>
      <c r="AC276" s="210"/>
      <c r="AD276" s="224"/>
      <c r="AE276" s="224"/>
      <c r="AF276" s="210"/>
      <c r="AG276" s="210"/>
    </row>
    <row r="277" spans="1:33" s="86" customFormat="1" ht="239.1" customHeight="1" x14ac:dyDescent="0.9">
      <c r="A277" s="125">
        <v>253</v>
      </c>
      <c r="B277" s="115" t="s">
        <v>261</v>
      </c>
      <c r="C277" s="113" t="s">
        <v>132</v>
      </c>
      <c r="D277" s="199" t="s">
        <v>319</v>
      </c>
      <c r="E277" s="121" t="s">
        <v>448</v>
      </c>
      <c r="F277" s="122" t="s">
        <v>68</v>
      </c>
      <c r="G277" s="122">
        <v>1</v>
      </c>
      <c r="H277" s="134" t="s">
        <v>85</v>
      </c>
      <c r="I277" s="135">
        <v>12</v>
      </c>
      <c r="J277" s="122" t="s">
        <v>91</v>
      </c>
      <c r="K277" s="122" t="s">
        <v>99</v>
      </c>
      <c r="L277" s="122" t="s">
        <v>126</v>
      </c>
      <c r="M277" s="120">
        <v>16029562.499999996</v>
      </c>
      <c r="N277" s="120">
        <v>16029562.499999996</v>
      </c>
      <c r="O277" s="115" t="s">
        <v>72</v>
      </c>
      <c r="P277" s="115" t="s">
        <v>51</v>
      </c>
      <c r="Q277" s="115" t="s">
        <v>105</v>
      </c>
      <c r="R277" s="87"/>
      <c r="X277" s="238"/>
      <c r="Y277" s="238"/>
      <c r="Z277" s="238"/>
    </row>
    <row r="278" spans="1:33" ht="231" customHeight="1" x14ac:dyDescent="0.9">
      <c r="A278" s="125">
        <v>254</v>
      </c>
      <c r="B278" s="115" t="s">
        <v>261</v>
      </c>
      <c r="C278" s="113" t="s">
        <v>132</v>
      </c>
      <c r="D278" s="199" t="s">
        <v>320</v>
      </c>
      <c r="E278" s="121" t="s">
        <v>449</v>
      </c>
      <c r="F278" s="122" t="s">
        <v>68</v>
      </c>
      <c r="G278" s="122">
        <v>1</v>
      </c>
      <c r="H278" s="134" t="s">
        <v>82</v>
      </c>
      <c r="I278" s="135">
        <v>12</v>
      </c>
      <c r="J278" s="123" t="s">
        <v>84</v>
      </c>
      <c r="K278" s="122" t="s">
        <v>99</v>
      </c>
      <c r="L278" s="122" t="s">
        <v>126</v>
      </c>
      <c r="M278" s="120">
        <v>26715937.499999996</v>
      </c>
      <c r="N278" s="120">
        <v>26715937.499999996</v>
      </c>
      <c r="O278" s="115" t="s">
        <v>72</v>
      </c>
      <c r="P278" s="115" t="s">
        <v>51</v>
      </c>
      <c r="Q278" s="115" t="s">
        <v>105</v>
      </c>
      <c r="S278" s="25"/>
      <c r="T278" s="25"/>
      <c r="U278" s="25"/>
      <c r="V278" s="25"/>
      <c r="W278" s="25"/>
      <c r="X278" s="239"/>
      <c r="Y278" s="239"/>
      <c r="Z278" s="239"/>
      <c r="AA278" s="25"/>
      <c r="AB278" s="25"/>
      <c r="AC278" s="25"/>
      <c r="AD278" s="25"/>
      <c r="AE278" s="25"/>
      <c r="AF278" s="25"/>
      <c r="AG278" s="25"/>
    </row>
    <row r="279" spans="1:33" ht="147.75" customHeight="1" x14ac:dyDescent="0.35">
      <c r="A279" s="125">
        <v>255</v>
      </c>
      <c r="B279" s="115" t="s">
        <v>261</v>
      </c>
      <c r="C279" s="113" t="s">
        <v>132</v>
      </c>
      <c r="D279" s="185" t="s">
        <v>321</v>
      </c>
      <c r="E279" s="121" t="s">
        <v>450</v>
      </c>
      <c r="F279" s="122" t="s">
        <v>68</v>
      </c>
      <c r="G279" s="122">
        <v>1</v>
      </c>
      <c r="H279" s="134" t="s">
        <v>120</v>
      </c>
      <c r="I279" s="135">
        <v>12</v>
      </c>
      <c r="J279" s="122" t="s">
        <v>95</v>
      </c>
      <c r="K279" s="122" t="s">
        <v>99</v>
      </c>
      <c r="L279" s="122" t="s">
        <v>126</v>
      </c>
      <c r="M279" s="120">
        <v>74804625</v>
      </c>
      <c r="N279" s="120">
        <v>74804625</v>
      </c>
      <c r="O279" s="115" t="s">
        <v>72</v>
      </c>
      <c r="P279" s="115" t="s">
        <v>51</v>
      </c>
      <c r="Q279" s="115" t="s">
        <v>105</v>
      </c>
      <c r="S279" s="219" t="s">
        <v>1316</v>
      </c>
      <c r="T279" s="220" t="s">
        <v>1317</v>
      </c>
      <c r="U279" s="221">
        <v>44589</v>
      </c>
      <c r="V279" s="220" t="s">
        <v>1318</v>
      </c>
      <c r="W279" s="222" t="s">
        <v>969</v>
      </c>
      <c r="X279" s="231">
        <v>66802000</v>
      </c>
      <c r="Y279" s="232">
        <v>0</v>
      </c>
      <c r="Z279" s="231">
        <v>66802000</v>
      </c>
      <c r="AA279" s="220" t="s">
        <v>1319</v>
      </c>
      <c r="AB279" s="230" t="s">
        <v>489</v>
      </c>
      <c r="AC279" s="220" t="s">
        <v>1320</v>
      </c>
      <c r="AD279" s="224" t="s">
        <v>491</v>
      </c>
      <c r="AE279" s="224" t="s">
        <v>491</v>
      </c>
      <c r="AF279" s="220" t="s">
        <v>783</v>
      </c>
      <c r="AG279" s="220" t="s">
        <v>784</v>
      </c>
    </row>
    <row r="280" spans="1:33" ht="202.5" x14ac:dyDescent="0.35">
      <c r="A280" s="125">
        <v>256</v>
      </c>
      <c r="B280" s="115" t="s">
        <v>201</v>
      </c>
      <c r="C280" s="113" t="s">
        <v>322</v>
      </c>
      <c r="D280" s="116">
        <v>80101706</v>
      </c>
      <c r="E280" s="121" t="s">
        <v>451</v>
      </c>
      <c r="F280" s="122" t="s">
        <v>68</v>
      </c>
      <c r="G280" s="122">
        <v>1</v>
      </c>
      <c r="H280" s="134" t="s">
        <v>83</v>
      </c>
      <c r="I280" s="135">
        <v>11</v>
      </c>
      <c r="J280" s="122" t="s">
        <v>95</v>
      </c>
      <c r="K280" s="122" t="s">
        <v>99</v>
      </c>
      <c r="L280" s="122" t="s">
        <v>202</v>
      </c>
      <c r="M280" s="120">
        <v>78540000</v>
      </c>
      <c r="N280" s="120">
        <v>78540000</v>
      </c>
      <c r="O280" s="115" t="s">
        <v>72</v>
      </c>
      <c r="P280" s="115" t="s">
        <v>51</v>
      </c>
      <c r="Q280" s="115" t="s">
        <v>323</v>
      </c>
      <c r="S280" s="219" t="s">
        <v>1321</v>
      </c>
      <c r="T280" s="220" t="s">
        <v>1322</v>
      </c>
      <c r="U280" s="221">
        <v>44587</v>
      </c>
      <c r="V280" s="220" t="s">
        <v>1323</v>
      </c>
      <c r="W280" s="222" t="s">
        <v>487</v>
      </c>
      <c r="X280" s="231">
        <v>78540000</v>
      </c>
      <c r="Y280" s="232">
        <v>0</v>
      </c>
      <c r="Z280" s="231">
        <v>78540000</v>
      </c>
      <c r="AA280" s="220" t="s">
        <v>1324</v>
      </c>
      <c r="AB280" s="230" t="s">
        <v>489</v>
      </c>
      <c r="AC280" s="220" t="s">
        <v>1325</v>
      </c>
      <c r="AD280" s="224" t="s">
        <v>491</v>
      </c>
      <c r="AE280" s="224">
        <v>44921</v>
      </c>
      <c r="AF280" s="220" t="s">
        <v>1326</v>
      </c>
      <c r="AG280" s="220" t="s">
        <v>937</v>
      </c>
    </row>
    <row r="281" spans="1:33" ht="272.45" customHeight="1" x14ac:dyDescent="0.35">
      <c r="A281" s="125">
        <v>257</v>
      </c>
      <c r="B281" s="115" t="s">
        <v>201</v>
      </c>
      <c r="C281" s="113" t="s">
        <v>322</v>
      </c>
      <c r="D281" s="116">
        <v>80101706</v>
      </c>
      <c r="E281" s="121" t="s">
        <v>452</v>
      </c>
      <c r="F281" s="122" t="s">
        <v>68</v>
      </c>
      <c r="G281" s="122">
        <v>1</v>
      </c>
      <c r="H281" s="134" t="s">
        <v>83</v>
      </c>
      <c r="I281" s="135">
        <v>11.5</v>
      </c>
      <c r="J281" s="122" t="s">
        <v>95</v>
      </c>
      <c r="K281" s="122" t="s">
        <v>99</v>
      </c>
      <c r="L281" s="122" t="s">
        <v>202</v>
      </c>
      <c r="M281" s="120">
        <v>35200000</v>
      </c>
      <c r="N281" s="120">
        <v>35200000</v>
      </c>
      <c r="O281" s="115" t="s">
        <v>72</v>
      </c>
      <c r="P281" s="115" t="s">
        <v>51</v>
      </c>
      <c r="Q281" s="115" t="s">
        <v>323</v>
      </c>
      <c r="R281" s="90"/>
      <c r="S281" s="219" t="s">
        <v>931</v>
      </c>
      <c r="T281" s="220" t="s">
        <v>932</v>
      </c>
      <c r="U281" s="221">
        <v>44567</v>
      </c>
      <c r="V281" s="220" t="s">
        <v>933</v>
      </c>
      <c r="W281" s="222" t="s">
        <v>487</v>
      </c>
      <c r="X281" s="240">
        <v>35200000</v>
      </c>
      <c r="Y281" s="232">
        <v>0</v>
      </c>
      <c r="Z281" s="240">
        <v>35200000</v>
      </c>
      <c r="AA281" s="220" t="s">
        <v>934</v>
      </c>
      <c r="AB281" s="222" t="s">
        <v>935</v>
      </c>
      <c r="AC281" s="220" t="s">
        <v>798</v>
      </c>
      <c r="AD281" s="224">
        <v>44568</v>
      </c>
      <c r="AE281" s="224">
        <v>44923</v>
      </c>
      <c r="AF281" s="220" t="s">
        <v>936</v>
      </c>
      <c r="AG281" s="220" t="s">
        <v>937</v>
      </c>
    </row>
    <row r="282" spans="1:33" ht="201.75" customHeight="1" x14ac:dyDescent="0.35">
      <c r="A282" s="125">
        <v>257</v>
      </c>
      <c r="B282" s="115" t="s">
        <v>259</v>
      </c>
      <c r="C282" s="113" t="s">
        <v>322</v>
      </c>
      <c r="D282" s="116">
        <v>80101706</v>
      </c>
      <c r="E282" s="121" t="s">
        <v>452</v>
      </c>
      <c r="F282" s="122" t="s">
        <v>68</v>
      </c>
      <c r="G282" s="122">
        <v>1</v>
      </c>
      <c r="H282" s="134" t="s">
        <v>83</v>
      </c>
      <c r="I282" s="135">
        <v>11.5</v>
      </c>
      <c r="J282" s="122" t="s">
        <v>95</v>
      </c>
      <c r="K282" s="122" t="s">
        <v>99</v>
      </c>
      <c r="L282" s="122" t="s">
        <v>126</v>
      </c>
      <c r="M282" s="120">
        <v>35200000</v>
      </c>
      <c r="N282" s="120">
        <v>35200000</v>
      </c>
      <c r="O282" s="115" t="s">
        <v>72</v>
      </c>
      <c r="P282" s="115" t="s">
        <v>51</v>
      </c>
      <c r="Q282" s="115" t="s">
        <v>323</v>
      </c>
      <c r="R282" s="90"/>
      <c r="S282" s="219" t="s">
        <v>931</v>
      </c>
      <c r="T282" s="220" t="s">
        <v>932</v>
      </c>
      <c r="U282" s="221">
        <v>44567</v>
      </c>
      <c r="V282" s="220" t="s">
        <v>933</v>
      </c>
      <c r="W282" s="222" t="s">
        <v>487</v>
      </c>
      <c r="X282" s="240">
        <v>35200000</v>
      </c>
      <c r="Y282" s="232">
        <v>0</v>
      </c>
      <c r="Z282" s="240">
        <v>35200000</v>
      </c>
      <c r="AA282" s="220" t="s">
        <v>934</v>
      </c>
      <c r="AB282" s="222" t="s">
        <v>935</v>
      </c>
      <c r="AC282" s="220" t="s">
        <v>798</v>
      </c>
      <c r="AD282" s="224">
        <v>44568</v>
      </c>
      <c r="AE282" s="224">
        <v>44923</v>
      </c>
      <c r="AF282" s="220" t="s">
        <v>936</v>
      </c>
      <c r="AG282" s="220" t="s">
        <v>937</v>
      </c>
    </row>
    <row r="283" spans="1:33" ht="202.5" x14ac:dyDescent="0.35">
      <c r="A283" s="125">
        <v>258</v>
      </c>
      <c r="B283" s="115" t="s">
        <v>201</v>
      </c>
      <c r="C283" s="113" t="s">
        <v>322</v>
      </c>
      <c r="D283" s="116">
        <v>80101706</v>
      </c>
      <c r="E283" s="121" t="s">
        <v>453</v>
      </c>
      <c r="F283" s="122" t="s">
        <v>68</v>
      </c>
      <c r="G283" s="122">
        <v>1</v>
      </c>
      <c r="H283" s="134" t="s">
        <v>83</v>
      </c>
      <c r="I283" s="135">
        <v>11.5</v>
      </c>
      <c r="J283" s="122" t="s">
        <v>95</v>
      </c>
      <c r="K283" s="122" t="s">
        <v>99</v>
      </c>
      <c r="L283" s="122" t="s">
        <v>202</v>
      </c>
      <c r="M283" s="120">
        <v>35219867</v>
      </c>
      <c r="N283" s="120">
        <v>35219867</v>
      </c>
      <c r="O283" s="115" t="s">
        <v>72</v>
      </c>
      <c r="P283" s="115" t="s">
        <v>51</v>
      </c>
      <c r="Q283" s="115" t="s">
        <v>323</v>
      </c>
      <c r="R283" s="90"/>
      <c r="S283" s="219" t="s">
        <v>938</v>
      </c>
      <c r="T283" s="220" t="s">
        <v>939</v>
      </c>
      <c r="U283" s="221">
        <v>44567</v>
      </c>
      <c r="V283" s="220" t="s">
        <v>940</v>
      </c>
      <c r="W283" s="222" t="s">
        <v>487</v>
      </c>
      <c r="X283" s="240">
        <v>35219867</v>
      </c>
      <c r="Y283" s="232">
        <v>0</v>
      </c>
      <c r="Z283" s="240">
        <v>35219867</v>
      </c>
      <c r="AA283" s="220" t="s">
        <v>941</v>
      </c>
      <c r="AB283" s="222" t="s">
        <v>942</v>
      </c>
      <c r="AC283" s="220" t="s">
        <v>798</v>
      </c>
      <c r="AD283" s="224">
        <v>44568</v>
      </c>
      <c r="AE283" s="224">
        <v>44916</v>
      </c>
      <c r="AF283" s="220" t="s">
        <v>936</v>
      </c>
      <c r="AG283" s="220" t="s">
        <v>937</v>
      </c>
    </row>
    <row r="284" spans="1:33" ht="272.45" customHeight="1" x14ac:dyDescent="0.35">
      <c r="A284" s="125">
        <v>258</v>
      </c>
      <c r="B284" s="115" t="s">
        <v>259</v>
      </c>
      <c r="C284" s="113" t="s">
        <v>322</v>
      </c>
      <c r="D284" s="116">
        <v>80101706</v>
      </c>
      <c r="E284" s="121" t="s">
        <v>453</v>
      </c>
      <c r="F284" s="122" t="s">
        <v>68</v>
      </c>
      <c r="G284" s="122">
        <v>1</v>
      </c>
      <c r="H284" s="134" t="s">
        <v>83</v>
      </c>
      <c r="I284" s="135">
        <v>11.5</v>
      </c>
      <c r="J284" s="122" t="s">
        <v>95</v>
      </c>
      <c r="K284" s="122" t="s">
        <v>99</v>
      </c>
      <c r="L284" s="122" t="s">
        <v>126</v>
      </c>
      <c r="M284" s="120">
        <v>35219867</v>
      </c>
      <c r="N284" s="120">
        <v>35219867</v>
      </c>
      <c r="O284" s="115" t="s">
        <v>72</v>
      </c>
      <c r="P284" s="115" t="s">
        <v>51</v>
      </c>
      <c r="Q284" s="115" t="s">
        <v>323</v>
      </c>
      <c r="R284" s="90"/>
      <c r="S284" s="219" t="s">
        <v>938</v>
      </c>
      <c r="T284" s="220" t="s">
        <v>939</v>
      </c>
      <c r="U284" s="221">
        <v>44567</v>
      </c>
      <c r="V284" s="220" t="s">
        <v>940</v>
      </c>
      <c r="W284" s="222" t="s">
        <v>487</v>
      </c>
      <c r="X284" s="240">
        <v>35219867</v>
      </c>
      <c r="Y284" s="232">
        <v>0</v>
      </c>
      <c r="Z284" s="240">
        <v>35219867</v>
      </c>
      <c r="AA284" s="220" t="s">
        <v>941</v>
      </c>
      <c r="AB284" s="222" t="s">
        <v>942</v>
      </c>
      <c r="AC284" s="220" t="s">
        <v>798</v>
      </c>
      <c r="AD284" s="224">
        <v>44568</v>
      </c>
      <c r="AE284" s="224">
        <v>44916</v>
      </c>
      <c r="AF284" s="220" t="s">
        <v>936</v>
      </c>
      <c r="AG284" s="220" t="s">
        <v>937</v>
      </c>
    </row>
    <row r="285" spans="1:33" ht="272.45" customHeight="1" x14ac:dyDescent="0.35">
      <c r="A285" s="125">
        <v>259</v>
      </c>
      <c r="B285" s="115" t="s">
        <v>201</v>
      </c>
      <c r="C285" s="113" t="s">
        <v>322</v>
      </c>
      <c r="D285" s="116">
        <v>80101706</v>
      </c>
      <c r="E285" s="121" t="s">
        <v>454</v>
      </c>
      <c r="F285" s="122" t="s">
        <v>68</v>
      </c>
      <c r="G285" s="122">
        <v>1</v>
      </c>
      <c r="H285" s="134" t="s">
        <v>83</v>
      </c>
      <c r="I285" s="135">
        <v>11.5</v>
      </c>
      <c r="J285" s="122" t="s">
        <v>95</v>
      </c>
      <c r="K285" s="122" t="s">
        <v>99</v>
      </c>
      <c r="L285" s="122" t="s">
        <v>202</v>
      </c>
      <c r="M285" s="120">
        <v>34726634</v>
      </c>
      <c r="N285" s="120">
        <v>34726634</v>
      </c>
      <c r="O285" s="115" t="s">
        <v>72</v>
      </c>
      <c r="P285" s="115" t="s">
        <v>51</v>
      </c>
      <c r="Q285" s="115" t="s">
        <v>323</v>
      </c>
      <c r="R285" s="90"/>
      <c r="S285" s="219"/>
      <c r="T285" s="220"/>
      <c r="U285" s="221"/>
      <c r="V285" s="220"/>
      <c r="W285" s="222"/>
      <c r="X285" s="240"/>
      <c r="Y285" s="232"/>
      <c r="Z285" s="240"/>
      <c r="AA285" s="220"/>
      <c r="AB285" s="222"/>
      <c r="AC285" s="220"/>
      <c r="AD285" s="224"/>
      <c r="AE285" s="224"/>
      <c r="AF285" s="220"/>
      <c r="AG285" s="220"/>
    </row>
    <row r="286" spans="1:33" ht="272.45" customHeight="1" x14ac:dyDescent="0.35">
      <c r="A286" s="125">
        <v>259</v>
      </c>
      <c r="B286" s="115"/>
      <c r="C286" s="113" t="s">
        <v>322</v>
      </c>
      <c r="D286" s="116">
        <v>80101706</v>
      </c>
      <c r="E286" s="121" t="s">
        <v>454</v>
      </c>
      <c r="F286" s="122" t="s">
        <v>68</v>
      </c>
      <c r="G286" s="122">
        <v>1</v>
      </c>
      <c r="H286" s="134" t="s">
        <v>83</v>
      </c>
      <c r="I286" s="135">
        <v>11.5</v>
      </c>
      <c r="J286" s="122" t="s">
        <v>95</v>
      </c>
      <c r="K286" s="122" t="s">
        <v>71</v>
      </c>
      <c r="L286" s="122" t="s">
        <v>59</v>
      </c>
      <c r="M286" s="120">
        <v>23067467</v>
      </c>
      <c r="N286" s="120">
        <v>23067467</v>
      </c>
      <c r="O286" s="115" t="s">
        <v>72</v>
      </c>
      <c r="P286" s="115" t="s">
        <v>51</v>
      </c>
      <c r="Q286" s="115" t="s">
        <v>323</v>
      </c>
      <c r="R286" s="90"/>
      <c r="S286" s="184"/>
      <c r="T286" s="220"/>
      <c r="U286" s="221"/>
      <c r="V286" s="210"/>
      <c r="W286" s="212"/>
      <c r="X286" s="223"/>
      <c r="Y286" s="214"/>
      <c r="Z286" s="223"/>
      <c r="AA286" s="210"/>
      <c r="AB286" s="230"/>
      <c r="AC286" s="210"/>
      <c r="AD286" s="224"/>
      <c r="AE286" s="216"/>
      <c r="AF286" s="210"/>
      <c r="AG286" s="210"/>
    </row>
    <row r="287" spans="1:33" ht="272.45" customHeight="1" x14ac:dyDescent="0.35">
      <c r="A287" s="125">
        <v>260</v>
      </c>
      <c r="B287" s="115"/>
      <c r="C287" s="113" t="s">
        <v>322</v>
      </c>
      <c r="D287" s="116">
        <v>80101706</v>
      </c>
      <c r="E287" s="121" t="s">
        <v>304</v>
      </c>
      <c r="F287" s="122" t="s">
        <v>68</v>
      </c>
      <c r="G287" s="122">
        <v>1</v>
      </c>
      <c r="H287" s="134" t="s">
        <v>83</v>
      </c>
      <c r="I287" s="135">
        <v>11.5</v>
      </c>
      <c r="J287" s="122" t="s">
        <v>95</v>
      </c>
      <c r="K287" s="122" t="s">
        <v>71</v>
      </c>
      <c r="L287" s="122" t="s">
        <v>59</v>
      </c>
      <c r="M287" s="120">
        <v>28333333</v>
      </c>
      <c r="N287" s="120">
        <v>28333333</v>
      </c>
      <c r="O287" s="115" t="s">
        <v>72</v>
      </c>
      <c r="P287" s="115" t="s">
        <v>51</v>
      </c>
      <c r="Q287" s="115" t="s">
        <v>323</v>
      </c>
      <c r="R287" s="90"/>
      <c r="S287" s="219" t="s">
        <v>1327</v>
      </c>
      <c r="T287" s="220" t="s">
        <v>1328</v>
      </c>
      <c r="U287" s="221">
        <v>44587</v>
      </c>
      <c r="V287" s="220" t="s">
        <v>1329</v>
      </c>
      <c r="W287" s="222" t="s">
        <v>487</v>
      </c>
      <c r="X287" s="231">
        <v>27749999</v>
      </c>
      <c r="Y287" s="232">
        <v>0</v>
      </c>
      <c r="Z287" s="231">
        <v>27749999</v>
      </c>
      <c r="AA287" s="220" t="s">
        <v>1330</v>
      </c>
      <c r="AB287" s="230" t="s">
        <v>489</v>
      </c>
      <c r="AC287" s="220" t="s">
        <v>1331</v>
      </c>
      <c r="AD287" s="224" t="s">
        <v>491</v>
      </c>
      <c r="AE287" s="224">
        <v>44923</v>
      </c>
      <c r="AF287" s="220" t="s">
        <v>1326</v>
      </c>
      <c r="AG287" s="220" t="s">
        <v>937</v>
      </c>
    </row>
    <row r="288" spans="1:33" ht="272.45" customHeight="1" x14ac:dyDescent="0.35">
      <c r="A288" s="125">
        <v>260</v>
      </c>
      <c r="B288" s="115" t="s">
        <v>259</v>
      </c>
      <c r="C288" s="113" t="s">
        <v>322</v>
      </c>
      <c r="D288" s="116">
        <v>80101706</v>
      </c>
      <c r="E288" s="121" t="s">
        <v>304</v>
      </c>
      <c r="F288" s="122" t="s">
        <v>68</v>
      </c>
      <c r="G288" s="122">
        <v>1</v>
      </c>
      <c r="H288" s="134" t="s">
        <v>83</v>
      </c>
      <c r="I288" s="135">
        <v>11.5</v>
      </c>
      <c r="J288" s="122" t="s">
        <v>95</v>
      </c>
      <c r="K288" s="122" t="s">
        <v>482</v>
      </c>
      <c r="L288" s="122" t="s">
        <v>126</v>
      </c>
      <c r="M288" s="120">
        <v>34726634</v>
      </c>
      <c r="N288" s="120">
        <v>34726634</v>
      </c>
      <c r="O288" s="115" t="s">
        <v>72</v>
      </c>
      <c r="P288" s="115" t="s">
        <v>51</v>
      </c>
      <c r="Q288" s="115" t="s">
        <v>323</v>
      </c>
      <c r="R288" s="90"/>
      <c r="S288" s="219" t="s">
        <v>1327</v>
      </c>
      <c r="T288" s="220" t="s">
        <v>1328</v>
      </c>
      <c r="U288" s="221">
        <v>44587</v>
      </c>
      <c r="V288" s="220" t="s">
        <v>1329</v>
      </c>
      <c r="W288" s="222" t="s">
        <v>487</v>
      </c>
      <c r="X288" s="231">
        <v>27749999</v>
      </c>
      <c r="Y288" s="232">
        <v>0</v>
      </c>
      <c r="Z288" s="231">
        <v>27749999</v>
      </c>
      <c r="AA288" s="220" t="s">
        <v>1330</v>
      </c>
      <c r="AB288" s="230" t="s">
        <v>489</v>
      </c>
      <c r="AC288" s="220" t="s">
        <v>1331</v>
      </c>
      <c r="AD288" s="224" t="s">
        <v>491</v>
      </c>
      <c r="AE288" s="224">
        <v>44923</v>
      </c>
      <c r="AF288" s="220" t="s">
        <v>1326</v>
      </c>
      <c r="AG288" s="220" t="s">
        <v>937</v>
      </c>
    </row>
    <row r="289" spans="1:33" ht="272.45" customHeight="1" x14ac:dyDescent="0.35">
      <c r="A289" s="125">
        <v>261</v>
      </c>
      <c r="B289" s="115" t="s">
        <v>283</v>
      </c>
      <c r="C289" s="113" t="s">
        <v>324</v>
      </c>
      <c r="D289" s="116">
        <v>80101706</v>
      </c>
      <c r="E289" s="121" t="s">
        <v>305</v>
      </c>
      <c r="F289" s="122" t="s">
        <v>68</v>
      </c>
      <c r="G289" s="122">
        <v>1</v>
      </c>
      <c r="H289" s="134" t="s">
        <v>83</v>
      </c>
      <c r="I289" s="135">
        <v>11</v>
      </c>
      <c r="J289" s="122" t="s">
        <v>95</v>
      </c>
      <c r="K289" s="122" t="s">
        <v>99</v>
      </c>
      <c r="L289" s="122" t="s">
        <v>183</v>
      </c>
      <c r="M289" s="120">
        <v>82500000</v>
      </c>
      <c r="N289" s="120">
        <v>82500000</v>
      </c>
      <c r="O289" s="115" t="s">
        <v>72</v>
      </c>
      <c r="P289" s="115" t="s">
        <v>51</v>
      </c>
      <c r="Q289" s="115" t="s">
        <v>325</v>
      </c>
      <c r="R289" s="90"/>
      <c r="S289" s="219" t="s">
        <v>943</v>
      </c>
      <c r="T289" s="220" t="s">
        <v>944</v>
      </c>
      <c r="U289" s="221">
        <v>44574</v>
      </c>
      <c r="V289" s="220" t="s">
        <v>945</v>
      </c>
      <c r="W289" s="222" t="s">
        <v>487</v>
      </c>
      <c r="X289" s="231">
        <v>82500000</v>
      </c>
      <c r="Y289" s="232">
        <v>0</v>
      </c>
      <c r="Z289" s="231">
        <f>X289+Y289</f>
        <v>82500000</v>
      </c>
      <c r="AA289" s="220" t="s">
        <v>946</v>
      </c>
      <c r="AB289" s="230" t="s">
        <v>489</v>
      </c>
      <c r="AC289" s="220" t="s">
        <v>607</v>
      </c>
      <c r="AD289" s="224" t="s">
        <v>491</v>
      </c>
      <c r="AE289" s="224">
        <v>44907</v>
      </c>
      <c r="AF289" s="220" t="s">
        <v>947</v>
      </c>
      <c r="AG289" s="220" t="s">
        <v>324</v>
      </c>
    </row>
    <row r="290" spans="1:33" ht="272.45" customHeight="1" x14ac:dyDescent="0.35">
      <c r="A290" s="125">
        <v>262</v>
      </c>
      <c r="B290" s="115" t="s">
        <v>136</v>
      </c>
      <c r="C290" s="113" t="s">
        <v>324</v>
      </c>
      <c r="D290" s="116">
        <v>80101706</v>
      </c>
      <c r="E290" s="121" t="s">
        <v>306</v>
      </c>
      <c r="F290" s="122" t="s">
        <v>68</v>
      </c>
      <c r="G290" s="122">
        <v>1</v>
      </c>
      <c r="H290" s="134" t="s">
        <v>83</v>
      </c>
      <c r="I290" s="135">
        <v>11</v>
      </c>
      <c r="J290" s="122" t="s">
        <v>95</v>
      </c>
      <c r="K290" s="122" t="s">
        <v>99</v>
      </c>
      <c r="L290" s="122" t="s">
        <v>138</v>
      </c>
      <c r="M290" s="120">
        <v>110000000</v>
      </c>
      <c r="N290" s="120">
        <v>110000000</v>
      </c>
      <c r="O290" s="115" t="s">
        <v>72</v>
      </c>
      <c r="P290" s="115" t="s">
        <v>51</v>
      </c>
      <c r="Q290" s="115" t="s">
        <v>325</v>
      </c>
      <c r="R290" s="90"/>
      <c r="S290" s="219" t="s">
        <v>1332</v>
      </c>
      <c r="T290" s="220" t="s">
        <v>1333</v>
      </c>
      <c r="U290" s="221">
        <v>44585</v>
      </c>
      <c r="V290" s="220" t="s">
        <v>1334</v>
      </c>
      <c r="W290" s="222" t="s">
        <v>487</v>
      </c>
      <c r="X290" s="231">
        <v>109999998</v>
      </c>
      <c r="Y290" s="232">
        <v>0</v>
      </c>
      <c r="Z290" s="231">
        <f t="shared" ref="Z290:Z291" si="31">X290+Y290</f>
        <v>109999998</v>
      </c>
      <c r="AA290" s="220" t="s">
        <v>1335</v>
      </c>
      <c r="AB290" s="230" t="s">
        <v>489</v>
      </c>
      <c r="AC290" s="220" t="s">
        <v>1336</v>
      </c>
      <c r="AD290" s="224" t="s">
        <v>491</v>
      </c>
      <c r="AE290" s="224">
        <v>44857</v>
      </c>
      <c r="AF290" s="220" t="s">
        <v>1337</v>
      </c>
      <c r="AG290" s="220" t="s">
        <v>324</v>
      </c>
    </row>
    <row r="291" spans="1:33" ht="272.45" customHeight="1" x14ac:dyDescent="0.35">
      <c r="A291" s="125">
        <v>263</v>
      </c>
      <c r="B291" s="115" t="s">
        <v>239</v>
      </c>
      <c r="C291" s="113" t="s">
        <v>324</v>
      </c>
      <c r="D291" s="116">
        <v>80101706</v>
      </c>
      <c r="E291" s="121" t="s">
        <v>307</v>
      </c>
      <c r="F291" s="122" t="s">
        <v>68</v>
      </c>
      <c r="G291" s="122">
        <v>1</v>
      </c>
      <c r="H291" s="134" t="s">
        <v>83</v>
      </c>
      <c r="I291" s="135">
        <v>11</v>
      </c>
      <c r="J291" s="122" t="s">
        <v>95</v>
      </c>
      <c r="K291" s="122" t="s">
        <v>99</v>
      </c>
      <c r="L291" s="122" t="s">
        <v>202</v>
      </c>
      <c r="M291" s="120">
        <v>110000000</v>
      </c>
      <c r="N291" s="120">
        <v>110000000</v>
      </c>
      <c r="O291" s="115" t="s">
        <v>72</v>
      </c>
      <c r="P291" s="115" t="s">
        <v>51</v>
      </c>
      <c r="Q291" s="115" t="s">
        <v>325</v>
      </c>
      <c r="R291" s="90"/>
      <c r="S291" s="219" t="s">
        <v>1338</v>
      </c>
      <c r="T291" s="220" t="s">
        <v>1339</v>
      </c>
      <c r="U291" s="221">
        <v>44589</v>
      </c>
      <c r="V291" s="220" t="s">
        <v>1340</v>
      </c>
      <c r="W291" s="222" t="s">
        <v>487</v>
      </c>
      <c r="X291" s="231">
        <v>108000000</v>
      </c>
      <c r="Y291" s="232">
        <v>0</v>
      </c>
      <c r="Z291" s="231">
        <f t="shared" si="31"/>
        <v>108000000</v>
      </c>
      <c r="AA291" s="220" t="s">
        <v>1341</v>
      </c>
      <c r="AB291" s="230" t="s">
        <v>489</v>
      </c>
      <c r="AC291" s="220" t="s">
        <v>1161</v>
      </c>
      <c r="AD291" s="224" t="s">
        <v>491</v>
      </c>
      <c r="AE291" s="224">
        <v>44916</v>
      </c>
      <c r="AF291" s="220" t="s">
        <v>1337</v>
      </c>
      <c r="AG291" s="220" t="s">
        <v>324</v>
      </c>
    </row>
    <row r="292" spans="1:33" ht="272.45" customHeight="1" x14ac:dyDescent="0.35">
      <c r="A292" s="125">
        <v>264</v>
      </c>
      <c r="B292" s="115" t="s">
        <v>233</v>
      </c>
      <c r="C292" s="113" t="s">
        <v>324</v>
      </c>
      <c r="D292" s="116">
        <v>80101706</v>
      </c>
      <c r="E292" s="121" t="s">
        <v>308</v>
      </c>
      <c r="F292" s="122" t="s">
        <v>68</v>
      </c>
      <c r="G292" s="122">
        <v>1</v>
      </c>
      <c r="H292" s="134" t="s">
        <v>83</v>
      </c>
      <c r="I292" s="135">
        <v>11</v>
      </c>
      <c r="J292" s="122" t="s">
        <v>95</v>
      </c>
      <c r="K292" s="122" t="s">
        <v>99</v>
      </c>
      <c r="L292" s="122" t="s">
        <v>183</v>
      </c>
      <c r="M292" s="120">
        <v>82500000</v>
      </c>
      <c r="N292" s="120">
        <v>82500000</v>
      </c>
      <c r="O292" s="115" t="s">
        <v>72</v>
      </c>
      <c r="P292" s="115" t="s">
        <v>51</v>
      </c>
      <c r="Q292" s="115" t="s">
        <v>325</v>
      </c>
      <c r="R292" s="90"/>
      <c r="S292" s="219" t="s">
        <v>948</v>
      </c>
      <c r="T292" s="220" t="s">
        <v>949</v>
      </c>
      <c r="U292" s="221">
        <v>44568</v>
      </c>
      <c r="V292" s="220" t="s">
        <v>950</v>
      </c>
      <c r="W292" s="222" t="s">
        <v>487</v>
      </c>
      <c r="X292" s="231">
        <v>82500000</v>
      </c>
      <c r="Y292" s="232">
        <v>0</v>
      </c>
      <c r="Z292" s="231">
        <v>82500000</v>
      </c>
      <c r="AA292" s="220" t="s">
        <v>951</v>
      </c>
      <c r="AB292" s="230">
        <v>4022</v>
      </c>
      <c r="AC292" s="220" t="s">
        <v>952</v>
      </c>
      <c r="AD292" s="224" t="s">
        <v>491</v>
      </c>
      <c r="AE292" s="224">
        <v>44905</v>
      </c>
      <c r="AF292" s="220" t="s">
        <v>947</v>
      </c>
      <c r="AG292" s="220" t="s">
        <v>324</v>
      </c>
    </row>
    <row r="293" spans="1:33" ht="272.45" customHeight="1" x14ac:dyDescent="0.35">
      <c r="A293" s="125">
        <v>265</v>
      </c>
      <c r="B293" s="115" t="s">
        <v>181</v>
      </c>
      <c r="C293" s="113" t="s">
        <v>324</v>
      </c>
      <c r="D293" s="116">
        <v>80101706</v>
      </c>
      <c r="E293" s="121" t="s">
        <v>309</v>
      </c>
      <c r="F293" s="122" t="s">
        <v>68</v>
      </c>
      <c r="G293" s="122">
        <v>1</v>
      </c>
      <c r="H293" s="134" t="s">
        <v>83</v>
      </c>
      <c r="I293" s="135">
        <v>11</v>
      </c>
      <c r="J293" s="122" t="s">
        <v>95</v>
      </c>
      <c r="K293" s="122" t="s">
        <v>99</v>
      </c>
      <c r="L293" s="122" t="s">
        <v>183</v>
      </c>
      <c r="M293" s="120">
        <v>67655221</v>
      </c>
      <c r="N293" s="120">
        <v>67655221</v>
      </c>
      <c r="O293" s="115" t="s">
        <v>72</v>
      </c>
      <c r="P293" s="115" t="s">
        <v>51</v>
      </c>
      <c r="Q293" s="115" t="s">
        <v>325</v>
      </c>
      <c r="R293" s="90"/>
      <c r="S293" s="219" t="s">
        <v>1342</v>
      </c>
      <c r="T293" s="220" t="s">
        <v>1343</v>
      </c>
      <c r="U293" s="221">
        <v>44583</v>
      </c>
      <c r="V293" s="220" t="s">
        <v>1344</v>
      </c>
      <c r="W293" s="222" t="s">
        <v>487</v>
      </c>
      <c r="X293" s="231">
        <v>67245193</v>
      </c>
      <c r="Y293" s="232">
        <v>0</v>
      </c>
      <c r="Z293" s="231">
        <f t="shared" ref="Z293" si="32">X293+Y293</f>
        <v>67245193</v>
      </c>
      <c r="AA293" s="220" t="s">
        <v>1345</v>
      </c>
      <c r="AB293" s="230" t="s">
        <v>489</v>
      </c>
      <c r="AC293" s="220" t="s">
        <v>1346</v>
      </c>
      <c r="AD293" s="224" t="s">
        <v>491</v>
      </c>
      <c r="AE293" s="224">
        <v>44916</v>
      </c>
      <c r="AF293" s="220" t="s">
        <v>1337</v>
      </c>
      <c r="AG293" s="220" t="s">
        <v>324</v>
      </c>
    </row>
    <row r="294" spans="1:33" s="25" customFormat="1" ht="272.45" customHeight="1" x14ac:dyDescent="0.35">
      <c r="A294" s="125">
        <v>266</v>
      </c>
      <c r="B294" s="115" t="s">
        <v>169</v>
      </c>
      <c r="C294" s="113" t="s">
        <v>137</v>
      </c>
      <c r="D294" s="199" t="s">
        <v>131</v>
      </c>
      <c r="E294" s="186" t="s">
        <v>1477</v>
      </c>
      <c r="F294" s="122" t="s">
        <v>68</v>
      </c>
      <c r="G294" s="122">
        <v>1</v>
      </c>
      <c r="H294" s="134" t="s">
        <v>85</v>
      </c>
      <c r="I294" s="135">
        <v>8</v>
      </c>
      <c r="J294" s="122" t="s">
        <v>108</v>
      </c>
      <c r="K294" s="122" t="s">
        <v>99</v>
      </c>
      <c r="L294" s="122" t="s">
        <v>138</v>
      </c>
      <c r="M294" s="120">
        <v>172000000</v>
      </c>
      <c r="N294" s="120">
        <v>172000000</v>
      </c>
      <c r="O294" s="115" t="s">
        <v>72</v>
      </c>
      <c r="P294" s="115" t="s">
        <v>51</v>
      </c>
      <c r="Q294" s="115" t="s">
        <v>139</v>
      </c>
      <c r="R294" s="90"/>
      <c r="S294" s="219"/>
      <c r="T294" s="220"/>
      <c r="U294" s="221"/>
      <c r="V294" s="220"/>
      <c r="W294" s="222"/>
      <c r="X294" s="231"/>
      <c r="Y294" s="232"/>
      <c r="Z294" s="231"/>
      <c r="AA294" s="220"/>
      <c r="AB294" s="230"/>
      <c r="AC294" s="220"/>
      <c r="AD294" s="224"/>
      <c r="AE294" s="224"/>
      <c r="AF294" s="220"/>
      <c r="AG294" s="220"/>
    </row>
    <row r="295" spans="1:33" ht="272.45" customHeight="1" x14ac:dyDescent="0.35">
      <c r="A295" s="125">
        <v>267</v>
      </c>
      <c r="B295" s="115" t="s">
        <v>169</v>
      </c>
      <c r="C295" s="113" t="s">
        <v>213</v>
      </c>
      <c r="D295" s="199">
        <v>80141607</v>
      </c>
      <c r="E295" s="121" t="s">
        <v>455</v>
      </c>
      <c r="F295" s="122" t="s">
        <v>68</v>
      </c>
      <c r="G295" s="122">
        <v>1</v>
      </c>
      <c r="H295" s="134" t="s">
        <v>88</v>
      </c>
      <c r="I295" s="135">
        <v>11</v>
      </c>
      <c r="J295" s="122" t="s">
        <v>95</v>
      </c>
      <c r="K295" s="122" t="s">
        <v>99</v>
      </c>
      <c r="L295" s="122" t="s">
        <v>138</v>
      </c>
      <c r="M295" s="120">
        <v>746000000</v>
      </c>
      <c r="N295" s="120">
        <v>746000000</v>
      </c>
      <c r="O295" s="115" t="s">
        <v>72</v>
      </c>
      <c r="P295" s="115" t="s">
        <v>51</v>
      </c>
      <c r="Q295" s="115" t="s">
        <v>215</v>
      </c>
      <c r="R295" s="90"/>
      <c r="S295" s="219" t="s">
        <v>1442</v>
      </c>
      <c r="T295" s="220" t="s">
        <v>1443</v>
      </c>
      <c r="U295" s="221">
        <v>44589</v>
      </c>
      <c r="V295" s="220" t="s">
        <v>1444</v>
      </c>
      <c r="W295" s="222" t="s">
        <v>969</v>
      </c>
      <c r="X295" s="231">
        <v>746000000</v>
      </c>
      <c r="Y295" s="232">
        <v>0</v>
      </c>
      <c r="Z295" s="231">
        <v>746000000</v>
      </c>
      <c r="AA295" s="220" t="s">
        <v>1445</v>
      </c>
      <c r="AB295" s="230" t="s">
        <v>489</v>
      </c>
      <c r="AC295" s="220" t="s">
        <v>1446</v>
      </c>
      <c r="AD295" s="224" t="s">
        <v>491</v>
      </c>
      <c r="AE295" s="224">
        <v>44915</v>
      </c>
      <c r="AF295" s="220" t="s">
        <v>783</v>
      </c>
      <c r="AG295" s="220" t="s">
        <v>784</v>
      </c>
    </row>
    <row r="296" spans="1:33" ht="272.45" customHeight="1" x14ac:dyDescent="0.35">
      <c r="A296" s="125">
        <v>268</v>
      </c>
      <c r="B296" s="115" t="s">
        <v>169</v>
      </c>
      <c r="C296" s="113" t="s">
        <v>137</v>
      </c>
      <c r="D296" s="199" t="s">
        <v>131</v>
      </c>
      <c r="E296" s="186" t="s">
        <v>481</v>
      </c>
      <c r="F296" s="122" t="s">
        <v>68</v>
      </c>
      <c r="G296" s="122">
        <v>1</v>
      </c>
      <c r="H296" s="134" t="s">
        <v>83</v>
      </c>
      <c r="I296" s="135">
        <v>3</v>
      </c>
      <c r="J296" s="123" t="s">
        <v>84</v>
      </c>
      <c r="K296" s="122" t="s">
        <v>99</v>
      </c>
      <c r="L296" s="122" t="s">
        <v>138</v>
      </c>
      <c r="M296" s="120">
        <v>28000000</v>
      </c>
      <c r="N296" s="120">
        <v>28000000</v>
      </c>
      <c r="O296" s="115" t="s">
        <v>72</v>
      </c>
      <c r="P296" s="115" t="s">
        <v>51</v>
      </c>
      <c r="Q296" s="115" t="s">
        <v>139</v>
      </c>
      <c r="R296" s="90"/>
      <c r="S296" s="219" t="s">
        <v>1472</v>
      </c>
      <c r="T296" s="220" t="s">
        <v>1466</v>
      </c>
      <c r="U296" s="221">
        <v>44595</v>
      </c>
      <c r="V296" s="220" t="s">
        <v>1473</v>
      </c>
      <c r="W296" s="222" t="s">
        <v>1468</v>
      </c>
      <c r="X296" s="231">
        <v>28000000</v>
      </c>
      <c r="Y296" s="232">
        <v>0</v>
      </c>
      <c r="Z296" s="231">
        <v>28000000</v>
      </c>
      <c r="AA296" s="220" t="s">
        <v>1474</v>
      </c>
      <c r="AB296" s="230" t="s">
        <v>1475</v>
      </c>
      <c r="AC296" s="220" t="s">
        <v>1476</v>
      </c>
      <c r="AD296" s="224">
        <v>44602</v>
      </c>
      <c r="AE296" s="224">
        <v>44742</v>
      </c>
      <c r="AF296" s="220" t="s">
        <v>492</v>
      </c>
      <c r="AG296" s="220" t="s">
        <v>493</v>
      </c>
    </row>
    <row r="297" spans="1:33" ht="272.45" customHeight="1" x14ac:dyDescent="0.35">
      <c r="A297" s="125">
        <v>269</v>
      </c>
      <c r="B297" s="113"/>
      <c r="C297" s="113" t="s">
        <v>461</v>
      </c>
      <c r="D297" s="116">
        <v>60106604</v>
      </c>
      <c r="E297" s="121" t="s">
        <v>463</v>
      </c>
      <c r="F297" s="122" t="s">
        <v>68</v>
      </c>
      <c r="G297" s="122">
        <v>1</v>
      </c>
      <c r="H297" s="134" t="s">
        <v>83</v>
      </c>
      <c r="I297" s="135">
        <v>3</v>
      </c>
      <c r="J297" s="122" t="s">
        <v>95</v>
      </c>
      <c r="K297" s="122" t="s">
        <v>99</v>
      </c>
      <c r="L297" s="122" t="s">
        <v>138</v>
      </c>
      <c r="M297" s="120">
        <v>4800000</v>
      </c>
      <c r="N297" s="120">
        <v>4800000</v>
      </c>
      <c r="O297" s="115" t="s">
        <v>72</v>
      </c>
      <c r="P297" s="115" t="s">
        <v>51</v>
      </c>
      <c r="Q297" s="115" t="s">
        <v>460</v>
      </c>
      <c r="S297" s="219" t="s">
        <v>1347</v>
      </c>
      <c r="T297" s="220" t="s">
        <v>1348</v>
      </c>
      <c r="U297" s="221">
        <v>44589</v>
      </c>
      <c r="V297" s="220" t="s">
        <v>1349</v>
      </c>
      <c r="W297" s="222" t="s">
        <v>969</v>
      </c>
      <c r="X297" s="231">
        <v>4343040</v>
      </c>
      <c r="Y297" s="232">
        <v>0</v>
      </c>
      <c r="Z297" s="231">
        <f t="shared" ref="Z297:Z299" si="33">X297+Y297</f>
        <v>4343040</v>
      </c>
      <c r="AA297" s="220" t="s">
        <v>1350</v>
      </c>
      <c r="AB297" s="230" t="s">
        <v>489</v>
      </c>
      <c r="AC297" s="220" t="s">
        <v>1351</v>
      </c>
      <c r="AD297" s="224" t="s">
        <v>491</v>
      </c>
      <c r="AE297" s="224" t="s">
        <v>491</v>
      </c>
      <c r="AF297" s="220" t="s">
        <v>1352</v>
      </c>
      <c r="AG297" s="220" t="s">
        <v>1353</v>
      </c>
    </row>
    <row r="298" spans="1:33" ht="272.45" customHeight="1" x14ac:dyDescent="0.35">
      <c r="A298" s="125">
        <v>270</v>
      </c>
      <c r="B298" s="113"/>
      <c r="C298" s="113" t="s">
        <v>461</v>
      </c>
      <c r="D298" s="116">
        <v>60106604</v>
      </c>
      <c r="E298" s="121" t="s">
        <v>462</v>
      </c>
      <c r="F298" s="122" t="s">
        <v>68</v>
      </c>
      <c r="G298" s="122">
        <v>1</v>
      </c>
      <c r="H298" s="134" t="s">
        <v>83</v>
      </c>
      <c r="I298" s="135">
        <v>3</v>
      </c>
      <c r="J298" s="122" t="s">
        <v>95</v>
      </c>
      <c r="K298" s="122" t="s">
        <v>99</v>
      </c>
      <c r="L298" s="122" t="s">
        <v>138</v>
      </c>
      <c r="M298" s="120">
        <v>15000000</v>
      </c>
      <c r="N298" s="120">
        <v>15000000</v>
      </c>
      <c r="O298" s="115" t="s">
        <v>72</v>
      </c>
      <c r="P298" s="115" t="s">
        <v>51</v>
      </c>
      <c r="Q298" s="115" t="s">
        <v>460</v>
      </c>
      <c r="S298" s="219" t="s">
        <v>1347</v>
      </c>
      <c r="T298" s="220" t="s">
        <v>1348</v>
      </c>
      <c r="U298" s="221">
        <v>44589</v>
      </c>
      <c r="V298" s="220" t="s">
        <v>1349</v>
      </c>
      <c r="W298" s="222" t="s">
        <v>969</v>
      </c>
      <c r="X298" s="231">
        <v>5500000</v>
      </c>
      <c r="Y298" s="232">
        <v>0</v>
      </c>
      <c r="Z298" s="231">
        <f t="shared" si="33"/>
        <v>5500000</v>
      </c>
      <c r="AA298" s="220" t="s">
        <v>1350</v>
      </c>
      <c r="AB298" s="230" t="s">
        <v>489</v>
      </c>
      <c r="AC298" s="220" t="s">
        <v>1351</v>
      </c>
      <c r="AD298" s="224" t="s">
        <v>491</v>
      </c>
      <c r="AE298" s="224" t="s">
        <v>491</v>
      </c>
      <c r="AF298" s="220" t="s">
        <v>1352</v>
      </c>
      <c r="AG298" s="220" t="s">
        <v>1353</v>
      </c>
    </row>
    <row r="299" spans="1:33" ht="272.45" customHeight="1" x14ac:dyDescent="0.35">
      <c r="A299" s="125">
        <v>271</v>
      </c>
      <c r="B299" s="113"/>
      <c r="C299" s="113" t="s">
        <v>461</v>
      </c>
      <c r="D299" s="116">
        <v>60106604</v>
      </c>
      <c r="E299" s="121" t="s">
        <v>464</v>
      </c>
      <c r="F299" s="122" t="s">
        <v>68</v>
      </c>
      <c r="G299" s="122">
        <v>1</v>
      </c>
      <c r="H299" s="134" t="s">
        <v>83</v>
      </c>
      <c r="I299" s="135">
        <v>3</v>
      </c>
      <c r="J299" s="122" t="s">
        <v>95</v>
      </c>
      <c r="K299" s="122" t="s">
        <v>99</v>
      </c>
      <c r="L299" s="122" t="s">
        <v>138</v>
      </c>
      <c r="M299" s="120">
        <v>15000000</v>
      </c>
      <c r="N299" s="120">
        <v>15000000</v>
      </c>
      <c r="O299" s="115" t="s">
        <v>72</v>
      </c>
      <c r="P299" s="115" t="s">
        <v>51</v>
      </c>
      <c r="Q299" s="115" t="s">
        <v>460</v>
      </c>
      <c r="S299" s="219" t="s">
        <v>1347</v>
      </c>
      <c r="T299" s="220" t="s">
        <v>1348</v>
      </c>
      <c r="U299" s="221">
        <v>44589</v>
      </c>
      <c r="V299" s="220" t="s">
        <v>1349</v>
      </c>
      <c r="W299" s="222" t="s">
        <v>969</v>
      </c>
      <c r="X299" s="231">
        <v>13541000</v>
      </c>
      <c r="Y299" s="232">
        <v>0</v>
      </c>
      <c r="Z299" s="231">
        <f t="shared" si="33"/>
        <v>13541000</v>
      </c>
      <c r="AA299" s="220" t="s">
        <v>1350</v>
      </c>
      <c r="AB299" s="230" t="s">
        <v>489</v>
      </c>
      <c r="AC299" s="220" t="s">
        <v>1351</v>
      </c>
      <c r="AD299" s="224" t="s">
        <v>491</v>
      </c>
      <c r="AE299" s="224" t="s">
        <v>491</v>
      </c>
      <c r="AF299" s="220" t="s">
        <v>1352</v>
      </c>
      <c r="AG299" s="220" t="s">
        <v>1353</v>
      </c>
    </row>
    <row r="300" spans="1:33" ht="272.45" customHeight="1" x14ac:dyDescent="0.35">
      <c r="A300" s="125">
        <v>272</v>
      </c>
      <c r="B300" s="113" t="s">
        <v>239</v>
      </c>
      <c r="C300" s="113" t="s">
        <v>137</v>
      </c>
      <c r="D300" s="116">
        <v>80101706</v>
      </c>
      <c r="E300" s="121" t="s">
        <v>483</v>
      </c>
      <c r="F300" s="122" t="s">
        <v>68</v>
      </c>
      <c r="G300" s="122">
        <v>1</v>
      </c>
      <c r="H300" s="134" t="s">
        <v>83</v>
      </c>
      <c r="I300" s="135">
        <v>11</v>
      </c>
      <c r="J300" s="122" t="s">
        <v>95</v>
      </c>
      <c r="K300" s="122" t="s">
        <v>99</v>
      </c>
      <c r="L300" s="115" t="s">
        <v>202</v>
      </c>
      <c r="M300" s="120">
        <v>28774064</v>
      </c>
      <c r="N300" s="120">
        <v>28774064</v>
      </c>
      <c r="O300" s="115" t="s">
        <v>72</v>
      </c>
      <c r="P300" s="115" t="s">
        <v>51</v>
      </c>
      <c r="Q300" s="115" t="s">
        <v>110</v>
      </c>
      <c r="S300" s="219" t="s">
        <v>1354</v>
      </c>
      <c r="T300" s="220" t="s">
        <v>1355</v>
      </c>
      <c r="U300" s="221">
        <v>44589</v>
      </c>
      <c r="V300" s="220" t="s">
        <v>1356</v>
      </c>
      <c r="W300" s="222" t="s">
        <v>487</v>
      </c>
      <c r="X300" s="231">
        <v>28421008</v>
      </c>
      <c r="Y300" s="232">
        <v>0</v>
      </c>
      <c r="Z300" s="231">
        <v>28421008</v>
      </c>
      <c r="AA300" s="220" t="s">
        <v>1357</v>
      </c>
      <c r="AB300" s="230" t="s">
        <v>489</v>
      </c>
      <c r="AC300" s="220" t="s">
        <v>1358</v>
      </c>
      <c r="AD300" s="224" t="s">
        <v>491</v>
      </c>
      <c r="AE300" s="224">
        <v>44913</v>
      </c>
      <c r="AF300" s="220" t="s">
        <v>492</v>
      </c>
      <c r="AG300" s="220" t="s">
        <v>493</v>
      </c>
    </row>
    <row r="301" spans="1:33" ht="382.5" customHeight="1" x14ac:dyDescent="0.35">
      <c r="A301" s="125">
        <v>273</v>
      </c>
      <c r="B301" s="184" t="s">
        <v>953</v>
      </c>
      <c r="C301" s="113" t="s">
        <v>206</v>
      </c>
      <c r="D301" s="116">
        <v>80101706</v>
      </c>
      <c r="E301" s="121" t="s">
        <v>954</v>
      </c>
      <c r="F301" s="122" t="s">
        <v>68</v>
      </c>
      <c r="G301" s="122">
        <v>1</v>
      </c>
      <c r="H301" s="134" t="s">
        <v>83</v>
      </c>
      <c r="I301" s="135">
        <v>10</v>
      </c>
      <c r="J301" s="122" t="s">
        <v>95</v>
      </c>
      <c r="K301" s="122" t="s">
        <v>99</v>
      </c>
      <c r="L301" s="115" t="s">
        <v>202</v>
      </c>
      <c r="M301" s="120">
        <v>61533333</v>
      </c>
      <c r="N301" s="120">
        <v>61533333</v>
      </c>
      <c r="O301" s="115" t="s">
        <v>72</v>
      </c>
      <c r="P301" s="115" t="s">
        <v>51</v>
      </c>
      <c r="Q301" s="115" t="s">
        <v>208</v>
      </c>
      <c r="S301" s="219" t="s">
        <v>1359</v>
      </c>
      <c r="T301" s="220" t="s">
        <v>1360</v>
      </c>
      <c r="U301" s="221">
        <v>44587</v>
      </c>
      <c r="V301" s="220" t="s">
        <v>1361</v>
      </c>
      <c r="W301" s="222" t="s">
        <v>487</v>
      </c>
      <c r="X301" s="231">
        <v>61316667</v>
      </c>
      <c r="Y301" s="232">
        <v>0</v>
      </c>
      <c r="Z301" s="231">
        <f t="shared" ref="Z301:Z303" si="34">X301+Y301</f>
        <v>61316667</v>
      </c>
      <c r="AA301" s="220" t="s">
        <v>1362</v>
      </c>
      <c r="AB301" s="230" t="s">
        <v>489</v>
      </c>
      <c r="AC301" s="220" t="s">
        <v>1363</v>
      </c>
      <c r="AD301" s="224" t="s">
        <v>491</v>
      </c>
      <c r="AE301" s="224">
        <v>44878</v>
      </c>
      <c r="AF301" s="220" t="s">
        <v>1364</v>
      </c>
      <c r="AG301" s="220" t="s">
        <v>206</v>
      </c>
    </row>
    <row r="302" spans="1:33" ht="272.45" customHeight="1" x14ac:dyDescent="0.35">
      <c r="A302" s="125">
        <v>274</v>
      </c>
      <c r="B302" s="115"/>
      <c r="C302" s="113" t="s">
        <v>137</v>
      </c>
      <c r="D302" s="116">
        <v>80101706</v>
      </c>
      <c r="E302" s="121" t="s">
        <v>956</v>
      </c>
      <c r="F302" s="122" t="s">
        <v>68</v>
      </c>
      <c r="G302" s="122">
        <v>1</v>
      </c>
      <c r="H302" s="134" t="s">
        <v>83</v>
      </c>
      <c r="I302" s="135">
        <v>11</v>
      </c>
      <c r="J302" s="122" t="s">
        <v>95</v>
      </c>
      <c r="K302" s="122" t="s">
        <v>99</v>
      </c>
      <c r="L302" s="184" t="s">
        <v>138</v>
      </c>
      <c r="M302" s="120">
        <v>55000000</v>
      </c>
      <c r="N302" s="120">
        <v>55000000</v>
      </c>
      <c r="O302" s="115" t="s">
        <v>72</v>
      </c>
      <c r="P302" s="115" t="s">
        <v>51</v>
      </c>
      <c r="Q302" s="115" t="s">
        <v>139</v>
      </c>
      <c r="S302" s="219" t="s">
        <v>1365</v>
      </c>
      <c r="T302" s="220" t="s">
        <v>1366</v>
      </c>
      <c r="U302" s="221">
        <v>44589</v>
      </c>
      <c r="V302" s="220" t="s">
        <v>1367</v>
      </c>
      <c r="W302" s="222" t="s">
        <v>487</v>
      </c>
      <c r="X302" s="231">
        <v>54612917</v>
      </c>
      <c r="Y302" s="232">
        <v>0</v>
      </c>
      <c r="Z302" s="231">
        <f t="shared" si="34"/>
        <v>54612917</v>
      </c>
      <c r="AA302" s="220" t="s">
        <v>1368</v>
      </c>
      <c r="AB302" s="230" t="s">
        <v>489</v>
      </c>
      <c r="AC302" s="220" t="s">
        <v>1369</v>
      </c>
      <c r="AD302" s="224" t="s">
        <v>491</v>
      </c>
      <c r="AE302" s="224">
        <v>44913</v>
      </c>
      <c r="AF302" s="220" t="s">
        <v>492</v>
      </c>
      <c r="AG302" s="220" t="s">
        <v>493</v>
      </c>
    </row>
    <row r="303" spans="1:33" ht="272.45" customHeight="1" x14ac:dyDescent="0.35">
      <c r="A303" s="125">
        <v>275</v>
      </c>
      <c r="B303" s="115" t="s">
        <v>212</v>
      </c>
      <c r="C303" s="113" t="s">
        <v>213</v>
      </c>
      <c r="D303" s="116">
        <v>80101706</v>
      </c>
      <c r="E303" s="121" t="s">
        <v>955</v>
      </c>
      <c r="F303" s="122" t="s">
        <v>68</v>
      </c>
      <c r="G303" s="122">
        <v>1</v>
      </c>
      <c r="H303" s="134" t="s">
        <v>83</v>
      </c>
      <c r="I303" s="135">
        <v>10.6</v>
      </c>
      <c r="J303" s="122" t="s">
        <v>95</v>
      </c>
      <c r="K303" s="122" t="s">
        <v>99</v>
      </c>
      <c r="L303" s="115" t="s">
        <v>138</v>
      </c>
      <c r="M303" s="120">
        <v>104666667</v>
      </c>
      <c r="N303" s="120">
        <v>104666667</v>
      </c>
      <c r="O303" s="115" t="s">
        <v>72</v>
      </c>
      <c r="P303" s="115" t="s">
        <v>51</v>
      </c>
      <c r="Q303" s="115" t="s">
        <v>215</v>
      </c>
      <c r="S303" s="219" t="s">
        <v>1370</v>
      </c>
      <c r="T303" s="220" t="s">
        <v>1371</v>
      </c>
      <c r="U303" s="221">
        <v>44589</v>
      </c>
      <c r="V303" s="220" t="s">
        <v>1372</v>
      </c>
      <c r="W303" s="222" t="s">
        <v>487</v>
      </c>
      <c r="X303" s="231">
        <v>104666667</v>
      </c>
      <c r="Y303" s="232">
        <v>0</v>
      </c>
      <c r="Z303" s="231">
        <f t="shared" si="34"/>
        <v>104666667</v>
      </c>
      <c r="AA303" s="220" t="s">
        <v>1373</v>
      </c>
      <c r="AB303" s="230" t="s">
        <v>489</v>
      </c>
      <c r="AC303" s="220" t="s">
        <v>1374</v>
      </c>
      <c r="AD303" s="224" t="s">
        <v>491</v>
      </c>
      <c r="AE303" s="224">
        <v>44904</v>
      </c>
      <c r="AF303" s="220" t="s">
        <v>677</v>
      </c>
      <c r="AG303" s="220" t="s">
        <v>678</v>
      </c>
    </row>
    <row r="304" spans="1:33" ht="272.45" customHeight="1" x14ac:dyDescent="0.35">
      <c r="A304" s="125">
        <v>276</v>
      </c>
      <c r="B304" s="115"/>
      <c r="C304" s="113" t="s">
        <v>137</v>
      </c>
      <c r="D304" s="116">
        <v>80101706</v>
      </c>
      <c r="E304" s="121" t="s">
        <v>957</v>
      </c>
      <c r="F304" s="122" t="s">
        <v>68</v>
      </c>
      <c r="G304" s="122">
        <v>1</v>
      </c>
      <c r="H304" s="134" t="s">
        <v>83</v>
      </c>
      <c r="I304" s="135">
        <v>2</v>
      </c>
      <c r="J304" s="122" t="s">
        <v>95</v>
      </c>
      <c r="K304" s="122" t="s">
        <v>99</v>
      </c>
      <c r="L304" s="115" t="s">
        <v>138</v>
      </c>
      <c r="M304" s="120">
        <v>10000000</v>
      </c>
      <c r="N304" s="120">
        <v>10000000</v>
      </c>
      <c r="O304" s="115" t="s">
        <v>72</v>
      </c>
      <c r="P304" s="115" t="s">
        <v>51</v>
      </c>
      <c r="Q304" s="115" t="s">
        <v>139</v>
      </c>
      <c r="S304" s="219" t="s">
        <v>1375</v>
      </c>
      <c r="T304" s="220" t="s">
        <v>1376</v>
      </c>
      <c r="U304" s="221">
        <v>44589</v>
      </c>
      <c r="V304" s="220" t="s">
        <v>1377</v>
      </c>
      <c r="W304" s="222" t="s">
        <v>487</v>
      </c>
      <c r="X304" s="231">
        <v>10000000</v>
      </c>
      <c r="Y304" s="232">
        <v>0</v>
      </c>
      <c r="Z304" s="231">
        <v>10000000</v>
      </c>
      <c r="AA304" s="220" t="s">
        <v>1378</v>
      </c>
      <c r="AB304" s="230" t="s">
        <v>489</v>
      </c>
      <c r="AC304" s="220" t="s">
        <v>1379</v>
      </c>
      <c r="AD304" s="224" t="s">
        <v>491</v>
      </c>
      <c r="AE304" s="224">
        <v>44651</v>
      </c>
      <c r="AF304" s="220" t="s">
        <v>492</v>
      </c>
      <c r="AG304" s="220" t="s">
        <v>493</v>
      </c>
    </row>
    <row r="305" spans="1:33" ht="272.45" customHeight="1" x14ac:dyDescent="0.35">
      <c r="A305" s="125">
        <v>277</v>
      </c>
      <c r="B305" s="115"/>
      <c r="C305" s="113" t="s">
        <v>137</v>
      </c>
      <c r="D305" s="116">
        <v>80101706</v>
      </c>
      <c r="E305" s="121" t="s">
        <v>958</v>
      </c>
      <c r="F305" s="122" t="s">
        <v>68</v>
      </c>
      <c r="G305" s="122">
        <v>1</v>
      </c>
      <c r="H305" s="134" t="s">
        <v>83</v>
      </c>
      <c r="I305" s="135">
        <v>2</v>
      </c>
      <c r="J305" s="122" t="s">
        <v>95</v>
      </c>
      <c r="K305" s="122" t="s">
        <v>99</v>
      </c>
      <c r="L305" s="115" t="s">
        <v>138</v>
      </c>
      <c r="M305" s="120">
        <v>10000000</v>
      </c>
      <c r="N305" s="120">
        <v>10000000</v>
      </c>
      <c r="O305" s="115" t="s">
        <v>72</v>
      </c>
      <c r="P305" s="115" t="s">
        <v>51</v>
      </c>
      <c r="Q305" s="115" t="s">
        <v>139</v>
      </c>
      <c r="S305" s="219" t="s">
        <v>1380</v>
      </c>
      <c r="T305" s="220" t="s">
        <v>1381</v>
      </c>
      <c r="U305" s="221">
        <v>44589</v>
      </c>
      <c r="V305" s="220" t="s">
        <v>1377</v>
      </c>
      <c r="W305" s="222" t="s">
        <v>487</v>
      </c>
      <c r="X305" s="231">
        <v>10000000</v>
      </c>
      <c r="Y305" s="232">
        <v>0</v>
      </c>
      <c r="Z305" s="231">
        <v>10000000</v>
      </c>
      <c r="AA305" s="220" t="s">
        <v>1378</v>
      </c>
      <c r="AB305" s="230" t="s">
        <v>489</v>
      </c>
      <c r="AC305" s="220" t="s">
        <v>1379</v>
      </c>
      <c r="AD305" s="224" t="s">
        <v>491</v>
      </c>
      <c r="AE305" s="224">
        <v>44651</v>
      </c>
      <c r="AF305" s="220" t="s">
        <v>492</v>
      </c>
      <c r="AG305" s="220" t="s">
        <v>493</v>
      </c>
    </row>
    <row r="306" spans="1:33" ht="272.45" customHeight="1" x14ac:dyDescent="0.35">
      <c r="A306" s="125">
        <v>278</v>
      </c>
      <c r="B306" s="115"/>
      <c r="C306" s="113" t="s">
        <v>137</v>
      </c>
      <c r="D306" s="116">
        <v>80101706</v>
      </c>
      <c r="E306" s="121" t="s">
        <v>959</v>
      </c>
      <c r="F306" s="122" t="s">
        <v>68</v>
      </c>
      <c r="G306" s="122">
        <v>1</v>
      </c>
      <c r="H306" s="134" t="s">
        <v>83</v>
      </c>
      <c r="I306" s="135">
        <v>2</v>
      </c>
      <c r="J306" s="122" t="s">
        <v>95</v>
      </c>
      <c r="K306" s="122" t="s">
        <v>99</v>
      </c>
      <c r="L306" s="115" t="s">
        <v>138</v>
      </c>
      <c r="M306" s="120">
        <v>10000000</v>
      </c>
      <c r="N306" s="120">
        <v>10000000</v>
      </c>
      <c r="O306" s="115" t="s">
        <v>72</v>
      </c>
      <c r="P306" s="115" t="s">
        <v>51</v>
      </c>
      <c r="Q306" s="115" t="s">
        <v>139</v>
      </c>
      <c r="S306" s="219" t="s">
        <v>1382</v>
      </c>
      <c r="T306" s="220" t="s">
        <v>1383</v>
      </c>
      <c r="U306" s="221">
        <v>44589</v>
      </c>
      <c r="V306" s="220" t="s">
        <v>1377</v>
      </c>
      <c r="W306" s="222" t="s">
        <v>487</v>
      </c>
      <c r="X306" s="231">
        <v>10000000</v>
      </c>
      <c r="Y306" s="232">
        <v>0</v>
      </c>
      <c r="Z306" s="231">
        <v>10000000</v>
      </c>
      <c r="AA306" s="220" t="s">
        <v>1378</v>
      </c>
      <c r="AB306" s="230" t="s">
        <v>489</v>
      </c>
      <c r="AC306" s="220" t="s">
        <v>1379</v>
      </c>
      <c r="AD306" s="224" t="s">
        <v>491</v>
      </c>
      <c r="AE306" s="224">
        <v>44651</v>
      </c>
      <c r="AF306" s="220" t="s">
        <v>492</v>
      </c>
      <c r="AG306" s="220" t="s">
        <v>493</v>
      </c>
    </row>
    <row r="307" spans="1:33" ht="272.45" customHeight="1" x14ac:dyDescent="0.35">
      <c r="A307" s="125">
        <v>279</v>
      </c>
      <c r="B307" s="115"/>
      <c r="C307" s="113" t="s">
        <v>137</v>
      </c>
      <c r="D307" s="116">
        <v>80101706</v>
      </c>
      <c r="E307" s="121" t="s">
        <v>960</v>
      </c>
      <c r="F307" s="122" t="s">
        <v>68</v>
      </c>
      <c r="G307" s="122">
        <v>1</v>
      </c>
      <c r="H307" s="134" t="s">
        <v>83</v>
      </c>
      <c r="I307" s="135">
        <v>2</v>
      </c>
      <c r="J307" s="122" t="s">
        <v>95</v>
      </c>
      <c r="K307" s="122" t="s">
        <v>99</v>
      </c>
      <c r="L307" s="115" t="s">
        <v>138</v>
      </c>
      <c r="M307" s="120">
        <v>10000000</v>
      </c>
      <c r="N307" s="120">
        <v>10000000</v>
      </c>
      <c r="O307" s="115" t="s">
        <v>72</v>
      </c>
      <c r="P307" s="115" t="s">
        <v>51</v>
      </c>
      <c r="Q307" s="115" t="s">
        <v>139</v>
      </c>
      <c r="S307" s="219" t="s">
        <v>1384</v>
      </c>
      <c r="T307" s="220" t="s">
        <v>1385</v>
      </c>
      <c r="U307" s="221">
        <v>44589</v>
      </c>
      <c r="V307" s="220" t="s">
        <v>1377</v>
      </c>
      <c r="W307" s="222" t="s">
        <v>487</v>
      </c>
      <c r="X307" s="231">
        <v>10000000</v>
      </c>
      <c r="Y307" s="232">
        <v>0</v>
      </c>
      <c r="Z307" s="231">
        <f t="shared" ref="Z307" si="35">X307+Y307</f>
        <v>10000000</v>
      </c>
      <c r="AA307" s="220" t="s">
        <v>1378</v>
      </c>
      <c r="AB307" s="230" t="s">
        <v>489</v>
      </c>
      <c r="AC307" s="220" t="s">
        <v>1379</v>
      </c>
      <c r="AD307" s="224" t="s">
        <v>491</v>
      </c>
      <c r="AE307" s="224">
        <v>44651</v>
      </c>
      <c r="AF307" s="220" t="s">
        <v>492</v>
      </c>
      <c r="AG307" s="220" t="s">
        <v>493</v>
      </c>
    </row>
    <row r="308" spans="1:33" ht="272.45" customHeight="1" x14ac:dyDescent="0.35">
      <c r="A308" s="125">
        <v>280</v>
      </c>
      <c r="B308" s="115"/>
      <c r="C308" s="113" t="s">
        <v>137</v>
      </c>
      <c r="D308" s="116">
        <v>80101706</v>
      </c>
      <c r="E308" s="121" t="s">
        <v>961</v>
      </c>
      <c r="F308" s="122" t="s">
        <v>68</v>
      </c>
      <c r="G308" s="122">
        <v>1</v>
      </c>
      <c r="H308" s="134" t="s">
        <v>83</v>
      </c>
      <c r="I308" s="135">
        <v>2</v>
      </c>
      <c r="J308" s="122" t="s">
        <v>95</v>
      </c>
      <c r="K308" s="122" t="s">
        <v>99</v>
      </c>
      <c r="L308" s="115" t="s">
        <v>138</v>
      </c>
      <c r="M308" s="120">
        <v>10000000</v>
      </c>
      <c r="N308" s="120">
        <v>10000000</v>
      </c>
      <c r="O308" s="115" t="s">
        <v>72</v>
      </c>
      <c r="P308" s="115" t="s">
        <v>51</v>
      </c>
      <c r="Q308" s="115" t="s">
        <v>139</v>
      </c>
      <c r="S308" s="219" t="s">
        <v>1386</v>
      </c>
      <c r="T308" s="220" t="s">
        <v>1387</v>
      </c>
      <c r="U308" s="221">
        <v>44589</v>
      </c>
      <c r="V308" s="220" t="s">
        <v>1377</v>
      </c>
      <c r="W308" s="222" t="s">
        <v>487</v>
      </c>
      <c r="X308" s="231">
        <v>10000000</v>
      </c>
      <c r="Y308" s="232">
        <v>0</v>
      </c>
      <c r="Z308" s="231">
        <v>10000000</v>
      </c>
      <c r="AA308" s="220" t="s">
        <v>1378</v>
      </c>
      <c r="AB308" s="230" t="s">
        <v>489</v>
      </c>
      <c r="AC308" s="220" t="s">
        <v>1379</v>
      </c>
      <c r="AD308" s="224" t="s">
        <v>491</v>
      </c>
      <c r="AE308" s="224">
        <v>44651</v>
      </c>
      <c r="AF308" s="220" t="s">
        <v>492</v>
      </c>
      <c r="AG308" s="220" t="s">
        <v>493</v>
      </c>
    </row>
    <row r="309" spans="1:33" ht="272.45" customHeight="1" x14ac:dyDescent="0.35">
      <c r="A309" s="125">
        <v>281</v>
      </c>
      <c r="B309" s="115"/>
      <c r="C309" s="113" t="s">
        <v>213</v>
      </c>
      <c r="D309" s="116">
        <v>80101706</v>
      </c>
      <c r="E309" s="121" t="s">
        <v>962</v>
      </c>
      <c r="F309" s="122" t="s">
        <v>68</v>
      </c>
      <c r="G309" s="122">
        <v>1</v>
      </c>
      <c r="H309" s="134" t="s">
        <v>83</v>
      </c>
      <c r="I309" s="135">
        <v>6</v>
      </c>
      <c r="J309" s="122" t="s">
        <v>95</v>
      </c>
      <c r="K309" s="122" t="s">
        <v>99</v>
      </c>
      <c r="L309" s="115" t="s">
        <v>138</v>
      </c>
      <c r="M309" s="120">
        <v>12710016</v>
      </c>
      <c r="N309" s="120">
        <v>12710016</v>
      </c>
      <c r="O309" s="115" t="s">
        <v>72</v>
      </c>
      <c r="P309" s="115" t="s">
        <v>51</v>
      </c>
      <c r="Q309" s="115" t="s">
        <v>215</v>
      </c>
      <c r="S309" s="219" t="s">
        <v>1388</v>
      </c>
      <c r="T309" s="220" t="s">
        <v>1389</v>
      </c>
      <c r="U309" s="221">
        <v>44589</v>
      </c>
      <c r="V309" s="220" t="s">
        <v>1390</v>
      </c>
      <c r="W309" s="222" t="s">
        <v>743</v>
      </c>
      <c r="X309" s="231">
        <v>12392268</v>
      </c>
      <c r="Y309" s="232">
        <v>0</v>
      </c>
      <c r="Z309" s="231">
        <v>12392268</v>
      </c>
      <c r="AA309" s="220" t="s">
        <v>1391</v>
      </c>
      <c r="AB309" s="230" t="s">
        <v>489</v>
      </c>
      <c r="AC309" s="220" t="s">
        <v>1392</v>
      </c>
      <c r="AD309" s="224" t="s">
        <v>491</v>
      </c>
      <c r="AE309" s="224">
        <v>44769</v>
      </c>
      <c r="AF309" s="220" t="s">
        <v>677</v>
      </c>
      <c r="AG309" s="220" t="s">
        <v>678</v>
      </c>
    </row>
    <row r="310" spans="1:33" ht="272.45" customHeight="1" x14ac:dyDescent="0.35">
      <c r="A310" s="125">
        <v>282</v>
      </c>
      <c r="B310" s="115"/>
      <c r="C310" s="113" t="s">
        <v>67</v>
      </c>
      <c r="D310" s="116">
        <v>15101505</v>
      </c>
      <c r="E310" s="121" t="s">
        <v>1463</v>
      </c>
      <c r="F310" s="122" t="s">
        <v>68</v>
      </c>
      <c r="G310" s="122">
        <v>1</v>
      </c>
      <c r="H310" s="134" t="s">
        <v>85</v>
      </c>
      <c r="I310" s="135">
        <v>8</v>
      </c>
      <c r="J310" s="122" t="s">
        <v>1462</v>
      </c>
      <c r="K310" s="122" t="s">
        <v>71</v>
      </c>
      <c r="L310" s="122" t="s">
        <v>92</v>
      </c>
      <c r="M310" s="120">
        <v>4500000</v>
      </c>
      <c r="N310" s="120">
        <v>4500000</v>
      </c>
      <c r="O310" s="115" t="s">
        <v>72</v>
      </c>
      <c r="P310" s="115" t="s">
        <v>51</v>
      </c>
      <c r="Q310" s="115" t="s">
        <v>73</v>
      </c>
      <c r="S310" s="241"/>
      <c r="T310" s="242"/>
      <c r="U310" s="243"/>
      <c r="V310" s="242"/>
      <c r="W310" s="244"/>
      <c r="X310" s="245"/>
      <c r="Y310" s="246"/>
      <c r="Z310" s="245"/>
      <c r="AA310" s="242"/>
      <c r="AB310" s="247"/>
      <c r="AC310" s="242"/>
      <c r="AD310" s="248"/>
      <c r="AE310" s="248"/>
      <c r="AF310" s="242"/>
      <c r="AG310" s="242"/>
    </row>
    <row r="311" spans="1:33" ht="272.45" customHeight="1" x14ac:dyDescent="0.7">
      <c r="B311" s="141" t="s">
        <v>783</v>
      </c>
      <c r="C311" s="141"/>
      <c r="D311" s="141"/>
      <c r="E311" s="141"/>
      <c r="F311" s="141"/>
      <c r="G311" s="141"/>
      <c r="L311" s="141" t="s">
        <v>963</v>
      </c>
      <c r="M311" s="141"/>
      <c r="N311" s="141"/>
      <c r="O311" s="141"/>
      <c r="P311" s="141"/>
      <c r="Q311" s="141"/>
    </row>
    <row r="312" spans="1:33" ht="272.45" customHeight="1" x14ac:dyDescent="0.7">
      <c r="B312" s="137" t="s">
        <v>964</v>
      </c>
      <c r="C312" s="137"/>
      <c r="D312" s="137"/>
      <c r="E312" s="137"/>
      <c r="F312" s="137"/>
      <c r="G312" s="137"/>
      <c r="L312" s="137" t="s">
        <v>965</v>
      </c>
      <c r="M312" s="137"/>
      <c r="N312" s="137"/>
      <c r="O312" s="137"/>
      <c r="P312" s="137"/>
      <c r="Q312" s="137"/>
    </row>
  </sheetData>
  <autoFilter ref="A19:AG312"/>
  <mergeCells count="22">
    <mergeCell ref="C2:Q2"/>
    <mergeCell ref="D4:E4"/>
    <mergeCell ref="E5:F5"/>
    <mergeCell ref="J5:N9"/>
    <mergeCell ref="E6:F6"/>
    <mergeCell ref="E7:F7"/>
    <mergeCell ref="E8:F8"/>
    <mergeCell ref="E9:F9"/>
    <mergeCell ref="E10:F10"/>
    <mergeCell ref="E11:F11"/>
    <mergeCell ref="J11:N15"/>
    <mergeCell ref="E12:F12"/>
    <mergeCell ref="E13:F13"/>
    <mergeCell ref="E14:F14"/>
    <mergeCell ref="E15:F15"/>
    <mergeCell ref="B312:G312"/>
    <mergeCell ref="L312:Q312"/>
    <mergeCell ref="D17:E17"/>
    <mergeCell ref="H17:I17"/>
    <mergeCell ref="H18:I18"/>
    <mergeCell ref="B311:G311"/>
    <mergeCell ref="L311:Q311"/>
  </mergeCells>
  <dataValidations disablePrompts="1" count="1">
    <dataValidation type="list" allowBlank="1" showInputMessage="1" showErrorMessage="1" sqref="AG20">
      <formula1>$A$32:$A$39</formula1>
    </dataValidation>
  </dataValidations>
  <printOptions horizontalCentered="1" verticalCentered="1"/>
  <pageMargins left="0.9055118110236221" right="0.19685039370078741" top="0.15748031496062992" bottom="0.15748031496062992" header="0.11811023622047245" footer="0.11811023622047245"/>
  <pageSetup scale="13" orientation="landscape" r:id="rId1"/>
  <rowBreaks count="31" manualBreakCount="31">
    <brk id="23" max="16" man="1"/>
    <brk id="32" max="16" man="1"/>
    <brk id="43" min="22" max="32" man="1"/>
    <brk id="43" max="16" man="1"/>
    <brk id="52" max="16" man="1"/>
    <brk id="60" max="16" man="1"/>
    <brk id="61" min="22" max="32" man="1"/>
    <brk id="68" max="16" man="1"/>
    <brk id="78" max="16" man="1"/>
    <brk id="87" max="16" man="1"/>
    <brk id="89" min="22" max="32" man="1"/>
    <brk id="96" max="16" man="1"/>
    <brk id="105" max="16" man="1"/>
    <brk id="114" max="16" man="1"/>
    <brk id="118" min="22" max="32" man="1"/>
    <brk id="123" max="16" man="1"/>
    <brk id="132" max="16" man="1"/>
    <brk id="142" max="16" man="1"/>
    <brk id="154" max="16" man="1"/>
    <brk id="169" max="16" man="1"/>
    <brk id="185" max="16" man="1"/>
    <brk id="202" max="16" man="1"/>
    <brk id="212" max="16" man="1"/>
    <brk id="222" max="16" man="1"/>
    <brk id="233" max="16" man="1"/>
    <brk id="243" max="16" man="1"/>
    <brk id="252" max="16" man="1"/>
    <brk id="262" max="16" man="1"/>
    <brk id="274" max="16" man="1"/>
    <brk id="288" max="16" man="1"/>
    <brk id="297" max="16" man="1"/>
  </rowBreak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'C:\PLAN COMPRAS\PLAN 2003\[plan_sice2003.xls]LISTAS'!#REF!</xm:f>
          </x14:formula1>
          <xm:sqref>W20</xm:sqref>
        </x14:dataValidation>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AG34:AG35 W34:W35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DA170-D45C-470E-9DE2-F74554E14876}">
  <ds:schemaRefs>
    <ds:schemaRef ds:uri="http://purl.org/dc/terms/"/>
    <ds:schemaRef ds:uri="559ec1a2-13ee-4c96-b3bf-260cf952dacb"/>
    <ds:schemaRef ds:uri="http://www.w3.org/XML/1998/namespace"/>
    <ds:schemaRef ds:uri="http://schemas.microsoft.com/office/2006/documentManagement/types"/>
    <ds:schemaRef ds:uri="32ab9999-8869-48b6-9aa5-e865c0354275"/>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2022-03-11</vt:lpstr>
      <vt:lpstr>'2022-03-11'!Área_de_impresión</vt:lpstr>
      <vt:lpstr>'2022-03-11'!Títulos_a_imprimir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2022-03-11T02:47:58Z</cp:lastPrinted>
  <dcterms:created xsi:type="dcterms:W3CDTF">2019-05-08T16:37:35Z</dcterms:created>
  <dcterms:modified xsi:type="dcterms:W3CDTF">2022-03-11T13:41:53Z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