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mc:AlternateContent xmlns:mc="http://schemas.openxmlformats.org/markup-compatibility/2006">
    <mc:Choice Requires="x15">
      <x15ac:absPath xmlns:x15ac="http://schemas.microsoft.com/office/spreadsheetml/2010/11/ac" url="C:\Users\Visua Design pro\Desktop\OFICINA\OFICINA 2\2021\PAA\"/>
    </mc:Choice>
  </mc:AlternateContent>
  <xr:revisionPtr revIDLastSave="0" documentId="13_ncr:1_{723F119B-68ED-44CA-BB92-A0339B6850E3}" xr6:coauthVersionLast="43" xr6:coauthVersionMax="43" xr10:uidLastSave="{00000000-0000-0000-0000-000000000000}"/>
  <bookViews>
    <workbookView xWindow="-120" yWindow="-120" windowWidth="29040" windowHeight="15840" xr2:uid="{00000000-000D-0000-FFFF-FFFF00000000}"/>
  </bookViews>
  <sheets>
    <sheet name="2021-01-21-PAA" sheetId="52" r:id="rId1"/>
  </sheets>
  <externalReferences>
    <externalReference r:id="rId2"/>
    <externalReference r:id="rId3"/>
    <externalReference r:id="rId4"/>
    <externalReference r:id="rId5"/>
  </externalReferences>
  <definedNames>
    <definedName name="_xlnm._FilterDatabase" localSheetId="0" hidden="1">'2021-01-21-PAA'!$A$19:$AG$293</definedName>
    <definedName name="_xlnm.Print_Area" localSheetId="0">'2021-01-21-PAA'!$A$1:$AG$294</definedName>
    <definedName name="base_1">[1]BASE_DATOS!$A$1:$C$147</definedName>
    <definedName name="ELEMENTOS_DE_ASEO">"BASE_DATOS"</definedName>
    <definedName name="Fuente3">[2]Hoja2!$A$1:$C$207</definedName>
    <definedName name="gloria" localSheetId="0">#REF!</definedName>
    <definedName name="JUAN" localSheetId="0">#REF!</definedName>
    <definedName name="JUAN">#REF!</definedName>
    <definedName name="julian" localSheetId="0">#REF!</definedName>
    <definedName name="MAO">'[3]PLAN COMPRAS_2003'!$A$4:$D$382</definedName>
    <definedName name="MOA">'[3]PLAN COMPRAS_2003'!$A$4:$D$382</definedName>
    <definedName name="RUTH" localSheetId="0">#REF!</definedName>
    <definedName name="_xlnm.Print_Titles" localSheetId="0">'2021-01-21-PAA'!$19:$19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18" i="52" l="1"/>
  <c r="M52" i="52" l="1"/>
  <c r="M18" i="52" s="1"/>
  <c r="X18" i="52" l="1"/>
  <c r="Y18" i="52"/>
  <c r="Z18" i="52"/>
  <c r="V11" i="52"/>
  <c r="U11" i="52"/>
  <c r="T11" i="52"/>
  <c r="V10" i="52"/>
  <c r="V12" i="52" s="1"/>
  <c r="U10" i="52"/>
  <c r="U12" i="52" s="1"/>
  <c r="T10" i="52"/>
  <c r="V14" i="52" l="1"/>
  <c r="V13" i="52"/>
  <c r="E12" i="52"/>
  <c r="T12" i="52"/>
  <c r="V15" i="5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Gabriela Diaz Galindo</author>
  </authors>
  <commentList>
    <comment ref="A19" authorId="0" shapeId="0" xr:uid="{6BB09C0D-0E42-47D1-8CBA-4B7C0BF5A6B8}">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shapeId="0" xr:uid="{DCCCBA2D-CA51-4192-9642-45B731D55E63}">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shapeId="0" xr:uid="{99B7AD39-5380-4408-A52F-D89FA8E17204}">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shapeId="0" xr:uid="{AB5199E5-B987-4728-8AF3-DBBCBA18119E}">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shapeId="0" xr:uid="{A4CC66F4-2F46-42D7-9EFF-E43358656B55}">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shapeId="0" xr:uid="{69FAB59C-95A3-4F44-BEC2-73300FCD555D}">
      <text>
        <r>
          <rPr>
            <b/>
            <sz val="9"/>
            <color indexed="81"/>
            <rFont val="Tahoma"/>
            <family val="2"/>
          </rPr>
          <t>Gabriela Diaz Galindo:</t>
        </r>
        <r>
          <rPr>
            <sz val="9"/>
            <color indexed="81"/>
            <rFont val="Tahoma"/>
            <family val="2"/>
          </rPr>
          <t xml:space="preserve">
Establecer la cantidad de la necesidad requerida</t>
        </r>
      </text>
    </comment>
    <comment ref="H19" authorId="0" shapeId="0" xr:uid="{0CE813E0-EE13-4030-BB96-7DC677B03253}">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shapeId="0" xr:uid="{4E0A0746-A344-4373-86D7-2617FAFD09E0}">
      <text>
        <r>
          <rPr>
            <b/>
            <sz val="9"/>
            <color indexed="81"/>
            <rFont val="Tahoma"/>
            <family val="2"/>
          </rPr>
          <t>Gabriela Diaz Galindo:</t>
        </r>
        <r>
          <rPr>
            <sz val="9"/>
            <color indexed="81"/>
            <rFont val="Tahoma"/>
            <family val="2"/>
          </rPr>
          <t xml:space="preserve">
Definir el tiempo de duración de la contratación en meses.</t>
        </r>
      </text>
    </comment>
    <comment ref="J19" authorId="0" shapeId="0" xr:uid="{8FB8529D-4E67-4626-AE76-530653CBFBCF}">
      <text>
        <r>
          <rPr>
            <b/>
            <sz val="20"/>
            <color indexed="81"/>
            <rFont val="Tahoma"/>
            <family val="2"/>
          </rPr>
          <t>Gabriela Diaz Galindo:</t>
        </r>
        <r>
          <rPr>
            <sz val="20"/>
            <color indexed="81"/>
            <rFont val="Tahoma"/>
            <family val="2"/>
          </rPr>
          <t xml:space="preserve">
Det</t>
        </r>
        <r>
          <rPr>
            <sz val="9"/>
            <color indexed="81"/>
            <rFont val="Tahoma"/>
            <family val="2"/>
          </rPr>
          <t>erminar el tipo de contratación requerida. Consulte con el Grupo de Gestión Contractual.</t>
        </r>
      </text>
    </comment>
  </commentList>
</comments>
</file>

<file path=xl/sharedStrings.xml><?xml version="1.0" encoding="utf-8"?>
<sst xmlns="http://schemas.openxmlformats.org/spreadsheetml/2006/main" count="3969" uniqueCount="963">
  <si>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</si>
  <si>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</si>
  <si>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</si>
  <si>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</si>
  <si>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</si>
  <si>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</si>
  <si>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</si>
  <si>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</si>
  <si>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</si>
  <si>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</si>
  <si>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</si>
  <si>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</si>
  <si>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</si>
  <si>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</si>
  <si>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</si>
  <si>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</si>
  <si>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</si>
  <si>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</si>
  <si>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</si>
  <si>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</si>
  <si>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</si>
  <si>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</si>
  <si>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</si>
  <si>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</si>
  <si>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</si>
  <si>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VERIFICA</t>
  </si>
  <si>
    <t>Límite de contratación mínima cuantía</t>
  </si>
  <si>
    <t>Fecha de última actualización del PAA</t>
  </si>
  <si>
    <t>B. ADQUISICIONES PLANEADAS</t>
  </si>
  <si>
    <t>A</t>
  </si>
  <si>
    <t>No de Orden o línea</t>
  </si>
  <si>
    <t>Nombre producto (llave articuladora) Solo para proyectos de inversión.</t>
  </si>
  <si>
    <t>Dependencia o área</t>
  </si>
  <si>
    <t>Códigos UNSPSC</t>
  </si>
  <si>
    <t>Descripción del bien o servicio</t>
  </si>
  <si>
    <t>Unidad de Medida</t>
  </si>
  <si>
    <t>Cantidad estimada</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</si>
  <si>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</si>
  <si>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</si>
  <si>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</si>
  <si>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</si>
  <si>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</si>
  <si>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</si>
  <si>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</si>
  <si>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</si>
  <si>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</si>
  <si>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</si>
  <si>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</si>
  <si>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</si>
  <si>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</si>
  <si>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</si>
  <si>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</si>
  <si>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</si>
  <si>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FORMA DE PAGO</t>
  </si>
  <si>
    <t>CDP</t>
  </si>
  <si>
    <t>PLAZO DE EJECUCION</t>
  </si>
  <si>
    <t>FECHA DE INICIO</t>
  </si>
  <si>
    <t>FECHA DE TERMINACION</t>
  </si>
  <si>
    <t>SUPERVISOR</t>
  </si>
  <si>
    <t xml:space="preserve">AREA DEL SUPERVISOR </t>
  </si>
  <si>
    <t>GLOBAL</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</si>
  <si>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</si>
  <si>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</si>
  <si>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</si>
  <si>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</si>
  <si>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</si>
  <si>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</si>
  <si>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</si>
  <si>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MAYO</t>
  </si>
  <si>
    <t>ACUERDO MARCO DE PRECIOS</t>
  </si>
  <si>
    <t>A-02-02-01-003-002-01 PASTA DE PAPEL, PAPEL Y CARTÓN</t>
  </si>
  <si>
    <t>JUNIO</t>
  </si>
  <si>
    <t>A-02-02-01-003-005-01 PINTURAS Y BARNICES Y PRODUCTOS RELACIONADOS; COLORES PARA LA PINTURA ARTÍSTICA; TINTAS</t>
  </si>
  <si>
    <t>AGOSTO</t>
  </si>
  <si>
    <t>A-02-02-02-008-007-01 SERVICIOS DE MANTENIMIENTO Y REPARACIÓN DE PRODUCTOS METÁLICOS ELABORADOS, MAQUINARIA Y EQUIPO</t>
  </si>
  <si>
    <t>SI</t>
  </si>
  <si>
    <t>PENDIENTE</t>
  </si>
  <si>
    <t>A-02-02-02-007-001-03-5-07 SERVICIOS DE SEGURO OBLIGATORIO DE ACCIDENTES DE TRÁNSITO (SOAT)</t>
  </si>
  <si>
    <t>ABRIL</t>
  </si>
  <si>
    <t>MÍNIMA CUANTÍA</t>
  </si>
  <si>
    <t>MARZO</t>
  </si>
  <si>
    <t>A-02-02-02-008-007-01-5 SERVICIOS DE MANTENIMIENTO Y REPARACIÓN DE OTRA MAQUINARIA Y OTRO EQUIPO</t>
  </si>
  <si>
    <t>SEPTIEMBRE</t>
  </si>
  <si>
    <t>27110000
26121600
39121700
39101800
39101600
31201500
39111800
46171500
27112800
31161500
12352300
23131500
31210000
30151800
39111800</t>
  </si>
  <si>
    <t>A-02-02-01-004-002 PRODUCTOS METÁLICOS ELABORADOS (EXCEPTO MAQUINARIA Y EQUIPO)</t>
  </si>
  <si>
    <t>A-02-02-01-003-007 VIDRIO Y PRODUCTOS DE VIDRIO Y OTROS PRODUCTOS NO METÁLICOS N.C.P.</t>
  </si>
  <si>
    <t>A-02-02-02-007-001-03-5-05 SERVICIOS DE SEGUROS GENERALES DE RESPONSABILIDAD CIVIL</t>
  </si>
  <si>
    <t>ENERO</t>
  </si>
  <si>
    <t>CONTRATACIÓN DIRECTA</t>
  </si>
  <si>
    <t>A-02-01-01-004-005-02 MAQUINARIA DE INFORMÁTICA Y SUS PARTES, PIEZAS Y ACCESORIOS</t>
  </si>
  <si>
    <t>JULIO CÉSAR RIVERA  EXT. 501
jrivera@funcionpublica.gov.co</t>
  </si>
  <si>
    <t>81112200
81112300</t>
  </si>
  <si>
    <t>A-02-02-02-008-007-01-3 SERVICIOS DE MANTENIMIENTO Y REPARACIÓN DE COMPUTADORES Y EQUIPO PERIFÉRICO</t>
  </si>
  <si>
    <t>78111502
90121502</t>
  </si>
  <si>
    <t>FEBRERO</t>
  </si>
  <si>
    <t>A-02-02-02-006-004 SERVICIOS DE TRANSPORTE DE PASAJEROS</t>
  </si>
  <si>
    <t>INVERSIÓN</t>
  </si>
  <si>
    <t>53101902 53102102
53101904 53111501
 53111601 53111601
46181503 46181604</t>
  </si>
  <si>
    <t>A-02-02-01-002-008 DOTACIÓN (PRENDAS DE VESTIR Y CALZADO)</t>
  </si>
  <si>
    <t>A-02-02-02-009-006-09 SERVICIOS DE ESPARCIMIENTO, CULTURALES Y DEPORTIVOS</t>
  </si>
  <si>
    <t>OCTUBRE</t>
  </si>
  <si>
    <t>A-02-02-02-008-003-01-3 SERVICIOS DE TECNOLOGÍA DE LA INFORMACIÓN (TI) DE CONSULTORÍA Y DE APOYO</t>
  </si>
  <si>
    <t>A-02-02-02-008-003-01-1 SERVICIOS DE CONSULTORÍA EN ADMINISTRACIÓN Y SERVICIOS DE GESTIÓN</t>
  </si>
  <si>
    <t>55101519
82111900
82101500</t>
  </si>
  <si>
    <t>A-02-02-02-008-009-01 SERVICIOS DE EDICIÓN, IMPRESIÓN Y REPRODUCCIÓN</t>
  </si>
  <si>
    <t>A-02-01-01-004-006-09 OTRO EQUIPO ELÉCTRICO Y SUS PARTES Y PIEZAS</t>
  </si>
  <si>
    <t>81112501 
43231508</t>
  </si>
  <si>
    <t>CONCURSO DE MÉRITOS</t>
  </si>
  <si>
    <t>LICITACIÓN PÚBLICA</t>
  </si>
  <si>
    <t>SELECCIÓN ABREVIADA SUBASTA INVERSA</t>
  </si>
  <si>
    <t>OFICINA ASESORA DE COMUNICACIONES</t>
  </si>
  <si>
    <t>OFICINA DE CONTROL INTERNO</t>
  </si>
  <si>
    <t>SUBDIRECCIÓN</t>
  </si>
  <si>
    <t>A-02-02-02-005-004-05 SERVICIOS ESPECIALES DE CONSTRUCCIÓN</t>
  </si>
  <si>
    <t>DIRECCIÓN DE DESARROLLO ORGANIZACIONAL</t>
  </si>
  <si>
    <t xml:space="preserve">CONTRATACIÓN DIRECTA </t>
  </si>
  <si>
    <t>no</t>
  </si>
  <si>
    <t>A-02-02-01-003-008-09 OTROS ARTÍCULOS MANUFACTURADOS N.C.P.</t>
  </si>
  <si>
    <t>DIRECCIÓN DE GESTIÓN Y DESEMPEÑO INSTITUCIONAL</t>
  </si>
  <si>
    <t xml:space="preserve">GRUPO GESTIÓN ADMINISTRATIVA </t>
  </si>
  <si>
    <t>44122101 44121503 44121605 44121612 44121615 44121618 44121619 44121621 44121630 44121634 44121701 44121702 44121704 44121706 44121716 44121804 44121902 44121905 44122003 44122011 44122104 44122107  44121505 44111515</t>
  </si>
  <si>
    <t>44122101 44121503 44121605 44121612 44121615 44121618 44121619 44121621 44121630 44121634 44121701 44121702 44121704 44121706 44121716 44121804 44121902 44121905 44122003 44122011 44122104 44122107 44103124</t>
  </si>
  <si>
    <t>SELECCIÓN ABREVIADA DE MENOR CUANTÍA</t>
  </si>
  <si>
    <t>26111601 
72101507</t>
  </si>
  <si>
    <t>GRUPO GESTIÓN HUMANA</t>
  </si>
  <si>
    <t>GRUPO GESTIÓN DOCUMENTAL</t>
  </si>
  <si>
    <t>32101617 
43233201</t>
  </si>
  <si>
    <t>GRUPO GESTIÓN CONTRACTUAL</t>
  </si>
  <si>
    <t>OFICINA ASESORA DE PLANEACIÓN</t>
  </si>
  <si>
    <t>DIRECCIÓN GENERAL</t>
  </si>
  <si>
    <t>DIRECCIÓN DE EMPLEO PÚBLICO</t>
  </si>
  <si>
    <t>DIRECCIÓN DE GESTIÓN DEL CONOCIMIENTO</t>
  </si>
  <si>
    <t>JAIME JIMENEZ EXT. 300
jjimenez@funcionpublica.gov.co</t>
  </si>
  <si>
    <t>C-0599-1000-4 MEJORAMIENTO DE LA IMAGEN Y FUNCIONALIDAD DEL EDIFICIO SEDE DEL DAFP - RECURSO 11 - CSF</t>
  </si>
  <si>
    <t>Adquisición  de la Papelería, utiles de escritorio y Oficina para el uso de las dependencias de la Función Pública.   LINEA PAA No 2</t>
  </si>
  <si>
    <t>Adquisición  de la Papelería, utiles de escritorio y Oficina para el uso de las dependencias de la Función Pública.GGDE: Rollo cinta térmica Datamax mclass) ( Contrato de suministros)   LINEA PAA No 2</t>
  </si>
  <si>
    <t>Adquisición  y suministro de tóner y cartuchos para impresoras. (contrato de suministro)   LINEA PAA No 4</t>
  </si>
  <si>
    <t>0599016 - Sedes mantenidas</t>
  </si>
  <si>
    <t>72101510
72101511   
72101509
72101507
72151605</t>
  </si>
  <si>
    <t>48101915
52121604</t>
  </si>
  <si>
    <t>80101500
80101600</t>
  </si>
  <si>
    <t>LUZ DARY CUEVAS   EXT. 410
lcuevas@funcionpublica.gov.co</t>
  </si>
  <si>
    <t>GRUPO DE GESTIÓN CONTRACTUAL</t>
  </si>
  <si>
    <t>OFICINA TECNOLOGIAS DE LA INFORMACIÓN Y LAS COMUNICACIONES/GRUPO GESTIÓN ADMINISTRATIVA</t>
  </si>
  <si>
    <t>81111820
81112200
81112300
45111500</t>
  </si>
  <si>
    <t>AGREGACIÓN DE DEMANDA</t>
  </si>
  <si>
    <t>Fecha estimada de inicio del proceso de selección</t>
  </si>
  <si>
    <t xml:space="preserve">INVERSIÓN </t>
  </si>
  <si>
    <t>30181600 24112600 24121800 24122000 24111500 27112100 27112700 12352104 46181500 46181700 46181800</t>
  </si>
  <si>
    <t>Adquisición  y suministro de tóner y cartuchos para impresoras.  LINEA PAA No 3</t>
  </si>
  <si>
    <t>PLAN ANUAL DE ADQUISICIONES 2021 DAFP</t>
  </si>
  <si>
    <t xml:space="preserve">VALOR NETO DEL CONTRATO VIGENCIA </t>
  </si>
  <si>
    <t>GRUPO DE SERVICIO AL CIUDADANO</t>
  </si>
  <si>
    <t>JULIANA VALENCIA EXT. 800
jvalencia@funcionpublica.gov.co</t>
  </si>
  <si>
    <t xml:space="preserve">ENERO </t>
  </si>
  <si>
    <t>72101510
72101507</t>
  </si>
  <si>
    <t>55121503
44103124
44121634</t>
  </si>
  <si>
    <t xml:space="preserve">ACUERDO MARCO DE PRECIOS </t>
  </si>
  <si>
    <t>Adquisición de llantas, necesarias para el normal funcionamiento del parque automotor de la FUNCION PUBLICA.  LINEA PAA No 1</t>
  </si>
  <si>
    <t>Adquisición  de la Papelería, utiles de escritorio y Oficina para el uso de las dependencias de la Función Pública.inluye además: (para DGC:  8 resmas de papel, 3 cajas de esferos negros, 1 caja de esferos rojos, 15 agendas cuadriculadas, 3 cajas de marcadores de colorres y 2 paquetes de pliegos de papel periodio. Esto con el objetivo de satisfacer las necesidades de los talleres de nación de la dimensión de gestión del conocimiento y la innovación.) (  DGyDI: Carpeta tráfico CTA transparente) (GGD:  carpetas cuatro aletas  y cajas x200; Rollo de sticker para impresora Datamax mclass, Rotulos preaplique REF 3611 Tamaño 107.9 x 46.5 mm)  LINEA PAA No 2</t>
  </si>
  <si>
    <t>A-02-02-01-003-002-07 LIBROS DE REGISTROS, LIBROS DE CONTABILIDAD, CUADENILLOS DE NOTAS, BLOQUES PARA CARTAS, AGENDAS, ARTICULOS SIMILARES, SECANTES, ENCUADERNADORES, CLASIFICADORES PARA ARCHIVOS, FORMULARIOS Y OTROS ARTÍCULOS DE ESCRITORIO, DE PAPEL O CARTÓN</t>
  </si>
  <si>
    <t>Servicio de apoyo para el fortalecimiento de la gestión de las entidades públicas</t>
  </si>
  <si>
    <t>C-0505-1000-3 PROYECTO MEJORAMIENTO DE LOS NIVELES DE EFICIENCIA Y PRODUCTIVIDAD DE LAS ENTIDADES PÚBLICAS DEL ORDEN NACIONAL Y TERRITORIAL</t>
  </si>
  <si>
    <t xml:space="preserve"> HUGO ARMANDO PÉREZ EXT. 820 hperez@funcionpublica.gov.co</t>
  </si>
  <si>
    <t>JULIO</t>
  </si>
  <si>
    <t>55121719
55121600
55121900
55121500
30171600
30141600</t>
  </si>
  <si>
    <t>0599016 - Sedes adecuadas</t>
  </si>
  <si>
    <t>OFICINA DE TECNOLOGÍAS DE LA INFORMACIÓN Y LAS COMUNICACIONES</t>
  </si>
  <si>
    <t>44103103 
44102002
55121807</t>
  </si>
  <si>
    <t>93141506
80141625</t>
  </si>
  <si>
    <t>24131501
24131507</t>
  </si>
  <si>
    <t>CLAUDIA DEL PILAR ROMERO EXT. 500
cromero@funcionpublica.gov.co</t>
  </si>
  <si>
    <t>JUDY MAGALI RODRÍGUEZ SANTANA EXT. 420 
jrodriguez@funcionpublica.gov.co</t>
  </si>
  <si>
    <t>A-02-02-02-006-008 SERVICIOS  POSTALES  Y DE MENSAJERÍA</t>
  </si>
  <si>
    <t>SECRETARÍA GENERAL</t>
  </si>
  <si>
    <t>FRANCISCO CAMARGO SALAS EXT. 701
fcamargo@funcionpublica.gov.co</t>
  </si>
  <si>
    <t>Documento de lineamientos técnicos</t>
  </si>
  <si>
    <t xml:space="preserve">Enero </t>
  </si>
  <si>
    <t>C-0505-1000-4 PROYECTO DISEÑO DE POLÍTICAS Y LINEAMIENTOS EN TEMAS DE FUNCIÓN PÚBLICA PARA EL MEJORAMIENTO CONTINUO DE LA ADMINISTRACIÓN NACIONAL</t>
  </si>
  <si>
    <t xml:space="preserve">Documentos de investigación </t>
  </si>
  <si>
    <t>Entidades asesoradas en Gestión Estratégica del talento humano</t>
  </si>
  <si>
    <t xml:space="preserve">Documento Metodológico </t>
  </si>
  <si>
    <t>Febrero</t>
  </si>
  <si>
    <t xml:space="preserve">MARIA DEL PILAR GARCÍA EXT. 610 mpgarcia@funcionpublica.gov.co
</t>
  </si>
  <si>
    <t>Documentos de Planeación</t>
  </si>
  <si>
    <t xml:space="preserve">Entidades asesoradas en control interno </t>
  </si>
  <si>
    <t>Servicio de asistencia técnica en el diseño e implementación de incentivos a la gestión Pública</t>
  </si>
  <si>
    <t>DIRECCIÓN DE PARTICIPACIÓN TRANSPARENCIA Y SERVICIO AL CLUDADANO</t>
  </si>
  <si>
    <t>GUIOMAR ADRIANA VARGAS TAMAYO gvargas@funcionpublica.gov.co</t>
  </si>
  <si>
    <t>Multiplicadores formados</t>
  </si>
  <si>
    <t>Tramites racionalizados</t>
  </si>
  <si>
    <t>Entidades asesoradas en rendición de cuentas, participación, transparencia y servicio al ciudadano</t>
  </si>
  <si>
    <t>Entidades públicas asistidas tecnicamente para la implementación de la política de integridad</t>
  </si>
  <si>
    <t>Entidades públicas asistidas técnicamente para la implementación de la política de gestión del conocimiento y la innovación</t>
  </si>
  <si>
    <t>MAGDALENA FORERO
EXT.920
mforero@funcionpublica.gov.co</t>
  </si>
  <si>
    <t>Documento para la planeación estratégica en TI</t>
  </si>
  <si>
    <t>C-0599-1000-5 PROYECTO MEJORAMIENTO DE LA GESTIÓN DE LAS POLÍTICAS PÚBLICAS A TRAVÉS DE LAS TIC. NACIONAL</t>
  </si>
  <si>
    <t>CARLOS EDUARDO ORJUELAEXT. 501 corjuela@funcionpublica.gov.co</t>
  </si>
  <si>
    <t>Servicios de información actualizado</t>
  </si>
  <si>
    <t>CARLOS ANDRÉS GUZMAN
EXT.850 
cguzman@funcionpublica.gov.co</t>
  </si>
  <si>
    <t>Entidades públicas asesoradas para la implementación de las Políticas de Gestión y Desempeño</t>
  </si>
  <si>
    <t>Entidades asistidas técnicamente para el diseño institucional de las entidades</t>
  </si>
  <si>
    <t>Servicio de educación informal a servidores públicos del estado y a la sociedad en general (Eventos realizados)</t>
  </si>
  <si>
    <t>Documentos normativos</t>
  </si>
  <si>
    <t>DIRECCIÓN JURÍDICA</t>
  </si>
  <si>
    <t>ARMANDO LÓPEZ CORTES. Ext. 741 alopez@funcionpublica.gov.co</t>
  </si>
  <si>
    <t>GRUPO DE APOYO A LA GESTIÓN MERITOCRÁTICA</t>
  </si>
  <si>
    <t>FRANCISCO AMEZQUITA EXT- 810 famezquita@funcionpublica.gov.co</t>
  </si>
  <si>
    <t>LUZ STELLA PATIÑO Ext 600 lpatino@funcionpublica.gov.co</t>
  </si>
  <si>
    <t>DIANA BOHÓRQUEZ, EXT 520 dbohorquez@funcionpublica.gov.co</t>
  </si>
  <si>
    <t>Sistemas de información actualizados</t>
  </si>
  <si>
    <t>JULIÁN TRUJILLO MARÍN EXT. 915 jtrujillo@funcionpublica.gov.co</t>
  </si>
  <si>
    <t>FERNANDO GRILLO RUBIANO EXT. 901 fgrillo@funcionpublica.gov.co</t>
  </si>
  <si>
    <t xml:space="preserve">FEBRERO </t>
  </si>
  <si>
    <t xml:space="preserve">Servicios de información actualizados </t>
  </si>
  <si>
    <t xml:space="preserve">Servicios tecnológicos </t>
  </si>
  <si>
    <t>Global</t>
  </si>
  <si>
    <t>A-02-02-02-008-004-01 SERVICIOS DE TELECOMUNICACIONES A TRAVÉS DE INTERNET</t>
  </si>
  <si>
    <t>Documentos metodológicos</t>
  </si>
  <si>
    <t>Adquisición  de la Papelería, para el desarrollo de talleres en territorio (contrato de suministros) .  LINEA PAA No 2</t>
  </si>
  <si>
    <t>Adquisición de SEGUROS SOAT PARA VEHICULOS.   LINEA PAA No 5</t>
  </si>
  <si>
    <t>Revisión, mantenimiento preventivo y correctivo de los sistemas de sonido ambiental- sonido del auditorio, hidráulico, de detección y extinción de incendios y sanitario  con respuestos y materiales.   LINEA PAA No 7</t>
  </si>
  <si>
    <t>Contratar el servicio de Mantenimiento y cargue de extintores de la Función Pública, incluidos repuestos.   LINEA PAA No 6</t>
  </si>
  <si>
    <t>Adquirir herramientas y materiales metálicos de ferretería para el mantenimiento preventivo y correctivo del inmueble del Departamento - contrato suministros.   LINEA PAA No 8</t>
  </si>
  <si>
    <t>Adquirir herramientas y materiales de ferretería para el mantenimiento preventivo y correctivo del inmueble del Departamento - contrato de suministros   LINEA PAA No 8</t>
  </si>
  <si>
    <t>Adquisición de Unidades de Imagen para Impresoras   LINEA PAA No 9</t>
  </si>
  <si>
    <t>Soporte técnico y mantenimiento preventivo y correctivo de los equipos de computo y dispositivos tecnológicos, con soporte técnico, suministro de repuestos y personal de apoyo en sitio para el Departamento Administrativo de la Función Pública.  LINEA PAA No 10</t>
  </si>
  <si>
    <t>Publicación de Edictos y convocatorias del Departamento Administrativo de la Función Pública en un diario de amplia circulación Nacional  LINEA PAA No 11</t>
  </si>
  <si>
    <t>Planta eléctrica para el edificio sede 500 kva   LINEA PAA No 12</t>
  </si>
  <si>
    <t>Certificación de inspección de acreditación  de los dos ascensores  LINEA PAA No 13</t>
  </si>
  <si>
    <t>Prestación de servicios profesionales   LINEA PAA No 14</t>
  </si>
  <si>
    <t>Actualización sistema de señalización del edificio y  acrílicos para puestos de trabajo LINEA PAA No 15</t>
  </si>
  <si>
    <t>Prestación de servicios de apoyo a la gestión   LINEA PAA No 16</t>
  </si>
  <si>
    <t>Prestación de servicios profesionales   LINEA PAA No 17</t>
  </si>
  <si>
    <t>Reconstrucción de cuartos de acopio reciclaje + cerramiento cuarto planta eléctrica LINEA PAA No 18</t>
  </si>
  <si>
    <t>Dotación  para el auditorio de la entidad y sala de juntas : Manteles, bandejas, cubremanteles, recipientes.  LINEA PAA No 19</t>
  </si>
  <si>
    <t>Reparaciones locativas  LINEA PAA No 20</t>
  </si>
  <si>
    <t>Adecuación de fachada y obras complementarias ( adecuación culatas) LINEA PAA No 21</t>
  </si>
  <si>
    <t>Interventoría técnica, administrativa y financiera. Adecuación de fachada y obras complementarias LINEA PAA No 22</t>
  </si>
  <si>
    <t>Soporte técnico y mantenimiento preventivo y correctivo de los aires acondicionados del auditorio de la entidad.  LINEA PAA No 23</t>
  </si>
  <si>
    <t>Suscripción y soporte al servicio del software de inventarios  LINEA PAA No 24</t>
  </si>
  <si>
    <t>Adquisición del programa de seguros de responsabilidad civil para los vehículos de la entidad   LINEA PAA No 25</t>
  </si>
  <si>
    <t>Adecuación sistema eléctrico del edificio y mantenimiento de red eléctrica ( subestación, cuartos eléctricos y centro de cómputo) y adecuación del sistema de sonido ambiental (cambio de iluminarias) Linea 26</t>
  </si>
  <si>
    <t>Suministro de combustible diesel para vehículo de la entidad LINEA PAA No 27</t>
  </si>
  <si>
    <t>Contratar el suministro de combustible en Estaciones de Servicio para el funcionamiento de los vehículos automotores por los cuales sea legalmente responsable la Función Pública.LINEA PAA No 28</t>
  </si>
  <si>
    <t>Adquisición de bienes para el bienestar de los servidores públicos de la entidad.  LINEA PAA No 29</t>
  </si>
  <si>
    <t>Prestación de servicios profesionales LINEA PAA No 30</t>
  </si>
  <si>
    <t>Consumible de impresión para impresora de carnés. LINEA PAA No 31</t>
  </si>
  <si>
    <t>Adquisición de la dotación de labor y elementos de trabajo.    LINEA PAA No 32</t>
  </si>
  <si>
    <t>Tiquetes aéreos nacionales  LINEA PAA No 33</t>
  </si>
  <si>
    <t>Dotacion industrial para el personal de la entidad y elementos de bioseguridad- EPP.  LINEA PAA No 34</t>
  </si>
  <si>
    <t>Prestación de servicios para la realización de valoraciones ocupacionales y exámenes médicos de ingreso, retiro, periódicos y otras complementarias, que sean necesarias realizar a los servidores del Departamento Administrativo de la Función Pública  LINEA PAA No 35</t>
  </si>
  <si>
    <t>Contratar los Servicios de Bienestar Social e Incentivos para los servidores de la Función Pública y sus Familias LINEA PAA No 36</t>
  </si>
  <si>
    <t>Adquisición de un congelador de puerta frontal para la sala de lactancia LINEA PAA No 37</t>
  </si>
  <si>
    <t>Adquirir los  dispositivos de firma digital y los servicios para el estampado cronológico como mecanismo de protección y autenticidad e integridad de los documentos electrónicos de la entidad   LINEA PAA No 38</t>
  </si>
  <si>
    <t>Adquirir insumos para la radicación de la información de Función Pública LINEA PAA No 39</t>
  </si>
  <si>
    <t>Prestación de servicios de apoyo  LINEA PAA No 41</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</si>
  <si>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 LINEA PAA No 42</t>
  </si>
  <si>
    <t>Prestación de servicios de apoyo a la gestión  LINEA PAA No 43</t>
  </si>
  <si>
    <t>Prestación de servicios profesionales  LINEA PAA No 44</t>
  </si>
  <si>
    <t>Prestación de servicios profesionales  LINEA PAA No 45</t>
  </si>
  <si>
    <t>Renovar la suscripción y el soporte técnico del Sistema de Turnos Web de la entidad, incluida la renovación de los calificadores   LINEA PAA No 46</t>
  </si>
  <si>
    <t>Interventoría técnica, administrativa y financiera Adecuación y mantenimento sistema eléctrico y sistema de sonido ambiental LINEA PAA No 47</t>
  </si>
  <si>
    <t>Prestación de servicios profesionales   LINEA PAA No 48</t>
  </si>
  <si>
    <t>Prestación de servicios profesionales   LINEA PAA No49</t>
  </si>
  <si>
    <t>Prestación de servicios profesionales   LINEA PAA No 50</t>
  </si>
  <si>
    <t>Prestación de servicios profesionales   LINEA PAA No 51</t>
  </si>
  <si>
    <t>Prestación de servicios profesionales   LINEA PAA No 52</t>
  </si>
  <si>
    <t>Prestación de servicios profesionales   LINEA PAA No53</t>
  </si>
  <si>
    <t>Prestación de servicios profesionales   LINEA PAA No 54</t>
  </si>
  <si>
    <t>Prestación de servicios profesionales   LINEA PAA No 55</t>
  </si>
  <si>
    <t>Prestación de servicios profesionales   LINEA PAA No 56</t>
  </si>
  <si>
    <t>Prestación de servicios profesionales   LINEA PAA No 57</t>
  </si>
  <si>
    <t>Prestación de servicios profesionales   LINEA PAA No 58</t>
  </si>
  <si>
    <t>Prestación de servicios profesionales   LINEA PAA No 59</t>
  </si>
  <si>
    <t>Prestación de servicios profesionales   LINEA PAA No 60</t>
  </si>
  <si>
    <t>Prestación de servicios profesionales   LINEA PAA No 61</t>
  </si>
  <si>
    <t>Prestación de servicios profesionales   LINEA PAA No 62</t>
  </si>
  <si>
    <t>Prestación de servicios profesionales   LINEA PAA No 63</t>
  </si>
  <si>
    <t>Prestación de servicios profesionales   LINEA PAA No 64</t>
  </si>
  <si>
    <t>Prestación de servicios profesionales   LINEA PAA No 65</t>
  </si>
  <si>
    <t>Prestación de servicios profesionales   LINEA PAA No 66</t>
  </si>
  <si>
    <t>Prestación de servicios profesionales   LINEA PAA No 67</t>
  </si>
  <si>
    <t>Prestación de servicios profesionales   LINEA PAA No 68</t>
  </si>
  <si>
    <t>Prestación de servicios profesionales   LINEA PAA No 69</t>
  </si>
  <si>
    <t>Prestación de servicios profesionales   LINEA PAA No 70</t>
  </si>
  <si>
    <t>Prestación de servicios profesionales   LINEA PAA No 71</t>
  </si>
  <si>
    <t>Prestación de servicios profesionales   LINEA PAA No 72</t>
  </si>
  <si>
    <t>Prestación de servicios profesionales   LINEA PAA No 73</t>
  </si>
  <si>
    <t>Prestación de servicios profesionales   LINEA PAA No 74</t>
  </si>
  <si>
    <t>Prestación de servicios profesionales   LINEA PAA No 75</t>
  </si>
  <si>
    <t>Prestación de servicios profesionales   LINEA PAA No 76</t>
  </si>
  <si>
    <t>Prestación de servicios profesionales   LINEA PAA No 77</t>
  </si>
  <si>
    <t>Prestación de servicios profesionales   LINEA PAA No 78</t>
  </si>
  <si>
    <t>Prestación de servicios profesionales   LINEA PAA No 79</t>
  </si>
  <si>
    <t>Prestación de servicios profesionales   LINEA PAA No 80</t>
  </si>
  <si>
    <t>Prestación de servicios profesionales   LINEA PAA No 81</t>
  </si>
  <si>
    <t>Prestación de servicios profesionales   LINEA PAA No 82</t>
  </si>
  <si>
    <t>Prestación de servicios profesionales   LINEA PAA No 83</t>
  </si>
  <si>
    <t>Prestación de servicios profesionales   LINEA PAA No 84</t>
  </si>
  <si>
    <t>Prestación de servicios profesionales   LINEA PAA No 85</t>
  </si>
  <si>
    <t>Prestación de servicios profesionales   LINEA PAA No 86</t>
  </si>
  <si>
    <t>Prestación de servicios profesionales   LINEA PAA No 87</t>
  </si>
  <si>
    <t>Prestación de servicios profesionales   LINEA PAA No 88</t>
  </si>
  <si>
    <t>Prestación de servicios profesionales   LINEA PAA No 89</t>
  </si>
  <si>
    <t>Prestación de servicios profesionales   LINEA PAA No 90</t>
  </si>
  <si>
    <t>Prestación de servicios profesionales   LINEA PAA No 91</t>
  </si>
  <si>
    <t>Prestación de servicios profesionales   LINEA PAA No 93</t>
  </si>
  <si>
    <t>Prestación de servicios profesionales   LINEA PAA No 92</t>
  </si>
  <si>
    <t>Prestación de servicios profesionales   LINEA PAA No 94</t>
  </si>
  <si>
    <t>Prestación de servicios profesionales   LINEA PAA No 95</t>
  </si>
  <si>
    <t>Prestación de servicios profesionales   LINEA PAA No 96</t>
  </si>
  <si>
    <t>Prestación de servicios profesionales   LINEA PAA No 97</t>
  </si>
  <si>
    <t>Prestación de servicios profesionales   LINEA PAA No 98</t>
  </si>
  <si>
    <t>Prestación de servicios profesionales   LINEA PAA No 99</t>
  </si>
  <si>
    <t>Prestación de servicios profesionales   LINEA PAA No 100</t>
  </si>
  <si>
    <t>Prestación de servicios profesionales   LINEA PAA No 101</t>
  </si>
  <si>
    <t>Prestación de servicios profesionales   LINEA PAA No 102</t>
  </si>
  <si>
    <t>Prestación de servicios profesionales   LINEA PAA No 103</t>
  </si>
  <si>
    <t>Prestación de servicios profesionales   LINEA PAA No 104</t>
  </si>
  <si>
    <t>Prestación de servicios profesionales   LINEA PAA No 105</t>
  </si>
  <si>
    <t>Prestación de servicios profesionales LINEA PAA No 106</t>
  </si>
  <si>
    <t>Prestación de servicios profesionales   LINEA PAA No 107</t>
  </si>
  <si>
    <t>Prestación de servicios profesionales   LINEA PAA No 108</t>
  </si>
  <si>
    <t>Prestación de servicios profesionales   LINEA PAA No 109</t>
  </si>
  <si>
    <t>Prestación de servicios profesionales   LINEA PAA No 110</t>
  </si>
  <si>
    <t>Prestación de servicios profesionales   LINEA PAA No 111</t>
  </si>
  <si>
    <t>Prestación de servicios profesionales   LINEA PAA No 112</t>
  </si>
  <si>
    <t>Prestación de servicios profesionales   LINEA PAA No 113</t>
  </si>
  <si>
    <t>Prestación de servicios profesionales   LINEA PAA No 114</t>
  </si>
  <si>
    <t>Prestación de servicios profesionales   LINEA PAA No 115</t>
  </si>
  <si>
    <t>Prestación de servicios profesionales   LINEA PAA No 116</t>
  </si>
  <si>
    <t>Prestación de servicios profesionales   LINEA PAA No 117</t>
  </si>
  <si>
    <t>Prestación de servicios profesionales   LINEA PAA No 118</t>
  </si>
  <si>
    <t>Prestación de servicios profesionales   LINEA PAA No 119</t>
  </si>
  <si>
    <t>Prestación de servicios profesionales   LINEA PAA No 120</t>
  </si>
  <si>
    <t>Prestación de servicios profesionales   LINEA PAA No 121</t>
  </si>
  <si>
    <t>Prestación de servicios profesionales   LINEA PAA No 122</t>
  </si>
  <si>
    <t>Prestación de servicios profesionales   LINEA PAA No 123</t>
  </si>
  <si>
    <t>Prestación de servicios de apoyo a la gestión LINEA PAA No 124</t>
  </si>
  <si>
    <t>Prestación de servicios profesionales   LINEA PAA No 125</t>
  </si>
  <si>
    <t>Prestación de servicios profesionales   LINEA PAA No 126</t>
  </si>
  <si>
    <t>Prestación de servicios profesionales   LINEA PAA No 127</t>
  </si>
  <si>
    <t>Prestación de servicios profesionales   LINEA PAA No 128</t>
  </si>
  <si>
    <t>Prestación de servicios profesionales   LINEA PAA No 129</t>
  </si>
  <si>
    <t>Prestación de servicios profesionales   LINEA PAA No 130</t>
  </si>
  <si>
    <t>Prestación de servicios profesionales   LINEA PAA No 131</t>
  </si>
  <si>
    <t>Prestación de servicios profesionales   LINEA PAA No 132</t>
  </si>
  <si>
    <t>Prestación de servicios profesionales   LINEA PAA No 133</t>
  </si>
  <si>
    <t>Prestación de servicios profesionales   LINEA PAA No 134</t>
  </si>
  <si>
    <t>Prestación de servicios profesionales   LINEA PAA No 135</t>
  </si>
  <si>
    <t>Prestación de servicios profesionales   LINEA PAA No 136</t>
  </si>
  <si>
    <t>Prestación de servicios profesionales   LINEA PAA No 137</t>
  </si>
  <si>
    <t>Prestación de servicios profesionales   LINEA PAA No 138</t>
  </si>
  <si>
    <t>Prestación de servicios profesionales   LINEA PAA No 139</t>
  </si>
  <si>
    <t>Prestación de servicios profesionales   LINEA PAA No 140</t>
  </si>
  <si>
    <t>Prestación de servicios profesionales   LINEA PAA No 141</t>
  </si>
  <si>
    <t>Prestación de servicios profesionales   LINEA PAA No 142</t>
  </si>
  <si>
    <t>Prestación de servicios profesionales   LINEA PAA No 143</t>
  </si>
  <si>
    <t>Prestación de servicios profesionales   LINEA PAA No 144</t>
  </si>
  <si>
    <t>Prestación de servicios profesionales   LINEA PAA No 145</t>
  </si>
  <si>
    <t>Prestación de servicios profesionales   LINEA PAA No 146</t>
  </si>
  <si>
    <t>Prestación de servicios profesionales   LINEA PAA No 147</t>
  </si>
  <si>
    <t>Prestación de servicios profesionales   LINEA PAA No 148</t>
  </si>
  <si>
    <t>Prestación de servicios profesionales   LINEA PAA No 149</t>
  </si>
  <si>
    <t>Prestación de servicios profesionales   LINEA PAA No 150</t>
  </si>
  <si>
    <t>Prestación de servicios profesionales   LINEA PAA No 151</t>
  </si>
  <si>
    <t>Prestación de servicios profesionales   LINEA PAA No 152</t>
  </si>
  <si>
    <t>Prestación de servicios profesionales   LINEA PAA No 153</t>
  </si>
  <si>
    <t>Prestación de servicios profesionales   LINEA PAA No 154</t>
  </si>
  <si>
    <t>Prestación de servicios profesionales   LINEA PAA No 155</t>
  </si>
  <si>
    <t>Prestación de servicios profesionales   LINEA PAA No 156</t>
  </si>
  <si>
    <t>Prestación de servicios profesionales   LINEA PAA No 157</t>
  </si>
  <si>
    <t>Prestación de servicios profesionales   LINEA PAA No 158</t>
  </si>
  <si>
    <t>Prestación de servicios profesionales   LINEA PAA No 159</t>
  </si>
  <si>
    <t>Prestación de servicios profesionales   LINEA PAA No 160</t>
  </si>
  <si>
    <t>Prestación de servicios profesionales   LINEA PAA No 161</t>
  </si>
  <si>
    <t>Prestación de servicios profesionales   LINEA PAA No 162</t>
  </si>
  <si>
    <t>Prestación de servicios profesionales   LINEA PAA No 163</t>
  </si>
  <si>
    <t>Prestación de servicios profesionales   LINEA PAA No 164</t>
  </si>
  <si>
    <t>Prestación de servicios profesionales   LINEA PAA No 165</t>
  </si>
  <si>
    <t>Prestación de servicios profesionales   LINEA PAA No 166</t>
  </si>
  <si>
    <t>Prestación de servicios profesionales   LINEA PAA No 167</t>
  </si>
  <si>
    <t>Prestación de servicios profesionales   LINEA PAA No 168</t>
  </si>
  <si>
    <t>Prestación de servicios profesionales   LINEA PAA No 169</t>
  </si>
  <si>
    <t>Prestación de servicios profesionales   LINEA PAA No 170</t>
  </si>
  <si>
    <t>Prestación de servicios profesionales   LINEA PAA No 171</t>
  </si>
  <si>
    <t>Prestación de servicios profesionales   LINEA PAA No 172</t>
  </si>
  <si>
    <t>Prestación de servicios profesionales   LINEA PAA No 173</t>
  </si>
  <si>
    <t>Prestación de servicios profesionales   LINEA PAA No 175</t>
  </si>
  <si>
    <t>Prestación de servicios profesionales   LINEA PAA No 176</t>
  </si>
  <si>
    <t>Prestación de servicios profesionales   LINEA PAA No 177</t>
  </si>
  <si>
    <t>Prestación de servicios profesionales   LINEA PAA No 178</t>
  </si>
  <si>
    <t>Prestación de servicios profesionales   LINEA PAA No 179</t>
  </si>
  <si>
    <t>Prestación de servicios profesionales   LINEA PAA No 180</t>
  </si>
  <si>
    <t>Prestación de servicios profesionales   LINEA PAA No 181</t>
  </si>
  <si>
    <t>Prestación de servicios profesionales   LINEA PAA No 182</t>
  </si>
  <si>
    <t>Prestación de servicios profesionales   LINEA PAA No 183</t>
  </si>
  <si>
    <t>Prestación de servicios profesionales   LINEA PAA No 184</t>
  </si>
  <si>
    <t>Prestación de servicios profesionales   LINEA PAA No 185</t>
  </si>
  <si>
    <t>Prestación de servicios de apoyo a la gestión LINEA PAA No 186</t>
  </si>
  <si>
    <t>Prestación de servicios profesionales   LINEA PAA No 187</t>
  </si>
  <si>
    <t>Prestación de servicios profesionales   LINEA PAA No 188</t>
  </si>
  <si>
    <t>Prestación de servicios profesionales   LINEA PAA No 190</t>
  </si>
  <si>
    <t>Prestación de servicios profesionales   LINEA PAA No 191</t>
  </si>
  <si>
    <t>Prestación de servicios profesionales   LINEA PAA No 192</t>
  </si>
  <si>
    <t>Prestación de servicios profesionales   LINEA PAA No 193</t>
  </si>
  <si>
    <t>Prestación de servicios profesionales   LINEA PAA No 194</t>
  </si>
  <si>
    <t>Prestación de servicios de apoyo a la gestión LINEA PAA No 195</t>
  </si>
  <si>
    <t>Prestación de servicios profesionales   LINEA PAA No 196</t>
  </si>
  <si>
    <t>Prestación de servicios profesionales   LINEA PAA No 197</t>
  </si>
  <si>
    <t>Prestación de servicios profesionales   LINEA PAA No 198</t>
  </si>
  <si>
    <t>Prestación de servicios profesionales   LINEA PAA No 199</t>
  </si>
  <si>
    <t>Prestación de servicios profesionales   LINEA PAA No 200</t>
  </si>
  <si>
    <t>Prestación de servicios profesionales   LINEA PAA No 201</t>
  </si>
  <si>
    <t>Prestación de servicios profesionales   LINEA PAA No 202</t>
  </si>
  <si>
    <t>Prestación de servicios profesionales   LINEA PAA No 203</t>
  </si>
  <si>
    <t>Prestación de servicios de apoyo a la gestión  LINEA PAA No 204</t>
  </si>
  <si>
    <t>Prestación de servicios de apoyo a la gestión  LINEA PAA No 205</t>
  </si>
  <si>
    <t>Prestación de servicios de apoyo a la gestión  LINEA PAA No 206</t>
  </si>
  <si>
    <t>Prestación de servicios de apoyo a la gestión  LINEA PAA No 207</t>
  </si>
  <si>
    <t>Prestación de servicios de apoyo a la gestión  LINEA PAA No 208</t>
  </si>
  <si>
    <t>Prestación de servicios de apoyo a la gestión  LINEA PAA No 209</t>
  </si>
  <si>
    <t>Prestación de servicios profesionales   LINEA PAA No 210</t>
  </si>
  <si>
    <t>Prestación de servicios profesionales   LINEA PAA No 211</t>
  </si>
  <si>
    <t>Prestación de servicios profesionales   LINEA PAA No 212</t>
  </si>
  <si>
    <t>Prestación de servicios profesionales   LINEA PAA No 213</t>
  </si>
  <si>
    <t>Prestación de servicios profesionales   LINEA PAA No 214</t>
  </si>
  <si>
    <t>Prestación de servicios profesionales   LINEA PAA No 215</t>
  </si>
  <si>
    <t>Prestación de servicios profesionales   LINEA PAA No 216</t>
  </si>
  <si>
    <t>Prestación de servicios profesionales   LINEA PAA No 217</t>
  </si>
  <si>
    <t>Prestación de servicios profesionales   LINEA PAA No 218</t>
  </si>
  <si>
    <t>Prestación de servicios profesionales   LINEA PAA No 219</t>
  </si>
  <si>
    <t>Prestación de servicios de apoyo a la gestión LINEA PAA No 220</t>
  </si>
  <si>
    <t>Prestación de servicios profesionales   LINEA PAA No 221</t>
  </si>
  <si>
    <t>Prestación de servicios profesionales   LINEA PAA No 222</t>
  </si>
  <si>
    <t>Prestación de servicios profesionales   LINEA PAA No 223</t>
  </si>
  <si>
    <t>Prestación de servicios profesionales   LINEA PAA No 224</t>
  </si>
  <si>
    <t>Prestación de servicios profesionales   LINEA PAA No 225</t>
  </si>
  <si>
    <t>Prestación de servicios profesionales   LINEA PAA No 226</t>
  </si>
  <si>
    <t>Prestación de servicios profesionales   LINEA PAA No 227</t>
  </si>
  <si>
    <t>Prestación de servicios profesionales   LINEA PAA No 228</t>
  </si>
  <si>
    <t>Prestación de servicios profesionales   LINEA PAA No 229</t>
  </si>
  <si>
    <t>Prestación de servicios profesionales   LINEA PAA No 230</t>
  </si>
  <si>
    <t>Prestación de servicios profesionales   LINEA PAA No 231</t>
  </si>
  <si>
    <t>Prestación de servicios profesionales   LINEA PAA No 232</t>
  </si>
  <si>
    <t>Prestación de servicios profesionales   LINEA PAA No 233</t>
  </si>
  <si>
    <t>Prestación de servicios profesionales   LINEA PAA No 234</t>
  </si>
  <si>
    <t>Prestación de servicios profesionales   LINEA PAA No 235</t>
  </si>
  <si>
    <t>Prestación de servicios profesionales   LINEA PAA No 236</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</si>
  <si>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  LINEA PAA No 237</t>
  </si>
  <si>
    <t>Prestar el servicio de organización de eventos, catering, logística para los diferentes eventos de Función Pública  LINEA PAA No 238</t>
  </si>
  <si>
    <t>Renovación a la suscripción al licenciamiento y horas de parametrización y ajustes con consultores expertos en el CRM Dynamics LINEA PAA No 239</t>
  </si>
  <si>
    <t>Renovación de la suscripción al servicio de la Herramienta de chat. LINEA PAA No 240</t>
  </si>
  <si>
    <t>Suscripción a la bolsa de Correo Masivo. LINEA PAA No 241</t>
  </si>
  <si>
    <t>Suscripción a servicio de mensajería de texto. LINEA PAA No 242</t>
  </si>
  <si>
    <t>Sistema de gestión humana-Módulo de incapacidades . LINEA PAA No 243</t>
  </si>
  <si>
    <t>Sistema de gestión humana-Soporte. LINEA PAA No 244</t>
  </si>
  <si>
    <t>Soporte y mantenimiento SIGEP I. LINEA PAA No 259</t>
  </si>
  <si>
    <t>Soporte y mantenimiento SIGEP II . LINEA PAA No 260</t>
  </si>
  <si>
    <t>Soporte FURAG.LINEA PAA No 261</t>
  </si>
  <si>
    <t>Diseño y desarrollo del Sistema de información SUIT versión 4  Fase III.LINEA PAA No 262</t>
  </si>
  <si>
    <t>Oracle Licenciamiento y soporte  LINEA PAA No 263</t>
  </si>
  <si>
    <t>Suscripción al soporte y mantenimiento para las licencias de software liferay. LINEA PAA No 264</t>
  </si>
  <si>
    <t>Contrato posicionamiento de medios. LINEA PAA No 265</t>
  </si>
  <si>
    <t>Servicios de Conectividad e internet. LINEA PAA No 266</t>
  </si>
  <si>
    <t>Servicios de Custodia de medios LINEA PAA No 267</t>
  </si>
  <si>
    <t>Servicios de información actualizados</t>
  </si>
  <si>
    <t>81112500
81112100</t>
  </si>
  <si>
    <t>81111500
81111800
43233500</t>
  </si>
  <si>
    <t xml:space="preserve">43233501
43233504
</t>
  </si>
  <si>
    <t>43231500
81112200</t>
  </si>
  <si>
    <t>Servicios de Nube Publica. LINEA PAA No 257</t>
  </si>
  <si>
    <t>Suscripción al licenciamiento Tableau. LINEA PAA No 256</t>
  </si>
  <si>
    <t>Certificados digitales. LINEA PAA No 255</t>
  </si>
  <si>
    <t>Renovación Adobe Creative Cloud. LINEA PAA No 253</t>
  </si>
  <si>
    <t>Proactivanet. LINEA PAA No 252</t>
  </si>
  <si>
    <t>Licenciamiento Microsoft y office 365. LINEA PAA No 251</t>
  </si>
  <si>
    <t>IP V.6 - renovación de suscripción de bloque de direcciones . LINEA PAA No 249</t>
  </si>
  <si>
    <t>Renovacón Garantía extendida Switch de Core. LINEA PAA No 247</t>
  </si>
  <si>
    <t>Implementación de Servicio de voz IP - SaaS. LINEA PAA No 246</t>
  </si>
  <si>
    <t>Repotenciación UPS. LINEA PAA No 245</t>
  </si>
  <si>
    <t>73152100
39121600
39121000</t>
  </si>
  <si>
    <t>43232700
43233500
81111500
81111800</t>
  </si>
  <si>
    <t>43222600
43223100
83112200</t>
  </si>
  <si>
    <t>43211500
43212200
43201800
43201600</t>
  </si>
  <si>
    <t>Librería de backup LINEA PAA No 248</t>
  </si>
  <si>
    <t>81112200
81111500
43232300
81112500</t>
  </si>
  <si>
    <t>43231501
81112200
81111500
81111800
81111811</t>
  </si>
  <si>
    <t>81111500
81111800
43233200</t>
  </si>
  <si>
    <t>43233200 
81111500
81112200</t>
  </si>
  <si>
    <t>MINIMA CUANTÍA</t>
  </si>
  <si>
    <t>JULIAN MAURICIO MARTINEZ A
COORDINADOR GRUPO GESTIÓN ADMINISTRATIVA</t>
  </si>
  <si>
    <t>JULIANA VALENCIA ANDRADE
SECRETARIA GENERAL</t>
  </si>
  <si>
    <t>81112000
81111500</t>
  </si>
  <si>
    <t>81112200
81111500
81111800
43232300</t>
  </si>
  <si>
    <t>39121000
39121600</t>
  </si>
  <si>
    <t>A-02-02-01-003-003-04 GAS DE PETROLEO Y OTROS HIDROCARBUROS</t>
  </si>
  <si>
    <t>Prestación de servicios profesionales a la gestión   LINEA PAA No 174</t>
  </si>
  <si>
    <t>Julián Mauricio Martínez Alvarado - Coordinador Grupo Gestion Administrativa 
Luz Dary Cuevas Muñoz - Coordinadora Grupo de Gestión Contractual</t>
  </si>
  <si>
    <t>Prestación de servicios de apoyo  LINEA PAA No 40</t>
  </si>
  <si>
    <t>Supresor de picos y regulador de voltaje - centros de cableado. LINEA PAA No 268</t>
  </si>
  <si>
    <t>Contratación de una consultoría que realice el diseño e implementación del rediseño del Espacio Virtual de Asesoría. Linea 258</t>
  </si>
  <si>
    <t>Licenciamiento Antivirus. LINEA PAA No 254</t>
  </si>
  <si>
    <t>Licencia TOAD. LINEA PAA No 250</t>
  </si>
  <si>
    <t>25´438.728</t>
  </si>
  <si>
    <t>254´387.280</t>
  </si>
  <si>
    <t>Prestación de servicios profesionales   LINEA PAA No 189</t>
  </si>
  <si>
    <t xml:space="preserve">
42182201</t>
  </si>
  <si>
    <t>Adquisición de elementos de medición de temperatura corporal - termómetro digital infra-rojo para la Función Pública</t>
  </si>
  <si>
    <t>CPS-048-2021</t>
  </si>
  <si>
    <t>LEONARDO SUAREZ TRUJILLO</t>
  </si>
  <si>
    <t xml:space="preserve">Prestar servicios de apoyo al Grupo de Gestión Administrativa de Función Pública, en cumplimiento de las actividades relacionadas con la organización y conservación de los bienes muebles e inmuebles de la Entidad, en el desarrollo de las estrategias del Plan de Austeridad y Gestión Ambiental y la prestación de los servicios administrativos. </t>
  </si>
  <si>
    <t>PRESTACION DE SERVICIOS DE APOYO A LA GESTIÓN</t>
  </si>
  <si>
    <t xml:space="preserve">Función Pública cancelará el valor total del contrato en DOCE (12) pagos, así:
a. Un primer pago, por valor de UN MILLÓN DOSCIENTOS SIETE MIL
CUATROCIENTOS CINCUENTA Y UN PESOS ($1.207.451) M/CTE con
corte al último día calendario del mes de enero de 2021.
b. DIEZ (10) pagos mensuales, con corte al día 30 de cada mes, por valor de
DOS MILLONES DOCE MIL CUATROCIENTOS DIECINUEVE PESOS
($2.012.419) M/CTE.
c. Un último pago a la finalización del contrato por valor UN MILLÓN
TRECIENTOS CUARENTA Y UN MIL SEISCIENTOS TRECE PESOS
($1.341.613) M/CTE.
Para autorizar el primer pago, se requiere que el contratista previamente haya
hecho entrega al supervisor, del respectivo examen médico pre-ocupacional o de
ingreso. </t>
  </si>
  <si>
    <t>Hasta el día veinte (20) de diciembre de 2021, contado a partir del perfeccionamiento del mismo, expedición del registro presupuestal y la activación de la ARL.</t>
  </si>
  <si>
    <t>JULIÁN MAURICIO MARTÍNEZ ALVARADO</t>
  </si>
  <si>
    <t>GRUPO DE GESTIÓN ADMINISTRATIVA</t>
  </si>
  <si>
    <t>CPS-038-2021</t>
  </si>
  <si>
    <t>GABRIEL EDUARDO ISIDRO RAMOS</t>
  </si>
  <si>
    <t xml:space="preserve">Prestar servicios profesionales en el Grupo de Gestión Administrativa de Función Pública para apoyar a la Entidad en las actividades relacionadas en materia de austeridad y gestión ambiental. </t>
  </si>
  <si>
    <t>PRESTACION DE SERVICIOS PROFESIONALES</t>
  </si>
  <si>
    <t xml:space="preserve">Función Pública cancelará el valor del contrato en doce (12) pagos así:
a. Un primer pago, por valor de TRES MILLONES DOSCIENTOS SESENTA Y
DOS MIL DOSCIENTOS TREINTA Y SIETE PESOS ($3.262.237) M/CTE,
con corte al último día calendario del mes, previa presentación del producto
correspondiente al informe mensual de seguimiento al plan de gestión de
residuos peligrosos y no peligrosos, del PAGA.
b. Diez (10) pagos mensuales con corte al día 30 de cada mes, por valor de
CUATRO MILLONES CUATROCIENTOS CUARENTA Y OCHO MIL
QUINIENTOS CINCO PESOS ($4.448.505) M/CTE, previa presentación del
producto correspondiente al informe mensual de seguimiento al plan de
gestión de residuos peligrosos y no peligrosos, del PAGA; así como la
presentación para el pago de los meses de marzo, junio y septiembre del
informe trimestral de ejecución del Plan de Austeridad y Gestión Ambiental.
c. Un último pago a la finalización del contrato por valor de DOS MILLONES
NOVECIENTOS SESENTA Y CINCO MIL SEISCIENTOS SETENTA
PESOS ($2.965.670) M/CTE., previa presentación del producto
correspondiente al informe mensual de seguimiento al plan de gestión de
residuos peligrosos y no peligrosos, del PAGA; así como la presentación
para el pago del informe trimestral de ejecución del Plan de Austeridad y
Gestión Ambiental. </t>
  </si>
  <si>
    <t>CPS-106-2021</t>
  </si>
  <si>
    <t>DIANA ESMERALDA GALEANO NAVARRO</t>
  </si>
  <si>
    <t>CPS-116-2021</t>
  </si>
  <si>
    <t>WENDY PAOLA GUERRERO RODRIGUEZ</t>
  </si>
  <si>
    <t>CPS-052-2021</t>
  </si>
  <si>
    <t>IVONNE ALDANA JIMENEZ</t>
  </si>
  <si>
    <t>CPS-007-2021</t>
  </si>
  <si>
    <t>JUAN GUILLERMO ZUTA BARAHONA</t>
  </si>
  <si>
    <t>Prestar los servicios profesionales en el grupo de Gestión Humana de la
Secretaría General en los temas legales y jurídicos de la dependencia.</t>
  </si>
  <si>
    <t xml:space="preserve">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 </t>
  </si>
  <si>
    <t xml:space="preserve">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 </t>
  </si>
  <si>
    <t xml:space="preserve">Prestar servicios de apoyo a la gestión en el Grupo de Gestión Contractual de Función Pública para la actualización, archivo, y/o publicación de documentos e información generada en las etapas precontractuales, contractuales y poscontractuales. </t>
  </si>
  <si>
    <t>Función Pública cancelará el valor total de cada contrato en doce (12) pagos, así: a) Un primer pago por valor de UN MILLÓN NOVECIENTOS DOS MIL
NOVECIENTOS SETENTA Y DOS PESOS ($1.902.972) M/CTE con corte al
último día calendario del mes de ENERO de 2020.
b) DIEZ (10) pagos mensuales, por valor de CINCO MILLONES CIENTO
OCHENTA Y NUEVE MIL NOVECIENTOS VEINTITRÉS PESOS ($5.189.923)
M/CTE, con corte al último día calendario del correspondiente mes.
c) Un (1) pago a la finalización del contrato por la suma de TRES MILLONES
SEISCIENTOS TREINTA Y DOS MIL NOVECIENTOS CUARENTA Y SEIS
PESOS ($3.632.946)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</si>
  <si>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12 pagos, así:
a) Un primer pago por valor de SETECIENTOS SESENTA Y UN MIL
CUATROCIENTOS NOVENTA Y TRES PESOS ($761.493) M/CTE con corte al último
día calendario del mes de ENERO de 2020. b) DIEZ (10) pagos mensuales, por valor de DOS MILLONES SETENTA Y SEIS
MIL OCHOCIENTOS PESOS ($2.076.800) M/CTE, con corte al último día calendario
del correspondiente mes.
c) Un (1) pago a la finalización del contrato por la suma de UN MILLÓN
CUATROCIENTOS CINCUENTA Y TRES MIL SETECIENTOS SESENTA PESOS
($1.453.760)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</si>
  <si>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SETECIENTOS CUATRO MIL TRESCIENTOS
SESENTA Y SIETE PESOS ($704.367) M/CTE con corte al último día
calendario del mes de ENERO de 2020.
b) DIEZ (10) pagos mensuales, por valor de UN MILLON NOVECIENTOS
VEINTIUN MIL PESOS (($1.921.000) M/CTE, con corte al último día
calendario del correspondiente mes.
c) Un (1) pago a la finalización del contrato por la suma de UN MILLÓN
TRESCIENTOS CUARENTA Y CUATRO MIL SETECIENTOS PESOS
($1.344.700)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</si>
  <si>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SEISCIENTOS NOVENTA Y CUATRO
MIL SEISCIENTOS SESENTA Y NUEVE PESOS ($1.694.669) M/CTE., con corte
al último día calendario del mes de enero de 2021.
b) Diez (10) pagos mensuales, por valor de DOS MILLONES CIENTO DIECIOCHO
MIL TRESCIENTOS TREINTA Y SEIS PESOS ($2.118.336) M/CTE, con corte al
ultimo día calendario del correspondiente mes.
c) Un (1) pago a la finalización del contrato por la suma de UN MILLÓN
NOVECIENTOS SETENTA Y SIETE MIL CIENTO CATORCE PESOS
($1.977.114) M/CTE.
Los pagos estarán sujetos a la presentación del informe de ejecución correspondiente,
así como el cumplimiento de los productos que correspondan al periodo y la
expedición del certificado de cumplimiento por parte del supervisor.</t>
  </si>
  <si>
    <t>Hasta el veintiuno (21) de diciembre de 2021, contado a partir del perfeccionamiento del mismo y expedición del registro presupuestal.</t>
  </si>
  <si>
    <t>Hasta el día veintiocho (28) de diciembre de 2021, contado a partir del perfeccionamiento del mismo, expedición del registro presupuestal y la activación de la ARL</t>
  </si>
  <si>
    <t>CLAUDIA LILIANA TIRADO ALARCÓN</t>
  </si>
  <si>
    <t>JUDY MAGALI RODRIGUEZ SANTANA</t>
  </si>
  <si>
    <t>LUZ DARY CUEVAS MUÑOZ</t>
  </si>
  <si>
    <t>GRUPO DE GESTIÓN HUMANA</t>
  </si>
  <si>
    <t>GRUPO DE GESTIÓN DOCUMENTAL</t>
  </si>
  <si>
    <t>JULIANA VALENCIA ANDRADE</t>
  </si>
  <si>
    <t>SECRETARIA GENERAL</t>
  </si>
  <si>
    <t>CPS-002-2021</t>
  </si>
  <si>
    <t>CPS-004-2021</t>
  </si>
  <si>
    <t>SANDRA JANNETH RUEDA IBAÑEZ</t>
  </si>
  <si>
    <t>JESSICA DANICZA CHARRY MORENO</t>
  </si>
  <si>
    <t>Prestar los servicios profesionales para apoyar la gestión contractual de Función Pública.</t>
  </si>
  <si>
    <t>Prestar servicios profesionales en la Secretaría General de Función Pública para apoyar la actualización, seguimiento, revisión y control de los compromisos derivados de los planes institucionales y de los procesos, las políticas de operación y requerimientos de Ley a cargo de sus grupos internos de trabajo.</t>
  </si>
  <si>
    <t>Función Pública cancelará el valor total de cada contrato en doce (12) pagos, así: a) Un primer pago por valor de CUATRO MILLONES OCHOCIENTOS
DIECIOCHO MIL CIENTO SETENTA Y SEIS PESOS ($4.818.176),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CINCO MILLONES
SEISCIENTOS VEINTIÚN MIL DOSCIENTOS CINCO PESOS ($5´621.205)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</si>
  <si>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TREINTA Y
OCHO MIL DOSCIENTOS CUARENTA PESOS ($3.738.240)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CUATRO MILLONES
TRESCIENTOS SESENTA Y UN MIL DOSCIENTOS OCHENTA PESOS
($4.361.280) M/CTE.
Los pagos estarán sujetos a la presentación del informe de ejecución
correspondiente al periodo y la expedición del certificado de cumplimiento por
parte del supervisor.</t>
  </si>
  <si>
    <t>CPS-019-2021</t>
  </si>
  <si>
    <t>CPS-049-2021</t>
  </si>
  <si>
    <t>SANDRA MILENA ARDILA CUBIDES</t>
  </si>
  <si>
    <t>Prestar servicios profesionales en la Dirección de Empleo Público, para apoyar la elaboración de los documentos de lineamentos técnicos, investigaciones herramientas e instrumentos para el mejoramiento continuo de la política de empleo público y gestión estratégica del talento humano.</t>
  </si>
  <si>
    <t>Función Pública cancelará el valor total del contrato en doce (12) pagos, así:
a) Un primer pago por valor de CINCO MILLONES OCHOCIENTOS
CINCUENTA Y UN MIL TRESCIENTOS OCHENTA Y CUATRO PESOS
($5´851.384) M/CTE, con corte al último día calendario del mes de enero de
2021.
b) Diez (10) pagos mensuales, por valor de SIETE MILLONES SEISCIENTOS
TREINTA Y DOS MIL DOSCIENTOS CUARENTA PESOS ($7.632.240)
M/CTE, con corte al ultimo día calendario del correspondiente mes.
c) Un (1) pago a la finalización del contrato por la suma de CINCO MILLONES
OCHENTA Y OCHO MIL CIENTO SESENTA PESOS ($5´088.160)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</si>
  <si>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ANDRES FELIPE GONZALEZ RODRIGUEZ</t>
  </si>
  <si>
    <t xml:space="preserve">JOSE DAVID PEREZ ZUÑIGA </t>
  </si>
  <si>
    <t>Prestar los servicios profesionales en la Dirección de Empleo Público de Función
Pública, para apoyar la implementación y seguimiento en lo señalado por el
Decreto 2011 de 2017, la Circular Conjunta No. 005 de 2018 expedida por el
Ministerio del Trabajo y Función Pública y la Circular Conjunta No. 025 de 2019
expedida por la Procuraduría General de la Nación y Función Pública, con el
propósito de contar con un empleo público diverso e incluyente y lograr la meta
establecida en el Plan Nacional de Desarrollo.</t>
  </si>
  <si>
    <t>Función Pública cancelará el valor total del contrato en doce (12) pagos, así:
a) Un primer pago por valor de DOS MILLONES OCHOCIENTOS TRES MIL
SEISCIENTOS OCHENTA PESOS ($2.803.680)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</si>
  <si>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CPS-066-2021</t>
  </si>
  <si>
    <t>CPS-067-2021</t>
  </si>
  <si>
    <t>CPS-068-2021</t>
  </si>
  <si>
    <t>ARLINGTON FONSECA LEMUS</t>
  </si>
  <si>
    <t>CESAR ANDRES MARIN CAMACHO</t>
  </si>
  <si>
    <t>MICHEL FELIPE CORDOBA PEROZO</t>
  </si>
  <si>
    <t>Prestar servicios profesionales para apoyar la implementación y avance de
soluciones de ciencia de datos, que incluyan el desarrollo de metodologías
basadas en algoritmos de machine learning y visualización interactiva de datos,
así como el desarrollo del proceso de la operación estadística Medición del
Desempeño Institucional, bajo el marco de la Norma Técnica de Calidad del
Proceso Estadístico NTC PE 1000.</t>
  </si>
  <si>
    <t>Prestar servicios profesionales en la Dirección de Gestión y Desempeño
Institucional de Función Pública para continuar apoyando el desarrollo de la
Operación Estadística “Medición del Desempeño Institucional” en sus etapas de
detección y análisis de requerimientos y difusión de los resultados, que permitan la
mejora e implementación del MIPG, así como del Modelo estándar de Control
Interno y otras mediciones lideradas por la Dependencia.</t>
  </si>
  <si>
    <t>Prestar servicios profesionales en la Dirección de Gestión y Desempeño
Institucional de Función Pública, para apoyar la documentación y el desarrollo de
la Operación Estadística “Medición del Desempeño Institucional” en sus etapas de
estructuración del modelo estadístico, procesamiento, validación, análisis,
evaluación y mejora de los resultados, teniendo en cuenta los lineamientos y
estándares establecidos en la Norma Técnica de Calidad del Proceso Estadístico
NTC PE 1000.</t>
  </si>
  <si>
    <t>Función Pública cancelará el valor total del contrato, en doce (12) pagos, así: a) Un primer pago por valor cuatro millones doscientos ochenta y nueve mil
seiscientos treinta pesos ($4.289.630), con corte al último día calendario del
mes de enero de 2021.
b) Diez (10) pagos mensuales, por valor de ocho millones quinientos setenta y
nueve mil doscientos sesenta y un pesos ($8.579.261) M/CTE, con corte al
último día calendario del correspondiente mes.
c) Un último pago a la finalización del contrato por la suma de cinco millones
setecientos diecinueve mil quinientos siete pesos ($5´719.507)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</si>
  <si>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UN MILLÓN QUINIENTOS CINCUENTA MIL
SEISCIENTOS SETENTA Y SIETE PESOS ($1´550.677), con corte al último día
calendario del mes de enero de 2021.
b) Diez (10) pagos mensuales, por valor de DOS MILLONES NOVECIENTOS SIETE
MIL QUINIENTOS VEINTE PESOS ($2´907.520) M/CTE, con corte al último día
calendario del correspondiente mes.
c) Un (1) pago a la finalización del contrato por la suma de UN MILLÓN
NOVECIENTOS TREINTA Y OCHO MIL TRESCIENTOS CUARENTA Y SIETE
PESOS ($1´938.347)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</si>
  <si>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TRES MILLONES TRESCIENTOS SETENTA Y
OCHO MIL DOSCIENTOS SESENTA Y UN PESOS ($3.378.261), con corte al
último día calendario del mes de enero de 2021.
b) Diez (10) pagos mensuales, por valor SEIS MILLONES TRESCIENTOS
TREINTA Y CUATRO MIL DOSCIENTOS CUARENTA PESOS ($6.334.240)
M/CTE, con corte al ultimo día calendario del correspondiente mes. c) Un (1) pago a la finalización del contrato por la suma de CUATRO MILLONES
DOSCIENTOS VEINTIDÓS MIL OCHOCIENTOS VEINTISIETE PESOS
($4.222.827) M/CTE.
Los pagos estarán sujetos a la presentación del informe de ejecución
correspondiente, así como el cumplimiento de los productos que correspondan al
periodo y la expedición del certificado de cumplimiento por parte del supervisor.</t>
  </si>
  <si>
    <t>MARÍA DEL PILAR GARCÍA GONZÁLEZ</t>
  </si>
  <si>
    <t>DOLLY AMAYA CABALLERO</t>
  </si>
  <si>
    <t xml:space="preserve">LINA MARÍA VASQUEZ CASTRO   </t>
  </si>
  <si>
    <t>CPS-069-2021</t>
  </si>
  <si>
    <t>CPS-070-2021</t>
  </si>
  <si>
    <t>CPS-071-2021</t>
  </si>
  <si>
    <t>ANA MILENA CACERES CASTRO</t>
  </si>
  <si>
    <t>EDINSON MALAGON MAYORGA</t>
  </si>
  <si>
    <t xml:space="preserve">VIRGINIA GUEVARA SIERRA </t>
  </si>
  <si>
    <t>Prestar servicios profesionales en la Dirección de Participación, Transparencia y
Servicio al Ciudadano de Función Pública, para la elaboración de conceptos,
informes, actos administrativos y respuestas relacionadas con la implementación
del marco jurídico de las políticas a cargo del área, así como la implementación de
las estrategias de racionalización jurídica de los trámites a intervenir, de
conformidad con el Decreto 2106 de 2019 y la Ley 2052 de 2020.</t>
  </si>
  <si>
    <t>Prestar servicios profesionales en la Dirección de Participación, Transparencia y
Servicio al Ciudadano del Departamento Administrativo de la Función Pública para
apoyar el desarrollo y apropiación de lineamientos e instrumentos de la política de
integridad, así como de los lineamientos e instrumentos para la implementación
del Sistema de Rendición de Cuentas del Acuerdo de Paz en el marco del Sistema
Nacional de Rendición de Cuentas.</t>
  </si>
  <si>
    <t>Prestar los servicios profesionales en la Dirección de Participación, Transparencia
y Servicio al Ciudadano de Función Pública para apoyar el proceso de asistencia
técnica y acompañamiento a las entidades públicas, así como de sensibilización y formación a los ciudadanos en la activación del control social a partir de la
actualización e implementación del Plan Nacional de Formación para el Control
Social, contribuyendo a la mejora de la relación Estado-ciudadano.</t>
  </si>
  <si>
    <t>Función Pública cancelará el valor total del contrato en doce (12) pagos, así:
a. Un (1) primer pago por valor de CINCO MILLONES CIENTO NOVENTA Y
DOS MIL PESOS ($5.192.000) M/CTE, con corte al último día calendario
del mes de enero de 2021.
b. Diez (10) pagos mensuales cada uno por valor de DIEZ MILLONES
TRESCIENTOS OCHENTA Y CUATRO MIL PESOS ($10.384.000) M/CTE.
c. Un (1) último pago a la finalización del contrato por valor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</si>
  <si>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CINCO MILLONES QUINIENTOS TREINTA Y
OCHO MIL CIENTO TREINTA Y TRES PESOS ($5.538.133), con corte al
último día calendario del mes de enero de 2020.
b) Diez (10) pagos mensuales, por valor de DIEZ MILLONES TRESCIENTOS
OCHENTA Y CUATRO MIL PESOS ($10.384.000) M/CTE, con corte al ultimo
día calendario del correspondiente mes.
c) Un (1) pago a la finalización del contrato por la suma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</si>
  <si>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CINCUENTA Y OCHO MIL CINCUENTA Y UN PESOS ($4.858.051), con corte
al último día calendario del mes de enero de 2020.
b) Diez (10) pagos mensuales, por valor de NUEVE MILLONES CIENTO OCHO
MIL OCHOCIENTOS CUARENTA Y CINCO PESOS ($9.108.845) M/CTE, con
corte al último día calendario del correspondientemes.
c) Un (1) pago a la finalización del contrato por la suma de SEIS MILLONES
SETENTA Y DOS MIL QUINIENTOS SESENTA Y UN PESOS ($6.072.561)
M/CTE.
Los pagos estarán sujetos a la presentación del informe de ejecución
correspondiente, así como el cumplimiento de los productos que correspondan al
periodo y la expedición del certificado de cumplimiento por parte del supervisor.</t>
  </si>
  <si>
    <t>GUIOMAR ADRIANA VARGAS TAMAYO</t>
  </si>
  <si>
    <t>DIRECCIÓN DE PARTICIPACIÓN, TRANSPARENCIA Y SERVICIO AL CIUDADANO</t>
  </si>
  <si>
    <t>CPS-072-2021</t>
  </si>
  <si>
    <t>CPS-073-2021</t>
  </si>
  <si>
    <t>CPS-074-2021</t>
  </si>
  <si>
    <t>MANUEL FERNANDEZ OCHOA</t>
  </si>
  <si>
    <t>BRIGITTE MARCELA QUINTERO GALEANO</t>
  </si>
  <si>
    <t>KAREN JHOANA PALACIOS BOTIA</t>
  </si>
  <si>
    <t>Prestar servicios profesionales en la Dirección de Participación, Transparencia y
Servicio al Ciudadano de Función Pública, para apoyar el proceso de formulación,
elaboración, socialización, difusión e implementación por parte de entidades y
servidores públicos de la política de participación ciudadana en la gestión pública y las herramientas para su desarrollo, así como la implementación de los
compromisos de Estado Abierto adquiridos por la Entidad, en el marco de
acuerdos nacionales e internacionales que permitan fortalecer la oferta
institucional a partir del desarrollo de ejercicios de participación ciudadana.</t>
  </si>
  <si>
    <t>Prestar servicios profesionales a la Dirección de Participación, Transparencia y
Servicio al Ciudadano de Función Pública, para apoyar la estructuración,
interlocución y difusión de una estrategia y metodología de Lenguaje Claro, que
permita su conocimiento, uso y apropiación, para que las entidades nacionales y
territoriales y de otras ramas del poder, mejoren la experiencia de servicio y las
condiciones de certidumbre para los ciudadanos.</t>
  </si>
  <si>
    <t>Prestar servicios profesionales a la Dirección de Participación, Transparencia y
Servicio al Ciudadano de Función Pública, para apoyar la implementación de la
política de racionalización de trámites a través del cálculo de ahorros generados
por la simplificación de trámites y de la formulación de propuestas de
simplificación de trámites priorizados; así como en el procesamiento de información relacionada con el seguimiento y medición de la implementación de
las políticas que buscan mejorar la relación del Estado con el ciudadano.</t>
  </si>
  <si>
    <t>Función Pública cancelará el valor total del contrato en doce (12) pagos, así:
a) Un primer pago por valor de CUATRO MILLONES DOSCIENTOS NOVENTA Y
TRES MIL SETECIENTOS QUINCE PESOS ($4´293.715), con corte al último día
calendario del mes de enero de 2021.
b) Diez (10) pagos mensuales, por valor de OCHO MILLONES CINCUENTA MIL
SETECIENTOS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</si>
  <si>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NOVENTA Y
TRES MIL SETECIENTOS QUINCE PESOS ($4.293.715)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t>
  </si>
  <si>
    <t>Función Pública cancelará el valor total del contrato en doce (12) pagos, así:
a) Un primer pago por valor de CUATRO MILLONES QUINIENTOS CINCUENTA
Y CUATRO MIL CUATROCIENTOS VEINTIDÓS PESOS ($4.554.422), con
corte al último día calendario del mes de enero de 2021.
b) 10 (diez) pagos mensuales, por valor de NUEVE MILLONES CIENTO OCHO
MIL OCHOCIENTOS CUARENTA Y CINCO PESOS ($9.108.845) M/CTE, con
corte al último día calendario del correspondiente mes.
c) Un (1) pago a la finalización del contrato por la suma de SEIS MILLONES
SETENTA Y DOS MIL SEIS MIL QUINIENTOS SESENTA Y TRES PESOS
($6.072.563) M/CTE.
Los pagos estarán sujetos a la presentación del informe de ejecución
correspondiente, así como el cumplimiento de los productos que correspondan al
periodo, y la expedición del certificado de cumplimiento por parte del supervisor.</t>
  </si>
  <si>
    <t>CPS-075-2021</t>
  </si>
  <si>
    <t>CRISTIAN DARIO ZAMBRANO ROJAS</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</si>
  <si>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</si>
  <si>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Función Pública cancelará el valor total del contrato en once (12) pagos, así:
a) Un primer pago por valor de UN MILLON DOSCIENTOS TREINTA Y NUEVE MIL
DOSCIENTOS VEINTIDÓS PESOS ($1.239.226), con corte al último día
calendario del mes de enero de 2021.
b) Diez (10) pagos mensuales, por valor de DOS MILLONES OCHOCIENTOS
CINCUENTA Y NUEVE MIL SETECIENTOS CINCUENTA Y TRES PESOS
($2.859.753) M/CTE, con corte al último día calendario del correspondiente mes.
c) Un último pago a la finalización del contrato por la suma de UN MILLÓN
NOVECIENTOS SEIS MIL QUINIENTOS DOS PESOS ($1.906.502) M/CTE.
Para autorizar el primer pago, se requiere que el contratista previamente haya hecho
entrega al supervisor, del respectivo examen médico pre-ocupacional o de ingreso.</t>
  </si>
  <si>
    <t>KATHERIN MUNAR GONZALEZ</t>
  </si>
  <si>
    <t>CPS-020-2021</t>
  </si>
  <si>
    <t>CPS-021-2021</t>
  </si>
  <si>
    <t>CPS-064-2021</t>
  </si>
  <si>
    <t>GREISTLY KARINE VEGA PEREZ</t>
  </si>
  <si>
    <t>JHON EDINSON HALLEY MOSQUERA MIRANDA</t>
  </si>
  <si>
    <t>JOHANN ANDRES TRIANA OLAYA</t>
  </si>
  <si>
    <t>Prestar servicios profesionales en la Oficina de Tecnologías de la Información y las Comunicaciones de Función Pública, para apoyar lo relacionado con la gestión presupuestal y financiera de las diferentes etapas de los procesos de selección y contratación para la adquisición de bienes y servicios de TI que hacen parte de la
planeación estratégica de la OTIC.</t>
  </si>
  <si>
    <t xml:space="preserve">Prestar servicios profesionales en la Oficina de Tecnologías de la Información y las Comunicaciones de Función Pública, para apoyar el desarrollo, implementación, soporte y mantenimiento permanente de los sistemas y servicios de información que fortalezcan la Gestión y las Políticas lideradas por Función Pública a Nivel Nacional y territorial </t>
  </si>
  <si>
    <t>Prestar servicios profesionales en la Oficina de Tecnologías de la información y las
Comunicaciones de Función Pública para gestionar los requerimientos funcionales
y no funcionales de los componentes de interoperabilidad del SIGEP II y de los
Sistema de Información que le sean asignados, acompañar las mesas de trabajo
de interoperabilidad con las entidades y gestionar la puesta en marcha en
producción de los servicios web bajo la plataforma X-Road.</t>
  </si>
  <si>
    <t>Función Pública cancelará el valor total del contrato en doce (12) pagos, así:
a) Un primer pago por valor de TRES MILLONES NOVECIENTOS MIL
NOVECIENTOS VEINTIDOS PESOS ($ 3.900.922) M/CTE.
b) Diez (10) pagos mensuales, por valor de CINCO MILLONES OCHENTA Y
OCHO MIL CIENTO SESENTA PESOS ($ 5.088.160) M/CTE.
c) Un (1) pago a la finalización del contrato por la suma de TRES MILLONES
TRESCIENTOS NOVENTA Y DOS MIL CIENTO SIETE PESOS ($ 3.392.107)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</si>
  <si>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TRESCIENTOS CINCUENTA Y
NUEVE MIL TRESCIENTOS OCHENTA Y NUEVE PESOS ($ 5.359.389) M/CTE.
b) Diez (10) pagos mensuales, por valor de SEIS MILLONES NOVECIENTOS
NOVENTA MIL QUINIENTOS OCHO PESOS ($6.990.508) M/CTE.
c) Un (1) pago a la finalización del contrato por la suma de CUATRO MILLONES
SEISCIENTOS SESENTA MIL TRESCIENTOS TREINTA Y NUEVE PESOS
MONEDA LEGAL Y CORRIENTE ($ 4.660.339)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</si>
  <si>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OCHOCIENTOS OCHENTA Y
TRES MIL DOSCIENTOS NOVENTA Y UN PESOS ($ 2.883.291) M/CTE.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SEIS PESOS ($ 3.392.106)
M/CTE.
Los pagos estarán sujetos a la presentación del informe de ejecución correspondiente,
así como el cumplimiento de los productos que correspondan al periodo y la
expedición del certificado de cumplimiento por parte del supervisor.</t>
  </si>
  <si>
    <t>HECTOR JULIO MELO OCAMPO</t>
  </si>
  <si>
    <t>EDUARD ALFONSO GAVIRIA VERA</t>
  </si>
  <si>
    <t>FRANCISCO JOSE URBINA SUAREZ</t>
  </si>
  <si>
    <t xml:space="preserve">OFICINA DE TECNOLOGIAS DE LA INFORMACIÓN Y LAS COMUNICACIONES </t>
  </si>
  <si>
    <t>CPS-107-2021</t>
  </si>
  <si>
    <t>JOSE DAVID REYES MUÑOZ</t>
  </si>
  <si>
    <t>Prestar servicios profesionales en la Oficina de Tecnologías de la Información y
las Comunicaciones de Función Pública para apoyar el desarrollo, pruebas e
implementación de nuevas funcionalidades, así como el soporte técnico del
Sistema de Información Estratégica (SIE) y todas sus herramientas asociadas.</t>
  </si>
  <si>
    <t>CPS-083-2021</t>
  </si>
  <si>
    <t>CPS-003-2021</t>
  </si>
  <si>
    <t>JUAN CARLOS ALARCON SUESCUN</t>
  </si>
  <si>
    <t>JANETH SOFIA TORRES SANCHEZ</t>
  </si>
  <si>
    <t xml:space="preserve">Prestar los servicios profesionales a la Oficina Asesora de Planeación para apoyar
en el mejoramiento de la estrategia seguridad de la información, ciberseguridad y
protección de datos personales, así como en la implementación de estrategias en materia de gestión del conocimiento, gerencia de proyectos y continuidad del
negocio. </t>
  </si>
  <si>
    <t>Prestar servicios profesionales en el Grupo de Gestión Contractual de Función Pública, para apoyar los trámites y adelantar los procesos de contratación en las etapas precontractual, contractual y pos-contractual.</t>
  </si>
  <si>
    <t>Función Pública cancelará el valor total de cada contrato en doce (12) pagos, así:
a) Un primer pago por valor de TRES MILLONES DOSCIENTOS DOCE MIL
CIENTO DIECISIETE PESOS ($3.212.117), con corte al último día calendario
del mes de enero de 2021. b) Diez (10) pagos mensuales, por valor de SEIS MILLONES VEINTIDÓS MIL
SETECIENTOS VEINTE PESOS ($6.022.720) M/CTE, con corte al ultimo día
calendario del correspondiente mes.
c) Un (1) pago a la finalización del contrato por la suma de CUATRO MILLONES
DOSCIENTOS QUINCE MIL NOVECIENTOS CUATRO PESOS ($4.215.904)
M/CTE.
Los pagos estarán sujetos a la presentación del informe de ejecución
correspondiente, así como el cumplimiento de los productos que correspondan al
periodo y la expedición del certificado de cumplimiento por parte del supervisor.</t>
  </si>
  <si>
    <t xml:space="preserve">CARLOS ANDRÉS GUZMÁN RODRÍGUEZ                     </t>
  </si>
  <si>
    <t>OFICINA ASESORA DE PLANEACION</t>
  </si>
  <si>
    <t>CPS-010-2021</t>
  </si>
  <si>
    <t>CPS-009-2021</t>
  </si>
  <si>
    <t>CPS-012-2021</t>
  </si>
  <si>
    <t>CPS-011-2021</t>
  </si>
  <si>
    <t>JAIME ANDRES URAZAN LEAL</t>
  </si>
  <si>
    <t>ROSA MARIA BOLAÑOS TOVAR</t>
  </si>
  <si>
    <t>YULY VERONICA RUEDA PEREZ</t>
  </si>
  <si>
    <t>LUZ ANGELA PINZÓN SERRANO</t>
  </si>
  <si>
    <t>Prestar servicios profesionales en la Dirección de Desarrollo Organizacional de Función Pública para apoyar la articulación, implementación, ajuste y monitoreo de la Estrategia de Acción Integral en Territorio 2021, en el marco del proyecto "Mejoramiento de los niveles de eficiencia y productividad de las entidades publicas del orden nacional y territorial. Nacional"</t>
  </si>
  <si>
    <t>Prestar servicios profesionales en la Dirección de Desarrollo Organizacional de la Función Pública para apoyar el seguimiento en aspectos financieros y técnicos, al cumplimiento de metas y elaboración de reportes a los entes de control del proyecto de inversión “Mejoramiento de los niveles de eficiencia y productividad de las entidades públicas del orden nacional y territorial. Nacional”.</t>
  </si>
  <si>
    <t>Prestar servicios profesionales en la Dirección de Desarrollo Organizacional de Función Pública para apoyar el seguimiento técnico del desarrollo de las asesorías integrales en el marco de la acción de la estrategia de acción integral en territorio de Función Pública.</t>
  </si>
  <si>
    <t>Prestar servicios profesionales en la Dirección de Desarrollo Organizacional para adelantar actividades administrativas de apoyo requeridas en el proceso de Acción Integral de Función Pública.</t>
  </si>
  <si>
    <t>Función Pública cancelará el valor total de cada contrato en doce (12) pagos, así:
a) Un primer pago por valor de SIETE MILLONES CUATROCIENTOS
CATORCE MIL CIENTO SETENTA Y SEIS PESOS ($7¶414.176) M/CTE
con corte al 31 de enero de 2021.
b) Diez (10) pagos mensuales, con corte al día 30 de cada mes, por valor de
NUEVE MILLONES DOSCIENTOS SESENTA Y SIETE MIL
SETECIENTOS 9EINTE PESOS ($9¶267.720) M/CTE.
c) Un último pago a la finalización del contrato, por valor de SEIS MILLONES
CIENTO SETENTA Y OCHO PESOS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</si>
  <si>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QUINIENTOS NOVENTA Y DOS
MIL CUATROCIENTOS CUATRO PESOS ($5’592.404), con corte al último día
calendario del mes de enero de 2021.
b) Diez (10) pagos mensuales, por valor de SEIS MILLONES NOVECIENTOS
NOVENTA MIL QUINIENTOS NUEVE PESOS ($6’990.509) M/CTE, con corte al
ultimo día calendario del correspondiente mes.
c) Un (1) pago a la finalización del contrato por la suma de CUATRO MILLONES
CUATROCIENTOS VEINTISIETE MIL TRESCIENTOS VEINTIDOS PESOS
($4’660.340)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</si>
  <si>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CINCUENTA Y
UN MIL NOVECIENTOS TREINTA Y OCHO PESOS ($4¶151.938), con corte al
último día calendario del mes de enero de 2021.
b) Diez (10) pagos mensuales, por valor de CINCO MILLONES CIENTO
OCHENTA Y NUEVE MIL NOVECIENTOS VEINTITRES PESOS ($5¶189.923)
M/CTE, con corte al último día calendario del correspondiente mes.
c) Un (1) pago a la finalización del contrato por la suma de TRES MILLONES
CUATROCIENTOS CINCUENTA Y NUEVE MIL NOVECIENTOS CÍNCUENTA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</si>
  <si>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NOVECIENTOS SETENTA Y
UN MIL OCHOCIENTOS OCHENTA PESOS ($3¶813.005), con corte al último
día calendario del mes de enero de 2021. b) Diez (10) pagos mensuales, por valor de CUATRO MILLONES
SETECIENTOS SESENTA Y SEIS MIL DOSCIENTOS CINCUENTA Y SEIS
PESOS ($4¶766.256) M/CTE, con corte al ultimo día calendario del
correspondiente mes.
c) Un (1) pago a la finalización del contrato por la suma de TRES MILLONES
CIENTO SETENTA Y SIETE MIL QUINIENTOS CUATRO PESOS
($3¶177.504) M/CTE.
Los pagos estarán sujetos a la presentación del informe de ejecución
correspondiente, así como el cumplimiento de los productos que correspondan al
periodo, y la expedición del certificado de cumplimiento por parte del supervisor.</t>
  </si>
  <si>
    <t xml:space="preserve">HUGO ARMANDO PÉREZ BALLESTEROS </t>
  </si>
  <si>
    <t>CPS-050-2021</t>
  </si>
  <si>
    <t>CPS-051-2021</t>
  </si>
  <si>
    <t>CPS-058-2021</t>
  </si>
  <si>
    <t>CPS-114-2021</t>
  </si>
  <si>
    <t>CPS-115-2021</t>
  </si>
  <si>
    <t>GABRIEL HERNAN MOLANO</t>
  </si>
  <si>
    <t>GUSTAVO ADOLFO SANCLEMENTE RAMIREZ</t>
  </si>
  <si>
    <t>GIOVANNA CONSUELO PARDO BERNAL</t>
  </si>
  <si>
    <t>DIANA CAROLINA ROJAS DIAZ</t>
  </si>
  <si>
    <t>JULIAN ESTEBAN ALVAREZ ROMERO</t>
  </si>
  <si>
    <t>Prestar servicios profesionales en la Dirección de Desarrollo Organizacional de Función Pública para apoyar la gestión de la información producto de las asesorías a través de la actualización, administración y mejoramiento del sistema que para tal fin ha sido desarrollado en la entidad.</t>
  </si>
  <si>
    <t>Prestar servicios profesionales en la Dirección de Desarrollo Organizacional de
Función Pública para apoyar la organización, sistematización, depuración y
presentación de la información producida en el marco del proceso de Asesoría
Integral.</t>
  </si>
  <si>
    <t>Prestar servicios profesionales en la Dirección de Desarrollo Organizacional de Función Pública para apoyar el seguimiento técnico y los aspectos metodológicos para el desarrollo de las asesorías de la Estrategia de Acción Integral 2021, en el marco del proyecto "Mejoramiento de los niveles de eficiencia y productividad de las entidades publicas del orden nacional y territorial. Nacional´.</t>
  </si>
  <si>
    <t>Prestar servicios profesionales en la Dirección de Desarrollo Organizacional de
Función Pública, para apoyar los aspectos metodológicos e implementación de las
acciones de innovación pública en la Estrategia de Acción Integral 2021, en el
marco del proyecto "Mejoramiento de los niveles de eficiencia y productividad de
las entidades públicas del orden nacional y territorial. Nacional”.</t>
  </si>
  <si>
    <t>Función Pública cancelará el valor total de cada contrato en doce (12) pagos, así:
a) Un primer pago por valor de TRES MILLONES SEISCIENTOS SETENTA Y
DOS MIL PESOS ($3¶672.000), con corte al último día calendario del mes de
enero de 2021.
b) Diez (10) pagos mensuales, por valor de SEIS MILLONES CIENTO VEINTE
MIL PESOS ($6.120.000) M/CTE, con corte al ultimo día calendario del
correspondiente mes.
c) Un (1) pago a la finalización del contrato por la suma de CUATRO MILLONES
OCHOCENTA MIL PESOS ($4.080.000)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</si>
  <si>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CIENTO TRECE MIL
NOVECIENTOS CINCUENTA Y CUATRO PESOS ($3¶113.954), con corte al
último día calendario del mes de enero de 2021.
b) Diez (10) pagos mensuales, por valor de CINCO MILLONES CIENTO OCHENTA
Y NUEVE MIL NOVECIENTOS VEINTITRES PESOS ($5¶189.923) M/CTE, con
corte al ultimo día calendario del correspondiente mes.
c) Un (1) pago a la finalización del contrato por la suma de TRES MILLONES
CUATROCIENTOS CINCUENTA Y NUEVE MIL NOVECIENTOS CINCUENTA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</si>
  <si>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QUINIENTOS NOVENTA
MIL CINCUENTA Y TRES PESOS ($5¶590.053) M/CTE con corte al 31 de
enero de 2021.
b) Diez (10) pagos mensuales, con corte al día 30 de cada mes, por valor de
NUEVE MILLONES OCHOCIENTOS SESENTA Y CUATRO MIL
OCHOCIENTOS PESOS ($9¶864.800) M/CTE.
c) Un último pago a la finalización del contrato, por valor de SEIS MILLONES
QUINIENTOS SETENTA Y SEIS MIL QUINIENTOS TREINTA Y TRES
PESOS ($6¶576.533)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</si>
  <si>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NOVECIENTOS Y UN MIL
NOVECIENTOS VEINTIOCHO PESOS ($2’951.928) M/CTE con corte al 31
de enero de 2021.
b) Diez (10) pagos mensuales, con corte al día 30 de cada mes, por valor de
OCHO MILLONES CINCUENTA MIL SETECIENTOS QUINCE PESOS
($8’050.715) M/CTE.
c) Un último pago a la finalización del contrato, por valor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</si>
  <si>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CPS-078-2021</t>
  </si>
  <si>
    <t>CPS-079-2021</t>
  </si>
  <si>
    <t>CPS-104-2021</t>
  </si>
  <si>
    <t>CPS-091-2021</t>
  </si>
  <si>
    <t>CPS-092-2021</t>
  </si>
  <si>
    <t>CPS-093-2021</t>
  </si>
  <si>
    <t>CPS-094-2021</t>
  </si>
  <si>
    <t>CPS-095-2021</t>
  </si>
  <si>
    <t>CPS-096-2021</t>
  </si>
  <si>
    <t>CPS-097-2021</t>
  </si>
  <si>
    <t>DIANA SOULANGEL JIMENEZ MONGUI</t>
  </si>
  <si>
    <t>ERIKA NATALIA COCA SANCHEZ</t>
  </si>
  <si>
    <t>RICARDO ANDRES MOLINA SUAREZ</t>
  </si>
  <si>
    <t>SONIA JHOANA MUÑOZ RAMIREZ</t>
  </si>
  <si>
    <t>MAURICIO ENRIQUE RAMIREZ ALVAREZ</t>
  </si>
  <si>
    <t>LUZ ENETH MOREANO GOMEZ</t>
  </si>
  <si>
    <t>LINA MARIA PADILLA SAIBIS</t>
  </si>
  <si>
    <t>JORGE ENRIQUE CAMPOS PEREZ</t>
  </si>
  <si>
    <t>CESAR YUDIS CRUZ MOSQUERA</t>
  </si>
  <si>
    <t>JENNY VIVIANA TORRES CASILIMA</t>
  </si>
  <si>
    <t>Prestar servicios profesionales en la Dirección de Desarrollo Organizacional para
apoyar la gestión y programación de las asesorías en territorio por parte de
contratistas y servidores del Departamento, así como la articulación y viabilidad de
las comisiones de servicio relacionadas con la Estrategia de Acción Integral en
Territorio de la Entidad.</t>
  </si>
  <si>
    <t>Prestar servicios de apoyo a la gestión en la Dirección de Desarrollo
Organizacional para llevar a cabo actividades administrativas relacionadas con la
recolección, revisión, digitalización, organización, archivo y registro de información
generada en el proceso de implementación de la Estrategia de Acción Integral en
Territorio de Función Pública.</t>
  </si>
  <si>
    <t>Prestar servicios profesionales en Función Pública para apoyar la implementación
del proceso de Acción Integral en Territorio 2021, a través del acompañamiento en
las entidades priorizadas del departamento de Antioquia en las políticas de gestión
y desempeño de competencia de la entidad, en el marco del proyecto
"Mejoramiento de los niveles de eficiencia y productividad de las entidades
S~blicaV del RUden naciRnal \ WeUUiWRUial. NaciRnal´.</t>
  </si>
  <si>
    <t>Prestar servicios profesionales en Función Pública para apoyar la implementación
del proceso de Acción Integral en Territorio 2021, a través del acompañamiento en
las entidades asignadas en las políticas de gestión y desempeño de competencia
de la entidad, en el marco del proyecto "Mejoramiento de los niveles de eficiencia
\ SURGXFWLYLGaG GH OaV HQWLGaGHV S~EOLFaV GHO RUGHQ QaFLRQaO \ WHUULWRULaO. NaFLRQaO´.</t>
  </si>
  <si>
    <t>Función Pública cancelará el valor total de cada contrato en doce (12) pagos, así:
a) Un primer pago por valor de DOS MILLONES DOSCIENTOS QUINCE MIL
DOSCIENTOS CINCUENTA Y TRES PESOS ($2’215.253), con corte al último día
calendario del mes de enero de 2021.
b) Diez (10) pagos mensuales, por valor de CUATRO MILLONES CIENTO
CINCUENTA Y TRES MIL SEISCIENTOS PESOS ($4.153.600) M/CTE, con corte
al ultimo día calendario del correspondiente mes.
c) Un (1) pago a la finalización del contrato por la suma de DOS MILLONES
SETECIENTOS SESENTA Y NUEVE MIL SESENTA Y SIETE PESOS
($2’769.067) M/CTE.</t>
  </si>
  <si>
    <t>Función Pública cancelará el valor total de cada contrato en doce (12) pagos, así:
a) Un primer pago por valor de UN MILLÓN CIENTO OCHENTA Y SEIS MIL
DOSCIENTOS SESENTA Y OCHO PESOS ($1’186.268), con corte al último día
calendario del mes de enero de 2021.
b) Diez (10) pagos mensuales, por valor de DOS MILLONES DOSCIENTOS
VEINTICUATRO MIL DOSCIENTOS CINCUENTA Y TRES PESOS ($2.224.253)
M/CTE, con corte al último día calendario del correspondiente mes.
c) Un (1) pago a la finalización del contrato por la suma de UN MILLÓN
CUATROCIENTOS OCHENTA Y DOS MIL OCHOCIENTOS TREINTA Y TRES
PESOS ($1’482.833)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</si>
  <si>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CUATROCIENTOS
ONCE MIL CUATROCIENTOS TREINTA Y CUATRO PESOS ($4.411.434)
M/CTE con corte al 31 de enero de 2021.
b) Diez (10) pagos mensuales, con corte al día 30 de cada mes, por valor de
ONCE MILLONES VEINTIOCHO MIL QUINIENTOS OCHENTA Y SIETE
PESOS ($11.028.587) M/CTE.
c) Un último pago a la finalización del contrato, por valor de SIETE MILLONES
TRESCIENTOS CINCUENTA Y DOS MIL TRESCIENTOS NOVENTA
PESOS ($7.352.390)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</si>
  <si>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TRES MILLONES SETECIENTOS SIETE MIL
MIL OCHENTA PESOS ($3¶707.088) M/CTE con corte al 31 de enero de
2021.
b) Diez (10) pagos mensuales, con corte al día 30 de cada mes, por valor de
NUEVE MILLONES DOSCIENTOS SESENTA Y SIETE MIL
SETECIENTOS VEINTE PESOS ($9¶267.720) M/CTE.
c) Un último pago a la finalización del contrato, por valor de SEIS MILLONES
CIENTO SETENTA Y OCHO MIL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</si>
  <si>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CPS-098-2021</t>
  </si>
  <si>
    <t>CPS-099-2021</t>
  </si>
  <si>
    <t>CPS-100-2021</t>
  </si>
  <si>
    <t>CPS-101-2021</t>
  </si>
  <si>
    <t>CPS-110-2021</t>
  </si>
  <si>
    <t>CPS-111-2021</t>
  </si>
  <si>
    <t>CPS-112-2021</t>
  </si>
  <si>
    <t>CPS-113-2021</t>
  </si>
  <si>
    <t>HELMY FERNANDO ENCISO BENITEZ</t>
  </si>
  <si>
    <t>CLARA PAOLA CARDENAS SOLANO</t>
  </si>
  <si>
    <t>DIANA CAROLINA OSORIO BUITRAGO</t>
  </si>
  <si>
    <t>INGRID JOHANA NEIRA BARRERO</t>
  </si>
  <si>
    <t>ALEX MARIO FERNANDO CEPEDA BRAVO</t>
  </si>
  <si>
    <t>NATALIA PEREZ FONNEGRA</t>
  </si>
  <si>
    <t>NELSON ANDRES PARDO FIGUEROA</t>
  </si>
  <si>
    <t>SUSY JEHIMMY HERNANDEZ PIRACHICAN</t>
  </si>
  <si>
    <t>Prestar servicios profesionales en Función Pública para apoyar el
acompañamiento a las entidades asignadas para la implementación de las
políticas de competencia de la entidad, en el marco de la acción integral en
territorio y del proyecto "Mejoramiento de los niveles de eficiencia y productividad
de las entidades públicas del orden nacional y territorial. Nacional”.</t>
  </si>
  <si>
    <t>Prestar servicios profesionales en la Dirección de Desarrollo Organizacional de
Función Pública para apoyar la elaboración de cajas de herramientas en los temas
priorizados por la dirección técnica y su implementación a través de pruebas
piloto.</t>
  </si>
  <si>
    <t>Función Pública cancelará el valor total de cada contrato en doce (12) pagos, así:
a) Un primer pago por valor de TRES MILLONES SEISCIENTOS TREINTA Y
b) Diez (10) pagos mensuales, con corte al día 30 de cada mes, por valor de
NUEVE MILLONES OCHENTA Y SEIS MIL PESOS ($9’086.000) M/CTE.
c) Un último pago a la finalización del contrato, por valor de SEIS MILLONES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</si>
  <si>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SETECIENTOS CINCUENTA MIL
MILLONES DE PESOS ($2'750.000),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t>
  </si>
  <si>
    <t>CPS-015-2021</t>
  </si>
  <si>
    <t>CPS-016-2021</t>
  </si>
  <si>
    <t>CPS-017-2021</t>
  </si>
  <si>
    <t>CPS-087-2021</t>
  </si>
  <si>
    <t>CPS-088-2021</t>
  </si>
  <si>
    <t>CPS-013-2021</t>
  </si>
  <si>
    <t>CPS-014-2021</t>
  </si>
  <si>
    <t>CPS-043-2021</t>
  </si>
  <si>
    <t>CPS-018-2021</t>
  </si>
  <si>
    <t>CPS-044-2021</t>
  </si>
  <si>
    <t>KAROL NATALY PULIDO HERRERA</t>
  </si>
  <si>
    <t>MARTHA LUCIANNY GARCIA ORJUELA</t>
  </si>
  <si>
    <t>MARIA ANGELICA TELLO COLEY</t>
  </si>
  <si>
    <t>SANDRA LUCIA BARRIGA MORENO</t>
  </si>
  <si>
    <t>ANDREA LIZ FIGUEROA</t>
  </si>
  <si>
    <t>MARÍA BIBIANA BELTRÁN BALLESTEROS</t>
  </si>
  <si>
    <t>MANUEL VICENTE CRUZ ALARCÓN</t>
  </si>
  <si>
    <t>OLGA LUCIA ARANGO ALVAREZ</t>
  </si>
  <si>
    <t>ADRIANA LUCIA SANCHEZ SIERRA</t>
  </si>
  <si>
    <t>CLAUDIA INES SILVA PRIETO</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</si>
  <si>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</si>
  <si>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</si>
  <si>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</si>
  <si>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los Servicios Profesionales en la Dirección Jurídica, para la elaboración de
líneas jurisprudenciales apoyar la búsqueda y actualización de normas,
jurisprudencia de la Corte Constitucional y documentos jurídicos del sector
Función Pública, cargue de enlaces y concordancias, con el fin de ser incorporados en el Gestor Normativo, así como el apoyo y acompañamiento en la
producción de conceptos jurídicos.</t>
  </si>
  <si>
    <t>Prestar los Servicios Profesionales en la Dirección Jurídica, para apoyar las
labores de actualización de conceptos jurídicos que ha emitido el departamento,
de igual modo la normativa, jurisprudencia y demás documentos relativos al sector
Función Pública que se deban concordar y digitalizar, apoyar en lo relacionado
con el compromiso frente al plan marco de implementación del Acuerdo de Paz,
concretamente en relación con los mecanismos de verificación y control, ,así como
brindar apoyo en la elaboración de conceptos jurídicos, en el marco del proyecto
de inversión “DISEÑO DE POLÍTICAS Y LINEAMIENTOS EN TEMAS DE FUNCIÓN
PÚBLICA PARA EL MEJORAMIENTO CONTINUO DE LA ADMINISTRACIÓN PÚBLICA
NACIONAL”.</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</si>
  <si>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</si>
  <si>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 xml:space="preserve">Prestar servicios profesionales en la Dirección Jurídica del Departamento Administrativo de la Función Pública, para apoyar en la elaboración de conceptos jurídicos en las diferentes materias que el Director Jurídico y/o supervisor determine, así como la revisión, proyección, y elaboración de documentos jurídicos, como conceptos marco, cartillas y proyectos normativos para el fortalecimiento de la gestión. </t>
  </si>
  <si>
    <t>Prestar los servicios profesionales en la Dirección Jurídica, para articular el trabajo
realizado por el equipo de trabajo del gestor normativo, así como, hacer acompañamiento en la revisión de normas, identificando las derogatorias tácitas,
la revisión y actualización de normas, jurisprudencia y conceptos jurídicos y
técnicos relevantes del sector Función Pública, con la finalidad de robustecer el
Gestor Normativo</t>
  </si>
  <si>
    <t>Prestar servicios profesionales en la Dirección Jurídica para apoyar en la  elaboración de conceptos jurídicos en las diferentes materias que el Director Jurídico y/o supervisor determine, especialmente en respuestas a organismos de control y temas de inhabilidades e incompatibilidades, así como la revisión, proyección, y elaboración de instrumentos jurídicos, y apoyo en los temas relacionados con la agenda regulatoria y el impacto de las normas de Función pública.</t>
  </si>
  <si>
    <t xml:space="preserve">Prestar los servicios profesionales en la Dirección Jurídica de la Función Pública,
para brindar apoyo en la proyección de conceptos en materia de Derecho Laboral
Administrativo e inhabilidades, así como realizar análisis normativo de la entidad y
apoyar en la elaboración de la instrumentalización de la política. </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</si>
  <si>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</si>
  <si>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</si>
  <si>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NOVECIENTOS SETENTA MIL NOVECIENTOS
CUATRO PESOS ($970.904)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</si>
  <si>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DOSCIENTOS VEINTINUEVE
MIL DOSCIENTOS DIECIOCHO PESOS ($3.229.218) M/CTE con corte al
último día calendario del mes de ENERO de 2020.
b) DIEZ (10) pagos mensuales, por valor de SEIS MILLONES
CUATROCIENTOS CINCUENTA Y OCHO MIL CUATROCIENTOS TREINTA
Y SEIS PESOS ($6.458.436) M/CTE, con corte al ultimo día calendario del
correspondiente mes.
c) Un (1) pago a la finalización del contrato por la suma de CUATRO MILLONES
TRESCIENTOS CINCO MIL SEISCIENTOS VEINTICUATRO PESOS
($4.305.624)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</si>
  <si>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SEISCIENTOS OCHENTA Y TRES
MIL PESOS ($1.683.000) M/CTE con corte al último día calendario del mes de
enero de 2021.
b) Diez (10) pagos mensuales, por valor de TRES MILLONES TRESCIENTOS
SESENTA Y SEIS MIL PESOS ($3.366.000) M/CTE, con corte al último día
calendario del correspondiente mes. c) Un (1) pago a la finalización del contrato por la suma de DOS MILLONES
DOSCIENTOS CUARENTA Y CUATRO MIL PESOS ($2.244.000) M/CTE.</t>
  </si>
  <si>
    <t>Función Pública cancelará el valor total de cada contrato en doce (12) pagos, así:
a) Un primer pago por valor de UN MILLÓN QUINIENTOS SESENTA Y SIETE
MIL QUINIENTOS SESENTA Y NUEVE PESOS ($1.567.569) M/CTE con
corte al último día calendario del mes de ENERO de 2020.
b) DIEZ (10) pagos mensuales, por valor de UN MILLON NOVECIENTOS
CINCUENTA Y NUEVE MIL CUATROCIENTOS SESENTA Y UN PESOS
($1.959.461) M/CTE, con corte al ultimo día calendario del correspondiente
mes.
c) Un (1) pago a la finalización del contrato por la suma de UN MILLÓN
TRESCIENTOS SEIS MIL TRESCIENTOS CINCO PESOS ($1.306.305)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</si>
  <si>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OCHOCIENTOS OCHENTA Y
NUEVE MIL SETECIENTOS OCHO PESOS ($7.889.708) con corte al último
día calendario del mes de ENERO de 2020. b) DIEZ (10) pagos mensuales, por valor de NUEVE MILLONES OCHOCIENTOS
SESENTA Y DOS MIL CIENTO TREINTA Y CINCO PESOS ($9.862.135)
M/CTE M/CTE, con corte al ultimo día calendario del correspondiente mes.
c) Un (1) pago a la finalización del contrato por la suma de SEIS MILLONES
QUINIENTOS SETENTA Y CUATRO MIL SETECIENTOS CINCUENTA Y
SIETE PESOS ($6.574.757)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</si>
  <si>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último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</si>
  <si>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NOVECIENTOS SETENTA Y
SIETE MIL CUATROCIENTOS OCHO PESOS ($3.977.408), con corte al
último día calendario del mes de ENERO de 2020.
b) DIEZ (10) pagos mensuales, por valor de CINCO MILLONES CIENTO
OCHENTA Y SIETE MIL NOVECIENTOS VEINTICUATRO PESOS
($5.187.924) M/CTE, con corte al ultimo día calendario del correspondiente
mes.
c) Un (1) pago a la finalización del contrato por la suma de TRES MILLONES
CUATROCIENTOS CINCUENTA Y OCHO MIL SEISCIENTOS DIECISEIS
PESOS ($3.458.616) M/CTE.
Los pagos estarán sujetos a la presentación del informe de ejecución
correspondiente, así como el cumplimiento de los productos que correspondan al
periodoy la expedición del certificado de cumplimiento por parte del supervisor.</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</si>
  <si>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ultimo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</si>
  <si>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LUIS FERNANDO NUÑEZ</t>
  </si>
  <si>
    <t>DIRECCIÓN JURIDICA</t>
  </si>
  <si>
    <t>CPS-085-2021</t>
  </si>
  <si>
    <t>CPS-090-2021</t>
  </si>
  <si>
    <t>CPS-065-2021</t>
  </si>
  <si>
    <t>CAMILO ANDRÉS PALACIOS CAMARGO</t>
  </si>
  <si>
    <t>MARIANA ALEJANDRA GARCIA HOYOS</t>
  </si>
  <si>
    <t>DANIELA MORENO MEJIA</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</si>
  <si>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</si>
  <si>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Prestar los servicios profesionales en el Grupo de Apoyo a la Gestión Meritocrática, para brindar el apoyo en los procesos de selección meritocráticos que adelanta Función Pública.</t>
  </si>
  <si>
    <t>Función Pública cancelará el valor total de cada contrato en doce (12) pagos, así:
a) Un primer pago por valor de UN MILLÓN CUARENTA Y CINCO MIL
CUARENTA Y SEIS PESOS ($1.045.046) M/CTE con corte al último día
calendario del mes de ENERO de 2020.
b) DIEZ (10) pagos mensuales, por valor de UN MILLON NOVECIENTOS
CINCUENTA Y NUEVE MIL CUATROCIENTOS SESENTA Y UN PESOS
($1.959.461), con corte al último día calendario del correspondiente mes.
c) Un (1) pago a la finalización del contrato por la suma de UN MILLÓN
TRESCIENTOS SEIS MIL TRESCIENTOS SIETE PESOS ($1.306.307)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</si>
  <si>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NOVECIENTOS SETENTA Y NUEVE MIL
SETECIENTOS TREINTA Y UN PESOS ($979.731) M/CTE con corte al
último día calendario del mes de ENERO de 2020.
b) DIEZ (10) pagos mensuales, por valor de UN MILLÓN NOVECIENTOS
CINCUENTA Y NUEVE MIL CUATROCIENTOS SESENTA Y UN PESOS
($1.959.461) M/CTE, con corte al último día calendario del correspondiente
mes.
c) Un (1) pago a la finalización del contrato por la suma de NOVECIENTOS
SETENTA Y NUEVE MIL SETECIENTOS TREINTA Y UN PESOS ($979.731)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</si>
  <si>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MIL CUATROCIENTOS
OCHENTA Y OCHO PESOS ($1.500.488) M/CTE, con corte al último día
calendario del mes de enero de 2021.
b) Diez (10) pagos mensuales, por valor de DOS MILLONES SEISCIENTOS
CUARENTA Y SIETE MIL NOVECIENTOS VEINTE PESOS ($2.647.920) M/CTE,
con corte al ultimo día calendario del correspondiente mes. c) Un (1) pago a la finalización del contrato por la suma de un MILLÓN
OCHOCIENTOS CINCUENTA Y TRES MIL QUINIENTOS CUARENTA Y
CUATRO PESOS ($1.853.544) M/CTE.
Para autorizar el primer pago, se requiere que el contratista previamente haya
hecho entrega al supervisor, del respectivo examen médico pre-ocupacional o de
ingreso.</t>
  </si>
  <si>
    <t>Hasta el día 15 de diciembre de 2021,
contado a partir del perfeccionamiento del mismo, expedición del registro
presupuestal y la activación de la ARL.</t>
  </si>
  <si>
    <t>FRANCISCO JAVIER AMEZQUITA RODRIGUEZ</t>
  </si>
  <si>
    <t>GRUPO DE APOYO MERITOCRATICO</t>
  </si>
  <si>
    <t>CPS-024-2021</t>
  </si>
  <si>
    <t>CPS-030-2021</t>
  </si>
  <si>
    <t>CPS-084-2021</t>
  </si>
  <si>
    <t>JUAN MAURICIO CORNEJO RODRIGUEZ</t>
  </si>
  <si>
    <t>LUIS ERNESTO SUAREZ RIVERA</t>
  </si>
  <si>
    <t>MIGUEL SEBASTIAN RINCON ORTEGA</t>
  </si>
  <si>
    <t>Prestar los servicios profesionales para apoyar la ejecución de las actividades de auditoría, seguimiento, evaluación y control propias de la Oficina de Control Interno de Función Pública, con énfasis en los temas relacionados con las Tecnologías de la Información y las Comunicaciones.</t>
  </si>
  <si>
    <t>Prestar los servicios profesionales a la Oficina Asesora de Planeación para apoyar la actualización y automatización del Sistema Integrado de Planeación y Gestión mediante el desarrollo de herramientas, la documentación de nuevos procesos y la integración de los requerimientos y políticas aplicables en el modelo de operación
institucional.</t>
  </si>
  <si>
    <t>Prestar los servicios profesionales en la Oficina Asesora de Planeación con el fin de
apoyar en la actualización, consolidación, y revisión de la información estratégica
que produce la entidad, así como en el fortalecimiento del Sistema de Información
Estratégico en el marco de la política de gestión del conocimiento y la innovación
del MIPG.</t>
  </si>
  <si>
    <t>Función Pública cancelará el valor total de cada contrato en doce (12) pagos, así:
a) Un primer pago por valor de CUATRO MILLONES TRESCIENTOS OCHENTA Y
CUATRO MIL NOVECIENTOS CINCUENTA Y CINCO PESOS ($4’384.955)
M/CTE, con corte al último día calendario del mes de enero de 2021.
b) Diez (10) pagos mensuales, por valor de CINCO MILLONES SETECIENTOS
DIECINUEVE MIL QUINIENTOS SIETE PESOS ($ 5’719.507) M/CTE., con corte al
último día calendario del correspondiente mes.
c) Un (1) pago a la finalización del contrato por la suma de TRES MILLONES
OCHOCIENTOS TRECE MIL SIETE PESOS ($3’813.007) M/CTE.</t>
  </si>
  <si>
    <t>Función Pública cancelará el valor total de cada contrato en doce (12) pagos, así:
a) Un primer pago por valor de TRES MILLONES NOVECIENTOS MIL
NOVECIENTOS VEINTITRÉS PESOS ($3.900.923) M/CTE con corte al
último día calendario del mes de enero de 2021.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</si>
  <si>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dos millones doscientos quince mil doscientos
cincuenta y tres PESOS ($ 2.215.253) M/CTE, con corte al último día calendario
del mes de enero de 2021
b) Diez (10) pagos mensuales, por valor de cuatro millones ciento cincuenta y tres mil
seiscientos PESOS ($ 4.153.600) M/CTE, con corte al último día calendario del
correspondiente mes.
c) Un (1) pago a la finalización del contrato por la suma de dos millones setecientos
sesenta y nueve mil sesenta y siete PESOS ($ 2.769.067) M/CTE.
Los pagos estarán sujetos a la presentación del informe de ejecución correspondiente,
así como el cumplimiento de los productos que correspondan al periodo, y la expedición
del certificado de cumplimiento por parte del supervisor.</t>
  </si>
  <si>
    <t>LUZ STELLA PATIÑO JURADO</t>
  </si>
  <si>
    <t>CPS-022-2021</t>
  </si>
  <si>
    <t>CPS-037-2021</t>
  </si>
  <si>
    <t>CPS-023-2021</t>
  </si>
  <si>
    <t>CPS-028-2021</t>
  </si>
  <si>
    <t>MARITZA IBARRA DUARTE</t>
  </si>
  <si>
    <t>NATALIA MARLEN CARRION BONIFACIO</t>
  </si>
  <si>
    <t>JOHANNA JIMENEZ CORREA</t>
  </si>
  <si>
    <t>CARLOS ANDRES SALINAS ANDRADE</t>
  </si>
  <si>
    <t>Prestar servicios profesionales en la Oficina Asesora de Planeación para apoyar en la implementación de las políticas de gestión y desempeño en Función Pública, a través del desarrollo de ejercicios de analítica y el fortalecimiento del programa de calidad y gobierno de datos cumpliendo con los criterios de MINTIC, así como el posicionamiento del Sistema de información estratégica SIE bajo los lineamientos de la política de gestión del conocimiento y la gestión de la información estadística.</t>
  </si>
  <si>
    <t>Prestar servicios profesionales en la Oficina Asesora de Planeación para apoyar en la generación de insumos que evidencien el seguimiento de los compromisos, iniciativas y entregables definidos en el Plan Estratégico Sectorial e Institucional para la vigencia 2021 y que faciliten la toma de decisiones, en el marco de los lineamientos del Modelo Integrado de Planeación y Gestión – MIPG.</t>
  </si>
  <si>
    <t>Prestar servicios profesionales en la Oficina Asesora de Planeación de Función Pública para apoyar la definición de acciones que permitan el cumplimiento de las principales apuestas misionales detalladas en los planes institucionales y sectoriales, así como su monitoreo y seguimiento de acuerdo con los lineamientos del Modelo Integrado de Planeación y Gestión – MIPG.</t>
  </si>
  <si>
    <t>Prestar servicios profesionales en la Oficina Asesora de Planeación para apoyar en la implementación de las políticas de gestión y desempeño en Función Pública en el marco del Modelo Integrado de Planeación y Gestión - MIPG, a través de la formulación y ejecución de acciones relacionadas con la estrategia de relación Estado ciudadano, así como el seguimiento y consolidación de información
relacionada con los resultados institucionales y desempeño presupuestal.</t>
  </si>
  <si>
    <t>Función Pública cancelará el valor total de cada contrato en Doce (12) pagos, así:
a) Un primer pago por valor de CUATRO MILLONES SETECIENTOS NUEVE MIL
SETECIENTOS SESENTA Y SIETE PESOS ($4.709.767) con corte al último
día calendario del mes de enero de 2020.
b) DIEZ (10) pagos mensuales, por valor de SEIS MILLONES CIENTO
CUARENTA Y TRES MIL CIENTO SETENTA Y CUATRO PESOS ($6.143.174)
M/CTE, con corte al ultimo día calendario del correspondiente mes.
c) Un (1) pago a la finalización del contrato por la suma de CUATRO MILLONES
NOVENTA Y CINCO MIL CUATROCIENTOS CINCUENTA Y CUATRO PESOS
($4.095.454)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</si>
  <si>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SETECIENTOS OCHENTA Y
SEIS MIL TRESCIENTOS SETENTA Y TRES PESOS ($ 2.786.373), con corte
al último día calendario del mes de enero de 2021.
b) Diez (10) pagos mensuales, por valor DE TRES MILLONES SEISCIENTOS
TREINTA Y CUATRO MIL CUATROCIENTOS PESOS ($ 3.634.400) M/CTE,
con corte al ultimo día calendario del correspondiente mes.
c) Un (1) pago a la finalización del contrato por la suma de DOS MILLONES
CUATROCIENTOS VEINTIDOS MIL NOVECIENTOS TREINTA Y TRES
PESOS ($ 2.422.933)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</si>
  <si>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CIENTO SESENTA Y UN MIL
DOSCIENTOS PESOS ($5.161.200) M/CTE, con corte al último día calendario del
mes de enero de 2020.
b) Diez (10) pagos mensuales, por valor de SEIS MILLONES SETECIENTOS
TREINTA Y DOS MIL PESOS ($6.732.000) M/CTE, con corte al último día
calendario del correspondiente mes.
c) Un (1) pago a la finalización del contrato por la suma de CUATRO MILLONES
CUATROCIENTOS OCHENTA Y OCHO MIL PESOS ($4.488.000)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</si>
  <si>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TRES MILLONES QUINIENTOS OCHENTA Y DOS
MIL CUATROCIENTOS OCHENTA PESOS ($3.582.480),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DOSCIENTOSPESOS ($3.115.200) M/CTE.
Los pagos estarán sujetos a la presentación del informe de ejecución
correspondiente, así como el cumplimiento de los productos que correspondan al
periodo y la expedición del certificado de cumplimiento por parte del supervisor.</t>
  </si>
  <si>
    <t>CPS-105-2021</t>
  </si>
  <si>
    <t>CPS-039-2021</t>
  </si>
  <si>
    <t>CPS-025-2021</t>
  </si>
  <si>
    <t>CPS-026-2021</t>
  </si>
  <si>
    <t>CPS-027-2021</t>
  </si>
  <si>
    <t>MONICA ALEJANDRA MARTINEZ MURILLO</t>
  </si>
  <si>
    <t>JORGE IVAN GIRALDO DIAZ</t>
  </si>
  <si>
    <t>BRANDON NUMBIER MARULANDA BERNAL</t>
  </si>
  <si>
    <t>DAVID LEONARDO ROMERO LEON</t>
  </si>
  <si>
    <t>WILLIAM JAVIER PINTO SOLER</t>
  </si>
  <si>
    <t>Prestar servicios profesionales en la Oficina Asesora de Planeación para apoyar las
acciones encaminadas en el fortalecimiento del seguimiento y valoración del
desempeño de las políticas públicas de competencia del Departamento, así como
el seguimiento de acciones para el fortalecimiento del Sistema Integrado de
Planeación y Gestión de Función Pública.</t>
  </si>
  <si>
    <t>Prestar servicios profesionales en la Oficina Asesora de
Comunicaciones de la Función Pública para apoyar la
difusión permanente en las redes sociales institucionales a
los grupos de valor de los lineamientos y herramientas de
política pública que diseña la entidad, así como la divulgación
de las transmisiones de los eventos, capacitaciones, equipos
transversales y demás espacios virtuales que generan las
dependencias de la entidad.</t>
  </si>
  <si>
    <t xml:space="preserve">Prestar servicios de apoyo a la gestión en la Oficina Asesora de Comunicaciones de Función Pública para ayudar en la creación de productos audiovisuales y registros fotográficos que permitan dar a conocer los lineamientos y herramientas de política pública a los grupos de valor. </t>
  </si>
  <si>
    <t>Prestar servicios profesionales en la Oficina Asesora de Comunicaciones de Función Pública para apoyar la generación de contenidos informativos, el relacionamiento con medios de comunicación, la creación de boletines digitales y la presentación de eventos y productos audiovisuales para difundir las herramientas y lineamientos de política pública que diseña la entidad.</t>
  </si>
  <si>
    <t>Prestar servicios profesionales en la Oficina Asesora de Comunicaciones de la Función Pública para apoyar la producción de videos y piezas audiovisuales que permitan apoyar la difusión de los lineamientos y herramientas de política pública de la entidad y la actualización de los contenidos en el portal web de la entidad y sus respetivas páginas internas.</t>
  </si>
  <si>
    <t>Función Pública cancelará el valor total de cada contrato en Doce (12) pagos, así:
a) Un primer pago por valor de DOS MILLONES DOSCIENTOS OCHO MIL
TRESCIENTOS TREINTA Y UNO PESOS ($ 2.208.331),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CUATRO MILLONES
DOSCIENTOS QUINCE MIL NOVECIENTOS CUATRO PESOS ($ 4.215.904)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</si>
  <si>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DOSCIENTOS CINCUENTA Y TRES MIL TRESCIENTOS TREINTA Y TRES PESOS ($4´253´333) M/CTE, con corte al último día calendario del mes de enero de 2021.
b)	Diez (10) pagos mensuales, por valor de CINCO MILLONES OCHOCIENTOS MIL PESOS ($5´800.000x) M/CTE, con corte al ultimo día calendario del correspondiente mes. 
c)	Un (1) pago a la finalización del contrato por la suma de CUATRO MILLONES SESENTA MIL PESOS ($4´060.000)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</si>
  <si>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TRESCIENTOS CUARENTA Y
SEIL MIL PESOS ($2´346.000) M/CTE, con corte al último día calendario del
mes de enero de 2021.
b) Diez (10) pagos mensuales, por valor de TRES MILLONES SESENTA MIL
PESOS ($3´060.000) M/CTE, con corte al ultimo día calendario del
correspondiente mes.
c) Un (1) pago a la finalización del contrato por la suma de DOS MILLONES
CUARENTA MIL PESOS ($2´040.000) M/CTE.</t>
  </si>
  <si>
    <t>Función Pública cancelará el valor total de cada contrato en doce (12) pagos, así:
a) Un primer pago por valor de CINCO MILLONES SESENTA MIL PESOS
($5´060.000)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</si>
  <si>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CUATRO MILLONES OCHOCIENTOS SESENTA
Y CINCO MIL NOVECIENTOS SESENTA Y CUATRO PESOS ($4´865.964)
M/CTE, con corte al último día calendario del mes de enero de 2021.
b) Diez (10) pagos mensuales, por valor de SEIS MILLONES TRESCIENTOS
CUARENTA Y SEIS MIL NOVECIENTOS OCHO PESOS ($6´346.908)
M/CTE, con corte al ultimo día calendario del correspondiente mes.
c) Un (1) pago a la finalización del contrato por la suma de CUATRO MILLONES
DOSCIENTOS TREINTA Y UN MIL DOSCIENTOS SETENTA Y SEIS PESOS
($4´231.276) M/CTE.
Los pagos estarán sujetos a la presentación del informe de ejecución
correspondiente y la expedición del certificado de cumplimiento por parte del
supervisor.</t>
  </si>
  <si>
    <t>DIANA MARÍA BOHÓRQUEZ LOSADA</t>
  </si>
  <si>
    <t>CPS-102-2021</t>
  </si>
  <si>
    <t>CPS-059-2021</t>
  </si>
  <si>
    <t>CPS-060-2021</t>
  </si>
  <si>
    <t>CPS-061-2021</t>
  </si>
  <si>
    <t>CPS-062-2021</t>
  </si>
  <si>
    <t>CPS-103-2021</t>
  </si>
  <si>
    <t>CPS-057-2021</t>
  </si>
  <si>
    <t>CPS-005-2021</t>
  </si>
  <si>
    <t>CPS-006-2021</t>
  </si>
  <si>
    <t>CPS-045-2021</t>
  </si>
  <si>
    <t>CPS-046-2021</t>
  </si>
  <si>
    <t>JUAN DAVID MONTES SIERRA</t>
  </si>
  <si>
    <t>MONICA SILVA ELIAS</t>
  </si>
  <si>
    <t>NOHORA SUSANA BONILLA GUZMAN</t>
  </si>
  <si>
    <t>LEIDY CAROLINA MOGOLLON DELGADO</t>
  </si>
  <si>
    <t>DIANA ALEJANDRA CASAS RODRIGUEZ</t>
  </si>
  <si>
    <t>PAULA ANDREA RUIZ CASTILLO</t>
  </si>
  <si>
    <t>BERTHA LUCELLEN CASTAÑEDA SANCHEZ</t>
  </si>
  <si>
    <t>DIANA PATRICIA BERMUDEZ CETINA</t>
  </si>
  <si>
    <t>LINA PATRICIA DIMATE BENJUMEA</t>
  </si>
  <si>
    <t>JUAN FELIPE MEJIA MAYA</t>
  </si>
  <si>
    <t>LAURA MELISSA GONZALEZ FORERO</t>
  </si>
  <si>
    <t>Prestar servicios profesionales en la Oficina Asesora de Comunicaciones, para
apoyar la producción y generación de contenidos en las nuevas plataformas
digitales que tiene la entidad, para difundir y socializar las políticas públicas de
Función Pública y los resultados de la gestión.</t>
  </si>
  <si>
    <t>Prestar servicios profesionales en la Oficina Asesora de Comunicaciones de la Función Pública para apoyar el diseño gráfico de nuevos cursos virtuales y la actualización de los cursos ya existentes teniendo en cuenta estándares de usabilidad y accesibilidad para las personas con discapacidad.</t>
  </si>
  <si>
    <t>Prestar servicios profesionales en la Oficina Asesora de Comunicaciones de la Función Pública para apoyar la diagramación de publicaciones técnicas generadas por las áreas misionales en el marco del proceso de Instrumentalización de la política en Función Pública</t>
  </si>
  <si>
    <t>Prestar servicios profesionales en la Oficina Asesora de Comunicaciones de la Función Pública para apoyar la revisión editorial y corrección de estilo, en el marco del lenguaje claro, de los documentos generados por el proceso de Instrumentalización de la política en Función Pública.</t>
  </si>
  <si>
    <t>Prestar servicios profesionales en la Oficina Asesora de Comunicaciones de la Función Pública para apoyar el diseño gráfico web de los micrositios del portal institucional, los boletines virtuales, el mailing y manejo de la herramienta de envío de correo masivo para contribuir a la difusión de los lineamientos y herramientas de política pública de la entidad.</t>
  </si>
  <si>
    <t>Prestar servicios de apoyo a la gestión en la Oficina Asesora de Comunicaciones
de Función Pública para la difusión y socialización a los grupos de valor y al
interior de la entidad sobre los lineamientos y herramientas de política pública, el
seguimiento y análisis de los impactos en medios de comunicación sobre estos
temas y la gestión de contenidos para las redes sociales.</t>
  </si>
  <si>
    <t>Prestar los servicios profesionales al Departamento Administrativo de la Función Pública, para apoyar en el cumplimiento de objetivos y metas institucionales a través de la ejecución de actividades en materia jurídica y de gestión a cargo de los grupos internos de trabajo de la Secretaría General.</t>
  </si>
  <si>
    <t>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t>
  </si>
  <si>
    <t xml:space="preserve">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 </t>
  </si>
  <si>
    <t>Función Pública cancelará el valor total de cada contrato en doce (12) pagos, así:
a) Un primer pago por valor de UN MILLON OCHOCIENTOS SESENTA Y
NUEVE MIL CIENTO VEINTE PESOS ($1´869.120)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</si>
  <si>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SETECIENTOS CUARENTA
MIL PESOS ($3´740.000)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t>
  </si>
  <si>
    <t>Función Pública cancelará el valor total de cada contrato en doce (12) pagos, así:
a) Un primer pago por valor de DOS MILLONES OCHOCIENTOS OCHENTA Y
NUEVE MIL CINCUENTA Y OCHO PESOS ($2’889.058) M/CTE, con corte al
último día calendario del mes de enero de 2021.
b) Diez (10) pagos mensuales, por valor de CINCO MILLONES NOVENTA Y
OCHO MIL TRESCIENTOS TREINTA Y SEIS PESOS ($5´098.336) M/CTE,
con corte al ultimo día calendario del correspondiente mes.
c) Un (1) pago a la finalización del contrato por la suma de TRES MILLONES
TRESCIENTOS NOVENTA Y OCHO MIL OCHOCIENTOS NOVENTA PESOS
($3’398.890)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</si>
  <si>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M/CTE ($3´183.859),
con corte al último día calendario del mes de enero de 2021.
b) Diez (10) pagos mensuales, por valor de CINCO MILLONES SEISCIENTOS
DIECIOCHO MIL QUINIENTOS SETENTA Y CINCO PESOS ($5´618.575)
M/CTE, con corte al último día calendario del correspondiente mes.
c) Un (1) pago a la finalización del contrato por la suma de TRES MILLONES
SETENCIENTOS CUARENTA Y CINCO MIL SETENCIENTOS DIECISIETE
PESOS M/CTE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</si>
  <si>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($3´183.859) M/CTE,
con corte al último día calendario del mes de enero de 2021.
b) Diez (10) pagos mensuales, por valor de CINCO MILLONES SEISCIENTOS
DIECIOCHO MIL QUINIENTOS SETENTA Y CINCO PESOS ($5´618.575)
M/CTE, con corte al ultimo día calendario del correspondiente mes.
c) Un (1) pago a la finalización del contrato por la suma de TRES MILLONES
SETECIENTOS CUARENTA Y CINCO MIL SETECIENTOS DIECISIETE
PESOS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</si>
  <si>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OCHOCIENTOS TREINTA Y DOS MIL
TRESCIENTOS OCHENTA Y UN PESOS ($832.381) M/CTE, con corte al
último día calendario del mes de enero de 2021.
b) Diez (10) pagos mensuales, por valor de DOS MILLONES OCHENTA MIL
NOVECIENTOS CINCUENTA Y CUATRO PESOS ($2´080.954) M/CTE, con
corte al ultimo día calendario del correspondiente mes.
c) Un (1) pago a la finalización del contrato por la suma de UN MILLÓN
TRESCIENTOS OCHENTA Y SIETE MIL DOSCIENTOS NOVENTA Y NUEVE
PESOS ($1´387.299)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</si>
  <si>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CUATRO MILLONES DOSCIENTOS OCHENTA
Y CUATRO MIL PESOS ($4.284.000) M/CTE, con corte al último día
calendario del mes de enero de 2021.
b) Diez (10) pagos mensuales, por valor de SIETE MILLONES CIENTO
CUARENTA MIL PESOS ($7.140.000) M/CTE, con corte al ultimo día
calendario del correspondiente mes.
c) Un (1) pago a la finalización del contrato por la suma de SEIS MILLONES
SEISCIENTOS SESENTA Y CUATRO MIL PESOS ($6.664.000) M/CTE.
Los pagos estarán sujetos a la presentación del informe de ejecución
correspondiente al periodo de la presentación de la factura electrónica (si aplica) y
la expedición del certificado de cumplimiento por parte del supervisor.</t>
  </si>
  <si>
    <t>Función Pública cancelará el valor total de cada contrato en doce (12) pagos, así:
a) Un primer pago por valor de TRES MILLONES CUATROCIENTOS TREINTA Y
UN MIL SETECIENTOS CUATRO PESOS ($3.431.704), con corte al último día
calendario del mes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las obligaciones que correspondan al periodo y la
expedición del certificado de cumplimiento por parte del supervisor.</t>
  </si>
  <si>
    <t>Hasta el veintiocho (28) de diciembre de 2021, contado a partir del perfeccionamiento del mismo, expedición del registro presupuestal y la activación de la ARL.</t>
  </si>
  <si>
    <t xml:space="preserve">JAIME HUMBERTO JIMÉNEZ VERGEL </t>
  </si>
  <si>
    <t>GRUPO DE SERVICIO AL CIUDADANO INSTITUCIONAL</t>
  </si>
  <si>
    <t>CPS-047-2021</t>
  </si>
  <si>
    <t>CPS-029-2021</t>
  </si>
  <si>
    <t>CPS-031-2021</t>
  </si>
  <si>
    <t>CPS-032-2021</t>
  </si>
  <si>
    <t>CPS-033-2021</t>
  </si>
  <si>
    <t>CPS-034-2021</t>
  </si>
  <si>
    <t>CPS-035-2021</t>
  </si>
  <si>
    <t>CPS-040-2021</t>
  </si>
  <si>
    <t>CPS-036-2021</t>
  </si>
  <si>
    <t>CPS-008-2021</t>
  </si>
  <si>
    <t>CPS-056-2021</t>
  </si>
  <si>
    <t>JORGE MARIO SIMANCAS CARDENAS</t>
  </si>
  <si>
    <t>YENNY STELLA CHACON SANTAMARIA</t>
  </si>
  <si>
    <t>JHON JAIRO MORA GONZALEZ</t>
  </si>
  <si>
    <t>ERIKA GISSELE ACOSTA GUERRERO</t>
  </si>
  <si>
    <t>ADA HAYDE GONZALEZ GARCIA</t>
  </si>
  <si>
    <t>DAISSY JINETH TORRES GUERRERO</t>
  </si>
  <si>
    <t>KATERYNE BUENO LOZANO</t>
  </si>
  <si>
    <t>SAUL ANDRES PIZZA RUIZ</t>
  </si>
  <si>
    <t>MARIA ALEJANDRA BOLAÑOS GONZALEZ</t>
  </si>
  <si>
    <t>LAURA CAMILA RONDON LIZARAZO</t>
  </si>
  <si>
    <t>FELPE JIMENEZ PINZON</t>
  </si>
  <si>
    <t>Prestar servicios profesionales en el Grupo de Servicio al Ciudadano Institucional de Función Pública para apoyar en el fortalecimiento de las herramientas de autogestión en las mesas de ayuda del Sistema Único de Información de Trámites – SUIT y del Sistema de Información y Gestión del Empleo Público – SIGEP I y II, generando los árboles y nodos que permitan facilitar el acceso, usabilidad y registro de documentos en las herramientas conforme a los entregables establecidos en la Planeación 2021 asociados al Proyecto de Servicio de Apoyo para el fortalecimiento de la gestión de las entidades públicas. Así como la atención de requerimientos relacionadas con la operatividad de los diferentes sistemas que administre la Entidad.</t>
  </si>
  <si>
    <t>Prestar servicios profesionales en el Grupo de Servicio al Ciudadano institucional de Función Pública, para apoyar la elaboración de informes estadísticos, efectuando seguimiento y reporte de las actividades establecidas en los planes institucionales del grupo e interactuar para el adecuado funcionamiento de las herramientas tecnológicas utilizadas en los canales de atención.</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</si>
  <si>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</si>
  <si>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</si>
  <si>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</si>
  <si>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los servicios profesionales en la Subdirección de Función Pública para apoyar en labores de seguimiento, definición e instrumentalización de las políticas a cargo del Departamento, y en la documentación y consolidación de contenidos, fichas, enlaces y normativa asociada al Manual de Estructura del Estado Colombiano para el nivel territorial.</t>
  </si>
  <si>
    <t>Prestar servicios profesionales en la Subdirección de Función Pública para apoyar en el seguimiento al cumplimiento de las metas y recursos asociadas al producto de “Servicio de información de gestión pública” del proyecto de inversión de políticas públicas, y en el proceso de implementación de la Fase IV del Costumer Relationship Management (CRM) en los procesos y dependencias del
Departamento.</t>
  </si>
  <si>
    <t>Función Pública cancelará el valor total de cada contrato en doce (12) pagos, así:
a) Un primer pago por valor de TRES MILLONES DOSCIENTOS CUARENTA Y
OCHO MIL CIENTO QUINCE PESOS ($3.248.115), con corte al último día
calendario del mes de enero de 2021.
b) Diez (10) pagos mensuales, cada uno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</si>
  <si>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CUATRO MILLONES DOSCIENTOS NOVENTA
Y OCHO MIL NOVECIENTOS SETENTA Y SEIS PESOS ($4.298.976), con
corte al último día calendario del mes de enero de 2021.
b) Diez (10) pagos mensuales, por valor de CINCO MILLONES SEISCIENTOS
SIETE MIL TRESCIENTOS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</si>
  <si>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</si>
  <si>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</si>
  <si>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SIETE MILLONES CUARENTA MIL PESOS
($7.040.000), con corte al último día calendario del mes de enero de 2021.
b) Diez (10) pagos mensuales, por valor de OCHO MILLONES OCHOCIENTOS
MIL PESOS ($8.800.000) M/CTE, con corte al ultimo día calendario del
correspondiente mes.
c) Un (1) pago a la finalización del contrato por la suma de SEIS MILLONES
SEISCIENTOS MIL PESOS ($6.160.000)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</si>
  <si>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NOVECIENTOS OCHENTA
Y CUATRO MIL TRESCIENTOS VEINTE PESOS ($4.984.320), con corte al
último día calendario del mes de enero de 2021.
b) Diez (10) pagos mensuales, por valor de OCHO MILLONES TRESCIENTOS
SIETE MIL DOSCIENTOS PESOS ($8.307.200) M/CTE, con corte al ultimo
día calendario del correspondiente mes.
c) Un (1) pago a la finalización del contrato por la suma de CINCO MILLONES
QUINIENTOS TREINTA Y OCHO MIL CIENTO TREINTA Y TRES PESOS
($5.538.133) M/CTE.</t>
  </si>
  <si>
    <t>Hasta el día (21) veintiuno de diciembre de 2021, contado a partir del perfeccionamiento del mismo, expedición del registro presupuestal y la activación de la ARL.</t>
  </si>
  <si>
    <t>JULIAN ALBERTO TRUJILLO MARÍN</t>
  </si>
  <si>
    <t>CPS-086-2021</t>
  </si>
  <si>
    <t>JORGE ANDRÉS ROJAS URREA</t>
  </si>
  <si>
    <t>Prestar servicios profesionales en la Subdirección, para apoyar en la revisión de los
manuales específicos de funciones y competencias laborales de la rama ejecutiva
que le sean asignados; y en la documentación de contenidos, fichas, enlaces y
normativa asociada al Manual de Estructura del Estado Colombiano para el nivel
territorial.</t>
  </si>
  <si>
    <t>CPS-041-2021</t>
  </si>
  <si>
    <t>CPS-042-2021</t>
  </si>
  <si>
    <t>CPS-001-2021</t>
  </si>
  <si>
    <t>LINA MARIA RICAURTE SIERRA</t>
  </si>
  <si>
    <t xml:space="preserve">ASTRID JULIANA TORRES GARZON </t>
  </si>
  <si>
    <t>ALICIA GISELL GONZALEZ TUTISTAR</t>
  </si>
  <si>
    <t>Prestar servicios profesionales en la Dirección General de Función Pública para apoyar las actividades de relacionamiento con entidades internacionales homologas, el posicionamiento de Función Pública 1 en eventos internacionales , y las gestiones que demande la presidencia del Centro Latinoamericano de Administración para el Desarrollo por parte de la Entidad.</t>
  </si>
  <si>
    <t xml:space="preserve">Prestar servicios profesionales en la Dirección General de la Función Pública con el propósito de apoyar la suscripción, implementación y seguimiento de los instrumentos de cooperación internacional suscritos,  la difusión de la oferta académica internacional disponible para servidores públicos y las actividades relacionadas con el programa "El estado del Estado", así como en las labores que se desarro llen en el marco de la presidencia del CLAD.
</t>
  </si>
  <si>
    <t>Prestar servicios de apoyo a la gestión en la Dirección General del Departamento Administrativo de la Función Pública para efectuar el seguimiento y documentación del cumplimiento de las actividades institucionales y compromisos interinstitucionales definidos por la alta dirección para apoyar el ciclo de política
pública del Departamento.</t>
  </si>
  <si>
    <t>Función Pública cancelará el valor total de cada contrato en doce (12) pagos, así:
a)	Un primer pago por valor  de  CUATRO  MILLONES  CIENTO  DOCE  MIL SESENTA Y CUATRO PESOS ($4.112.064) M/CTE, con corte al último día calendario del mes de enero de 2021 .
b)	Diez (10) pagos mensuales, por valor de SEIS MILLONES OCHOCIENTOS CINCUENTA Y TRES MIL CUATROSCIENTOS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</si>
  <si>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SESENTA Y DOS MIL TREINTA Y DOS PESOS ($2.062.032) , con corte al último día calendario del mes de enero de 2021 .
b)	Diez (10) pagos mensua les, por valor de TRES fv11LLONES CUATROCIENTOS VEINTISÉIS MIL SETECIENTOS VEINTE PESOS ($3'436.720) M/CTE, con corte al ultimo día calendario del correspondiente mes.
c)	Un (1) pago a la finalización del contrato por la suma de DOS MILLONES DOSCIENTOS NOVENTA Y UN MIL CIENTO CUARENTA Y SIETE PESOS ($2.291.147) M/CTE.
Los pagos estarán sujetos a la presentación del informe de ejecución correspondiente, así como el cumplimiento de los productos que corresponda n al periodo y la expedición del certificado de cumplimiento por parte del supervisor.</t>
  </si>
  <si>
    <t>Función Pública cancelará el valor total de cada contrato en cinco (05) pagos, así:
a) Un primer pago por valor de UN MILLÓN SEISCIENTOS SESENTA Y UN MIL
CUATROCIENTOS CUARENTA PESOS ($1.661.440) M/CTE), con corte al último
día calendario del mes de enero de 2021.
b) Cuatro (4) pagos mensuales, por valor de DOS MILLONES SETENTA Y SEIS MIL
OCHOCIENTOS PESOS ($2.076.800) M/CTE, con corte al ultimo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</si>
  <si>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Hasta el día treinta y uno (31) de mayo de 2021 perfeccionamiento de este, expedición del registro presupuestal y la activación de la ARL.</t>
  </si>
  <si>
    <t xml:space="preserve">JULIANA TORRES QUIJANO  </t>
  </si>
  <si>
    <t>SANTIAGO ARANGO CORRALES                (16/01/2020)</t>
  </si>
  <si>
    <t>CPS-089-2021</t>
  </si>
  <si>
    <t>CPS-053-2021</t>
  </si>
  <si>
    <t>CPS-054-2021</t>
  </si>
  <si>
    <t>GINNA MARGARETH NIÑO SUAREZ</t>
  </si>
  <si>
    <t>VICTOR HUGO JÁUREGUI PAZ</t>
  </si>
  <si>
    <t>GERMAN ANDRES MAHECHA SUAREZ</t>
  </si>
  <si>
    <t>Prestar servicios profesionales en la Dirección General del Departamento para
apoyar el relacionamiento con el Congreso de la República, haciendo seguimiento
a los Proyectos de Ley o de Acto Legislativo que se adelanten en esa corporación
frente a los temas de competencia del Departamento; así como apoyando y
acompañando la participación del Departamento en las sesiones de control
político, audiencias públicas, foros y demás espacios a los que sea convocado.</t>
  </si>
  <si>
    <t>Prestar servicios profesionales en la Oficina de Tecnologías de la información y las Comunicaciones de Función Pública, para apoyar las actividades relacionadas con casos de soporte y de mantenimiento evolutivo mínimo y necesario para el sistema FURAG 2.0 y demás sistemas misionales que le sean asignados y apoyar la puesta en marcha de la nueva versión del sistema FURAG.</t>
  </si>
  <si>
    <t>Prestar servicios profesionales en la Oficina de Tecnologías de la Información y las Comunicaciones de Función Pública para apoyar en el desarrollo, implementación, soporte y mantenimiento de las herramientas tecnológicas que están relacionadas con la gestión misional del Departamento y sus sitios web asociados para mejorar, la eficiencia de los servicios de TI frente a los grupos de valor.</t>
  </si>
  <si>
    <t>Función Pública cancelará el valor total de cada contrato en doce (12) pagos, así: a) Un primer pago por valor de TRES MILLONES QUINIENTOS MIL PESOS
($3.500.000) M/CTE con corte al 30 de enero de 2020.
b) Diez (10) pagos mensuales, cada uno por valor de SIETE MILLONES DE
PESOS ($7.000.000) M/CTE
c) Un (1) pago a la finalización del contrato por la suma de TRES MILLONES
QUINIENTOS MIL PESOS ($3.500.000) M/CTE
Los pagos estarán sujetos a la previa presentación del informe de ejecución
correspondiente, así como del producto que corresponda al periodo y del
certificado de cumplimiento y del certificado de cumplimiento firmado por el
supervisor.</t>
  </si>
  <si>
    <t>Función Pública cancelará el valor total de cada contrato en DOCE (12) pagos,
así:
a) Un primer pago por valor de CUATRO MILLONES QUINIENTOS SETENTA Y
NUEVE MIL TRESCIENTOS CUARENTA Y CUATRO PESOS ($ 4.579.344)
M/CTE.
b) Diez (10) pagos mensuales, por valor de SIETE MILLONES SEISCIENTOS
TREINTA Y DOS MIL DOSCIENTOS CUARENTA PESOS ($7.632.240)
M/CTE. con corte al último día calendario del correspondiente mes.
c) Un (1) pago a la finalización del contrato por la suma de CINCO MILLONES
OCHENTA Y OCHO MIL CIENTO SESENTA PESOS ($ 5.088.160)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</si>
  <si>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NOVENTA Y
CUATRO MIL TRESCIENTOS CINCO PESOS ($ 4.194.305) M/CTE con IVA
Incluido.
b) Diez (10) pagos mensuales, por valor de SEIS MILLONES NOVECIENTOS
NOVENTA MIL QUINIENTOS OCHO PESOS ($ 6.990.508) M/CTE con IVA
incluido.
c) Un (1) pago a la finalización del contrato por la suma de CUATRO MILLONES
SEISCIENTOS SESENTA MIL TRESCIENTOS TREINTA Y NUEVE PESOS ($
4.660.339) M/CTE con IVA incluido.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</si>
  <si>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ARMANDO LOPEZ CORTES</t>
  </si>
  <si>
    <t>CPS-063-2021</t>
  </si>
  <si>
    <t>CPS-080-2021</t>
  </si>
  <si>
    <t>CPS-081-2021</t>
  </si>
  <si>
    <t>CPS-082-2021</t>
  </si>
  <si>
    <t>GERSON ENRIQUE CARRILLO GELVEZ</t>
  </si>
  <si>
    <t>ANDRES SOTO NEIRA</t>
  </si>
  <si>
    <t>DIANA MARITZA PINZON FRANCO</t>
  </si>
  <si>
    <t>YARILENE VEGA PEREZ</t>
  </si>
  <si>
    <t xml:space="preserve">Prestar servicios profesionales en la Oficina de Tecnologías de la información y las
Comunicaciones de Función Pública, para apoyar las actividades relacionadas con
los requerimientos funcionales y no funcionales de los componentes de sistemas
de información, BI y analítica de datos, Consultas de información de los sistemas
SIGEP II, FURAG 3.0 y demás sistemas misionales que le sean asignados. Así
mismo apoyar la estabilización del SIGEP II y la puesta en marcha del FURAG
3.0. </t>
  </si>
  <si>
    <t>Prestar servicios profesionales en la Oficina de Tecnologías de la información y las
Comunicaciones de Función Pública para apoyar en la implementación de nueva
infraestructura, así como el mantenimiento, actualización, instalación, monitoreo, soporte y mejora continua de la infraestructura tecnológica que soporta la
operación de los sistemas de información misionales y de apoyo de la Entidad.</t>
  </si>
  <si>
    <t>Prestar servicios profesionales en la Oficina de Tecnologías de la Información y
las Comunicaciones de Función Pública, para apoyar el soporte, la verificación y
documentación del proceso de aseguramiento de la calidad de componentes de
los Sistema de Información SUIT 4.0, SIGEP II, FURAG 3.0, y demás sistemas
que le sean asignados, así como en la verificación del cumplimiento de los
requerimientos funcionales y no funcionales del mismo.</t>
  </si>
  <si>
    <t>Función Pública cancelará el valor total de cada contrato en DOCE (12) pagos, así:
a) Un primer pago por valor de CINCO MILLONES CIENTO SESENTA Y UN MIL
SEISCIENTOS SETENTA Y SIETE PESOS ($5.161.677), M/CTE, y demás
gastos asociados al contrato.
b) Diez (10) pagos mensuales, por valor de NUEVE MILLONES CIENTO OCHO MIL
OCHOCIENTOS CUARENTA Y CINCO PESOS ($9’108.845) M/CTE M/CTE, con
corte al ultimo día calendario del correspondiente mes.
c) Un (1) pago a la finalización del contrato por la suma de SEIS MILLONES
SETENTA Y DOS MIL QUINIENTOS SESENTA Y TRES PESOS ($ 6.072.563)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</si>
  <si>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SESENTA Y UN
MIL CIENTO NOVENTA PESOS ($3.661.190) M/CTE incluido IVA y demás
gastos asociados a la ejecución del contrato,
b) Diez (10) pagos mensuales, por valor de SEIS MILLONES CUATROCIENTOS
SESENTA MIL NOVECIENTOS VEINTICINCO PESOS ($6.460.925) M/CTE
incluido IVA y demás gastos asociados a la ejecución del contrato, con corte al
ultimo día calendario del correspondiente mes.
c) Un (1) pago a la finalización del contrato por la suma de CUATRO MILLONES
TRESCIENTOS SIETE MIL DOSCIENTOS OCHENTA Y DOS PESOS
($4.307.282)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</si>
  <si>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TRES MILLONES CUATROCIENTOS CUARENTA Y
CINCO MIL OHOCIENTOS VEINTICINCO PESOS ($3.445.825) M/CTE,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</si>
  <si>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EDWIN VARGAS ANTOLINEZ</t>
  </si>
  <si>
    <t>LINA ESPERANZA ESCOBAR RODRIGUEZ</t>
  </si>
  <si>
    <t>CPS-108-2021</t>
  </si>
  <si>
    <t>CPS-109-2021</t>
  </si>
  <si>
    <t>CPS-055-2021</t>
  </si>
  <si>
    <t>ANDREA ALEJANDRA VELASCO TRIANA</t>
  </si>
  <si>
    <t>YARIMA ZULAY RUEDA BERMUDEZ</t>
  </si>
  <si>
    <t>EDSSON YANNICK BONILLA HERNANDEZ</t>
  </si>
  <si>
    <t>Prestar servicios profesionales en la Oficina de Tecnologías de la información y las Comunicaciones de Función Pública, para apoyar las actividades relacionadas con los requerimientos funcionales y no funcionales de los componentes de sistemas de información relacionados a los casos de soporte y de mantenimiento evolutivo
mínimo y necesario para el sistema SUIT 3.0 y demás sistemas misionales que le sean asignados.</t>
  </si>
  <si>
    <t>Función Pública cancelará el valor total de cada contrato en doce (12) pagos, así:
a) Un primer pago por valor de DOS MILLONES TRESCIENTOS SESENTA Y
NUEVE MIL CUATRO PESOS ($2.369.004) M/CTE,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</si>
  <si>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CUTRO MILLONES TREINTA Y NUEVE MIL
DOSCIENTOS PESOS ($ 4.039.200) M/CTE, con corte al último día calendario
del mes de enero de 2021.
b) Diez (10) pagos mensuales, por valor de SEIS MILLONES SETECIENTOS
TREINTA Y DOS MIL PESOS ($6.732.000) M/CTE, con corte al último día
calendario del correspondiente mes.
c) Un (1) pago a la finalización del contrato por la suma de CUATRO MILLONES
CUATROCIENTOS OCHENTA Y OCHO MIL PESOS ($ 4.488.000) M/CTE
M/CTE.
Los pagos estarán sujetos a la presentación del informe de ejecución correspondiente,
así como el cumplimiento de los productos que correspondan al periodo y la
expedición del certificado de cumplimiento por parte del supervisor.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</si>
</sst>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 #,##0_-;\-&quot;$&quot;\ * #,##0_-;_-&quot;$&quot;\ * &quot;-&quot;_-;_-@_-"/>
    <numFmt numFmtId="165" formatCode="_-&quot;$&quot;\ * #,##0.00_-;\-&quot;$&quot;\ * #,##0.00_-;_-&quot;$&quot;\ * &quot;-&quot;??_-;_-@_-"/>
    <numFmt numFmtId="166" formatCode="_(* #,##0_);_(* \(#,##0\);_(* &quot;-&quot;_);_(@_)"/>
    <numFmt numFmtId="167" formatCode="_(&quot;$&quot;\ * #,##0.00_);_(&quot;$&quot;\ * \(#,##0.00\);_(&quot;$&quot;\ *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 numFmtId="177" formatCode="00"/>
    <numFmt numFmtId="178" formatCode="000"/>
  </numFmts>
  <fonts count="103"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4"/>
      <color rgb="FF002060"/>
      <name val="Arial Narrow"/>
      <family val="2"/>
    </font>
    <font>
      <b/>
      <sz val="24"/>
      <name val="Arial Narrow"/>
      <family val="2"/>
    </font>
    <font>
      <sz val="24"/>
      <name val="Arial"/>
      <family val="2"/>
    </font>
    <font>
      <b/>
      <sz val="15"/>
      <name val="Arial"/>
      <family val="2"/>
    </font>
    <font>
      <sz val="15"/>
      <name val="Arial"/>
      <family val="2"/>
    </font>
    <font>
      <b/>
      <sz val="20"/>
      <name val="Arial"/>
      <family val="2"/>
    </font>
    <font>
      <sz val="15"/>
      <color theme="1"/>
      <name val="Arial"/>
      <family val="2"/>
    </font>
    <font>
      <b/>
      <sz val="15"/>
      <color theme="1"/>
      <name val="Arial"/>
      <family val="2"/>
    </font>
    <font>
      <strike/>
      <sz val="16"/>
      <color theme="1"/>
      <name val="Calibri"/>
      <family val="2"/>
      <scheme val="minor"/>
    </font>
    <font>
      <b/>
      <sz val="9"/>
      <color indexed="81"/>
      <name val="Tahoma"/>
      <family val="2"/>
    </font>
    <font>
      <sz val="9"/>
      <color indexed="81"/>
      <name val="Tahoma"/>
      <family val="2"/>
    </font>
    <font>
      <sz val="11"/>
      <color rgb="FF000000"/>
      <name val="Calibri"/>
      <family val="2"/>
      <scheme val="minor"/>
    </font>
    <font>
      <b/>
      <sz val="22"/>
      <name val="Arial"/>
      <family val="2"/>
    </font>
    <font>
      <b/>
      <sz val="18"/>
      <name val="Arial"/>
      <family val="2"/>
    </font>
    <font>
      <sz val="20"/>
      <name val="Arial"/>
      <family val="2"/>
    </font>
    <font>
      <b/>
      <sz val="20"/>
      <color indexed="81"/>
      <name val="Tahoma"/>
      <family val="2"/>
    </font>
    <font>
      <sz val="20"/>
      <color indexed="81"/>
      <name val="Tahoma"/>
      <family val="2"/>
    </font>
    <font>
      <b/>
      <sz val="32"/>
      <color theme="1"/>
      <name val="Calibri"/>
      <family val="2"/>
      <scheme val="minor"/>
    </font>
    <font>
      <b/>
      <sz val="32"/>
      <color rgb="FFFF0000"/>
      <name val="Calibri"/>
      <family val="2"/>
      <scheme val="minor"/>
    </font>
    <font>
      <b/>
      <sz val="48"/>
      <name val="Arial"/>
      <family val="2"/>
    </font>
    <font>
      <b/>
      <sz val="28"/>
      <name val="Arial"/>
      <family val="2"/>
    </font>
    <font>
      <b/>
      <sz val="36"/>
      <name val="Arial"/>
      <family val="2"/>
    </font>
    <font>
      <b/>
      <sz val="18"/>
      <color theme="1"/>
      <name val="Arial"/>
      <family val="2"/>
    </font>
    <font>
      <b/>
      <sz val="20"/>
      <color theme="1"/>
      <name val="Arial"/>
      <family val="2"/>
    </font>
    <font>
      <b/>
      <strike/>
      <sz val="18"/>
      <name val="Arial"/>
      <family val="2"/>
    </font>
    <font>
      <b/>
      <strike/>
      <sz val="15"/>
      <name val="Arial"/>
      <family val="2"/>
    </font>
    <font>
      <strike/>
      <sz val="15"/>
      <name val="Arial"/>
      <family val="2"/>
    </font>
    <font>
      <b/>
      <sz val="36"/>
      <color theme="0"/>
      <name val="Calibri"/>
      <family val="2"/>
      <scheme val="minor"/>
    </font>
    <font>
      <b/>
      <sz val="36"/>
      <color rgb="FFFF0000"/>
      <name val="Calibri"/>
      <family val="2"/>
      <scheme val="minor"/>
    </font>
    <font>
      <sz val="36"/>
      <color rgb="FF002060"/>
      <name val="Arial Narrow"/>
      <family val="2"/>
    </font>
    <font>
      <sz val="36"/>
      <name val="Arial"/>
      <family val="2"/>
    </font>
    <font>
      <b/>
      <sz val="36"/>
      <color theme="1"/>
      <name val="Arial"/>
      <family val="2"/>
    </font>
    <font>
      <strike/>
      <sz val="36"/>
      <name val="Arial"/>
      <family val="2"/>
    </font>
    <font>
      <b/>
      <strike/>
      <sz val="36"/>
      <name val="Arial"/>
      <family val="2"/>
    </font>
    <font>
      <sz val="36"/>
      <color theme="1"/>
      <name val="Arial"/>
      <family val="2"/>
    </font>
    <font>
      <sz val="36"/>
      <color theme="1"/>
      <name val="Calibri"/>
      <family val="2"/>
      <scheme val="minor"/>
    </font>
    <font>
      <b/>
      <sz val="36"/>
      <color rgb="FFFF0000"/>
      <name val="Arial"/>
      <family val="2"/>
    </font>
    <font>
      <b/>
      <sz val="24"/>
      <color rgb="FF002060"/>
      <name val="Arial"/>
      <family val="2"/>
    </font>
    <font>
      <b/>
      <sz val="32"/>
      <color rgb="FF002060"/>
      <name val="Arial"/>
      <family val="2"/>
    </font>
    <font>
      <b/>
      <strike/>
      <sz val="22"/>
      <name val="Arial"/>
      <family val="2"/>
    </font>
    <font>
      <b/>
      <sz val="48"/>
      <name val="Calibri"/>
      <family val="2"/>
      <scheme val="minor"/>
    </font>
    <font>
      <sz val="48"/>
      <name val="Calibri"/>
      <family val="2"/>
      <scheme val="minor"/>
    </font>
    <font>
      <sz val="10"/>
      <name val="Arial Narrow"/>
      <family val="2"/>
    </font>
    <font>
      <b/>
      <sz val="48"/>
      <color rgb="FFFF0000"/>
      <name val="Arial"/>
      <family val="2"/>
    </font>
    <font>
      <b/>
      <sz val="22"/>
      <color rgb="FFFF0000"/>
      <name val="Arial"/>
      <family val="2"/>
    </font>
    <font>
      <sz val="16"/>
      <color rgb="FFFF0000"/>
      <name val="Calibri"/>
      <family val="2"/>
      <scheme val="minor"/>
    </font>
    <font>
      <sz val="18"/>
      <name val="Arial"/>
      <family val="2"/>
    </font>
  </fonts>
  <fills count="9">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5" tint="-0.249977111117893"/>
        <bgColor indexed="64"/>
      </patternFill>
    </fill>
  </fills>
  <borders count="20">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s>
  <cellStyleXfs count="164">
    <xf numFmtId="0" fontId="0" fillId="0" borderId="0"/>
    <xf numFmtId="0" fontId="32" fillId="2" borderId="0" applyNumberFormat="0" applyBorder="0" applyAlignment="0" applyProtection="0"/>
    <xf numFmtId="41" fontId="36" fillId="0" borderId="0" applyFont="0" applyFill="0" applyBorder="0" applyAlignment="0" applyProtection="0"/>
    <xf numFmtId="0" fontId="44" fillId="0" borderId="0" applyNumberFormat="0" applyFill="0" applyBorder="0" applyAlignment="0" applyProtection="0"/>
    <xf numFmtId="42" fontId="36" fillId="0" borderId="0" applyFont="0" applyFill="0" applyBorder="0" applyAlignment="0" applyProtection="0"/>
    <xf numFmtId="167" fontId="36" fillId="0" borderId="0" applyFont="0" applyFill="0" applyBorder="0" applyAlignment="0" applyProtection="0"/>
    <xf numFmtId="166" fontId="36" fillId="0" borderId="0" applyFont="0" applyFill="0" applyBorder="0" applyAlignment="0" applyProtection="0"/>
    <xf numFmtId="167" fontId="30" fillId="0" borderId="0" applyFont="0" applyFill="0" applyBorder="0" applyAlignment="0" applyProtection="0"/>
    <xf numFmtId="41" fontId="36" fillId="0" borderId="0" applyFont="0" applyFill="0" applyBorder="0" applyAlignment="0" applyProtection="0"/>
    <xf numFmtId="0" fontId="67" fillId="0" borderId="0"/>
    <xf numFmtId="0" fontId="36" fillId="0" borderId="0"/>
    <xf numFmtId="9" fontId="36" fillId="0" borderId="0" applyFont="0" applyFill="0" applyBorder="0" applyAlignment="0" applyProtection="0"/>
    <xf numFmtId="41" fontId="29" fillId="0" borderId="0" applyFont="0" applyFill="0" applyBorder="0" applyAlignment="0" applyProtection="0"/>
    <xf numFmtId="42" fontId="29" fillId="0" borderId="0" applyFont="0" applyFill="0" applyBorder="0" applyAlignment="0" applyProtection="0"/>
    <xf numFmtId="167" fontId="29" fillId="0" borderId="0" applyFont="0" applyFill="0" applyBorder="0" applyAlignment="0" applyProtection="0"/>
    <xf numFmtId="166" fontId="29" fillId="0" borderId="0" applyFont="0" applyFill="0" applyBorder="0" applyAlignment="0" applyProtection="0"/>
    <xf numFmtId="41" fontId="29" fillId="0" borderId="0" applyFont="0" applyFill="0" applyBorder="0" applyAlignment="0" applyProtection="0"/>
    <xf numFmtId="41" fontId="28" fillId="0" borderId="0" applyFont="0" applyFill="0" applyBorder="0" applyAlignment="0" applyProtection="0"/>
    <xf numFmtId="42" fontId="28" fillId="0" borderId="0" applyFont="0" applyFill="0" applyBorder="0" applyAlignment="0" applyProtection="0"/>
    <xf numFmtId="167" fontId="28" fillId="0" borderId="0" applyFont="0" applyFill="0" applyBorder="0" applyAlignment="0" applyProtection="0"/>
    <xf numFmtId="166" fontId="28" fillId="0" borderId="0" applyFont="0" applyFill="0" applyBorder="0" applyAlignment="0" applyProtection="0"/>
    <xf numFmtId="41" fontId="28" fillId="0" borderId="0" applyFont="0" applyFill="0" applyBorder="0" applyAlignment="0" applyProtection="0"/>
    <xf numFmtId="41" fontId="27" fillId="0" borderId="0" applyFont="0" applyFill="0" applyBorder="0" applyAlignment="0" applyProtection="0"/>
    <xf numFmtId="42" fontId="27" fillId="0" borderId="0" applyFont="0" applyFill="0" applyBorder="0" applyAlignment="0" applyProtection="0"/>
    <xf numFmtId="167" fontId="27" fillId="0" borderId="0" applyFont="0" applyFill="0" applyBorder="0" applyAlignment="0" applyProtection="0"/>
    <xf numFmtId="166" fontId="27" fillId="0" borderId="0" applyFont="0" applyFill="0" applyBorder="0" applyAlignment="0" applyProtection="0"/>
    <xf numFmtId="41" fontId="27" fillId="0" borderId="0" applyFont="0" applyFill="0" applyBorder="0" applyAlignment="0" applyProtection="0"/>
    <xf numFmtId="41" fontId="26" fillId="0" borderId="0" applyFont="0" applyFill="0" applyBorder="0" applyAlignment="0" applyProtection="0"/>
    <xf numFmtId="42" fontId="26" fillId="0" borderId="0" applyFont="0" applyFill="0" applyBorder="0" applyAlignment="0" applyProtection="0"/>
    <xf numFmtId="167" fontId="26" fillId="0" borderId="0" applyFont="0" applyFill="0" applyBorder="0" applyAlignment="0" applyProtection="0"/>
    <xf numFmtId="166" fontId="26" fillId="0" borderId="0" applyFont="0" applyFill="0" applyBorder="0" applyAlignment="0" applyProtection="0"/>
    <xf numFmtId="41" fontId="26" fillId="0" borderId="0" applyFont="0" applyFill="0" applyBorder="0" applyAlignment="0" applyProtection="0"/>
    <xf numFmtId="41" fontId="25" fillId="0" borderId="0" applyFont="0" applyFill="0" applyBorder="0" applyAlignment="0" applyProtection="0"/>
    <xf numFmtId="42" fontId="25" fillId="0" borderId="0" applyFont="0" applyFill="0" applyBorder="0" applyAlignment="0" applyProtection="0"/>
    <xf numFmtId="167" fontId="25" fillId="0" borderId="0" applyFont="0" applyFill="0" applyBorder="0" applyAlignment="0" applyProtection="0"/>
    <xf numFmtId="166" fontId="25" fillId="0" borderId="0" applyFont="0" applyFill="0" applyBorder="0" applyAlignment="0" applyProtection="0"/>
    <xf numFmtId="41" fontId="25" fillId="0" borderId="0" applyFont="0" applyFill="0" applyBorder="0" applyAlignment="0" applyProtection="0"/>
    <xf numFmtId="41" fontId="24" fillId="0" borderId="0" applyFont="0" applyFill="0" applyBorder="0" applyAlignment="0" applyProtection="0"/>
    <xf numFmtId="42" fontId="24" fillId="0" borderId="0" applyFont="0" applyFill="0" applyBorder="0" applyAlignment="0" applyProtection="0"/>
    <xf numFmtId="167" fontId="24" fillId="0" borderId="0" applyFont="0" applyFill="0" applyBorder="0" applyAlignment="0" applyProtection="0"/>
    <xf numFmtId="166" fontId="24" fillId="0" borderId="0" applyFont="0" applyFill="0" applyBorder="0" applyAlignment="0" applyProtection="0"/>
    <xf numFmtId="41" fontId="24" fillId="0" borderId="0" applyFont="0" applyFill="0" applyBorder="0" applyAlignment="0" applyProtection="0"/>
    <xf numFmtId="0" fontId="23" fillId="0" borderId="0"/>
    <xf numFmtId="9" fontId="23" fillId="0" borderId="0" applyFont="0" applyFill="0" applyBorder="0" applyAlignment="0" applyProtection="0"/>
    <xf numFmtId="164" fontId="23" fillId="0" borderId="0" applyFont="0" applyFill="0" applyBorder="0" applyAlignment="0" applyProtection="0"/>
    <xf numFmtId="41" fontId="22" fillId="0" borderId="0" applyFont="0" applyFill="0" applyBorder="0" applyAlignment="0" applyProtection="0"/>
    <xf numFmtId="42" fontId="22" fillId="0" borderId="0" applyFont="0" applyFill="0" applyBorder="0" applyAlignment="0" applyProtection="0"/>
    <xf numFmtId="167" fontId="22" fillId="0" borderId="0" applyFont="0" applyFill="0" applyBorder="0" applyAlignment="0" applyProtection="0"/>
    <xf numFmtId="166" fontId="22" fillId="0" borderId="0" applyFont="0" applyFill="0" applyBorder="0" applyAlignment="0" applyProtection="0"/>
    <xf numFmtId="41" fontId="22" fillId="0" borderId="0" applyFont="0" applyFill="0" applyBorder="0" applyAlignment="0" applyProtection="0"/>
    <xf numFmtId="41" fontId="21" fillId="0" borderId="0" applyFont="0" applyFill="0" applyBorder="0" applyAlignment="0" applyProtection="0"/>
    <xf numFmtId="42" fontId="21" fillId="0" borderId="0" applyFont="0" applyFill="0" applyBorder="0" applyAlignment="0" applyProtection="0"/>
    <xf numFmtId="167" fontId="21" fillId="0" borderId="0" applyFont="0" applyFill="0" applyBorder="0" applyAlignment="0" applyProtection="0"/>
    <xf numFmtId="166" fontId="21" fillId="0" borderId="0" applyFont="0" applyFill="0" applyBorder="0" applyAlignment="0" applyProtection="0"/>
    <xf numFmtId="41" fontId="2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167" fontId="20" fillId="0" borderId="0" applyFont="0" applyFill="0" applyBorder="0" applyAlignment="0" applyProtection="0"/>
    <xf numFmtId="167" fontId="19" fillId="0" borderId="0" applyFont="0" applyFill="0" applyBorder="0" applyAlignment="0" applyProtection="0"/>
    <xf numFmtId="41" fontId="19" fillId="0" borderId="0" applyFont="0" applyFill="0" applyBorder="0" applyAlignment="0" applyProtection="0"/>
    <xf numFmtId="167"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166" fontId="19" fillId="0" borderId="0" applyFont="0" applyFill="0" applyBorder="0" applyAlignment="0" applyProtection="0"/>
    <xf numFmtId="42" fontId="19"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167" fontId="18" fillId="0" borderId="0" applyFont="0" applyFill="0" applyBorder="0" applyAlignment="0" applyProtection="0"/>
    <xf numFmtId="166"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167" fontId="18"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167" fontId="17" fillId="0" borderId="0" applyFont="0" applyFill="0" applyBorder="0" applyAlignment="0" applyProtection="0"/>
    <xf numFmtId="166"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7" fontId="17" fillId="0" borderId="0" applyFont="0" applyFill="0" applyBorder="0" applyAlignment="0" applyProtection="0"/>
    <xf numFmtId="0" fontId="17" fillId="0" borderId="0"/>
    <xf numFmtId="42" fontId="16" fillId="0" borderId="0" applyFont="0" applyFill="0" applyBorder="0" applyAlignment="0" applyProtection="0"/>
    <xf numFmtId="9" fontId="16" fillId="0" borderId="0" applyFont="0" applyFill="0" applyBorder="0" applyAlignment="0" applyProtection="0"/>
    <xf numFmtId="0" fontId="16" fillId="0" borderId="0"/>
    <xf numFmtId="167" fontId="16" fillId="0" borderId="0" applyFont="0" applyFill="0" applyBorder="0" applyAlignment="0" applyProtection="0"/>
    <xf numFmtId="41" fontId="15" fillId="0" borderId="0" applyFont="0" applyFill="0" applyBorder="0" applyAlignment="0" applyProtection="0"/>
    <xf numFmtId="42" fontId="15" fillId="0" borderId="0" applyFont="0" applyFill="0" applyBorder="0" applyAlignment="0" applyProtection="0"/>
    <xf numFmtId="167" fontId="15" fillId="0" borderId="0" applyFont="0" applyFill="0" applyBorder="0" applyAlignment="0" applyProtection="0"/>
    <xf numFmtId="166"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167" fontId="15" fillId="0" borderId="0" applyFont="0" applyFill="0" applyBorder="0" applyAlignment="0" applyProtection="0"/>
    <xf numFmtId="41" fontId="14" fillId="0" borderId="0" applyFont="0" applyFill="0" applyBorder="0" applyAlignment="0" applyProtection="0"/>
    <xf numFmtId="42" fontId="14" fillId="0" borderId="0" applyFont="0" applyFill="0" applyBorder="0" applyAlignment="0" applyProtection="0"/>
    <xf numFmtId="167" fontId="14" fillId="0" borderId="0" applyFont="0" applyFill="0" applyBorder="0" applyAlignment="0" applyProtection="0"/>
    <xf numFmtId="166"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42" fontId="13" fillId="0" borderId="0" applyFont="0" applyFill="0" applyBorder="0" applyAlignment="0" applyProtection="0"/>
    <xf numFmtId="0" fontId="13" fillId="0" borderId="0"/>
    <xf numFmtId="9" fontId="13" fillId="0" borderId="0" applyFont="0" applyFill="0" applyBorder="0" applyAlignment="0" applyProtection="0"/>
    <xf numFmtId="167" fontId="13" fillId="0" borderId="0" applyFont="0" applyFill="0" applyBorder="0" applyAlignment="0" applyProtection="0"/>
    <xf numFmtId="164" fontId="30"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167" fontId="13" fillId="0" borderId="0" applyFont="0" applyFill="0" applyBorder="0" applyAlignment="0" applyProtection="0"/>
    <xf numFmtId="166" fontId="13" fillId="0" borderId="0" applyFont="0" applyFill="0" applyBorder="0" applyAlignment="0" applyProtection="0"/>
    <xf numFmtId="44" fontId="30" fillId="0" borderId="0" applyFont="0" applyFill="0" applyBorder="0" applyAlignment="0" applyProtection="0"/>
    <xf numFmtId="41" fontId="12" fillId="0" borderId="0" applyFont="0" applyFill="0" applyBorder="0" applyAlignment="0" applyProtection="0"/>
    <xf numFmtId="42" fontId="12" fillId="0" borderId="0" applyFont="0" applyFill="0" applyBorder="0" applyAlignment="0" applyProtection="0"/>
    <xf numFmtId="167" fontId="12" fillId="0" borderId="0" applyFont="0" applyFill="0" applyBorder="0" applyAlignment="0" applyProtection="0"/>
    <xf numFmtId="166" fontId="12" fillId="0" borderId="0" applyFont="0" applyFill="0" applyBorder="0" applyAlignment="0" applyProtection="0"/>
    <xf numFmtId="41" fontId="11" fillId="0" borderId="0" applyFont="0" applyFill="0" applyBorder="0" applyAlignment="0" applyProtection="0"/>
    <xf numFmtId="42" fontId="11" fillId="0" borderId="0" applyFont="0" applyFill="0" applyBorder="0" applyAlignment="0" applyProtection="0"/>
    <xf numFmtId="167" fontId="11" fillId="0" borderId="0" applyFont="0" applyFill="0" applyBorder="0" applyAlignment="0" applyProtection="0"/>
    <xf numFmtId="166" fontId="11" fillId="0" borderId="0" applyFont="0" applyFill="0" applyBorder="0" applyAlignment="0" applyProtection="0"/>
    <xf numFmtId="0" fontId="10" fillId="0" borderId="0"/>
    <xf numFmtId="44" fontId="10"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167" fontId="9" fillId="0" borderId="0" applyFont="0" applyFill="0" applyBorder="0" applyAlignment="0" applyProtection="0"/>
    <xf numFmtId="166" fontId="9" fillId="0" borderId="0" applyFont="0" applyFill="0" applyBorder="0" applyAlignment="0" applyProtection="0"/>
    <xf numFmtId="41" fontId="67" fillId="0" borderId="0" applyFont="0" applyFill="0" applyBorder="0" applyAlignment="0" applyProtection="0"/>
    <xf numFmtId="41" fontId="8" fillId="0" borderId="0" applyFont="0" applyFill="0" applyBorder="0" applyAlignment="0" applyProtection="0"/>
    <xf numFmtId="42" fontId="8"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41" fontId="7" fillId="0" borderId="0" applyFont="0" applyFill="0" applyBorder="0" applyAlignment="0" applyProtection="0"/>
    <xf numFmtId="42" fontId="7" fillId="0" borderId="0" applyFont="0" applyFill="0" applyBorder="0" applyAlignment="0" applyProtection="0"/>
    <xf numFmtId="167" fontId="7" fillId="0" borderId="0" applyFont="0" applyFill="0" applyBorder="0" applyAlignment="0" applyProtection="0"/>
    <xf numFmtId="166" fontId="7" fillId="0" borderId="0" applyFont="0" applyFill="0" applyBorder="0" applyAlignment="0" applyProtection="0"/>
    <xf numFmtId="42" fontId="6" fillId="0" borderId="0" applyFont="0" applyFill="0" applyBorder="0" applyAlignment="0" applyProtection="0"/>
    <xf numFmtId="0" fontId="6" fillId="0" borderId="0"/>
    <xf numFmtId="9"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1" fontId="6" fillId="0" borderId="0" applyFont="0" applyFill="0" applyBorder="0" applyAlignment="0" applyProtection="0"/>
    <xf numFmtId="166" fontId="6" fillId="0" borderId="0" applyFont="0" applyFill="0" applyBorder="0" applyAlignment="0" applyProtection="0"/>
    <xf numFmtId="42" fontId="6" fillId="0" borderId="0" applyFont="0" applyFill="0" applyBorder="0" applyAlignment="0" applyProtection="0"/>
    <xf numFmtId="0" fontId="4" fillId="0" borderId="0"/>
    <xf numFmtId="165" fontId="4" fillId="0" borderId="0" applyFont="0" applyFill="0" applyBorder="0" applyAlignment="0" applyProtection="0"/>
    <xf numFmtId="0" fontId="3" fillId="0" borderId="0"/>
    <xf numFmtId="43" fontId="3" fillId="0" borderId="0" applyFont="0" applyFill="0" applyBorder="0" applyAlignment="0" applyProtection="0"/>
    <xf numFmtId="42" fontId="2" fillId="0" borderId="0" applyFont="0" applyFill="0" applyBorder="0" applyAlignment="0" applyProtection="0"/>
    <xf numFmtId="0" fontId="2" fillId="0" borderId="0"/>
    <xf numFmtId="9" fontId="2" fillId="0" borderId="0" applyFont="0" applyFill="0" applyBorder="0" applyAlignment="0" applyProtection="0"/>
    <xf numFmtId="167" fontId="2" fillId="0" borderId="0" applyFont="0" applyFill="0" applyBorder="0" applyAlignment="0" applyProtection="0"/>
    <xf numFmtId="41" fontId="1" fillId="0" borderId="0" applyFont="0" applyFill="0" applyBorder="0" applyAlignment="0" applyProtection="0"/>
    <xf numFmtId="167" fontId="1" fillId="0" borderId="0" applyFont="0" applyFill="0" applyBorder="0" applyAlignment="0" applyProtection="0"/>
    <xf numFmtId="41" fontId="1" fillId="0" borderId="0" applyFont="0" applyFill="0" applyBorder="0" applyAlignment="0" applyProtection="0"/>
    <xf numFmtId="167" fontId="1" fillId="0" borderId="0" applyFont="0" applyFill="0" applyBorder="0" applyAlignment="0" applyProtection="0"/>
    <xf numFmtId="177" fontId="98" fillId="0" borderId="0" applyFill="0">
      <alignment horizontal="center" vertical="center" wrapText="1"/>
    </xf>
    <xf numFmtId="178" fontId="98" fillId="8" borderId="0" applyFill="0" applyProtection="0">
      <alignment horizontal="center" vertical="center"/>
    </xf>
    <xf numFmtId="1" fontId="98" fillId="3" borderId="0" applyFill="0">
      <alignment horizontal="center" vertical="center"/>
    </xf>
  </cellStyleXfs>
  <cellXfs count="212">
    <xf numFmtId="0" fontId="0" fillId="0" borderId="0" xfId="0"/>
    <xf numFmtId="0" fontId="34"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35" fillId="0" borderId="0" xfId="0" applyFont="1" applyBorder="1" applyAlignment="1">
      <alignment vertical="center" wrapText="1"/>
    </xf>
    <xf numFmtId="0" fontId="0" fillId="0" borderId="0" xfId="0" applyFont="1" applyFill="1" applyBorder="1" applyAlignment="1">
      <alignment horizontal="center" vertical="center" wrapText="1"/>
    </xf>
    <xf numFmtId="0" fontId="37" fillId="4" borderId="0" xfId="0" applyFont="1" applyFill="1" applyBorder="1" applyAlignment="1">
      <alignment vertical="center" wrapText="1"/>
    </xf>
    <xf numFmtId="0" fontId="0" fillId="0" borderId="0" xfId="0" applyFont="1" applyAlignment="1">
      <alignment horizontal="center" vertical="center" wrapText="1"/>
    </xf>
    <xf numFmtId="0" fontId="0" fillId="0" borderId="0" xfId="0" applyFont="1" applyAlignment="1">
      <alignment wrapText="1"/>
    </xf>
    <xf numFmtId="0" fontId="0" fillId="0" borderId="1" xfId="0" applyFont="1" applyBorder="1" applyAlignment="1">
      <alignment wrapText="1"/>
    </xf>
    <xf numFmtId="0" fontId="40" fillId="4" borderId="0" xfId="0" applyFont="1" applyFill="1" applyBorder="1" applyAlignment="1">
      <alignment horizontal="center" vertical="center" wrapText="1"/>
    </xf>
    <xf numFmtId="0" fontId="41" fillId="0" borderId="0" xfId="0" applyFont="1" applyBorder="1" applyAlignment="1">
      <alignment horizontal="center" vertical="center" wrapText="1"/>
    </xf>
    <xf numFmtId="0" fontId="35" fillId="0" borderId="0" xfId="0" applyFont="1" applyBorder="1" applyAlignment="1">
      <alignment horizontal="left" vertical="center" wrapText="1"/>
    </xf>
    <xf numFmtId="0" fontId="34" fillId="3" borderId="0" xfId="0" applyFont="1" applyFill="1" applyAlignment="1">
      <alignment horizontal="center" vertical="center" wrapText="1"/>
    </xf>
    <xf numFmtId="0" fontId="34" fillId="0" borderId="2" xfId="0" applyFont="1" applyBorder="1" applyAlignment="1">
      <alignment horizontal="center" vertical="center" wrapText="1"/>
    </xf>
    <xf numFmtId="0" fontId="37" fillId="4" borderId="0" xfId="0" applyFont="1" applyFill="1" applyAlignment="1">
      <alignment vertical="center" wrapText="1"/>
    </xf>
    <xf numFmtId="0" fontId="34"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45" fillId="0" borderId="0" xfId="3" quotePrefix="1" applyFont="1" applyBorder="1" applyAlignment="1">
      <alignment horizontal="center" vertical="center" wrapText="1"/>
    </xf>
    <xf numFmtId="0" fontId="31" fillId="0" borderId="2" xfId="0"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46" fillId="0" borderId="2" xfId="0" applyFont="1" applyBorder="1" applyAlignment="1">
      <alignment horizontal="center" vertical="center" wrapText="1"/>
    </xf>
    <xf numFmtId="167" fontId="37" fillId="4" borderId="0" xfId="0" applyNumberFormat="1" applyFont="1" applyFill="1" applyAlignment="1">
      <alignment vertical="center" wrapText="1"/>
    </xf>
    <xf numFmtId="171" fontId="37" fillId="4" borderId="0" xfId="0" applyNumberFormat="1" applyFont="1" applyFill="1" applyAlignment="1">
      <alignment vertical="center" wrapText="1"/>
    </xf>
    <xf numFmtId="0" fontId="57" fillId="4" borderId="17" xfId="1" applyFont="1" applyFill="1" applyBorder="1" applyAlignment="1">
      <alignment horizontal="center" vertical="center" wrapText="1"/>
    </xf>
    <xf numFmtId="0" fontId="0" fillId="4" borderId="0" xfId="0" applyFill="1"/>
    <xf numFmtId="0" fontId="0" fillId="0" borderId="0" xfId="0" applyFill="1"/>
    <xf numFmtId="0" fontId="64" fillId="4" borderId="0" xfId="0" applyFont="1" applyFill="1"/>
    <xf numFmtId="0" fontId="64" fillId="0" borderId="0" xfId="0" applyFont="1" applyFill="1"/>
    <xf numFmtId="0" fontId="58" fillId="4" borderId="0" xfId="0" applyFont="1" applyFill="1" applyBorder="1" applyAlignment="1">
      <alignment horizontal="center" vertical="center" wrapText="1"/>
    </xf>
    <xf numFmtId="39" fontId="61" fillId="3" borderId="2" xfId="9" applyNumberFormat="1" applyFont="1" applyFill="1" applyBorder="1" applyAlignment="1">
      <alignment horizontal="right" vertical="center" wrapText="1"/>
    </xf>
    <xf numFmtId="0" fontId="0" fillId="3" borderId="0" xfId="0" applyFill="1"/>
    <xf numFmtId="0" fontId="34"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46"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48"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165" fontId="30" fillId="3" borderId="2" xfId="0" applyNumberFormat="1" applyFont="1" applyFill="1" applyBorder="1" applyAlignment="1">
      <alignment wrapText="1"/>
    </xf>
    <xf numFmtId="0" fontId="34" fillId="3" borderId="11" xfId="0" applyFont="1" applyFill="1" applyBorder="1" applyAlignment="1">
      <alignment horizontal="center" vertical="center" wrapText="1"/>
    </xf>
    <xf numFmtId="14" fontId="52" fillId="3" borderId="0" xfId="0" applyNumberFormat="1" applyFont="1" applyFill="1" applyBorder="1" applyAlignment="1">
      <alignment horizontal="center" vertical="center" wrapText="1"/>
    </xf>
    <xf numFmtId="165" fontId="0" fillId="3" borderId="0" xfId="0" applyNumberFormat="1" applyFont="1" applyFill="1" applyAlignment="1">
      <alignment horizontal="center" vertical="center" wrapText="1"/>
    </xf>
    <xf numFmtId="14" fontId="35"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0" fontId="0" fillId="3" borderId="0" xfId="0" applyFill="1" applyAlignment="1">
      <alignment wrapText="1"/>
    </xf>
    <xf numFmtId="167" fontId="0" fillId="3" borderId="0" xfId="0" applyNumberFormat="1" applyFont="1" applyFill="1" applyAlignment="1">
      <alignment horizontal="center" vertical="center" wrapText="1"/>
    </xf>
    <xf numFmtId="171" fontId="30" fillId="3" borderId="0" xfId="0" applyNumberFormat="1" applyFont="1" applyFill="1" applyBorder="1" applyAlignment="1">
      <alignment horizontal="center" vertical="center" wrapText="1"/>
    </xf>
    <xf numFmtId="171" fontId="0" fillId="3" borderId="0" xfId="0" applyNumberFormat="1" applyFont="1" applyFill="1" applyAlignment="1">
      <alignment horizontal="center" vertical="center" wrapText="1"/>
    </xf>
    <xf numFmtId="0" fontId="41" fillId="3" borderId="0" xfId="0" applyFont="1" applyFill="1" applyBorder="1" applyAlignment="1">
      <alignment horizontal="center" vertical="center" wrapText="1"/>
    </xf>
    <xf numFmtId="0" fontId="53" fillId="3" borderId="0" xfId="0" applyFont="1" applyFill="1" applyBorder="1" applyAlignment="1">
      <alignment horizontal="left" vertical="center" wrapText="1"/>
    </xf>
    <xf numFmtId="0" fontId="30" fillId="3" borderId="0" xfId="0" applyFont="1" applyFill="1" applyBorder="1" applyAlignment="1">
      <alignment horizontal="center" vertical="center" wrapText="1"/>
    </xf>
    <xf numFmtId="0" fontId="0" fillId="0" borderId="0" xfId="0" applyAlignment="1">
      <alignment horizontal="center" vertical="center"/>
    </xf>
    <xf numFmtId="0" fontId="64" fillId="3" borderId="0" xfId="0" applyFont="1" applyFill="1"/>
    <xf numFmtId="0" fontId="73" fillId="0" borderId="0" xfId="0" applyFont="1" applyBorder="1" applyAlignment="1">
      <alignment horizontal="right" vertical="center" wrapText="1"/>
    </xf>
    <xf numFmtId="0" fontId="73" fillId="0" borderId="0" xfId="0" applyFont="1" applyFill="1" applyAlignment="1">
      <alignment horizontal="right" vertical="center" wrapText="1"/>
    </xf>
    <xf numFmtId="0" fontId="73" fillId="3" borderId="0" xfId="0" applyFont="1" applyFill="1" applyBorder="1" applyAlignment="1">
      <alignment horizontal="right" vertical="center" wrapText="1"/>
    </xf>
    <xf numFmtId="171" fontId="73" fillId="3" borderId="0" xfId="0" applyNumberFormat="1" applyFont="1" applyFill="1" applyAlignment="1">
      <alignment horizontal="center" vertical="center" wrapText="1"/>
    </xf>
    <xf numFmtId="0" fontId="73" fillId="0" borderId="0" xfId="0" applyFont="1"/>
    <xf numFmtId="0" fontId="58" fillId="4" borderId="4" xfId="0" applyFont="1" applyFill="1" applyBorder="1" applyAlignment="1">
      <alignment horizontal="center" vertical="center" wrapText="1"/>
    </xf>
    <xf numFmtId="0" fontId="56" fillId="6" borderId="19" xfId="1" applyFont="1" applyFill="1" applyBorder="1" applyAlignment="1">
      <alignment horizontal="center" vertical="center" wrapText="1"/>
    </xf>
    <xf numFmtId="49" fontId="33" fillId="0" borderId="0" xfId="0" applyNumberFormat="1" applyFont="1" applyFill="1" applyBorder="1" applyAlignment="1">
      <alignment horizontal="center" vertical="center" wrapText="1"/>
    </xf>
    <xf numFmtId="49" fontId="33" fillId="0" borderId="0" xfId="0" applyNumberFormat="1" applyFont="1" applyFill="1" applyAlignment="1">
      <alignment horizontal="center" wrapText="1"/>
    </xf>
    <xf numFmtId="49" fontId="33" fillId="0" borderId="0" xfId="0" applyNumberFormat="1" applyFont="1" applyFill="1" applyAlignment="1">
      <alignment horizontal="center" vertical="center" wrapText="1"/>
    </xf>
    <xf numFmtId="49" fontId="33" fillId="3" borderId="0" xfId="0" applyNumberFormat="1" applyFont="1" applyFill="1" applyAlignment="1">
      <alignment horizontal="center" vertical="center" wrapText="1"/>
    </xf>
    <xf numFmtId="49" fontId="0" fillId="0" borderId="0" xfId="0" applyNumberFormat="1"/>
    <xf numFmtId="167" fontId="55" fillId="3" borderId="0" xfId="145" applyFont="1" applyFill="1" applyAlignment="1">
      <alignment horizontal="right" vertical="center" wrapText="1"/>
    </xf>
    <xf numFmtId="167" fontId="54" fillId="3" borderId="0" xfId="145" applyFont="1" applyFill="1" applyAlignment="1">
      <alignment horizontal="right" vertical="center" wrapText="1"/>
    </xf>
    <xf numFmtId="0" fontId="38" fillId="3" borderId="0" xfId="146" applyNumberFormat="1" applyFont="1" applyFill="1" applyAlignment="1">
      <alignment horizontal="left" wrapText="1"/>
    </xf>
    <xf numFmtId="167" fontId="74" fillId="3" borderId="0" xfId="145" applyFont="1" applyFill="1" applyAlignment="1">
      <alignment horizontal="right" vertical="center" wrapText="1"/>
    </xf>
    <xf numFmtId="165" fontId="38" fillId="3" borderId="0" xfId="146" applyNumberFormat="1" applyFont="1" applyFill="1" applyAlignment="1">
      <alignment horizontal="left" wrapText="1"/>
    </xf>
    <xf numFmtId="41" fontId="73" fillId="3" borderId="0" xfId="146" applyFont="1" applyFill="1" applyAlignment="1">
      <alignment horizontal="center" vertical="center" wrapText="1"/>
    </xf>
    <xf numFmtId="41" fontId="73" fillId="3" borderId="0" xfId="146" applyFont="1" applyFill="1" applyBorder="1" applyAlignment="1">
      <alignment horizontal="right" vertical="center" wrapText="1"/>
    </xf>
    <xf numFmtId="0" fontId="38" fillId="3" borderId="2" xfId="146" applyNumberFormat="1" applyFont="1" applyFill="1" applyBorder="1" applyAlignment="1">
      <alignment horizontal="left" wrapText="1"/>
    </xf>
    <xf numFmtId="168" fontId="47" fillId="3" borderId="2" xfId="148" applyNumberFormat="1" applyFont="1" applyFill="1" applyBorder="1" applyAlignment="1">
      <alignment horizontal="left" wrapText="1"/>
    </xf>
    <xf numFmtId="168" fontId="48" fillId="3" borderId="2" xfId="148" applyNumberFormat="1" applyFont="1" applyFill="1" applyBorder="1" applyAlignment="1">
      <alignment wrapText="1"/>
    </xf>
    <xf numFmtId="168" fontId="48" fillId="0" borderId="2" xfId="148" applyNumberFormat="1" applyFont="1" applyBorder="1" applyAlignment="1">
      <alignment wrapText="1"/>
    </xf>
    <xf numFmtId="168" fontId="47" fillId="0" borderId="2" xfId="148" applyNumberFormat="1" applyFont="1" applyBorder="1" applyAlignment="1">
      <alignment horizontal="left" wrapText="1"/>
    </xf>
    <xf numFmtId="41" fontId="73" fillId="0" borderId="0" xfId="146" applyFont="1" applyFill="1" applyAlignment="1">
      <alignment horizontal="right" vertical="center" wrapText="1"/>
    </xf>
    <xf numFmtId="0" fontId="33" fillId="0" borderId="2" xfId="146" applyNumberFormat="1" applyFont="1" applyBorder="1" applyAlignment="1">
      <alignment horizontal="center" vertical="center" wrapText="1"/>
    </xf>
    <xf numFmtId="0" fontId="38" fillId="0" borderId="0" xfId="146" applyNumberFormat="1" applyFont="1" applyAlignment="1">
      <alignment horizontal="left" wrapText="1"/>
    </xf>
    <xf numFmtId="41" fontId="73" fillId="0" borderId="0" xfId="146" applyFont="1" applyBorder="1" applyAlignment="1">
      <alignment horizontal="right" vertical="center" wrapText="1"/>
    </xf>
    <xf numFmtId="42" fontId="30" fillId="3" borderId="0" xfId="148" applyFont="1" applyFill="1" applyBorder="1" applyAlignment="1">
      <alignment horizontal="center" wrapText="1"/>
    </xf>
    <xf numFmtId="42" fontId="30" fillId="3" borderId="0" xfId="148" applyFont="1" applyFill="1" applyBorder="1" applyAlignment="1">
      <alignment horizontal="center" vertical="center" wrapText="1"/>
    </xf>
    <xf numFmtId="0" fontId="5" fillId="0" borderId="0" xfId="0" applyFont="1" applyAlignment="1">
      <alignment wrapText="1"/>
    </xf>
    <xf numFmtId="0" fontId="5" fillId="3" borderId="0" xfId="0" applyFont="1" applyFill="1" applyAlignment="1">
      <alignment wrapText="1"/>
    </xf>
    <xf numFmtId="0" fontId="0" fillId="0" borderId="0" xfId="0" applyBorder="1"/>
    <xf numFmtId="0" fontId="39" fillId="0" borderId="0" xfId="0" applyFont="1" applyAlignment="1">
      <alignment wrapText="1"/>
    </xf>
    <xf numFmtId="0" fontId="39" fillId="0" borderId="0" xfId="0" applyFont="1" applyAlignment="1">
      <alignment horizontal="center" vertical="center" wrapText="1"/>
    </xf>
    <xf numFmtId="167" fontId="39" fillId="0" borderId="0" xfId="0" applyNumberFormat="1" applyFont="1" applyAlignment="1">
      <alignment wrapText="1"/>
    </xf>
    <xf numFmtId="0" fontId="39" fillId="3" borderId="0" xfId="0" applyFont="1" applyFill="1" applyAlignment="1">
      <alignment wrapText="1"/>
    </xf>
    <xf numFmtId="0" fontId="39" fillId="3" borderId="0" xfId="0" applyFont="1" applyFill="1" applyAlignment="1">
      <alignment horizontal="center" vertical="center" wrapText="1"/>
    </xf>
    <xf numFmtId="167" fontId="39" fillId="3" borderId="0" xfId="0" applyNumberFormat="1" applyFont="1" applyFill="1" applyAlignment="1">
      <alignment wrapText="1"/>
    </xf>
    <xf numFmtId="165" fontId="39" fillId="3" borderId="0" xfId="0" applyNumberFormat="1" applyFont="1" applyFill="1" applyAlignment="1">
      <alignment wrapText="1"/>
    </xf>
    <xf numFmtId="167" fontId="83" fillId="3" borderId="0" xfId="0" applyNumberFormat="1" applyFont="1" applyFill="1" applyAlignment="1">
      <alignment wrapText="1"/>
    </xf>
    <xf numFmtId="171" fontId="39" fillId="3" borderId="0" xfId="0" applyNumberFormat="1" applyFont="1" applyFill="1" applyAlignment="1">
      <alignment wrapText="1"/>
    </xf>
    <xf numFmtId="171" fontId="39" fillId="3" borderId="0" xfId="0" applyNumberFormat="1" applyFont="1" applyFill="1" applyAlignment="1">
      <alignment horizontal="center" vertical="center" wrapText="1"/>
    </xf>
    <xf numFmtId="167" fontId="39" fillId="3" borderId="0" xfId="0" applyNumberFormat="1" applyFont="1" applyFill="1" applyAlignment="1">
      <alignment horizontal="center" vertical="center" wrapText="1"/>
    </xf>
    <xf numFmtId="167" fontId="84" fillId="3" borderId="0" xfId="145" applyFont="1" applyFill="1" applyAlignment="1">
      <alignment horizontal="right" vertical="center" wrapText="1"/>
    </xf>
    <xf numFmtId="0" fontId="85" fillId="6" borderId="19" xfId="1" applyFont="1" applyFill="1" applyBorder="1" applyAlignment="1">
      <alignment horizontal="center" vertical="center" wrapText="1"/>
    </xf>
    <xf numFmtId="0" fontId="39" fillId="0" borderId="0" xfId="0" applyFont="1"/>
    <xf numFmtId="0" fontId="70" fillId="4" borderId="0" xfId="0" applyFont="1" applyFill="1" applyBorder="1" applyAlignment="1">
      <alignment horizontal="center" vertical="center" wrapText="1"/>
    </xf>
    <xf numFmtId="49" fontId="93" fillId="7" borderId="16" xfId="1" applyNumberFormat="1" applyFont="1" applyFill="1" applyBorder="1" applyAlignment="1">
      <alignment horizontal="center" vertical="center" wrapText="1"/>
    </xf>
    <xf numFmtId="0" fontId="93" fillId="7" borderId="16" xfId="1" applyFont="1" applyFill="1" applyBorder="1" applyAlignment="1">
      <alignment horizontal="center" vertical="center" wrapText="1"/>
    </xf>
    <xf numFmtId="166" fontId="94" fillId="7" borderId="16" xfId="147" applyFont="1" applyFill="1" applyBorder="1" applyAlignment="1">
      <alignment horizontal="center" vertical="center" wrapText="1"/>
    </xf>
    <xf numFmtId="0" fontId="94" fillId="7" borderId="16" xfId="1" applyFont="1" applyFill="1" applyBorder="1" applyAlignment="1">
      <alignment horizontal="center" vertical="center" wrapText="1"/>
    </xf>
    <xf numFmtId="0" fontId="96" fillId="0" borderId="0" xfId="0" applyFont="1" applyFill="1" applyBorder="1" applyAlignment="1">
      <alignment horizontal="center" vertical="center" wrapText="1"/>
    </xf>
    <xf numFmtId="0" fontId="96" fillId="0" borderId="0" xfId="0" applyFont="1" applyFill="1" applyAlignment="1">
      <alignment horizontal="center" vertical="center" wrapText="1"/>
    </xf>
    <xf numFmtId="0" fontId="96" fillId="3" borderId="0" xfId="0" applyFont="1" applyFill="1" applyAlignment="1">
      <alignment horizontal="center" vertical="center" wrapText="1"/>
    </xf>
    <xf numFmtId="0" fontId="97" fillId="0" borderId="0" xfId="0" applyFont="1" applyAlignment="1">
      <alignment horizontal="center" vertical="center"/>
    </xf>
    <xf numFmtId="0" fontId="0" fillId="0" borderId="0" xfId="0" applyAlignment="1"/>
    <xf numFmtId="0" fontId="76" fillId="7" borderId="19" xfId="1" applyFont="1" applyFill="1" applyBorder="1" applyAlignment="1">
      <alignment horizontal="center" vertical="center" wrapText="1"/>
    </xf>
    <xf numFmtId="0" fontId="79" fillId="0" borderId="2" xfId="0" applyFont="1" applyFill="1" applyBorder="1" applyAlignment="1">
      <alignment horizontal="center" vertical="center" wrapText="1"/>
    </xf>
    <xf numFmtId="0" fontId="68" fillId="0" borderId="18" xfId="0" applyFont="1" applyFill="1" applyBorder="1" applyAlignment="1">
      <alignment horizontal="center" vertical="center" wrapText="1"/>
    </xf>
    <xf numFmtId="0" fontId="68" fillId="0" borderId="14" xfId="0" applyFont="1" applyFill="1" applyBorder="1" applyAlignment="1">
      <alignment horizontal="center" vertical="center" wrapText="1"/>
    </xf>
    <xf numFmtId="0" fontId="68" fillId="0" borderId="18" xfId="0" applyFont="1" applyFill="1" applyBorder="1" applyAlignment="1">
      <alignment horizontal="left" vertical="center" wrapText="1"/>
    </xf>
    <xf numFmtId="170" fontId="76" fillId="0" borderId="18" xfId="146" applyNumberFormat="1" applyFont="1" applyFill="1" applyBorder="1" applyAlignment="1">
      <alignment horizontal="right" vertical="center" wrapText="1"/>
    </xf>
    <xf numFmtId="167" fontId="76" fillId="0" borderId="18" xfId="145" applyNumberFormat="1" applyFont="1" applyFill="1" applyBorder="1" applyAlignment="1">
      <alignment horizontal="center" vertical="center" wrapText="1"/>
    </xf>
    <xf numFmtId="170" fontId="68" fillId="0" borderId="18" xfId="146" applyNumberFormat="1" applyFont="1" applyFill="1" applyBorder="1" applyAlignment="1">
      <alignment horizontal="left" vertical="center" wrapText="1"/>
    </xf>
    <xf numFmtId="14" fontId="61" fillId="0" borderId="18" xfId="0" applyNumberFormat="1" applyFont="1" applyFill="1" applyBorder="1" applyAlignment="1">
      <alignment horizontal="center" vertical="center" wrapText="1"/>
    </xf>
    <xf numFmtId="0" fontId="99" fillId="0" borderId="0" xfId="0" applyFont="1" applyFill="1" applyBorder="1" applyAlignment="1">
      <alignment horizontal="center" vertical="center" wrapText="1"/>
    </xf>
    <xf numFmtId="0" fontId="100" fillId="0" borderId="0" xfId="0" applyFont="1" applyFill="1" applyBorder="1" applyAlignment="1">
      <alignment horizontal="center" vertical="center" wrapText="1"/>
    </xf>
    <xf numFmtId="0" fontId="100" fillId="0" borderId="0" xfId="0" applyFont="1" applyFill="1" applyBorder="1" applyAlignment="1">
      <alignment horizontal="left" vertical="center" wrapText="1"/>
    </xf>
    <xf numFmtId="0" fontId="101" fillId="0" borderId="0" xfId="0" applyFont="1" applyFill="1"/>
    <xf numFmtId="0" fontId="84" fillId="0" borderId="0" xfId="0" applyFont="1" applyFill="1"/>
    <xf numFmtId="0" fontId="31" fillId="0" borderId="0" xfId="0" applyFont="1" applyAlignment="1">
      <alignment horizontal="center" wrapText="1"/>
    </xf>
    <xf numFmtId="0" fontId="31" fillId="0" borderId="0" xfId="0" applyFont="1" applyAlignment="1">
      <alignment horizontal="center"/>
    </xf>
    <xf numFmtId="0" fontId="42" fillId="3" borderId="2" xfId="0" applyFont="1" applyFill="1" applyBorder="1" applyAlignment="1">
      <alignment horizontal="center" vertical="center" wrapText="1"/>
    </xf>
    <xf numFmtId="0" fontId="42" fillId="3" borderId="4" xfId="0" applyFont="1" applyFill="1" applyBorder="1" applyAlignment="1">
      <alignment horizontal="left" vertical="center" wrapText="1"/>
    </xf>
    <xf numFmtId="0" fontId="42" fillId="3" borderId="5" xfId="0" applyFont="1" applyFill="1" applyBorder="1" applyAlignment="1">
      <alignment horizontal="left" vertical="center" wrapText="1"/>
    </xf>
    <xf numFmtId="0" fontId="49" fillId="3" borderId="6" xfId="0" applyFont="1" applyFill="1" applyBorder="1" applyAlignment="1">
      <alignment horizontal="center" vertical="center" wrapText="1"/>
    </xf>
    <xf numFmtId="0" fontId="49" fillId="3" borderId="7" xfId="0" applyFont="1" applyFill="1" applyBorder="1" applyAlignment="1">
      <alignment horizontal="center" vertical="center" wrapText="1"/>
    </xf>
    <xf numFmtId="0" fontId="49" fillId="3" borderId="8" xfId="0" applyFont="1" applyFill="1" applyBorder="1" applyAlignment="1">
      <alignment horizontal="center" vertical="center" wrapText="1"/>
    </xf>
    <xf numFmtId="0" fontId="49" fillId="3" borderId="9" xfId="0" applyFont="1" applyFill="1" applyBorder="1" applyAlignment="1">
      <alignment horizontal="center" vertical="center" wrapText="1"/>
    </xf>
    <xf numFmtId="0" fontId="49" fillId="3" borderId="0" xfId="0" applyFont="1" applyFill="1" applyBorder="1" applyAlignment="1">
      <alignment horizontal="center" vertical="center" wrapText="1"/>
    </xf>
    <xf numFmtId="0" fontId="49" fillId="3" borderId="10" xfId="0" applyFont="1" applyFill="1" applyBorder="1" applyAlignment="1">
      <alignment horizontal="center" vertical="center" wrapText="1"/>
    </xf>
    <xf numFmtId="0" fontId="49" fillId="3" borderId="12" xfId="0" applyFont="1" applyFill="1" applyBorder="1" applyAlignment="1">
      <alignment horizontal="center" vertical="center" wrapText="1"/>
    </xf>
    <xf numFmtId="0" fontId="49" fillId="3" borderId="13" xfId="0" applyFont="1" applyFill="1" applyBorder="1" applyAlignment="1">
      <alignment horizontal="center" vertical="center" wrapText="1"/>
    </xf>
    <xf numFmtId="0" fontId="49" fillId="3" borderId="14" xfId="0" applyFont="1" applyFill="1" applyBorder="1" applyAlignment="1">
      <alignment horizontal="center" vertical="center" wrapText="1"/>
    </xf>
    <xf numFmtId="169" fontId="50" fillId="3" borderId="4" xfId="0" applyNumberFormat="1" applyFont="1" applyFill="1" applyBorder="1" applyAlignment="1">
      <alignment horizontal="right" vertical="center" wrapText="1"/>
    </xf>
    <xf numFmtId="169" fontId="50" fillId="3" borderId="5" xfId="0" applyNumberFormat="1" applyFont="1" applyFill="1" applyBorder="1" applyAlignment="1">
      <alignment horizontal="right" vertical="center" wrapText="1"/>
    </xf>
    <xf numFmtId="170" fontId="51" fillId="3" borderId="2" xfId="0" applyNumberFormat="1" applyFont="1" applyFill="1" applyBorder="1" applyAlignment="1">
      <alignment horizontal="right" vertical="center" wrapText="1"/>
    </xf>
    <xf numFmtId="42" fontId="51" fillId="3" borderId="2" xfId="148" applyFont="1" applyFill="1" applyBorder="1" applyAlignment="1">
      <alignment horizontal="right" vertical="center" wrapText="1"/>
    </xf>
    <xf numFmtId="14" fontId="50" fillId="5" borderId="4" xfId="0" applyNumberFormat="1" applyFont="1" applyFill="1" applyBorder="1" applyAlignment="1">
      <alignment horizontal="right" vertical="center" wrapText="1"/>
    </xf>
    <xf numFmtId="14" fontId="50" fillId="5" borderId="5" xfId="0" applyNumberFormat="1" applyFont="1" applyFill="1" applyBorder="1" applyAlignment="1">
      <alignment horizontal="right" vertical="center" wrapText="1"/>
    </xf>
    <xf numFmtId="0" fontId="41" fillId="3" borderId="15" xfId="0" applyFont="1" applyFill="1" applyBorder="1" applyAlignment="1">
      <alignment horizontal="left" vertical="center" wrapText="1"/>
    </xf>
    <xf numFmtId="42" fontId="30" fillId="3" borderId="0" xfId="148" applyFont="1" applyFill="1" applyBorder="1" applyAlignment="1">
      <alignment horizontal="center" wrapText="1"/>
    </xf>
    <xf numFmtId="42" fontId="30" fillId="3" borderId="0" xfId="148" applyFont="1" applyFill="1" applyBorder="1" applyAlignment="1">
      <alignment horizontal="center" vertical="center" wrapText="1"/>
    </xf>
    <xf numFmtId="0" fontId="39" fillId="5" borderId="0" xfId="0" applyFont="1" applyFill="1" applyBorder="1" applyAlignment="1">
      <alignment horizontal="center" vertical="center" wrapText="1"/>
    </xf>
    <xf numFmtId="0" fontId="41" fillId="0" borderId="0" xfId="0" applyFont="1" applyBorder="1" applyAlignment="1">
      <alignment horizontal="left" vertical="center" wrapText="1"/>
    </xf>
    <xf numFmtId="0" fontId="42" fillId="0" borderId="2" xfId="0" applyFont="1" applyBorder="1" applyAlignment="1">
      <alignment horizontal="center" vertical="center" wrapText="1"/>
    </xf>
    <xf numFmtId="0" fontId="43" fillId="0" borderId="2" xfId="0" applyFont="1" applyFill="1" applyBorder="1" applyAlignment="1">
      <alignment horizontal="center" vertical="center" wrapText="1"/>
    </xf>
    <xf numFmtId="0" fontId="42" fillId="0" borderId="2" xfId="0" quotePrefix="1" applyFont="1" applyBorder="1" applyAlignment="1">
      <alignment horizontal="center" vertical="center" wrapText="1"/>
    </xf>
    <xf numFmtId="0" fontId="42" fillId="0" borderId="0" xfId="0" quotePrefix="1" applyFont="1" applyAlignment="1">
      <alignment horizontal="center" vertical="center" wrapText="1"/>
    </xf>
    <xf numFmtId="0" fontId="75" fillId="0" borderId="2" xfId="0" applyFont="1" applyFill="1" applyBorder="1" applyAlignment="1">
      <alignment horizontal="center" vertical="center" wrapText="1"/>
    </xf>
    <xf numFmtId="14" fontId="68" fillId="0" borderId="18" xfId="0" applyNumberFormat="1" applyFont="1" applyFill="1" applyBorder="1" applyAlignment="1">
      <alignment horizontal="center" vertical="center" wrapText="1"/>
    </xf>
    <xf numFmtId="0" fontId="75" fillId="0" borderId="17" xfId="0" applyFont="1" applyFill="1" applyBorder="1" applyAlignment="1">
      <alignment horizontal="center" vertical="center" wrapText="1"/>
    </xf>
    <xf numFmtId="0" fontId="68" fillId="0" borderId="2" xfId="0" applyFont="1" applyFill="1" applyBorder="1" applyAlignment="1">
      <alignment horizontal="center" vertical="center" wrapText="1"/>
    </xf>
    <xf numFmtId="0" fontId="68" fillId="0" borderId="5" xfId="0" applyFont="1" applyFill="1" applyBorder="1" applyAlignment="1">
      <alignment horizontal="center" vertical="center" wrapText="1"/>
    </xf>
    <xf numFmtId="0" fontId="68" fillId="0" borderId="2" xfId="0" applyFont="1" applyFill="1" applyBorder="1" applyAlignment="1">
      <alignment horizontal="left" vertical="center" wrapText="1"/>
    </xf>
    <xf numFmtId="0" fontId="61" fillId="0" borderId="2" xfId="0" applyFont="1" applyFill="1" applyBorder="1" applyAlignment="1">
      <alignment horizontal="left" vertical="center" wrapText="1"/>
    </xf>
    <xf numFmtId="0" fontId="95" fillId="0" borderId="2" xfId="0" applyFont="1" applyFill="1" applyBorder="1" applyAlignment="1">
      <alignment horizontal="center" vertical="center" wrapText="1"/>
    </xf>
    <xf numFmtId="49" fontId="68" fillId="0" borderId="2" xfId="0" applyNumberFormat="1" applyFont="1" applyFill="1" applyBorder="1" applyAlignment="1">
      <alignment horizontal="center" vertical="center" wrapText="1"/>
    </xf>
    <xf numFmtId="0" fontId="68" fillId="0" borderId="4" xfId="0" applyFont="1" applyFill="1" applyBorder="1" applyAlignment="1">
      <alignment horizontal="center" vertical="center" wrapText="1"/>
    </xf>
    <xf numFmtId="0" fontId="68" fillId="0" borderId="2" xfId="0" applyFont="1" applyFill="1" applyBorder="1" applyAlignment="1">
      <alignment horizontal="justify" vertical="center" wrapText="1"/>
    </xf>
    <xf numFmtId="0" fontId="68" fillId="0" borderId="2" xfId="0" applyFont="1" applyFill="1" applyBorder="1" applyAlignment="1">
      <alignment vertical="center" wrapText="1"/>
    </xf>
    <xf numFmtId="167" fontId="76" fillId="0" borderId="18" xfId="145" applyFont="1" applyFill="1" applyBorder="1" applyAlignment="1">
      <alignment horizontal="center" vertical="center" wrapText="1"/>
    </xf>
    <xf numFmtId="0" fontId="69" fillId="0" borderId="2" xfId="0" applyFont="1" applyFill="1" applyBorder="1" applyAlignment="1">
      <alignment horizontal="center" vertical="center" wrapText="1"/>
    </xf>
    <xf numFmtId="0" fontId="59" fillId="0" borderId="2" xfId="0" applyFont="1" applyFill="1" applyBorder="1" applyAlignment="1">
      <alignment horizontal="center" vertical="center" wrapText="1"/>
    </xf>
    <xf numFmtId="14" fontId="60" fillId="0" borderId="2" xfId="0" applyNumberFormat="1" applyFont="1" applyFill="1" applyBorder="1" applyAlignment="1">
      <alignment horizontal="center" vertical="center" wrapText="1"/>
    </xf>
    <xf numFmtId="0" fontId="60" fillId="0" borderId="2" xfId="0" applyFont="1" applyFill="1" applyBorder="1" applyAlignment="1">
      <alignment horizontal="left" vertical="center" wrapText="1"/>
    </xf>
    <xf numFmtId="0" fontId="60" fillId="0" borderId="2" xfId="0" applyFont="1" applyFill="1" applyBorder="1" applyAlignment="1">
      <alignment horizontal="center" vertical="center" wrapText="1"/>
    </xf>
    <xf numFmtId="44" fontId="86" fillId="0" borderId="2" xfId="117" applyFont="1" applyFill="1" applyBorder="1" applyAlignment="1">
      <alignment horizontal="center" vertical="center" wrapText="1"/>
    </xf>
    <xf numFmtId="169" fontId="77" fillId="0" borderId="2" xfId="117" applyNumberFormat="1" applyFont="1" applyFill="1" applyBorder="1" applyAlignment="1">
      <alignment horizontal="center" vertical="center" wrapText="1"/>
    </xf>
    <xf numFmtId="15" fontId="60" fillId="0" borderId="2" xfId="0" applyNumberFormat="1" applyFont="1" applyFill="1" applyBorder="1" applyAlignment="1">
      <alignment horizontal="center" vertical="center" wrapText="1"/>
    </xf>
    <xf numFmtId="0" fontId="62" fillId="0" borderId="2" xfId="0" applyFont="1" applyFill="1" applyBorder="1" applyAlignment="1">
      <alignment horizontal="center" vertical="center" wrapText="1"/>
    </xf>
    <xf numFmtId="0" fontId="78" fillId="0" borderId="2" xfId="0" applyFont="1" applyFill="1" applyBorder="1" applyAlignment="1">
      <alignment horizontal="center" vertical="center" wrapText="1"/>
    </xf>
    <xf numFmtId="0" fontId="63" fillId="0" borderId="2" xfId="0" applyFont="1" applyFill="1" applyBorder="1" applyAlignment="1">
      <alignment horizontal="center" vertical="center" wrapText="1"/>
    </xf>
    <xf numFmtId="14" fontId="62" fillId="0" borderId="2" xfId="0" applyNumberFormat="1" applyFont="1" applyFill="1" applyBorder="1" applyAlignment="1">
      <alignment horizontal="center" vertical="center" wrapText="1"/>
    </xf>
    <xf numFmtId="0" fontId="62" fillId="0" borderId="2" xfId="0" applyFont="1" applyFill="1" applyBorder="1" applyAlignment="1">
      <alignment horizontal="left" vertical="center" wrapText="1"/>
    </xf>
    <xf numFmtId="44" fontId="90" fillId="0" borderId="2" xfId="117" applyFont="1" applyFill="1" applyBorder="1" applyAlignment="1">
      <alignment horizontal="center" vertical="center" wrapText="1"/>
    </xf>
    <xf numFmtId="169" fontId="87" fillId="0" borderId="2" xfId="117" applyNumberFormat="1" applyFont="1" applyFill="1" applyBorder="1" applyAlignment="1">
      <alignment horizontal="center" vertical="center" wrapText="1"/>
    </xf>
    <xf numFmtId="15" fontId="62" fillId="0" borderId="2" xfId="0" applyNumberFormat="1" applyFont="1" applyFill="1" applyBorder="1" applyAlignment="1">
      <alignment horizontal="center" vertical="center" wrapText="1"/>
    </xf>
    <xf numFmtId="167" fontId="77" fillId="0" borderId="2" xfId="7" applyFont="1" applyFill="1" applyBorder="1" applyAlignment="1">
      <alignment horizontal="center" vertical="center" wrapText="1"/>
    </xf>
    <xf numFmtId="169" fontId="77" fillId="0" borderId="2" xfId="7" applyNumberFormat="1" applyFont="1" applyFill="1" applyBorder="1" applyAlignment="1">
      <alignment horizontal="center" vertical="center" wrapText="1"/>
    </xf>
    <xf numFmtId="169" fontId="60" fillId="0" borderId="2" xfId="7" applyNumberFormat="1" applyFont="1" applyFill="1" applyBorder="1" applyAlignment="1">
      <alignment horizontal="center" vertical="center" wrapText="1"/>
    </xf>
    <xf numFmtId="169" fontId="62" fillId="0" borderId="2" xfId="7" applyNumberFormat="1" applyFont="1" applyFill="1" applyBorder="1" applyAlignment="1">
      <alignment horizontal="center" vertical="center" wrapText="1"/>
    </xf>
    <xf numFmtId="44" fontId="102" fillId="0" borderId="2" xfId="117" applyFont="1" applyFill="1" applyBorder="1" applyAlignment="1">
      <alignment horizontal="center" vertical="center" wrapText="1"/>
    </xf>
    <xf numFmtId="169" fontId="102" fillId="0" borderId="2" xfId="117" applyNumberFormat="1" applyFont="1" applyFill="1" applyBorder="1" applyAlignment="1">
      <alignment horizontal="center" vertical="center" wrapText="1"/>
    </xf>
    <xf numFmtId="0" fontId="0" fillId="0" borderId="2" xfId="0" applyFill="1" applyBorder="1" applyAlignment="1">
      <alignment wrapText="1"/>
    </xf>
    <xf numFmtId="0" fontId="39" fillId="0" borderId="2" xfId="0" applyFont="1" applyFill="1" applyBorder="1" applyAlignment="1">
      <alignment wrapText="1"/>
    </xf>
    <xf numFmtId="0" fontId="60" fillId="0" borderId="2" xfId="7" applyNumberFormat="1" applyFont="1" applyFill="1" applyBorder="1" applyAlignment="1">
      <alignment horizontal="center" vertical="center" wrapText="1"/>
    </xf>
    <xf numFmtId="0" fontId="80" fillId="0" borderId="2" xfId="0" applyFont="1" applyFill="1" applyBorder="1" applyAlignment="1">
      <alignment horizontal="center" vertical="center" wrapText="1"/>
    </xf>
    <xf numFmtId="0" fontId="81" fillId="0" borderId="2" xfId="0" applyFont="1" applyFill="1" applyBorder="1" applyAlignment="1">
      <alignment horizontal="center" vertical="center" wrapText="1"/>
    </xf>
    <xf numFmtId="14" fontId="82" fillId="0" borderId="2" xfId="0" applyNumberFormat="1" applyFont="1" applyFill="1" applyBorder="1" applyAlignment="1">
      <alignment horizontal="center" vertical="center" wrapText="1"/>
    </xf>
    <xf numFmtId="0" fontId="82" fillId="0" borderId="2" xfId="0" applyFont="1" applyFill="1" applyBorder="1" applyAlignment="1">
      <alignment horizontal="left" vertical="center" wrapText="1"/>
    </xf>
    <xf numFmtId="0" fontId="82" fillId="0" borderId="2" xfId="0" applyFont="1" applyFill="1" applyBorder="1" applyAlignment="1">
      <alignment horizontal="center" vertical="center" wrapText="1"/>
    </xf>
    <xf numFmtId="44" fontId="88" fillId="0" borderId="2" xfId="117" applyFont="1" applyFill="1" applyBorder="1" applyAlignment="1">
      <alignment horizontal="center" vertical="center" wrapText="1"/>
    </xf>
    <xf numFmtId="169" fontId="89" fillId="0" borderId="2" xfId="117" applyNumberFormat="1" applyFont="1" applyFill="1" applyBorder="1" applyAlignment="1">
      <alignment horizontal="center" vertical="center" wrapText="1"/>
    </xf>
    <xf numFmtId="15" fontId="82" fillId="0" borderId="2" xfId="0" applyNumberFormat="1" applyFont="1" applyFill="1" applyBorder="1" applyAlignment="1">
      <alignment horizontal="center" vertical="center" wrapText="1"/>
    </xf>
    <xf numFmtId="169" fontId="92" fillId="0" borderId="2" xfId="117" applyNumberFormat="1" applyFont="1" applyFill="1" applyBorder="1" applyAlignment="1">
      <alignment horizontal="center" vertical="center" wrapText="1"/>
    </xf>
    <xf numFmtId="44" fontId="92" fillId="0" borderId="2" xfId="117" applyFont="1" applyFill="1" applyBorder="1" applyAlignment="1">
      <alignment horizontal="center" vertical="center" wrapText="1"/>
    </xf>
    <xf numFmtId="169" fontId="60" fillId="0" borderId="2" xfId="117" applyNumberFormat="1" applyFont="1" applyFill="1" applyBorder="1" applyAlignment="1">
      <alignment horizontal="center" vertical="center" wrapText="1"/>
    </xf>
    <xf numFmtId="14" fontId="60" fillId="0" borderId="2" xfId="0" applyNumberFormat="1" applyFont="1" applyFill="1" applyBorder="1" applyAlignment="1">
      <alignment horizontal="left" vertical="center" wrapText="1"/>
    </xf>
    <xf numFmtId="169" fontId="62" fillId="0" borderId="2" xfId="117" applyNumberFormat="1" applyFont="1" applyFill="1" applyBorder="1" applyAlignment="1">
      <alignment horizontal="center" vertical="center" wrapText="1"/>
    </xf>
    <xf numFmtId="0" fontId="91" fillId="0" borderId="2" xfId="0" applyFont="1" applyFill="1" applyBorder="1" applyAlignment="1">
      <alignment wrapText="1"/>
    </xf>
    <xf numFmtId="0" fontId="0" fillId="0" borderId="2" xfId="0" applyFill="1" applyBorder="1"/>
    <xf numFmtId="0" fontId="39" fillId="0" borderId="2" xfId="0" applyFont="1" applyFill="1" applyBorder="1"/>
    <xf numFmtId="0" fontId="39" fillId="0" borderId="0" xfId="0" applyFont="1" applyFill="1"/>
  </cellXfs>
  <cellStyles count="164">
    <cellStyle name="Énfasis1" xfId="1" builtinId="29"/>
    <cellStyle name="Hipervínculo" xfId="3" builtinId="8"/>
    <cellStyle name="Millares [0] 2" xfId="2" xr:uid="{00000000-0005-0000-0000-000002000000}"/>
    <cellStyle name="Millares [0] 2 2" xfId="8" xr:uid="{00000000-0005-0000-0000-000003000000}"/>
    <cellStyle name="Millares [0] 2 2 2" xfId="16" xr:uid="{00000000-0005-0000-0000-000004000000}"/>
    <cellStyle name="Millares [0] 2 2 2 2" xfId="21" xr:uid="{00000000-0005-0000-0000-000005000000}"/>
    <cellStyle name="Millares [0] 2 2 2 2 2" xfId="26" xr:uid="{00000000-0005-0000-0000-000006000000}"/>
    <cellStyle name="Millares [0] 2 2 2 2 2 2" xfId="31" xr:uid="{00000000-0005-0000-0000-000007000000}"/>
    <cellStyle name="Millares [0] 2 2 2 2 2 3" xfId="36" xr:uid="{00000000-0005-0000-0000-000008000000}"/>
    <cellStyle name="Millares [0] 2 2 2 2 2 4" xfId="41" xr:uid="{00000000-0005-0000-0000-000009000000}"/>
    <cellStyle name="Millares [0] 2 2 2 2 2 4 2" xfId="49" xr:uid="{00000000-0005-0000-0000-00000A000000}"/>
    <cellStyle name="Millares [0] 2 2 2 2 2 4 2 2" xfId="61" xr:uid="{00000000-0005-0000-0000-00000B000000}"/>
    <cellStyle name="Millares [0] 2 2 2 2 2 4 2 2 2" xfId="66" xr:uid="{00000000-0005-0000-0000-00000C000000}"/>
    <cellStyle name="Millares [0] 2 2 2 2 2 4 2 3" xfId="77" xr:uid="{00000000-0005-0000-0000-00000D000000}"/>
    <cellStyle name="Millares [0] 2 2 2 2 2 4 2 4" xfId="85" xr:uid="{00000000-0005-0000-0000-00000E000000}"/>
    <cellStyle name="Millares [0] 2 2 2 2 2 4 2 4 2" xfId="98" xr:uid="{00000000-0005-0000-0000-00000F000000}"/>
    <cellStyle name="Millares [0] 2 2 2 2 2 4 2 4 2 2" xfId="106" xr:uid="{00000000-0005-0000-0000-000010000000}"/>
    <cellStyle name="Millares [0] 2 2 2 2 2 4 3" xfId="54" xr:uid="{00000000-0005-0000-0000-000011000000}"/>
    <cellStyle name="Millares [0] 2 2 2 2 2 4 3 2" xfId="60" xr:uid="{00000000-0005-0000-0000-000012000000}"/>
    <cellStyle name="Millares [0] 2 2 2 2 2 4 3 2 2" xfId="67" xr:uid="{00000000-0005-0000-0000-000013000000}"/>
    <cellStyle name="Millares [0] 2 2 2 2 2 4 3 3" xfId="76" xr:uid="{00000000-0005-0000-0000-000014000000}"/>
    <cellStyle name="Millares [0] 2 2 2 2 2 4 3 4" xfId="84" xr:uid="{00000000-0005-0000-0000-000015000000}"/>
    <cellStyle name="Millares [0] 2 2 2 2 2 4 3 4 2" xfId="97" xr:uid="{00000000-0005-0000-0000-000016000000}"/>
    <cellStyle name="Millares [0] 2 2 2 2 2 4 3 4 2 2" xfId="105" xr:uid="{00000000-0005-0000-0000-000017000000}"/>
    <cellStyle name="Millares [0] 2 3" xfId="12" xr:uid="{00000000-0005-0000-0000-000018000000}"/>
    <cellStyle name="Millares [0] 2 3 2" xfId="17" xr:uid="{00000000-0005-0000-0000-000019000000}"/>
    <cellStyle name="Millares [0] 2 3 2 2" xfId="22" xr:uid="{00000000-0005-0000-0000-00001A000000}"/>
    <cellStyle name="Millares [0] 2 3 2 2 2" xfId="27" xr:uid="{00000000-0005-0000-0000-00001B000000}"/>
    <cellStyle name="Millares [0] 2 3 2 2 3" xfId="32" xr:uid="{00000000-0005-0000-0000-00001C000000}"/>
    <cellStyle name="Millares [0] 2 3 2 2 4" xfId="37" xr:uid="{00000000-0005-0000-0000-00001D000000}"/>
    <cellStyle name="Millares [0] 2 3 2 2 4 2" xfId="45" xr:uid="{00000000-0005-0000-0000-00001E000000}"/>
    <cellStyle name="Millares [0] 2 3 2 2 4 2 2" xfId="59" xr:uid="{00000000-0005-0000-0000-00001F000000}"/>
    <cellStyle name="Millares [0] 2 3 2 2 4 2 2 2" xfId="68" xr:uid="{00000000-0005-0000-0000-000020000000}"/>
    <cellStyle name="Millares [0] 2 3 2 2 4 2 3" xfId="75" xr:uid="{00000000-0005-0000-0000-000021000000}"/>
    <cellStyle name="Millares [0] 2 3 2 2 4 2 4" xfId="83" xr:uid="{00000000-0005-0000-0000-000022000000}"/>
    <cellStyle name="Millares [0] 2 3 2 2 4 2 4 2" xfId="96" xr:uid="{00000000-0005-0000-0000-000023000000}"/>
    <cellStyle name="Millares [0] 2 3 2 2 4 2 4 2 2" xfId="104" xr:uid="{00000000-0005-0000-0000-000024000000}"/>
    <cellStyle name="Millares [0] 2 3 2 2 4 3" xfId="50" xr:uid="{00000000-0005-0000-0000-000025000000}"/>
    <cellStyle name="Millares [0] 2 3 2 2 4 3 2" xfId="55" xr:uid="{00000000-0005-0000-0000-000026000000}"/>
    <cellStyle name="Millares [0] 2 3 2 2 4 3 2 2" xfId="64" xr:uid="{00000000-0005-0000-0000-000027000000}"/>
    <cellStyle name="Millares [0] 2 3 2 2 4 3 3" xfId="71" xr:uid="{00000000-0005-0000-0000-000028000000}"/>
    <cellStyle name="Millares [0] 2 3 2 2 4 3 4" xfId="79" xr:uid="{00000000-0005-0000-0000-000029000000}"/>
    <cellStyle name="Millares [0] 2 3 2 2 4 3 4 2" xfId="92" xr:uid="{00000000-0005-0000-0000-00002A000000}"/>
    <cellStyle name="Millares [0] 2 3 2 2 4 3 4 2 2" xfId="100" xr:uid="{00000000-0005-0000-0000-00002B000000}"/>
    <cellStyle name="Millares [0] 2 3 2 2 4 3 4 2 2 2" xfId="113" xr:uid="{00000000-0005-0000-0000-00002C000000}"/>
    <cellStyle name="Millares [0] 2 3 2 2 4 3 4 2 2 2 2" xfId="118" xr:uid="{00000000-0005-0000-0000-00002D000000}"/>
    <cellStyle name="Millares [0] 2 3 2 2 4 3 4 2 2 2 2 2" xfId="122" xr:uid="{00000000-0005-0000-0000-00002E000000}"/>
    <cellStyle name="Millares [0] 2 3 2 2 4 3 4 2 2 2 2 2 2" xfId="128" xr:uid="{00000000-0005-0000-0000-00002F000000}"/>
    <cellStyle name="Millares [0] 2 3 2 2 4 3 4 2 2 2 2 2 2 2" xfId="133" xr:uid="{EDB70770-6870-460C-AB61-DFBB12B17EF8}"/>
    <cellStyle name="Millares [0] 2 3 2 2 4 3 4 2 2 2 2 2 2 2 2" xfId="137" xr:uid="{1DD262FD-6C3D-45B9-883C-503F06D94AD9}"/>
    <cellStyle name="Millares [0] 2 3 2 2 4 3 4 2 2 2 2 2 2 2 2 2" xfId="146" xr:uid="{D9F647E4-E60D-49E4-900F-995457BF1300}"/>
    <cellStyle name="Millares [0] 2 3 2 2 4 3 4 2 2 2 2 2 2 2 2 2 2" xfId="157" xr:uid="{3DE771A3-0541-4383-A7A6-92FDA44E8F31}"/>
    <cellStyle name="Millares [0] 2 3 2 2 4 3 4 2 3" xfId="159" xr:uid="{E6FD1E7A-BB5B-470D-B7C0-5CEC0807E1AA}"/>
    <cellStyle name="Millares [0] 3" xfId="6" xr:uid="{00000000-0005-0000-0000-000030000000}"/>
    <cellStyle name="Millares [0] 3 2" xfId="15" xr:uid="{00000000-0005-0000-0000-000031000000}"/>
    <cellStyle name="Millares [0] 3 2 2" xfId="20" xr:uid="{00000000-0005-0000-0000-000032000000}"/>
    <cellStyle name="Millares [0] 3 2 2 2" xfId="25" xr:uid="{00000000-0005-0000-0000-000033000000}"/>
    <cellStyle name="Millares [0] 3 2 2 2 2" xfId="30" xr:uid="{00000000-0005-0000-0000-000034000000}"/>
    <cellStyle name="Millares [0] 3 2 2 2 3" xfId="35" xr:uid="{00000000-0005-0000-0000-000035000000}"/>
    <cellStyle name="Millares [0] 3 2 2 2 4" xfId="40" xr:uid="{00000000-0005-0000-0000-000036000000}"/>
    <cellStyle name="Millares [0] 3 2 2 2 4 2" xfId="48" xr:uid="{00000000-0005-0000-0000-000037000000}"/>
    <cellStyle name="Millares [0] 3 2 2 2 4 3" xfId="53" xr:uid="{00000000-0005-0000-0000-000038000000}"/>
    <cellStyle name="Millares [0] 3 2 2 2 4 3 2" xfId="58" xr:uid="{00000000-0005-0000-0000-000039000000}"/>
    <cellStyle name="Millares [0] 3 2 2 2 4 3 2 2" xfId="69" xr:uid="{00000000-0005-0000-0000-00003A000000}"/>
    <cellStyle name="Millares [0] 3 2 2 2 4 3 3" xfId="74" xr:uid="{00000000-0005-0000-0000-00003B000000}"/>
    <cellStyle name="Millares [0] 3 2 2 2 4 3 4" xfId="82" xr:uid="{00000000-0005-0000-0000-00003C000000}"/>
    <cellStyle name="Millares [0] 3 2 2 2 4 3 4 2" xfId="95" xr:uid="{00000000-0005-0000-0000-00003D000000}"/>
    <cellStyle name="Millares [0] 3 2 2 2 4 3 4 2 2" xfId="103" xr:uid="{00000000-0005-0000-0000-00003E000000}"/>
    <cellStyle name="Millares [0] 3 2 2 2 4 3 4 2 2 2" xfId="116" xr:uid="{00000000-0005-0000-0000-00003F000000}"/>
    <cellStyle name="Millares [0] 3 2 2 2 4 3 4 2 2 2 2" xfId="121" xr:uid="{00000000-0005-0000-0000-000040000000}"/>
    <cellStyle name="Millares [0] 3 2 2 2 4 3 4 2 2 2 2 2" xfId="125" xr:uid="{00000000-0005-0000-0000-000041000000}"/>
    <cellStyle name="Millares [0] 3 2 2 2 4 3 4 2 2 2 2 2 2" xfId="131" xr:uid="{00000000-0005-0000-0000-000042000000}"/>
    <cellStyle name="Millares [0] 3 2 2 2 4 3 4 2 2 2 2 2 2 2" xfId="136" xr:uid="{7E9D4AE0-CDF6-457C-B9D1-07C589750A91}"/>
    <cellStyle name="Millares [0] 3 2 2 2 4 3 4 2 2 2 2 2 2 2 2" xfId="140" xr:uid="{631471CE-6FFC-4A92-9D63-6A0D17C00F35}"/>
    <cellStyle name="Millares [0] 3 2 2 2 4 3 4 2 2 2 2 2 2 2 2 2" xfId="147" xr:uid="{D7B83611-E250-49BD-9E5E-4F03E2151513}"/>
    <cellStyle name="Millares [0] 4" xfId="132" xr:uid="{00000000-0005-0000-0000-000043000000}"/>
    <cellStyle name="Millares 2" xfId="152" xr:uid="{A3A975F3-1A1F-4D88-94A3-36490AD5A54A}"/>
    <cellStyle name="Moneda" xfId="117" builtinId="4"/>
    <cellStyle name="Moneda [0] 2" xfId="44" xr:uid="{00000000-0005-0000-0000-000045000000}"/>
    <cellStyle name="Moneda [0] 2 2" xfId="4" xr:uid="{00000000-0005-0000-0000-000046000000}"/>
    <cellStyle name="Moneda [0] 2 2 2" xfId="13" xr:uid="{00000000-0005-0000-0000-000047000000}"/>
    <cellStyle name="Moneda [0] 2 2 2 2" xfId="18" xr:uid="{00000000-0005-0000-0000-000048000000}"/>
    <cellStyle name="Moneda [0] 2 2 2 2 2" xfId="23" xr:uid="{00000000-0005-0000-0000-000049000000}"/>
    <cellStyle name="Moneda [0] 2 2 2 2 2 2" xfId="28" xr:uid="{00000000-0005-0000-0000-00004A000000}"/>
    <cellStyle name="Moneda [0] 2 2 2 2 2 3" xfId="33" xr:uid="{00000000-0005-0000-0000-00004B000000}"/>
    <cellStyle name="Moneda [0] 2 2 2 2 2 4" xfId="38" xr:uid="{00000000-0005-0000-0000-00004C000000}"/>
    <cellStyle name="Moneda [0] 2 2 2 2 2 4 2" xfId="46" xr:uid="{00000000-0005-0000-0000-00004D000000}"/>
    <cellStyle name="Moneda [0] 2 2 2 2 2 4 3" xfId="51" xr:uid="{00000000-0005-0000-0000-00004E000000}"/>
    <cellStyle name="Moneda [0] 2 2 2 2 2 4 3 2" xfId="56" xr:uid="{00000000-0005-0000-0000-00004F000000}"/>
    <cellStyle name="Moneda [0] 2 2 2 2 2 4 3 2 2" xfId="70" xr:uid="{00000000-0005-0000-0000-000050000000}"/>
    <cellStyle name="Moneda [0] 2 2 2 2 2 4 3 3" xfId="72" xr:uid="{00000000-0005-0000-0000-000051000000}"/>
    <cellStyle name="Moneda [0] 2 2 2 2 2 4 3 4" xfId="80" xr:uid="{00000000-0005-0000-0000-000052000000}"/>
    <cellStyle name="Moneda [0] 2 2 2 2 2 4 3 4 2" xfId="93" xr:uid="{00000000-0005-0000-0000-000053000000}"/>
    <cellStyle name="Moneda [0] 2 2 2 2 2 4 3 4 2 2" xfId="101" xr:uid="{00000000-0005-0000-0000-000054000000}"/>
    <cellStyle name="Moneda [0] 2 2 2 2 2 4 3 4 2 2 2" xfId="114" xr:uid="{00000000-0005-0000-0000-000055000000}"/>
    <cellStyle name="Moneda [0] 2 2 2 2 2 4 3 4 2 2 2 2" xfId="119" xr:uid="{00000000-0005-0000-0000-000056000000}"/>
    <cellStyle name="Moneda [0] 2 2 2 2 2 4 3 4 2 2 2 2 2" xfId="123" xr:uid="{00000000-0005-0000-0000-000057000000}"/>
    <cellStyle name="Moneda [0] 2 2 2 2 2 4 3 4 2 2 2 2 2 2" xfId="129" xr:uid="{00000000-0005-0000-0000-000058000000}"/>
    <cellStyle name="Moneda [0] 2 2 2 2 2 4 3 4 2 2 2 2 2 2 2" xfId="134" xr:uid="{C9AC26EF-97FA-4BDB-8BBE-D11783647A29}"/>
    <cellStyle name="Moneda [0] 2 2 2 2 2 4 3 4 2 2 2 2 2 2 2 2" xfId="138" xr:uid="{C55D9EF5-1B55-4B87-9225-BD7E25699E32}"/>
    <cellStyle name="Moneda [0] 2 2 2 2 2 4 3 4 2 2 2 2 2 2 2 2 2" xfId="148" xr:uid="{7666B589-0889-4348-B0AB-EFE86E485C0B}"/>
    <cellStyle name="Moneda [0] 2 2 3" xfId="88" xr:uid="{00000000-0005-0000-0000-000059000000}"/>
    <cellStyle name="Moneda [0] 2 2 3 2" xfId="108" xr:uid="{00000000-0005-0000-0000-00005A000000}"/>
    <cellStyle name="Moneda [0] 2 2 3 2 2" xfId="141" xr:uid="{AAE98EF2-F364-4C67-B33C-4EF5CEBCF6E1}"/>
    <cellStyle name="Moneda [0] 2 2 3 2 2 2" xfId="153" xr:uid="{D02E4CB1-58CB-4571-BB3E-F7B761D4C60A}"/>
    <cellStyle name="Moneda [0] 2 3" xfId="112" xr:uid="{00000000-0005-0000-0000-00005B000000}"/>
    <cellStyle name="Moneda 2" xfId="7" xr:uid="{00000000-0005-0000-0000-00005C000000}"/>
    <cellStyle name="Moneda 2 2" xfId="5" xr:uid="{00000000-0005-0000-0000-00005D000000}"/>
    <cellStyle name="Moneda 2 2 2" xfId="14" xr:uid="{00000000-0005-0000-0000-00005E000000}"/>
    <cellStyle name="Moneda 2 2 2 2" xfId="19" xr:uid="{00000000-0005-0000-0000-00005F000000}"/>
    <cellStyle name="Moneda 2 2 2 2 2" xfId="24" xr:uid="{00000000-0005-0000-0000-000060000000}"/>
    <cellStyle name="Moneda 2 2 2 2 2 2" xfId="29" xr:uid="{00000000-0005-0000-0000-000061000000}"/>
    <cellStyle name="Moneda 2 2 2 2 2 3" xfId="34" xr:uid="{00000000-0005-0000-0000-000062000000}"/>
    <cellStyle name="Moneda 2 2 2 2 2 4" xfId="39" xr:uid="{00000000-0005-0000-0000-000063000000}"/>
    <cellStyle name="Moneda 2 2 2 2 2 4 2" xfId="47" xr:uid="{00000000-0005-0000-0000-000064000000}"/>
    <cellStyle name="Moneda 2 2 2 2 2 4 2 2" xfId="62" xr:uid="{00000000-0005-0000-0000-000065000000}"/>
    <cellStyle name="Moneda 2 2 2 2 2 4 2 2 2" xfId="65" xr:uid="{00000000-0005-0000-0000-000066000000}"/>
    <cellStyle name="Moneda 2 2 2 2 2 4 2 3" xfId="78" xr:uid="{00000000-0005-0000-0000-000067000000}"/>
    <cellStyle name="Moneda 2 2 2 2 2 4 2 4" xfId="86" xr:uid="{00000000-0005-0000-0000-000068000000}"/>
    <cellStyle name="Moneda 2 2 2 2 2 4 2 4 2" xfId="99" xr:uid="{00000000-0005-0000-0000-000069000000}"/>
    <cellStyle name="Moneda 2 2 2 2 2 4 2 4 2 2" xfId="107" xr:uid="{00000000-0005-0000-0000-00006A000000}"/>
    <cellStyle name="Moneda 2 2 2 2 2 4 3" xfId="52" xr:uid="{00000000-0005-0000-0000-00006B000000}"/>
    <cellStyle name="Moneda 2 2 2 2 2 4 3 2" xfId="57" xr:uid="{00000000-0005-0000-0000-00006C000000}"/>
    <cellStyle name="Moneda 2 2 2 2 2 4 3 2 2" xfId="63" xr:uid="{00000000-0005-0000-0000-00006D000000}"/>
    <cellStyle name="Moneda 2 2 2 2 2 4 3 3" xfId="73" xr:uid="{00000000-0005-0000-0000-00006E000000}"/>
    <cellStyle name="Moneda 2 2 2 2 2 4 3 4" xfId="81" xr:uid="{00000000-0005-0000-0000-00006F000000}"/>
    <cellStyle name="Moneda 2 2 2 2 2 4 3 4 2" xfId="94" xr:uid="{00000000-0005-0000-0000-000070000000}"/>
    <cellStyle name="Moneda 2 2 2 2 2 4 3 4 2 2" xfId="102" xr:uid="{00000000-0005-0000-0000-000071000000}"/>
    <cellStyle name="Moneda 2 2 2 2 2 4 3 4 2 2 2" xfId="115" xr:uid="{00000000-0005-0000-0000-000072000000}"/>
    <cellStyle name="Moneda 2 2 2 2 2 4 3 4 2 2 2 2" xfId="120" xr:uid="{00000000-0005-0000-0000-000073000000}"/>
    <cellStyle name="Moneda 2 2 2 2 2 4 3 4 2 2 2 2 2" xfId="124" xr:uid="{00000000-0005-0000-0000-000074000000}"/>
    <cellStyle name="Moneda 2 2 2 2 2 4 3 4 2 2 2 2 2 2" xfId="130" xr:uid="{00000000-0005-0000-0000-000075000000}"/>
    <cellStyle name="Moneda 2 2 2 2 2 4 3 4 2 2 2 2 2 2 2" xfId="135" xr:uid="{753279F6-D16F-41DF-ADEF-370173502E7F}"/>
    <cellStyle name="Moneda 2 2 2 2 2 4 3 4 2 2 2 2 2 2 2 2" xfId="139" xr:uid="{2B97101F-91B7-4149-9A49-DB82906015A8}"/>
    <cellStyle name="Moneda 2 2 2 2 2 4 3 4 2 2 2 2 2 2 2 2 2" xfId="145" xr:uid="{67D2ED7B-214C-4555-ABCB-92F446993454}"/>
    <cellStyle name="Moneda 2 2 2 2 2 4 3 4 2 2 2 2 2 2 2 2 2 2" xfId="158" xr:uid="{FD848604-1CC2-428C-A576-C281D66EF436}"/>
    <cellStyle name="Moneda 2 2 2 2 2 4 3 4 2 3" xfId="160" xr:uid="{02A91731-36B0-4908-9B02-A308AE65DEBD}"/>
    <cellStyle name="Moneda 2 2 3" xfId="91" xr:uid="{00000000-0005-0000-0000-000076000000}"/>
    <cellStyle name="Moneda 2 2 3 2" xfId="111" xr:uid="{00000000-0005-0000-0000-000077000000}"/>
    <cellStyle name="Moneda 2 2 3 2 2" xfId="144" xr:uid="{58F48279-0DEF-42EF-A383-EAB0ED63A99D}"/>
    <cellStyle name="Moneda 2 2 3 2 2 2" xfId="156" xr:uid="{A54760BB-C090-411C-A8A1-BB185C5058C9}"/>
    <cellStyle name="Moneda 3" xfId="127" xr:uid="{00000000-0005-0000-0000-000078000000}"/>
    <cellStyle name="Moneda 4" xfId="150" xr:uid="{19F5B764-2F9D-4051-8A0F-04F780593949}"/>
    <cellStyle name="Nivel 1,2.3,5,6,9" xfId="161" xr:uid="{375BE4F4-D636-48FD-9C03-EED68D42EBB8}"/>
    <cellStyle name="Nivel 4" xfId="162" xr:uid="{F4A125F7-A240-47F7-A967-9254459176A6}"/>
    <cellStyle name="Nivel 7" xfId="163" xr:uid="{FE3D458A-44E2-487D-A5EF-A0C616E1E124}"/>
    <cellStyle name="Normal" xfId="0" builtinId="0"/>
    <cellStyle name="Normal 2" xfId="9" xr:uid="{00000000-0005-0000-0000-00007A000000}"/>
    <cellStyle name="Normal 3" xfId="10" xr:uid="{00000000-0005-0000-0000-00007B000000}"/>
    <cellStyle name="Normal 3 2" xfId="87" xr:uid="{00000000-0005-0000-0000-00007C000000}"/>
    <cellStyle name="Normal 3 3" xfId="90" xr:uid="{00000000-0005-0000-0000-00007D000000}"/>
    <cellStyle name="Normal 3 3 2" xfId="109" xr:uid="{00000000-0005-0000-0000-00007E000000}"/>
    <cellStyle name="Normal 3 3 2 2" xfId="142" xr:uid="{24AE55DD-78C2-471D-8D8E-AE32A53E6B67}"/>
    <cellStyle name="Normal 3 3 2 2 2" xfId="154" xr:uid="{2EF108E7-53EA-4D45-8BAE-8017D165F75A}"/>
    <cellStyle name="Normal 4" xfId="42" xr:uid="{00000000-0005-0000-0000-00007F000000}"/>
    <cellStyle name="Normal 5" xfId="126" xr:uid="{00000000-0005-0000-0000-000080000000}"/>
    <cellStyle name="Normal 6" xfId="149" xr:uid="{3DD9F347-7B35-45D1-B932-246C3A99101D}"/>
    <cellStyle name="Normal 7" xfId="151" xr:uid="{1CDBF7E4-4481-46B3-92E7-54742023D87B}"/>
    <cellStyle name="Porcentaje 2" xfId="11" xr:uid="{00000000-0005-0000-0000-000081000000}"/>
    <cellStyle name="Porcentaje 2 2" xfId="89" xr:uid="{00000000-0005-0000-0000-000082000000}"/>
    <cellStyle name="Porcentaje 2 2 2" xfId="110" xr:uid="{00000000-0005-0000-0000-000083000000}"/>
    <cellStyle name="Porcentaje 2 2 2 2" xfId="143" xr:uid="{DD9DEB3D-CE25-4F5E-AF2F-9D615F412064}"/>
    <cellStyle name="Porcentaje 2 2 2 2 2" xfId="155" xr:uid="{536228AB-0FA2-4D18-9909-68D29ACCE087}"/>
    <cellStyle name="Porcentaje 3" xfId="43" xr:uid="{00000000-0005-0000-0000-00008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D6D95-21C2-487E-B1A9-DFA5D65D9A25}">
  <dimension ref="A1:AH295"/>
  <sheetViews>
    <sheetView tabSelected="1" zoomScale="25" zoomScaleNormal="25" zoomScaleSheetLayoutView="10" zoomScalePageLayoutView="24" workbookViewId="0">
      <selection activeCell="X291" sqref="X291"/>
    </sheetView>
  </sheetViews>
  <sheetFormatPr baseColWidth="10" defaultRowHeight="272.45" customHeight="1" x14ac:dyDescent="0.7"/>
  <cols>
    <col min="1" max="1" width="16.26953125" style="112" customWidth="1"/>
    <col min="2" max="2" width="22.90625" style="68" customWidth="1"/>
    <col min="3" max="3" width="31.90625" customWidth="1"/>
    <col min="4" max="4" width="31.1796875" customWidth="1"/>
    <col min="5" max="5" width="42.26953125" customWidth="1"/>
    <col min="6" max="6" width="15.7265625" customWidth="1"/>
    <col min="7" max="7" width="18.08984375" customWidth="1"/>
    <col min="8" max="8" width="24.81640625" customWidth="1"/>
    <col min="9" max="9" width="18.54296875" customWidth="1"/>
    <col min="10" max="10" width="27.36328125" style="55" customWidth="1"/>
    <col min="11" max="11" width="31.453125" customWidth="1"/>
    <col min="12" max="12" width="41.7265625" customWidth="1"/>
    <col min="13" max="13" width="54.6328125" style="61" customWidth="1"/>
    <col min="14" max="14" width="53.36328125" style="61" customWidth="1"/>
    <col min="15" max="15" width="12" customWidth="1"/>
    <col min="16" max="16" width="20.26953125" customWidth="1"/>
    <col min="17" max="17" width="36.81640625" customWidth="1"/>
    <col min="18" max="18" width="3.90625" style="25" customWidth="1"/>
    <col min="19" max="19" width="24" customWidth="1"/>
    <col min="20" max="20" width="25.6328125" customWidth="1"/>
    <col min="21" max="21" width="22" customWidth="1"/>
    <col min="22" max="22" width="30" customWidth="1"/>
    <col min="23" max="23" width="25.6328125" customWidth="1"/>
    <col min="24" max="24" width="42.453125" style="103" customWidth="1"/>
    <col min="25" max="25" width="33.453125" style="103" customWidth="1"/>
    <col min="26" max="26" width="52.453125" style="103" customWidth="1"/>
    <col min="27" max="27" width="32.6328125" customWidth="1"/>
    <col min="28" max="28" width="31.453125" customWidth="1"/>
    <col min="29" max="29" width="35.26953125" customWidth="1"/>
    <col min="30" max="31" width="15.08984375" customWidth="1"/>
    <col min="32" max="32" width="25.08984375" customWidth="1"/>
    <col min="33" max="33" width="30.26953125" customWidth="1"/>
  </cols>
  <sheetData>
    <row r="1" spans="1:33" ht="61.5" x14ac:dyDescent="0.7">
      <c r="A1" s="109"/>
      <c r="B1" s="64"/>
      <c r="C1" s="1"/>
      <c r="D1" s="2"/>
      <c r="E1" s="3"/>
      <c r="F1" s="2"/>
      <c r="G1" s="2"/>
      <c r="H1" s="2"/>
      <c r="I1" s="2"/>
      <c r="J1" s="2"/>
      <c r="K1" s="4"/>
      <c r="L1" s="2"/>
      <c r="M1" s="84"/>
      <c r="N1" s="57"/>
      <c r="O1" s="2"/>
      <c r="P1" s="2"/>
      <c r="Q1" s="2"/>
      <c r="R1" s="5"/>
      <c r="S1" s="6"/>
      <c r="T1" s="83"/>
      <c r="U1" s="87"/>
      <c r="V1" s="7"/>
      <c r="W1" s="7"/>
      <c r="X1" s="90"/>
      <c r="Y1" s="91"/>
      <c r="Z1" s="92"/>
      <c r="AA1" s="7"/>
      <c r="AB1" s="7"/>
      <c r="AC1" s="7"/>
      <c r="AD1" s="7"/>
      <c r="AE1" s="7"/>
      <c r="AF1" s="7"/>
      <c r="AG1" s="8"/>
    </row>
    <row r="2" spans="1:33" ht="61.5" x14ac:dyDescent="0.7">
      <c r="A2" s="110"/>
      <c r="B2" s="65"/>
      <c r="C2" s="151" t="s">
        <v>150</v>
      </c>
      <c r="D2" s="151"/>
      <c r="E2" s="151"/>
      <c r="F2" s="151"/>
      <c r="G2" s="151"/>
      <c r="H2" s="151"/>
      <c r="I2" s="151"/>
      <c r="J2" s="151"/>
      <c r="K2" s="151"/>
      <c r="L2" s="151"/>
      <c r="M2" s="151"/>
      <c r="N2" s="151"/>
      <c r="O2" s="151"/>
      <c r="P2" s="151"/>
      <c r="Q2" s="151"/>
      <c r="R2" s="9"/>
      <c r="S2" s="6"/>
      <c r="T2" s="83"/>
      <c r="U2" s="87"/>
      <c r="V2" s="7"/>
      <c r="W2" s="7"/>
      <c r="X2" s="90"/>
      <c r="Y2" s="91"/>
      <c r="Z2" s="92"/>
      <c r="AA2" s="7"/>
      <c r="AB2" s="7"/>
      <c r="AC2" s="7"/>
      <c r="AD2" s="7"/>
      <c r="AE2" s="7"/>
      <c r="AF2" s="7"/>
      <c r="AG2" s="8"/>
    </row>
    <row r="3" spans="1:33" ht="61.5" x14ac:dyDescent="0.7">
      <c r="A3" s="109"/>
      <c r="B3" s="64"/>
      <c r="C3" s="1"/>
      <c r="D3" s="10"/>
      <c r="E3" s="11"/>
      <c r="F3" s="2"/>
      <c r="G3" s="2"/>
      <c r="H3" s="2"/>
      <c r="I3" s="2"/>
      <c r="J3" s="2"/>
      <c r="K3" s="4"/>
      <c r="L3" s="2"/>
      <c r="M3" s="84"/>
      <c r="N3" s="57"/>
      <c r="O3" s="2"/>
      <c r="P3" s="2"/>
      <c r="Q3" s="2"/>
      <c r="R3" s="5"/>
      <c r="S3" s="6"/>
      <c r="T3" s="83"/>
      <c r="U3" s="87"/>
      <c r="V3" s="7"/>
      <c r="W3" s="7"/>
      <c r="X3" s="90"/>
      <c r="Y3" s="91"/>
      <c r="Z3" s="92"/>
      <c r="AA3" s="7"/>
      <c r="AB3" s="7"/>
      <c r="AC3" s="7"/>
      <c r="AD3" s="7"/>
      <c r="AE3" s="7"/>
      <c r="AF3" s="7"/>
      <c r="AG3" s="8"/>
    </row>
    <row r="4" spans="1:33" ht="61.5" x14ac:dyDescent="0.7">
      <c r="A4" s="109"/>
      <c r="B4" s="64"/>
      <c r="C4" s="1"/>
      <c r="D4" s="152" t="s">
        <v>0</v>
      </c>
      <c r="E4" s="152"/>
      <c r="F4" s="2"/>
      <c r="G4" s="2"/>
      <c r="H4" s="2"/>
      <c r="I4" s="2"/>
      <c r="J4" s="2"/>
      <c r="K4" s="4"/>
      <c r="L4" s="2"/>
      <c r="M4" s="84"/>
      <c r="N4" s="57"/>
      <c r="O4" s="2"/>
      <c r="P4" s="2"/>
      <c r="Q4" s="2"/>
      <c r="R4" s="5"/>
      <c r="S4" s="6"/>
      <c r="T4" s="83"/>
      <c r="U4" s="87"/>
      <c r="V4" s="7"/>
      <c r="W4" s="7"/>
      <c r="X4" s="90"/>
      <c r="Y4" s="91"/>
      <c r="Z4" s="92"/>
      <c r="AA4" s="7"/>
      <c r="AB4" s="7"/>
      <c r="AC4" s="7"/>
      <c r="AD4" s="7"/>
      <c r="AE4" s="7"/>
      <c r="AF4" s="7"/>
      <c r="AG4" s="8"/>
    </row>
    <row r="5" spans="1:33" ht="61.5" x14ac:dyDescent="0.7">
      <c r="A5" s="110"/>
      <c r="B5" s="66"/>
      <c r="C5" s="12"/>
      <c r="D5" s="13" t="s">
        <v>1</v>
      </c>
      <c r="E5" s="153" t="s">
        <v>2</v>
      </c>
      <c r="F5" s="153"/>
      <c r="G5" s="2"/>
      <c r="H5" s="6"/>
      <c r="I5" s="6"/>
      <c r="J5" s="154" t="s">
        <v>3</v>
      </c>
      <c r="K5" s="154"/>
      <c r="L5" s="154"/>
      <c r="M5" s="154"/>
      <c r="N5" s="154"/>
      <c r="O5" s="6"/>
      <c r="P5" s="6"/>
      <c r="Q5" s="6"/>
      <c r="R5" s="14"/>
      <c r="S5" s="6"/>
      <c r="T5" s="83"/>
      <c r="U5" s="87"/>
      <c r="V5" s="7"/>
      <c r="W5" s="7"/>
      <c r="X5" s="90"/>
      <c r="Y5" s="91"/>
      <c r="Z5" s="92"/>
      <c r="AA5" s="7"/>
      <c r="AB5" s="7"/>
      <c r="AC5" s="7"/>
      <c r="AD5" s="7"/>
      <c r="AE5" s="7"/>
      <c r="AF5" s="7"/>
      <c r="AG5" s="8"/>
    </row>
    <row r="6" spans="1:33" ht="61.5" x14ac:dyDescent="0.7">
      <c r="A6" s="110"/>
      <c r="B6" s="66"/>
      <c r="C6" s="12"/>
      <c r="D6" s="15" t="s">
        <v>4</v>
      </c>
      <c r="E6" s="153" t="s">
        <v>5</v>
      </c>
      <c r="F6" s="153"/>
      <c r="G6" s="2"/>
      <c r="H6" s="6"/>
      <c r="I6" s="6"/>
      <c r="J6" s="154"/>
      <c r="K6" s="154"/>
      <c r="L6" s="154"/>
      <c r="M6" s="154"/>
      <c r="N6" s="154"/>
      <c r="O6" s="6"/>
      <c r="P6" s="6"/>
      <c r="Q6" s="6"/>
      <c r="R6" s="14"/>
      <c r="S6" s="6"/>
      <c r="T6" s="83"/>
      <c r="U6" s="87"/>
      <c r="V6" s="7"/>
      <c r="W6" s="7"/>
      <c r="X6" s="90"/>
      <c r="Y6" s="91"/>
      <c r="Z6" s="92"/>
      <c r="AA6" s="7"/>
      <c r="AB6" s="7"/>
      <c r="AC6" s="7"/>
      <c r="AD6" s="7"/>
      <c r="AE6" s="7"/>
      <c r="AF6" s="7"/>
      <c r="AG6" s="8"/>
    </row>
    <row r="7" spans="1:33" ht="61.5" x14ac:dyDescent="0.7">
      <c r="A7" s="110"/>
      <c r="B7" s="66"/>
      <c r="C7" s="12"/>
      <c r="D7" s="15" t="s">
        <v>6</v>
      </c>
      <c r="E7" s="155">
        <v>7395656</v>
      </c>
      <c r="F7" s="155"/>
      <c r="G7" s="16"/>
      <c r="H7" s="6"/>
      <c r="I7" s="6"/>
      <c r="J7" s="154"/>
      <c r="K7" s="154"/>
      <c r="L7" s="154"/>
      <c r="M7" s="154"/>
      <c r="N7" s="154"/>
      <c r="O7" s="6"/>
      <c r="P7" s="6"/>
      <c r="Q7" s="6"/>
      <c r="R7" s="14"/>
      <c r="S7" s="6"/>
      <c r="T7" s="83"/>
      <c r="U7" s="87" t="s">
        <v>7</v>
      </c>
      <c r="V7" s="7"/>
      <c r="W7" s="7"/>
      <c r="X7" s="90"/>
      <c r="Y7" s="91"/>
      <c r="Z7" s="92"/>
      <c r="AA7" s="7"/>
      <c r="AB7" s="7"/>
      <c r="AC7" s="7"/>
      <c r="AD7" s="7"/>
      <c r="AE7" s="7"/>
      <c r="AF7" s="7"/>
      <c r="AG7" s="8"/>
    </row>
    <row r="8" spans="1:33" ht="61.5" x14ac:dyDescent="0.7">
      <c r="A8" s="110"/>
      <c r="B8" s="66"/>
      <c r="C8" s="12"/>
      <c r="D8" s="15" t="s">
        <v>8</v>
      </c>
      <c r="E8" s="156" t="s">
        <v>9</v>
      </c>
      <c r="F8" s="156"/>
      <c r="G8" s="17"/>
      <c r="H8" s="6"/>
      <c r="I8" s="6"/>
      <c r="J8" s="154"/>
      <c r="K8" s="154"/>
      <c r="L8" s="154"/>
      <c r="M8" s="154"/>
      <c r="N8" s="154"/>
      <c r="O8" s="6"/>
      <c r="P8" s="6"/>
      <c r="Q8" s="6"/>
      <c r="R8" s="14"/>
      <c r="S8" s="6"/>
      <c r="T8" s="83"/>
      <c r="U8" s="87"/>
      <c r="V8" s="7"/>
      <c r="W8" s="7"/>
      <c r="X8" s="90"/>
      <c r="Y8" s="91"/>
      <c r="Z8" s="92"/>
      <c r="AA8" s="7"/>
      <c r="AB8" s="7"/>
      <c r="AC8" s="7"/>
      <c r="AD8" s="7"/>
      <c r="AE8" s="7"/>
      <c r="AF8" s="7"/>
      <c r="AG8" s="8"/>
    </row>
    <row r="9" spans="1:33" ht="61.5" x14ac:dyDescent="0.7">
      <c r="A9" s="110"/>
      <c r="B9" s="66"/>
      <c r="C9" s="12"/>
      <c r="D9" s="15" t="s">
        <v>10</v>
      </c>
      <c r="E9" s="153" t="s">
        <v>11</v>
      </c>
      <c r="F9" s="153"/>
      <c r="G9" s="2"/>
      <c r="H9" s="6"/>
      <c r="I9" s="6"/>
      <c r="J9" s="154"/>
      <c r="K9" s="154"/>
      <c r="L9" s="154"/>
      <c r="M9" s="154"/>
      <c r="N9" s="154"/>
      <c r="O9" s="6"/>
      <c r="P9" s="6"/>
      <c r="Q9" s="6"/>
      <c r="R9" s="14"/>
      <c r="S9" s="18" t="s">
        <v>12</v>
      </c>
      <c r="T9" s="82" t="s">
        <v>13</v>
      </c>
      <c r="U9" s="18" t="s">
        <v>14</v>
      </c>
      <c r="V9" s="18" t="s">
        <v>15</v>
      </c>
      <c r="W9" s="7"/>
      <c r="X9" s="90"/>
      <c r="Y9" s="91"/>
      <c r="Z9" s="92"/>
      <c r="AA9" s="7"/>
      <c r="AB9" s="7"/>
      <c r="AC9" s="7"/>
      <c r="AD9" s="7"/>
      <c r="AE9" s="7"/>
      <c r="AF9" s="7"/>
      <c r="AG9" s="8"/>
    </row>
    <row r="10" spans="1:33" ht="61.5" x14ac:dyDescent="0.7">
      <c r="A10" s="110"/>
      <c r="B10" s="66"/>
      <c r="C10" s="12"/>
      <c r="D10" s="15" t="s">
        <v>16</v>
      </c>
      <c r="E10" s="130" t="s">
        <v>17</v>
      </c>
      <c r="F10" s="130"/>
      <c r="G10" s="19"/>
      <c r="H10" s="6"/>
      <c r="I10" s="6"/>
      <c r="J10" s="20"/>
      <c r="K10" s="20"/>
      <c r="L10" s="20"/>
      <c r="M10" s="81"/>
      <c r="N10" s="58"/>
      <c r="O10" s="6"/>
      <c r="P10" s="6"/>
      <c r="Q10" s="6"/>
      <c r="R10" s="14"/>
      <c r="S10" s="21" t="s">
        <v>18</v>
      </c>
      <c r="T10" s="80" t="e">
        <f>SUM(#REF!)</f>
        <v>#REF!</v>
      </c>
      <c r="U10" s="79" t="e">
        <f>SUM(#REF!)</f>
        <v>#REF!</v>
      </c>
      <c r="V10" s="79" t="e">
        <f>SUM(#REF!)</f>
        <v>#REF!</v>
      </c>
      <c r="W10" s="7"/>
      <c r="X10" s="90"/>
      <c r="Y10" s="91"/>
      <c r="Z10" s="92"/>
      <c r="AA10" s="7"/>
      <c r="AB10" s="7"/>
      <c r="AC10" s="7"/>
      <c r="AD10" s="7"/>
      <c r="AE10" s="7"/>
      <c r="AF10" s="7"/>
      <c r="AG10" s="8"/>
    </row>
    <row r="11" spans="1:33" s="31" customFormat="1" ht="61.5" x14ac:dyDescent="0.7">
      <c r="A11" s="111"/>
      <c r="B11" s="67"/>
      <c r="C11" s="12"/>
      <c r="D11" s="32" t="s">
        <v>19</v>
      </c>
      <c r="E11" s="131" t="s">
        <v>499</v>
      </c>
      <c r="F11" s="132"/>
      <c r="G11" s="19"/>
      <c r="H11" s="33"/>
      <c r="I11" s="33"/>
      <c r="J11" s="133" t="s">
        <v>20</v>
      </c>
      <c r="K11" s="134"/>
      <c r="L11" s="134"/>
      <c r="M11" s="134"/>
      <c r="N11" s="135"/>
      <c r="O11" s="33"/>
      <c r="P11" s="33"/>
      <c r="Q11" s="33"/>
      <c r="R11" s="14"/>
      <c r="S11" s="34" t="s">
        <v>21</v>
      </c>
      <c r="T11" s="77" t="e">
        <f>SUM(#REF!)</f>
        <v>#REF!</v>
      </c>
      <c r="U11" s="78" t="e">
        <f>SUM(#REF!)</f>
        <v>#REF!</v>
      </c>
      <c r="V11" s="78" t="e">
        <f>SUM(#REF!)</f>
        <v>#REF!</v>
      </c>
      <c r="W11" s="35"/>
      <c r="X11" s="93"/>
      <c r="Y11" s="94"/>
      <c r="Z11" s="95"/>
      <c r="AA11" s="35"/>
      <c r="AB11" s="35"/>
      <c r="AC11" s="35"/>
      <c r="AD11" s="35"/>
      <c r="AE11" s="35"/>
      <c r="AF11" s="35"/>
      <c r="AG11" s="36"/>
    </row>
    <row r="12" spans="1:33" s="31" customFormat="1" ht="61.5" x14ac:dyDescent="0.7">
      <c r="A12" s="111"/>
      <c r="B12" s="67"/>
      <c r="C12" s="12"/>
      <c r="D12" s="32" t="s">
        <v>22</v>
      </c>
      <c r="E12" s="142">
        <f>SUM(N18)</f>
        <v>21113523012.16</v>
      </c>
      <c r="F12" s="143"/>
      <c r="G12" s="37"/>
      <c r="H12" s="33"/>
      <c r="I12" s="33"/>
      <c r="J12" s="136"/>
      <c r="K12" s="137"/>
      <c r="L12" s="137"/>
      <c r="M12" s="137"/>
      <c r="N12" s="138"/>
      <c r="O12" s="33"/>
      <c r="P12" s="33"/>
      <c r="Q12" s="33"/>
      <c r="R12" s="14"/>
      <c r="S12" s="38" t="s">
        <v>23</v>
      </c>
      <c r="T12" s="77" t="e">
        <f>SUM(T10:T11)</f>
        <v>#REF!</v>
      </c>
      <c r="U12" s="77" t="e">
        <f>SUM(U10:U11)</f>
        <v>#REF!</v>
      </c>
      <c r="V12" s="77" t="e">
        <f>SUM(V10:V11)</f>
        <v>#REF!</v>
      </c>
      <c r="W12" s="35"/>
      <c r="X12" s="93"/>
      <c r="Y12" s="94"/>
      <c r="Z12" s="95"/>
      <c r="AA12" s="35"/>
      <c r="AB12" s="35"/>
      <c r="AC12" s="35"/>
      <c r="AD12" s="35"/>
      <c r="AE12" s="35"/>
      <c r="AF12" s="35"/>
      <c r="AG12" s="36"/>
    </row>
    <row r="13" spans="1:33" s="31" customFormat="1" ht="61.5" x14ac:dyDescent="0.7">
      <c r="A13" s="111"/>
      <c r="B13" s="67"/>
      <c r="C13" s="12"/>
      <c r="D13" s="32" t="s">
        <v>24</v>
      </c>
      <c r="E13" s="144" t="s">
        <v>506</v>
      </c>
      <c r="F13" s="144"/>
      <c r="G13" s="39"/>
      <c r="H13" s="33"/>
      <c r="I13" s="33"/>
      <c r="J13" s="136"/>
      <c r="K13" s="137"/>
      <c r="L13" s="137"/>
      <c r="M13" s="137"/>
      <c r="N13" s="138"/>
      <c r="O13" s="33"/>
      <c r="P13" s="33"/>
      <c r="Q13" s="19"/>
      <c r="R13" s="14"/>
      <c r="S13" s="40"/>
      <c r="T13" s="76"/>
      <c r="U13" s="76" t="s">
        <v>25</v>
      </c>
      <c r="V13" s="41" t="e">
        <f>SUM(T10-U10)</f>
        <v>#REF!</v>
      </c>
      <c r="W13" s="35"/>
      <c r="X13" s="93"/>
      <c r="Y13" s="94"/>
      <c r="Z13" s="95"/>
      <c r="AA13" s="35"/>
      <c r="AB13" s="35"/>
      <c r="AC13" s="35"/>
      <c r="AD13" s="35"/>
      <c r="AE13" s="35"/>
      <c r="AF13" s="35"/>
      <c r="AG13" s="36"/>
    </row>
    <row r="14" spans="1:33" s="31" customFormat="1" ht="61.5" x14ac:dyDescent="0.7">
      <c r="A14" s="111"/>
      <c r="B14" s="67"/>
      <c r="C14" s="12"/>
      <c r="D14" s="32" t="s">
        <v>26</v>
      </c>
      <c r="E14" s="145" t="s">
        <v>505</v>
      </c>
      <c r="F14" s="145"/>
      <c r="G14" s="39"/>
      <c r="H14" s="33"/>
      <c r="I14" s="33"/>
      <c r="J14" s="136"/>
      <c r="K14" s="137"/>
      <c r="L14" s="137"/>
      <c r="M14" s="137"/>
      <c r="N14" s="138"/>
      <c r="O14" s="33"/>
      <c r="P14" s="33"/>
      <c r="Q14" s="33"/>
      <c r="R14" s="14"/>
      <c r="S14" s="40"/>
      <c r="T14" s="76"/>
      <c r="U14" s="76" t="s">
        <v>25</v>
      </c>
      <c r="V14" s="41" t="e">
        <f>SUM(T11-U11)</f>
        <v>#REF!</v>
      </c>
      <c r="W14" s="35"/>
      <c r="X14" s="96"/>
      <c r="Y14" s="94"/>
      <c r="Z14" s="95"/>
      <c r="AA14" s="35"/>
      <c r="AB14" s="35"/>
      <c r="AC14" s="35"/>
      <c r="AD14" s="35"/>
      <c r="AE14" s="35"/>
      <c r="AF14" s="35"/>
      <c r="AG14" s="36"/>
    </row>
    <row r="15" spans="1:33" s="31" customFormat="1" ht="62.25" thickBot="1" x14ac:dyDescent="0.75">
      <c r="A15" s="111"/>
      <c r="B15" s="67"/>
      <c r="C15" s="12"/>
      <c r="D15" s="42" t="s">
        <v>27</v>
      </c>
      <c r="E15" s="146">
        <v>44217</v>
      </c>
      <c r="F15" s="147"/>
      <c r="G15" s="43"/>
      <c r="H15" s="33"/>
      <c r="I15" s="33"/>
      <c r="J15" s="139"/>
      <c r="K15" s="140"/>
      <c r="L15" s="140"/>
      <c r="M15" s="140"/>
      <c r="N15" s="141"/>
      <c r="O15" s="33"/>
      <c r="P15" s="44"/>
      <c r="Q15" s="33"/>
      <c r="R15" s="14"/>
      <c r="S15" s="40"/>
      <c r="T15" s="76"/>
      <c r="U15" s="76" t="s">
        <v>25</v>
      </c>
      <c r="V15" s="41" t="e">
        <f>SUM(T12-U12)</f>
        <v>#REF!</v>
      </c>
      <c r="W15" s="35"/>
      <c r="X15" s="93"/>
      <c r="Y15" s="94"/>
      <c r="Z15" s="95"/>
      <c r="AA15" s="35"/>
      <c r="AB15" s="35"/>
      <c r="AC15" s="35"/>
      <c r="AD15" s="35"/>
      <c r="AE15" s="35"/>
      <c r="AF15" s="35"/>
      <c r="AG15" s="36"/>
    </row>
    <row r="16" spans="1:33" s="31" customFormat="1" ht="39.6" customHeight="1" x14ac:dyDescent="0.7">
      <c r="A16" s="111"/>
      <c r="B16" s="67"/>
      <c r="C16" s="12"/>
      <c r="D16" s="19"/>
      <c r="E16" s="45"/>
      <c r="F16" s="46"/>
      <c r="G16" s="46"/>
      <c r="H16" s="33"/>
      <c r="I16" s="33"/>
      <c r="J16" s="19"/>
      <c r="K16" s="47"/>
      <c r="L16" s="48"/>
      <c r="M16" s="75"/>
      <c r="N16" s="59"/>
      <c r="O16" s="33"/>
      <c r="P16" s="33"/>
      <c r="Q16" s="49"/>
      <c r="R16" s="22"/>
      <c r="S16" s="33"/>
      <c r="T16" s="71"/>
      <c r="U16" s="88"/>
      <c r="V16" s="35"/>
      <c r="W16" s="35"/>
      <c r="X16" s="97"/>
      <c r="Y16" s="94"/>
      <c r="Z16" s="95"/>
      <c r="AA16" s="35"/>
      <c r="AB16" s="35"/>
      <c r="AC16" s="35"/>
      <c r="AD16" s="35"/>
      <c r="AE16" s="35"/>
      <c r="AF16" s="35"/>
      <c r="AG16" s="36"/>
    </row>
    <row r="17" spans="1:33" s="31" customFormat="1" ht="39.6" customHeight="1" thickBot="1" x14ac:dyDescent="0.75">
      <c r="A17" s="111"/>
      <c r="B17" s="67"/>
      <c r="C17" s="12"/>
      <c r="D17" s="148" t="s">
        <v>28</v>
      </c>
      <c r="E17" s="148"/>
      <c r="F17" s="33"/>
      <c r="G17" s="50"/>
      <c r="H17" s="149"/>
      <c r="I17" s="149"/>
      <c r="J17" s="33"/>
      <c r="K17" s="50"/>
      <c r="L17" s="85"/>
      <c r="M17" s="74" t="s">
        <v>29</v>
      </c>
      <c r="N17" s="60"/>
      <c r="O17" s="33"/>
      <c r="P17" s="33"/>
      <c r="Q17" s="51"/>
      <c r="R17" s="23"/>
      <c r="S17" s="33"/>
      <c r="T17" s="73"/>
      <c r="U17" s="88"/>
      <c r="V17" s="35"/>
      <c r="W17" s="35"/>
      <c r="X17" s="98"/>
      <c r="Y17" s="99"/>
      <c r="Z17" s="100"/>
      <c r="AA17" s="30"/>
      <c r="AB17" s="35"/>
      <c r="AC17" s="35"/>
      <c r="AD17" s="35"/>
      <c r="AE17" s="35"/>
      <c r="AF17" s="35"/>
      <c r="AG17" s="36"/>
    </row>
    <row r="18" spans="1:33" s="31" customFormat="1" ht="72" customHeight="1" x14ac:dyDescent="0.4">
      <c r="A18" s="111"/>
      <c r="B18" s="67"/>
      <c r="C18" s="12"/>
      <c r="D18" s="52"/>
      <c r="E18" s="53"/>
      <c r="F18" s="33"/>
      <c r="G18" s="54"/>
      <c r="H18" s="150"/>
      <c r="I18" s="150"/>
      <c r="J18" s="33"/>
      <c r="K18" s="54"/>
      <c r="L18" s="86"/>
      <c r="M18" s="72">
        <f>SUBTOTAL(9,M20:M293)</f>
        <v>22371999651.599998</v>
      </c>
      <c r="N18" s="72">
        <f>SUBTOTAL(9,N20:N293)</f>
        <v>21113523012.16</v>
      </c>
      <c r="O18" s="70"/>
      <c r="P18" s="33"/>
      <c r="Q18" s="33"/>
      <c r="R18" s="14"/>
      <c r="S18" s="33"/>
      <c r="T18" s="71"/>
      <c r="U18" s="88"/>
      <c r="V18" s="35"/>
      <c r="W18" s="35"/>
      <c r="X18" s="101">
        <f>SUBTOTAL(9,X20:X239)</f>
        <v>6829864504</v>
      </c>
      <c r="Y18" s="101">
        <f>SUBTOTAL(9,Y20:Y239)</f>
        <v>0</v>
      </c>
      <c r="Z18" s="101">
        <f>SUBTOTAL(9,Z20:Z239)</f>
        <v>6829864504</v>
      </c>
      <c r="AA18" s="69"/>
      <c r="AB18" s="69"/>
      <c r="AC18" s="35"/>
      <c r="AD18" s="35"/>
      <c r="AE18" s="35"/>
      <c r="AF18" s="35"/>
      <c r="AG18" s="36"/>
    </row>
    <row r="19" spans="1:33" ht="183.6" customHeight="1" x14ac:dyDescent="0.35">
      <c r="A19" s="114" t="s">
        <v>30</v>
      </c>
      <c r="B19" s="105" t="s">
        <v>31</v>
      </c>
      <c r="C19" s="106" t="s">
        <v>32</v>
      </c>
      <c r="D19" s="106" t="s">
        <v>33</v>
      </c>
      <c r="E19" s="106" t="s">
        <v>34</v>
      </c>
      <c r="F19" s="106" t="s">
        <v>35</v>
      </c>
      <c r="G19" s="106" t="s">
        <v>36</v>
      </c>
      <c r="H19" s="106" t="s">
        <v>146</v>
      </c>
      <c r="I19" s="106" t="s">
        <v>37</v>
      </c>
      <c r="J19" s="106" t="s">
        <v>38</v>
      </c>
      <c r="K19" s="106" t="s">
        <v>39</v>
      </c>
      <c r="L19" s="106" t="s">
        <v>40</v>
      </c>
      <c r="M19" s="107" t="s">
        <v>41</v>
      </c>
      <c r="N19" s="108" t="s">
        <v>42</v>
      </c>
      <c r="O19" s="106" t="s">
        <v>43</v>
      </c>
      <c r="P19" s="106" t="s">
        <v>44</v>
      </c>
      <c r="Q19" s="106" t="s">
        <v>45</v>
      </c>
      <c r="R19" s="24"/>
      <c r="S19" s="63" t="s">
        <v>46</v>
      </c>
      <c r="T19" s="63" t="s">
        <v>47</v>
      </c>
      <c r="U19" s="63" t="s">
        <v>48</v>
      </c>
      <c r="V19" s="63" t="s">
        <v>49</v>
      </c>
      <c r="W19" s="63" t="s">
        <v>50</v>
      </c>
      <c r="X19" s="102" t="s">
        <v>51</v>
      </c>
      <c r="Y19" s="102" t="s">
        <v>52</v>
      </c>
      <c r="Z19" s="102" t="s">
        <v>151</v>
      </c>
      <c r="AA19" s="63" t="s">
        <v>53</v>
      </c>
      <c r="AB19" s="63" t="s">
        <v>54</v>
      </c>
      <c r="AC19" s="63" t="s">
        <v>55</v>
      </c>
      <c r="AD19" s="63" t="s">
        <v>56</v>
      </c>
      <c r="AE19" s="63" t="s">
        <v>57</v>
      </c>
      <c r="AF19" s="63" t="s">
        <v>58</v>
      </c>
      <c r="AG19" s="63" t="s">
        <v>59</v>
      </c>
    </row>
    <row r="20" spans="1:33" s="28" customFormat="1" ht="272.45" customHeight="1" x14ac:dyDescent="0.35">
      <c r="A20" s="157">
        <v>1</v>
      </c>
      <c r="B20" s="116"/>
      <c r="C20" s="116" t="s">
        <v>119</v>
      </c>
      <c r="D20" s="117">
        <v>84131512</v>
      </c>
      <c r="E20" s="118" t="s">
        <v>158</v>
      </c>
      <c r="F20" s="116" t="s">
        <v>60</v>
      </c>
      <c r="G20" s="116">
        <v>1</v>
      </c>
      <c r="H20" s="158" t="s">
        <v>100</v>
      </c>
      <c r="I20" s="116">
        <v>1</v>
      </c>
      <c r="J20" s="116" t="s">
        <v>61</v>
      </c>
      <c r="K20" s="116" t="s">
        <v>62</v>
      </c>
      <c r="L20" s="116" t="s">
        <v>63</v>
      </c>
      <c r="M20" s="119">
        <v>1000000</v>
      </c>
      <c r="N20" s="120">
        <v>1000000</v>
      </c>
      <c r="O20" s="116" t="s">
        <v>64</v>
      </c>
      <c r="P20" s="116" t="s">
        <v>65</v>
      </c>
      <c r="Q20" s="118" t="s">
        <v>66</v>
      </c>
      <c r="R20" s="25"/>
      <c r="S20" s="170"/>
      <c r="T20" s="171"/>
      <c r="U20" s="172"/>
      <c r="V20" s="173"/>
      <c r="W20" s="174"/>
      <c r="X20" s="175"/>
      <c r="Y20" s="176"/>
      <c r="Z20" s="175"/>
      <c r="AA20" s="173"/>
      <c r="AB20" s="174"/>
      <c r="AC20" s="173"/>
      <c r="AD20" s="177"/>
      <c r="AE20" s="177"/>
      <c r="AF20" s="178"/>
      <c r="AG20" s="178"/>
    </row>
    <row r="21" spans="1:33" ht="409.6" customHeight="1" x14ac:dyDescent="0.35">
      <c r="A21" s="159">
        <v>2</v>
      </c>
      <c r="B21" s="160"/>
      <c r="C21" s="116" t="s">
        <v>119</v>
      </c>
      <c r="D21" s="161" t="s">
        <v>120</v>
      </c>
      <c r="E21" s="162" t="s">
        <v>159</v>
      </c>
      <c r="F21" s="160" t="s">
        <v>60</v>
      </c>
      <c r="G21" s="116">
        <v>1</v>
      </c>
      <c r="H21" s="116" t="s">
        <v>68</v>
      </c>
      <c r="I21" s="117">
        <v>2</v>
      </c>
      <c r="J21" s="116" t="s">
        <v>79</v>
      </c>
      <c r="K21" s="116" t="s">
        <v>62</v>
      </c>
      <c r="L21" s="116" t="s">
        <v>70</v>
      </c>
      <c r="M21" s="119">
        <v>8000000</v>
      </c>
      <c r="N21" s="120">
        <v>8000000</v>
      </c>
      <c r="O21" s="116" t="s">
        <v>64</v>
      </c>
      <c r="P21" s="116" t="s">
        <v>65</v>
      </c>
      <c r="Q21" s="118" t="s">
        <v>66</v>
      </c>
      <c r="S21" s="179"/>
      <c r="T21" s="180"/>
      <c r="U21" s="181"/>
      <c r="V21" s="182"/>
      <c r="W21" s="178"/>
      <c r="X21" s="183"/>
      <c r="Y21" s="184"/>
      <c r="Z21" s="183"/>
      <c r="AA21" s="182"/>
      <c r="AB21" s="178"/>
      <c r="AC21" s="182"/>
      <c r="AD21" s="185"/>
      <c r="AE21" s="185"/>
      <c r="AF21" s="178"/>
      <c r="AG21" s="178"/>
    </row>
    <row r="22" spans="1:33" ht="409.6" customHeight="1" x14ac:dyDescent="0.35">
      <c r="A22" s="159">
        <v>2</v>
      </c>
      <c r="B22" s="160"/>
      <c r="C22" s="116" t="s">
        <v>119</v>
      </c>
      <c r="D22" s="161" t="s">
        <v>67</v>
      </c>
      <c r="E22" s="162" t="s">
        <v>134</v>
      </c>
      <c r="F22" s="160" t="s">
        <v>60</v>
      </c>
      <c r="G22" s="116">
        <v>1</v>
      </c>
      <c r="H22" s="116" t="s">
        <v>68</v>
      </c>
      <c r="I22" s="117">
        <v>2</v>
      </c>
      <c r="J22" s="116" t="s">
        <v>79</v>
      </c>
      <c r="K22" s="116" t="s">
        <v>62</v>
      </c>
      <c r="L22" s="116" t="s">
        <v>160</v>
      </c>
      <c r="M22" s="119">
        <v>2000000</v>
      </c>
      <c r="N22" s="120">
        <v>2000000</v>
      </c>
      <c r="O22" s="116" t="s">
        <v>64</v>
      </c>
      <c r="P22" s="116" t="s">
        <v>65</v>
      </c>
      <c r="Q22" s="118" t="s">
        <v>66</v>
      </c>
      <c r="S22" s="171"/>
      <c r="T22" s="171"/>
      <c r="U22" s="177"/>
      <c r="V22" s="173"/>
      <c r="W22" s="174"/>
      <c r="X22" s="186"/>
      <c r="Y22" s="187"/>
      <c r="Z22" s="186"/>
      <c r="AA22" s="173"/>
      <c r="AB22" s="174"/>
      <c r="AC22" s="173"/>
      <c r="AD22" s="177"/>
      <c r="AE22" s="177"/>
      <c r="AF22" s="174"/>
      <c r="AG22" s="188"/>
    </row>
    <row r="23" spans="1:33" ht="242.1" customHeight="1" x14ac:dyDescent="0.35">
      <c r="A23" s="159">
        <v>2</v>
      </c>
      <c r="B23" s="160" t="s">
        <v>161</v>
      </c>
      <c r="C23" s="122" t="s">
        <v>114</v>
      </c>
      <c r="D23" s="115" t="s">
        <v>67</v>
      </c>
      <c r="E23" s="163" t="s">
        <v>219</v>
      </c>
      <c r="F23" s="115" t="s">
        <v>60</v>
      </c>
      <c r="G23" s="116">
        <v>1</v>
      </c>
      <c r="H23" s="116" t="s">
        <v>68</v>
      </c>
      <c r="I23" s="117">
        <v>2</v>
      </c>
      <c r="J23" s="118" t="s">
        <v>79</v>
      </c>
      <c r="K23" s="116" t="s">
        <v>96</v>
      </c>
      <c r="L23" s="116" t="s">
        <v>162</v>
      </c>
      <c r="M23" s="119">
        <v>3000000</v>
      </c>
      <c r="N23" s="120">
        <v>3000000</v>
      </c>
      <c r="O23" s="116" t="s">
        <v>64</v>
      </c>
      <c r="P23" s="116" t="s">
        <v>65</v>
      </c>
      <c r="Q23" s="121" t="s">
        <v>163</v>
      </c>
      <c r="S23" s="179"/>
      <c r="T23" s="180"/>
      <c r="U23" s="181"/>
      <c r="V23" s="182"/>
      <c r="W23" s="178"/>
      <c r="X23" s="183"/>
      <c r="Y23" s="184"/>
      <c r="Z23" s="183"/>
      <c r="AA23" s="182"/>
      <c r="AB23" s="178"/>
      <c r="AC23" s="182"/>
      <c r="AD23" s="185"/>
      <c r="AE23" s="185"/>
      <c r="AF23" s="178"/>
      <c r="AG23" s="178"/>
    </row>
    <row r="24" spans="1:33" ht="220.5" customHeight="1" x14ac:dyDescent="0.35">
      <c r="A24" s="159">
        <v>2</v>
      </c>
      <c r="B24" s="160"/>
      <c r="C24" s="116" t="s">
        <v>119</v>
      </c>
      <c r="D24" s="161" t="s">
        <v>121</v>
      </c>
      <c r="E24" s="162" t="s">
        <v>135</v>
      </c>
      <c r="F24" s="160" t="s">
        <v>60</v>
      </c>
      <c r="G24" s="116">
        <v>1</v>
      </c>
      <c r="H24" s="116" t="s">
        <v>68</v>
      </c>
      <c r="I24" s="117">
        <v>2</v>
      </c>
      <c r="J24" s="116" t="s">
        <v>79</v>
      </c>
      <c r="K24" s="116" t="s">
        <v>62</v>
      </c>
      <c r="L24" s="116" t="s">
        <v>117</v>
      </c>
      <c r="M24" s="119">
        <v>11500000</v>
      </c>
      <c r="N24" s="120">
        <v>11500000</v>
      </c>
      <c r="O24" s="116" t="s">
        <v>64</v>
      </c>
      <c r="P24" s="116" t="s">
        <v>65</v>
      </c>
      <c r="Q24" s="118" t="s">
        <v>66</v>
      </c>
      <c r="S24" s="170"/>
      <c r="T24" s="171"/>
      <c r="U24" s="172"/>
      <c r="V24" s="173"/>
      <c r="W24" s="174"/>
      <c r="X24" s="175"/>
      <c r="Y24" s="176"/>
      <c r="Z24" s="175"/>
      <c r="AA24" s="173"/>
      <c r="AB24" s="174"/>
      <c r="AC24" s="173"/>
      <c r="AD24" s="177"/>
      <c r="AE24" s="177"/>
      <c r="AF24" s="174"/>
      <c r="AG24" s="174"/>
    </row>
    <row r="25" spans="1:33" ht="272.45" customHeight="1" x14ac:dyDescent="0.35">
      <c r="A25" s="157">
        <v>3</v>
      </c>
      <c r="B25" s="164"/>
      <c r="C25" s="116" t="s">
        <v>119</v>
      </c>
      <c r="D25" s="161">
        <v>44103103</v>
      </c>
      <c r="E25" s="162" t="s">
        <v>149</v>
      </c>
      <c r="F25" s="160" t="s">
        <v>60</v>
      </c>
      <c r="G25" s="116">
        <v>1</v>
      </c>
      <c r="H25" s="116" t="s">
        <v>68</v>
      </c>
      <c r="I25" s="117">
        <v>7</v>
      </c>
      <c r="J25" s="116" t="s">
        <v>69</v>
      </c>
      <c r="K25" s="116" t="s">
        <v>62</v>
      </c>
      <c r="L25" s="116" t="s">
        <v>72</v>
      </c>
      <c r="M25" s="119">
        <v>15000000</v>
      </c>
      <c r="N25" s="120">
        <v>15000000</v>
      </c>
      <c r="O25" s="116" t="s">
        <v>64</v>
      </c>
      <c r="P25" s="116" t="s">
        <v>65</v>
      </c>
      <c r="Q25" s="118" t="s">
        <v>66</v>
      </c>
      <c r="S25" s="170"/>
      <c r="T25" s="171"/>
      <c r="U25" s="172"/>
      <c r="V25" s="173"/>
      <c r="W25" s="174"/>
      <c r="X25" s="175"/>
      <c r="Y25" s="176"/>
      <c r="Z25" s="175"/>
      <c r="AA25" s="173"/>
      <c r="AB25" s="174"/>
      <c r="AC25" s="173"/>
      <c r="AD25" s="177"/>
      <c r="AE25" s="177"/>
      <c r="AF25" s="174"/>
      <c r="AG25" s="174"/>
    </row>
    <row r="26" spans="1:33" ht="272.45" customHeight="1" x14ac:dyDescent="0.35">
      <c r="A26" s="157">
        <v>4</v>
      </c>
      <c r="B26" s="160"/>
      <c r="C26" s="116" t="s">
        <v>119</v>
      </c>
      <c r="D26" s="161">
        <v>44103103</v>
      </c>
      <c r="E26" s="162" t="s">
        <v>136</v>
      </c>
      <c r="F26" s="160" t="s">
        <v>60</v>
      </c>
      <c r="G26" s="116">
        <v>1</v>
      </c>
      <c r="H26" s="116" t="s">
        <v>68</v>
      </c>
      <c r="I26" s="117">
        <v>2</v>
      </c>
      <c r="J26" s="116" t="s">
        <v>61</v>
      </c>
      <c r="K26" s="116" t="s">
        <v>62</v>
      </c>
      <c r="L26" s="116" t="s">
        <v>72</v>
      </c>
      <c r="M26" s="119">
        <v>10000000</v>
      </c>
      <c r="N26" s="120">
        <v>10000000</v>
      </c>
      <c r="O26" s="116" t="s">
        <v>64</v>
      </c>
      <c r="P26" s="116" t="s">
        <v>65</v>
      </c>
      <c r="Q26" s="118" t="s">
        <v>66</v>
      </c>
      <c r="S26" s="170"/>
      <c r="T26" s="171"/>
      <c r="U26" s="172"/>
      <c r="V26" s="173"/>
      <c r="W26" s="174"/>
      <c r="X26" s="175"/>
      <c r="Y26" s="176"/>
      <c r="Z26" s="175"/>
      <c r="AA26" s="173"/>
      <c r="AB26" s="174"/>
      <c r="AC26" s="173"/>
      <c r="AD26" s="177"/>
      <c r="AE26" s="177"/>
      <c r="AF26" s="174"/>
      <c r="AG26" s="174"/>
    </row>
    <row r="27" spans="1:33" s="31" customFormat="1" ht="272.45" customHeight="1" x14ac:dyDescent="0.35">
      <c r="A27" s="157">
        <v>5</v>
      </c>
      <c r="B27" s="160"/>
      <c r="C27" s="116" t="s">
        <v>119</v>
      </c>
      <c r="D27" s="161">
        <v>84131603</v>
      </c>
      <c r="E27" s="162" t="s">
        <v>220</v>
      </c>
      <c r="F27" s="160" t="s">
        <v>60</v>
      </c>
      <c r="G27" s="116">
        <v>1</v>
      </c>
      <c r="H27" s="116" t="s">
        <v>78</v>
      </c>
      <c r="I27" s="117">
        <v>1</v>
      </c>
      <c r="J27" s="116" t="s">
        <v>69</v>
      </c>
      <c r="K27" s="116" t="s">
        <v>62</v>
      </c>
      <c r="L27" s="116" t="s">
        <v>77</v>
      </c>
      <c r="M27" s="119">
        <v>8000000</v>
      </c>
      <c r="N27" s="120">
        <v>8000000</v>
      </c>
      <c r="O27" s="116" t="s">
        <v>64</v>
      </c>
      <c r="P27" s="116" t="s">
        <v>65</v>
      </c>
      <c r="Q27" s="118" t="s">
        <v>66</v>
      </c>
      <c r="R27" s="25"/>
      <c r="S27" s="171"/>
      <c r="T27" s="171"/>
      <c r="U27" s="177"/>
      <c r="V27" s="173"/>
      <c r="W27" s="174"/>
      <c r="X27" s="186"/>
      <c r="Y27" s="187"/>
      <c r="Z27" s="186"/>
      <c r="AA27" s="173"/>
      <c r="AB27" s="174"/>
      <c r="AC27" s="173"/>
      <c r="AD27" s="177"/>
      <c r="AE27" s="177"/>
      <c r="AF27" s="174"/>
      <c r="AG27" s="188"/>
    </row>
    <row r="28" spans="1:33" ht="272.45" customHeight="1" x14ac:dyDescent="0.35">
      <c r="A28" s="157">
        <v>6</v>
      </c>
      <c r="B28" s="160"/>
      <c r="C28" s="116" t="s">
        <v>119</v>
      </c>
      <c r="D28" s="161">
        <v>72101517</v>
      </c>
      <c r="E28" s="162" t="s">
        <v>222</v>
      </c>
      <c r="F28" s="160" t="s">
        <v>60</v>
      </c>
      <c r="G28" s="116">
        <v>1</v>
      </c>
      <c r="H28" s="116" t="s">
        <v>100</v>
      </c>
      <c r="I28" s="117">
        <v>1</v>
      </c>
      <c r="J28" s="116" t="s">
        <v>69</v>
      </c>
      <c r="K28" s="116" t="s">
        <v>62</v>
      </c>
      <c r="L28" s="116" t="s">
        <v>81</v>
      </c>
      <c r="M28" s="119">
        <v>12000000</v>
      </c>
      <c r="N28" s="120">
        <v>12000000</v>
      </c>
      <c r="O28" s="116" t="s">
        <v>64</v>
      </c>
      <c r="P28" s="116" t="s">
        <v>65</v>
      </c>
      <c r="Q28" s="118" t="s">
        <v>66</v>
      </c>
      <c r="S28" s="170"/>
      <c r="T28" s="171"/>
      <c r="U28" s="172"/>
      <c r="V28" s="173"/>
      <c r="W28" s="174"/>
      <c r="X28" s="175"/>
      <c r="Y28" s="175"/>
      <c r="Z28" s="175"/>
      <c r="AA28" s="173"/>
      <c r="AB28" s="174"/>
      <c r="AC28" s="173"/>
      <c r="AD28" s="177"/>
      <c r="AE28" s="177"/>
      <c r="AF28" s="174"/>
      <c r="AG28" s="174"/>
    </row>
    <row r="29" spans="1:33" ht="272.45" customHeight="1" x14ac:dyDescent="0.35">
      <c r="A29" s="157">
        <v>7</v>
      </c>
      <c r="B29" s="160"/>
      <c r="C29" s="116" t="s">
        <v>119</v>
      </c>
      <c r="D29" s="161" t="s">
        <v>138</v>
      </c>
      <c r="E29" s="162" t="s">
        <v>221</v>
      </c>
      <c r="F29" s="160" t="s">
        <v>60</v>
      </c>
      <c r="G29" s="116">
        <v>1</v>
      </c>
      <c r="H29" s="116" t="s">
        <v>87</v>
      </c>
      <c r="I29" s="117">
        <v>11</v>
      </c>
      <c r="J29" s="116" t="s">
        <v>79</v>
      </c>
      <c r="K29" s="116" t="s">
        <v>62</v>
      </c>
      <c r="L29" s="116" t="s">
        <v>81</v>
      </c>
      <c r="M29" s="119">
        <v>24500000</v>
      </c>
      <c r="N29" s="120">
        <v>24500000</v>
      </c>
      <c r="O29" s="116" t="s">
        <v>64</v>
      </c>
      <c r="P29" s="116" t="s">
        <v>65</v>
      </c>
      <c r="Q29" s="118" t="s">
        <v>66</v>
      </c>
      <c r="S29" s="170"/>
      <c r="T29" s="171"/>
      <c r="U29" s="172"/>
      <c r="V29" s="173"/>
      <c r="W29" s="174"/>
      <c r="X29" s="175"/>
      <c r="Y29" s="176"/>
      <c r="Z29" s="175"/>
      <c r="AA29" s="173"/>
      <c r="AB29" s="174"/>
      <c r="AC29" s="173"/>
      <c r="AD29" s="185"/>
      <c r="AE29" s="185"/>
      <c r="AF29" s="174"/>
      <c r="AG29" s="174"/>
    </row>
    <row r="30" spans="1:33" ht="272.45" customHeight="1" x14ac:dyDescent="0.35">
      <c r="A30" s="159">
        <v>8</v>
      </c>
      <c r="B30" s="160"/>
      <c r="C30" s="116" t="s">
        <v>119</v>
      </c>
      <c r="D30" s="161" t="s">
        <v>83</v>
      </c>
      <c r="E30" s="162" t="s">
        <v>223</v>
      </c>
      <c r="F30" s="160" t="s">
        <v>60</v>
      </c>
      <c r="G30" s="116">
        <v>1</v>
      </c>
      <c r="H30" s="116" t="s">
        <v>68</v>
      </c>
      <c r="I30" s="117">
        <v>2</v>
      </c>
      <c r="J30" s="116" t="s">
        <v>61</v>
      </c>
      <c r="K30" s="116" t="s">
        <v>62</v>
      </c>
      <c r="L30" s="116" t="s">
        <v>84</v>
      </c>
      <c r="M30" s="119">
        <v>5000000</v>
      </c>
      <c r="N30" s="120">
        <v>5000000</v>
      </c>
      <c r="O30" s="116" t="s">
        <v>64</v>
      </c>
      <c r="P30" s="116" t="s">
        <v>65</v>
      </c>
      <c r="Q30" s="118" t="s">
        <v>66</v>
      </c>
      <c r="S30" s="170"/>
      <c r="T30" s="171"/>
      <c r="U30" s="172"/>
      <c r="V30" s="173"/>
      <c r="W30" s="174"/>
      <c r="X30" s="175"/>
      <c r="Y30" s="176"/>
      <c r="Z30" s="175"/>
      <c r="AA30" s="173"/>
      <c r="AB30" s="174"/>
      <c r="AC30" s="173"/>
      <c r="AD30" s="185"/>
      <c r="AE30" s="185"/>
      <c r="AF30" s="174"/>
      <c r="AG30" s="174"/>
    </row>
    <row r="31" spans="1:33" ht="272.45" customHeight="1" x14ac:dyDescent="0.35">
      <c r="A31" s="159">
        <v>8</v>
      </c>
      <c r="B31" s="160"/>
      <c r="C31" s="116" t="s">
        <v>119</v>
      </c>
      <c r="D31" s="161" t="s">
        <v>83</v>
      </c>
      <c r="E31" s="162" t="s">
        <v>224</v>
      </c>
      <c r="F31" s="160" t="s">
        <v>60</v>
      </c>
      <c r="G31" s="116">
        <v>1</v>
      </c>
      <c r="H31" s="116" t="s">
        <v>68</v>
      </c>
      <c r="I31" s="117">
        <v>2</v>
      </c>
      <c r="J31" s="116" t="s">
        <v>61</v>
      </c>
      <c r="K31" s="116" t="s">
        <v>62</v>
      </c>
      <c r="L31" s="116" t="s">
        <v>85</v>
      </c>
      <c r="M31" s="119">
        <v>15000000</v>
      </c>
      <c r="N31" s="120">
        <v>15000000</v>
      </c>
      <c r="O31" s="116" t="s">
        <v>64</v>
      </c>
      <c r="P31" s="116" t="s">
        <v>65</v>
      </c>
      <c r="Q31" s="118" t="s">
        <v>66</v>
      </c>
      <c r="S31" s="170"/>
      <c r="T31" s="171"/>
      <c r="U31" s="172"/>
      <c r="V31" s="173"/>
      <c r="W31" s="174"/>
      <c r="X31" s="175"/>
      <c r="Y31" s="176"/>
      <c r="Z31" s="175"/>
      <c r="AA31" s="173"/>
      <c r="AB31" s="174"/>
      <c r="AC31" s="182"/>
      <c r="AD31" s="185"/>
      <c r="AE31" s="185"/>
      <c r="AF31" s="178"/>
      <c r="AG31" s="178"/>
    </row>
    <row r="32" spans="1:33" ht="272.45" customHeight="1" x14ac:dyDescent="0.35">
      <c r="A32" s="157">
        <v>9</v>
      </c>
      <c r="B32" s="160"/>
      <c r="C32" s="116" t="s">
        <v>119</v>
      </c>
      <c r="D32" s="161">
        <v>44101706</v>
      </c>
      <c r="E32" s="162" t="s">
        <v>225</v>
      </c>
      <c r="F32" s="160" t="s">
        <v>60</v>
      </c>
      <c r="G32" s="116">
        <v>1</v>
      </c>
      <c r="H32" s="116" t="s">
        <v>71</v>
      </c>
      <c r="I32" s="117">
        <v>2</v>
      </c>
      <c r="J32" s="116" t="s">
        <v>61</v>
      </c>
      <c r="K32" s="116" t="s">
        <v>62</v>
      </c>
      <c r="L32" s="116" t="s">
        <v>72</v>
      </c>
      <c r="M32" s="119">
        <v>12000000</v>
      </c>
      <c r="N32" s="120">
        <v>12000000</v>
      </c>
      <c r="O32" s="116" t="s">
        <v>64</v>
      </c>
      <c r="P32" s="116" t="s">
        <v>65</v>
      </c>
      <c r="Q32" s="118" t="s">
        <v>66</v>
      </c>
      <c r="S32" s="170"/>
      <c r="T32" s="171"/>
      <c r="U32" s="172"/>
      <c r="V32" s="173"/>
      <c r="W32" s="174"/>
      <c r="X32" s="175"/>
      <c r="Y32" s="176"/>
      <c r="Z32" s="175"/>
      <c r="AA32" s="173"/>
      <c r="AB32" s="174"/>
      <c r="AC32" s="173"/>
      <c r="AD32" s="177"/>
      <c r="AE32" s="177"/>
      <c r="AF32" s="174"/>
      <c r="AG32" s="174"/>
    </row>
    <row r="33" spans="1:33" ht="272.45" customHeight="1" x14ac:dyDescent="0.35">
      <c r="A33" s="157">
        <v>10</v>
      </c>
      <c r="B33" s="160"/>
      <c r="C33" s="116" t="s">
        <v>119</v>
      </c>
      <c r="D33" s="161" t="s">
        <v>91</v>
      </c>
      <c r="E33" s="162" t="s">
        <v>226</v>
      </c>
      <c r="F33" s="160" t="s">
        <v>60</v>
      </c>
      <c r="G33" s="116">
        <v>1</v>
      </c>
      <c r="H33" s="116" t="s">
        <v>80</v>
      </c>
      <c r="I33" s="117">
        <v>9</v>
      </c>
      <c r="J33" s="116" t="s">
        <v>122</v>
      </c>
      <c r="K33" s="116" t="s">
        <v>62</v>
      </c>
      <c r="L33" s="116" t="s">
        <v>92</v>
      </c>
      <c r="M33" s="119">
        <v>175000000</v>
      </c>
      <c r="N33" s="120">
        <v>175000000</v>
      </c>
      <c r="O33" s="116" t="s">
        <v>64</v>
      </c>
      <c r="P33" s="116" t="s">
        <v>65</v>
      </c>
      <c r="Q33" s="118" t="s">
        <v>66</v>
      </c>
      <c r="S33" s="170"/>
      <c r="T33" s="171"/>
      <c r="U33" s="172"/>
      <c r="V33" s="173"/>
      <c r="W33" s="174"/>
      <c r="X33" s="175"/>
      <c r="Y33" s="176"/>
      <c r="Z33" s="175"/>
      <c r="AA33" s="173"/>
      <c r="AB33" s="178"/>
      <c r="AC33" s="173"/>
      <c r="AD33" s="185"/>
      <c r="AE33" s="185"/>
      <c r="AF33" s="174"/>
      <c r="AG33" s="174"/>
    </row>
    <row r="34" spans="1:33" ht="272.45" customHeight="1" x14ac:dyDescent="0.35">
      <c r="A34" s="157">
        <v>11</v>
      </c>
      <c r="B34" s="160"/>
      <c r="C34" s="116" t="s">
        <v>119</v>
      </c>
      <c r="D34" s="161" t="s">
        <v>103</v>
      </c>
      <c r="E34" s="162" t="s">
        <v>227</v>
      </c>
      <c r="F34" s="160" t="s">
        <v>60</v>
      </c>
      <c r="G34" s="116">
        <v>1</v>
      </c>
      <c r="H34" s="116" t="s">
        <v>78</v>
      </c>
      <c r="I34" s="117">
        <v>8</v>
      </c>
      <c r="J34" s="116" t="s">
        <v>79</v>
      </c>
      <c r="K34" s="116" t="s">
        <v>62</v>
      </c>
      <c r="L34" s="116" t="s">
        <v>104</v>
      </c>
      <c r="M34" s="119">
        <v>3000000</v>
      </c>
      <c r="N34" s="120">
        <v>3000000</v>
      </c>
      <c r="O34" s="116" t="s">
        <v>64</v>
      </c>
      <c r="P34" s="116" t="s">
        <v>65</v>
      </c>
      <c r="Q34" s="118" t="s">
        <v>66</v>
      </c>
      <c r="S34" s="170"/>
      <c r="T34" s="171"/>
      <c r="U34" s="172"/>
      <c r="V34" s="173"/>
      <c r="W34" s="174"/>
      <c r="X34" s="175"/>
      <c r="Y34" s="176"/>
      <c r="Z34" s="175"/>
      <c r="AA34" s="173"/>
      <c r="AB34" s="174"/>
      <c r="AC34" s="173"/>
      <c r="AD34" s="177"/>
      <c r="AE34" s="177"/>
      <c r="AF34" s="174"/>
      <c r="AG34" s="174"/>
    </row>
    <row r="35" spans="1:33" ht="272.45" customHeight="1" x14ac:dyDescent="0.35">
      <c r="A35" s="159">
        <v>12</v>
      </c>
      <c r="B35" s="160" t="s">
        <v>210</v>
      </c>
      <c r="C35" s="160" t="s">
        <v>143</v>
      </c>
      <c r="D35" s="161" t="s">
        <v>123</v>
      </c>
      <c r="E35" s="162" t="s">
        <v>228</v>
      </c>
      <c r="F35" s="160" t="s">
        <v>60</v>
      </c>
      <c r="G35" s="116">
        <v>1</v>
      </c>
      <c r="H35" s="116" t="s">
        <v>94</v>
      </c>
      <c r="I35" s="117">
        <v>3</v>
      </c>
      <c r="J35" s="118" t="s">
        <v>108</v>
      </c>
      <c r="K35" s="116" t="s">
        <v>96</v>
      </c>
      <c r="L35" s="116" t="s">
        <v>178</v>
      </c>
      <c r="M35" s="120">
        <v>321665383</v>
      </c>
      <c r="N35" s="120">
        <v>321665383</v>
      </c>
      <c r="O35" s="116" t="s">
        <v>64</v>
      </c>
      <c r="P35" s="116" t="s">
        <v>65</v>
      </c>
      <c r="Q35" s="118" t="s">
        <v>66</v>
      </c>
      <c r="S35" s="171"/>
      <c r="T35" s="171"/>
      <c r="U35" s="177"/>
      <c r="V35" s="173"/>
      <c r="W35" s="174"/>
      <c r="X35" s="186"/>
      <c r="Y35" s="187"/>
      <c r="Z35" s="186"/>
      <c r="AA35" s="173"/>
      <c r="AB35" s="174"/>
      <c r="AC35" s="182"/>
      <c r="AD35" s="185"/>
      <c r="AE35" s="185"/>
      <c r="AF35" s="178"/>
      <c r="AG35" s="189"/>
    </row>
    <row r="36" spans="1:33" ht="272.45" customHeight="1" x14ac:dyDescent="0.35">
      <c r="A36" s="159">
        <v>12</v>
      </c>
      <c r="B36" s="160"/>
      <c r="C36" s="116" t="s">
        <v>119</v>
      </c>
      <c r="D36" s="161" t="s">
        <v>123</v>
      </c>
      <c r="E36" s="162" t="s">
        <v>228</v>
      </c>
      <c r="F36" s="160" t="s">
        <v>60</v>
      </c>
      <c r="G36" s="116">
        <v>1</v>
      </c>
      <c r="H36" s="116" t="s">
        <v>94</v>
      </c>
      <c r="I36" s="117">
        <v>3</v>
      </c>
      <c r="J36" s="118" t="s">
        <v>108</v>
      </c>
      <c r="K36" s="116" t="s">
        <v>96</v>
      </c>
      <c r="L36" s="116" t="s">
        <v>133</v>
      </c>
      <c r="M36" s="120">
        <v>288000000</v>
      </c>
      <c r="N36" s="120">
        <v>288000000</v>
      </c>
      <c r="O36" s="116" t="s">
        <v>64</v>
      </c>
      <c r="P36" s="116" t="s">
        <v>65</v>
      </c>
      <c r="Q36" s="121" t="s">
        <v>66</v>
      </c>
      <c r="S36" s="171"/>
      <c r="T36" s="171"/>
      <c r="U36" s="177"/>
      <c r="V36" s="173"/>
      <c r="W36" s="174"/>
      <c r="X36" s="186"/>
      <c r="Y36" s="187"/>
      <c r="Z36" s="186"/>
      <c r="AA36" s="173"/>
      <c r="AB36" s="174"/>
      <c r="AC36" s="182"/>
      <c r="AD36" s="185"/>
      <c r="AE36" s="185"/>
      <c r="AF36" s="178"/>
      <c r="AG36" s="189"/>
    </row>
    <row r="37" spans="1:33" ht="272.45" customHeight="1" x14ac:dyDescent="0.35">
      <c r="A37" s="157">
        <v>13</v>
      </c>
      <c r="B37" s="160"/>
      <c r="C37" s="116" t="s">
        <v>119</v>
      </c>
      <c r="D37" s="161">
        <v>81141804</v>
      </c>
      <c r="E37" s="162" t="s">
        <v>229</v>
      </c>
      <c r="F37" s="160" t="s">
        <v>60</v>
      </c>
      <c r="G37" s="116">
        <v>1</v>
      </c>
      <c r="H37" s="116" t="s">
        <v>164</v>
      </c>
      <c r="I37" s="117">
        <v>3</v>
      </c>
      <c r="J37" s="116" t="s">
        <v>79</v>
      </c>
      <c r="K37" s="116" t="s">
        <v>62</v>
      </c>
      <c r="L37" s="116" t="s">
        <v>102</v>
      </c>
      <c r="M37" s="119">
        <v>800000</v>
      </c>
      <c r="N37" s="120">
        <v>800000</v>
      </c>
      <c r="O37" s="116" t="s">
        <v>64</v>
      </c>
      <c r="P37" s="116" t="s">
        <v>65</v>
      </c>
      <c r="Q37" s="118" t="s">
        <v>66</v>
      </c>
      <c r="S37" s="170"/>
      <c r="T37" s="171"/>
      <c r="U37" s="172"/>
      <c r="V37" s="173"/>
      <c r="W37" s="174"/>
      <c r="X37" s="175"/>
      <c r="Y37" s="176"/>
      <c r="Z37" s="175"/>
      <c r="AA37" s="173"/>
      <c r="AB37" s="174"/>
      <c r="AC37" s="173"/>
      <c r="AD37" s="177"/>
      <c r="AE37" s="177"/>
      <c r="AF37" s="174"/>
      <c r="AG37" s="174"/>
    </row>
    <row r="38" spans="1:33" ht="272.45" customHeight="1" x14ac:dyDescent="0.35">
      <c r="A38" s="157">
        <v>14</v>
      </c>
      <c r="B38" s="160"/>
      <c r="C38" s="116" t="s">
        <v>119</v>
      </c>
      <c r="D38" s="161">
        <v>80101706</v>
      </c>
      <c r="E38" s="162" t="s">
        <v>230</v>
      </c>
      <c r="F38" s="160" t="s">
        <v>60</v>
      </c>
      <c r="G38" s="116">
        <v>1</v>
      </c>
      <c r="H38" s="116" t="s">
        <v>94</v>
      </c>
      <c r="I38" s="117">
        <v>10.199999999999999</v>
      </c>
      <c r="J38" s="116" t="s">
        <v>88</v>
      </c>
      <c r="K38" s="116" t="s">
        <v>62</v>
      </c>
      <c r="L38" s="116" t="s">
        <v>102</v>
      </c>
      <c r="M38" s="119">
        <v>39178832</v>
      </c>
      <c r="N38" s="120">
        <v>39178832</v>
      </c>
      <c r="O38" s="116" t="s">
        <v>64</v>
      </c>
      <c r="P38" s="116" t="s">
        <v>65</v>
      </c>
      <c r="Q38" s="118" t="s">
        <v>66</v>
      </c>
      <c r="S38" s="170"/>
      <c r="T38" s="171"/>
      <c r="U38" s="172"/>
      <c r="V38" s="173"/>
      <c r="W38" s="174"/>
      <c r="X38" s="175"/>
      <c r="Y38" s="176"/>
      <c r="Z38" s="175"/>
      <c r="AA38" s="173"/>
      <c r="AB38" s="174"/>
      <c r="AC38" s="173"/>
      <c r="AD38" s="177"/>
      <c r="AE38" s="177"/>
      <c r="AF38" s="174"/>
      <c r="AG38" s="174"/>
    </row>
    <row r="39" spans="1:33" ht="272.45" customHeight="1" x14ac:dyDescent="0.35">
      <c r="A39" s="157">
        <v>15</v>
      </c>
      <c r="B39" s="160"/>
      <c r="C39" s="116" t="s">
        <v>119</v>
      </c>
      <c r="D39" s="161" t="s">
        <v>165</v>
      </c>
      <c r="E39" s="162" t="s">
        <v>231</v>
      </c>
      <c r="F39" s="160" t="s">
        <v>60</v>
      </c>
      <c r="G39" s="116">
        <v>1</v>
      </c>
      <c r="H39" s="116" t="s">
        <v>94</v>
      </c>
      <c r="I39" s="117">
        <v>2</v>
      </c>
      <c r="J39" s="116" t="s">
        <v>79</v>
      </c>
      <c r="K39" s="116" t="s">
        <v>62</v>
      </c>
      <c r="L39" s="116" t="s">
        <v>117</v>
      </c>
      <c r="M39" s="119">
        <v>5000000</v>
      </c>
      <c r="N39" s="120">
        <v>5000000</v>
      </c>
      <c r="O39" s="116" t="s">
        <v>64</v>
      </c>
      <c r="P39" s="116" t="s">
        <v>65</v>
      </c>
      <c r="Q39" s="118" t="s">
        <v>66</v>
      </c>
      <c r="S39" s="170"/>
      <c r="T39" s="171"/>
      <c r="U39" s="172"/>
      <c r="V39" s="173"/>
      <c r="W39" s="174"/>
      <c r="X39" s="175"/>
      <c r="Y39" s="176"/>
      <c r="Z39" s="175"/>
      <c r="AA39" s="173"/>
      <c r="AB39" s="174"/>
      <c r="AC39" s="173"/>
      <c r="AD39" s="177"/>
      <c r="AE39" s="177"/>
      <c r="AF39" s="174"/>
      <c r="AG39" s="174"/>
    </row>
    <row r="40" spans="1:33" ht="272.45" customHeight="1" x14ac:dyDescent="0.35">
      <c r="A40" s="157">
        <v>16</v>
      </c>
      <c r="B40" s="160"/>
      <c r="C40" s="116" t="s">
        <v>119</v>
      </c>
      <c r="D40" s="161">
        <v>80101706</v>
      </c>
      <c r="E40" s="162" t="s">
        <v>232</v>
      </c>
      <c r="F40" s="160" t="s">
        <v>60</v>
      </c>
      <c r="G40" s="116">
        <v>1</v>
      </c>
      <c r="H40" s="116" t="s">
        <v>87</v>
      </c>
      <c r="I40" s="117">
        <v>11.4</v>
      </c>
      <c r="J40" s="116" t="s">
        <v>88</v>
      </c>
      <c r="K40" s="116" t="s">
        <v>62</v>
      </c>
      <c r="L40" s="116" t="s">
        <v>102</v>
      </c>
      <c r="M40" s="119">
        <v>23008660</v>
      </c>
      <c r="N40" s="120">
        <v>23008660</v>
      </c>
      <c r="O40" s="116" t="s">
        <v>64</v>
      </c>
      <c r="P40" s="116" t="s">
        <v>65</v>
      </c>
      <c r="Q40" s="118" t="s">
        <v>66</v>
      </c>
      <c r="S40" s="170" t="s">
        <v>510</v>
      </c>
      <c r="T40" s="173" t="s">
        <v>511</v>
      </c>
      <c r="U40" s="172">
        <v>44208</v>
      </c>
      <c r="V40" s="173" t="s">
        <v>512</v>
      </c>
      <c r="W40" s="174" t="s">
        <v>513</v>
      </c>
      <c r="X40" s="190">
        <v>22673254</v>
      </c>
      <c r="Y40" s="191">
        <v>0</v>
      </c>
      <c r="Z40" s="190">
        <v>22673254</v>
      </c>
      <c r="AA40" s="173" t="s">
        <v>514</v>
      </c>
      <c r="AB40" s="174">
        <v>9021</v>
      </c>
      <c r="AC40" s="173" t="s">
        <v>515</v>
      </c>
      <c r="AD40" s="177">
        <v>44210</v>
      </c>
      <c r="AE40" s="177">
        <v>44550</v>
      </c>
      <c r="AF40" s="173" t="s">
        <v>516</v>
      </c>
      <c r="AG40" s="173" t="s">
        <v>517</v>
      </c>
    </row>
    <row r="41" spans="1:33" ht="272.45" customHeight="1" x14ac:dyDescent="0.35">
      <c r="A41" s="157">
        <v>17</v>
      </c>
      <c r="B41" s="160"/>
      <c r="C41" s="116" t="s">
        <v>119</v>
      </c>
      <c r="D41" s="161">
        <v>80101706</v>
      </c>
      <c r="E41" s="162" t="s">
        <v>233</v>
      </c>
      <c r="F41" s="160" t="s">
        <v>60</v>
      </c>
      <c r="G41" s="116">
        <v>1</v>
      </c>
      <c r="H41" s="116" t="s">
        <v>87</v>
      </c>
      <c r="I41" s="117">
        <v>11.4</v>
      </c>
      <c r="J41" s="116" t="s">
        <v>88</v>
      </c>
      <c r="K41" s="116" t="s">
        <v>62</v>
      </c>
      <c r="L41" s="116" t="s">
        <v>102</v>
      </c>
      <c r="M41" s="119">
        <v>50861247</v>
      </c>
      <c r="N41" s="120">
        <v>50861247</v>
      </c>
      <c r="O41" s="116" t="s">
        <v>64</v>
      </c>
      <c r="P41" s="116" t="s">
        <v>65</v>
      </c>
      <c r="Q41" s="118" t="s">
        <v>66</v>
      </c>
      <c r="S41" s="170" t="s">
        <v>518</v>
      </c>
      <c r="T41" s="173" t="s">
        <v>519</v>
      </c>
      <c r="U41" s="172">
        <v>44204</v>
      </c>
      <c r="V41" s="173" t="s">
        <v>520</v>
      </c>
      <c r="W41" s="174" t="s">
        <v>521</v>
      </c>
      <c r="X41" s="190">
        <v>50712957</v>
      </c>
      <c r="Y41" s="191">
        <v>0</v>
      </c>
      <c r="Z41" s="190">
        <v>50712957</v>
      </c>
      <c r="AA41" s="173" t="s">
        <v>522</v>
      </c>
      <c r="AB41" s="174">
        <v>9121</v>
      </c>
      <c r="AC41" s="173" t="s">
        <v>515</v>
      </c>
      <c r="AD41" s="177">
        <v>44205</v>
      </c>
      <c r="AE41" s="177">
        <v>44550</v>
      </c>
      <c r="AF41" s="173" t="s">
        <v>516</v>
      </c>
      <c r="AG41" s="173" t="s">
        <v>517</v>
      </c>
    </row>
    <row r="42" spans="1:33" ht="272.45" customHeight="1" x14ac:dyDescent="0.35">
      <c r="A42" s="157">
        <v>18</v>
      </c>
      <c r="B42" s="160" t="s">
        <v>137</v>
      </c>
      <c r="C42" s="116" t="s">
        <v>119</v>
      </c>
      <c r="D42" s="160" t="s">
        <v>155</v>
      </c>
      <c r="E42" s="162" t="s">
        <v>234</v>
      </c>
      <c r="F42" s="160" t="s">
        <v>60</v>
      </c>
      <c r="G42" s="116">
        <v>1</v>
      </c>
      <c r="H42" s="116" t="s">
        <v>78</v>
      </c>
      <c r="I42" s="117">
        <v>1.5</v>
      </c>
      <c r="J42" s="118" t="s">
        <v>79</v>
      </c>
      <c r="K42" s="116" t="s">
        <v>96</v>
      </c>
      <c r="L42" s="116" t="s">
        <v>133</v>
      </c>
      <c r="M42" s="119">
        <v>2335623</v>
      </c>
      <c r="N42" s="120">
        <v>2335623</v>
      </c>
      <c r="O42" s="116" t="s">
        <v>64</v>
      </c>
      <c r="P42" s="116" t="s">
        <v>65</v>
      </c>
      <c r="Q42" s="118" t="s">
        <v>66</v>
      </c>
      <c r="S42" s="170"/>
      <c r="T42" s="171"/>
      <c r="U42" s="177"/>
      <c r="V42" s="173"/>
      <c r="W42" s="174"/>
      <c r="X42" s="175"/>
      <c r="Y42" s="176"/>
      <c r="Z42" s="175"/>
      <c r="AA42" s="173"/>
      <c r="AB42" s="174"/>
      <c r="AC42" s="173"/>
      <c r="AD42" s="177"/>
      <c r="AE42" s="177"/>
      <c r="AF42" s="174"/>
      <c r="AG42" s="174"/>
    </row>
    <row r="43" spans="1:33" ht="272.45" customHeight="1" x14ac:dyDescent="0.7">
      <c r="A43" s="157">
        <v>19</v>
      </c>
      <c r="B43" s="160"/>
      <c r="C43" s="116" t="s">
        <v>119</v>
      </c>
      <c r="D43" s="161" t="s">
        <v>139</v>
      </c>
      <c r="E43" s="162" t="s">
        <v>235</v>
      </c>
      <c r="F43" s="160" t="s">
        <v>60</v>
      </c>
      <c r="G43" s="116">
        <v>1</v>
      </c>
      <c r="H43" s="116" t="s">
        <v>78</v>
      </c>
      <c r="I43" s="117">
        <v>1</v>
      </c>
      <c r="J43" s="116" t="s">
        <v>61</v>
      </c>
      <c r="K43" s="116" t="s">
        <v>62</v>
      </c>
      <c r="L43" s="116" t="s">
        <v>117</v>
      </c>
      <c r="M43" s="119">
        <v>3000000</v>
      </c>
      <c r="N43" s="120">
        <v>3000000</v>
      </c>
      <c r="O43" s="116" t="s">
        <v>64</v>
      </c>
      <c r="P43" s="116" t="s">
        <v>65</v>
      </c>
      <c r="Q43" s="118" t="s">
        <v>66</v>
      </c>
      <c r="S43" s="192"/>
      <c r="T43" s="192"/>
      <c r="U43" s="192"/>
      <c r="V43" s="192"/>
      <c r="W43" s="192"/>
      <c r="X43" s="193"/>
      <c r="Y43" s="193"/>
      <c r="Z43" s="193"/>
      <c r="AA43" s="192"/>
      <c r="AB43" s="192"/>
      <c r="AC43" s="192"/>
      <c r="AD43" s="192"/>
      <c r="AE43" s="192"/>
      <c r="AF43" s="192"/>
      <c r="AG43" s="192"/>
    </row>
    <row r="44" spans="1:33" ht="272.45" customHeight="1" x14ac:dyDescent="0.35">
      <c r="A44" s="157">
        <v>20</v>
      </c>
      <c r="B44" s="160"/>
      <c r="C44" s="116" t="s">
        <v>119</v>
      </c>
      <c r="D44" s="161">
        <v>72101507</v>
      </c>
      <c r="E44" s="162" t="s">
        <v>236</v>
      </c>
      <c r="F44" s="160" t="s">
        <v>60</v>
      </c>
      <c r="G44" s="116">
        <v>1</v>
      </c>
      <c r="H44" s="116" t="s">
        <v>94</v>
      </c>
      <c r="I44" s="117">
        <v>2</v>
      </c>
      <c r="J44" s="116" t="s">
        <v>79</v>
      </c>
      <c r="K44" s="116" t="s">
        <v>62</v>
      </c>
      <c r="L44" s="116" t="s">
        <v>113</v>
      </c>
      <c r="M44" s="119">
        <v>24000000</v>
      </c>
      <c r="N44" s="120">
        <v>24000000</v>
      </c>
      <c r="O44" s="116" t="s">
        <v>116</v>
      </c>
      <c r="P44" s="116" t="s">
        <v>65</v>
      </c>
      <c r="Q44" s="118" t="s">
        <v>66</v>
      </c>
      <c r="S44" s="179"/>
      <c r="T44" s="180"/>
      <c r="U44" s="181"/>
      <c r="V44" s="182"/>
      <c r="W44" s="178"/>
      <c r="X44" s="183"/>
      <c r="Y44" s="184"/>
      <c r="Z44" s="183"/>
      <c r="AA44" s="182"/>
      <c r="AB44" s="178"/>
      <c r="AC44" s="182"/>
      <c r="AD44" s="178"/>
      <c r="AE44" s="178"/>
      <c r="AF44" s="178"/>
      <c r="AG44" s="178"/>
    </row>
    <row r="45" spans="1:33" ht="272.45" customHeight="1" x14ac:dyDescent="0.7">
      <c r="A45" s="157">
        <v>21</v>
      </c>
      <c r="B45" s="160" t="s">
        <v>166</v>
      </c>
      <c r="C45" s="116" t="s">
        <v>119</v>
      </c>
      <c r="D45" s="160" t="s">
        <v>155</v>
      </c>
      <c r="E45" s="162" t="s">
        <v>237</v>
      </c>
      <c r="F45" s="160" t="s">
        <v>60</v>
      </c>
      <c r="G45" s="116">
        <v>1</v>
      </c>
      <c r="H45" s="116" t="s">
        <v>78</v>
      </c>
      <c r="I45" s="117">
        <v>2</v>
      </c>
      <c r="J45" s="118" t="s">
        <v>108</v>
      </c>
      <c r="K45" s="116" t="s">
        <v>96</v>
      </c>
      <c r="L45" s="116" t="s">
        <v>133</v>
      </c>
      <c r="M45" s="119">
        <v>304318000</v>
      </c>
      <c r="N45" s="120">
        <v>304318000</v>
      </c>
      <c r="O45" s="116" t="s">
        <v>64</v>
      </c>
      <c r="P45" s="116" t="s">
        <v>65</v>
      </c>
      <c r="Q45" s="118" t="s">
        <v>66</v>
      </c>
      <c r="S45" s="192"/>
      <c r="T45" s="192"/>
      <c r="U45" s="192"/>
      <c r="V45" s="192"/>
      <c r="W45" s="192"/>
      <c r="X45" s="193"/>
      <c r="Y45" s="193"/>
      <c r="Z45" s="193"/>
      <c r="AA45" s="192"/>
      <c r="AB45" s="192"/>
      <c r="AC45" s="192"/>
      <c r="AD45" s="192"/>
      <c r="AE45" s="192"/>
      <c r="AF45" s="192"/>
      <c r="AG45" s="192"/>
    </row>
    <row r="46" spans="1:33" ht="272.45" customHeight="1" x14ac:dyDescent="0.35">
      <c r="A46" s="157">
        <v>22</v>
      </c>
      <c r="B46" s="160" t="s">
        <v>166</v>
      </c>
      <c r="C46" s="116" t="s">
        <v>119</v>
      </c>
      <c r="D46" s="161" t="s">
        <v>140</v>
      </c>
      <c r="E46" s="162" t="s">
        <v>238</v>
      </c>
      <c r="F46" s="160" t="s">
        <v>60</v>
      </c>
      <c r="G46" s="116">
        <v>1</v>
      </c>
      <c r="H46" s="116" t="s">
        <v>78</v>
      </c>
      <c r="I46" s="117">
        <v>2</v>
      </c>
      <c r="J46" s="118" t="s">
        <v>107</v>
      </c>
      <c r="K46" s="116" t="s">
        <v>96</v>
      </c>
      <c r="L46" s="116" t="s">
        <v>133</v>
      </c>
      <c r="M46" s="119">
        <v>30431800</v>
      </c>
      <c r="N46" s="120">
        <v>30431800</v>
      </c>
      <c r="O46" s="116" t="s">
        <v>64</v>
      </c>
      <c r="P46" s="116" t="s">
        <v>65</v>
      </c>
      <c r="Q46" s="118" t="s">
        <v>66</v>
      </c>
      <c r="S46" s="171"/>
      <c r="T46" s="171"/>
      <c r="U46" s="177"/>
      <c r="V46" s="173"/>
      <c r="W46" s="174"/>
      <c r="X46" s="186"/>
      <c r="Y46" s="187"/>
      <c r="Z46" s="186"/>
      <c r="AA46" s="194"/>
      <c r="AB46" s="174"/>
      <c r="AC46" s="182"/>
      <c r="AD46" s="185"/>
      <c r="AE46" s="185"/>
      <c r="AF46" s="174"/>
      <c r="AG46" s="174"/>
    </row>
    <row r="47" spans="1:33" s="26" customFormat="1" ht="272.45" customHeight="1" x14ac:dyDescent="0.35">
      <c r="A47" s="157">
        <v>23</v>
      </c>
      <c r="B47" s="160"/>
      <c r="C47" s="160" t="s">
        <v>119</v>
      </c>
      <c r="D47" s="161">
        <v>72101511</v>
      </c>
      <c r="E47" s="162" t="s">
        <v>239</v>
      </c>
      <c r="F47" s="160" t="s">
        <v>60</v>
      </c>
      <c r="G47" s="116">
        <v>1</v>
      </c>
      <c r="H47" s="116" t="s">
        <v>71</v>
      </c>
      <c r="I47" s="117">
        <v>15</v>
      </c>
      <c r="J47" s="116" t="s">
        <v>79</v>
      </c>
      <c r="K47" s="116" t="s">
        <v>62</v>
      </c>
      <c r="L47" s="116" t="s">
        <v>74</v>
      </c>
      <c r="M47" s="119">
        <v>18750000</v>
      </c>
      <c r="N47" s="120">
        <v>5000000</v>
      </c>
      <c r="O47" s="116" t="s">
        <v>75</v>
      </c>
      <c r="P47" s="116" t="s">
        <v>76</v>
      </c>
      <c r="Q47" s="118" t="s">
        <v>66</v>
      </c>
      <c r="R47" s="25"/>
      <c r="S47" s="195"/>
      <c r="T47" s="196"/>
      <c r="U47" s="197"/>
      <c r="V47" s="198"/>
      <c r="W47" s="199"/>
      <c r="X47" s="200"/>
      <c r="Y47" s="201"/>
      <c r="Z47" s="200"/>
      <c r="AA47" s="198"/>
      <c r="AB47" s="199"/>
      <c r="AC47" s="198"/>
      <c r="AD47" s="202"/>
      <c r="AE47" s="202"/>
      <c r="AF47" s="199"/>
      <c r="AG47" s="199"/>
    </row>
    <row r="48" spans="1:33" s="26" customFormat="1" ht="272.45" customHeight="1" x14ac:dyDescent="0.35">
      <c r="A48" s="157">
        <v>24</v>
      </c>
      <c r="B48" s="160" t="s">
        <v>467</v>
      </c>
      <c r="C48" s="160" t="s">
        <v>143</v>
      </c>
      <c r="D48" s="161" t="s">
        <v>106</v>
      </c>
      <c r="E48" s="162" t="s">
        <v>240</v>
      </c>
      <c r="F48" s="160" t="s">
        <v>60</v>
      </c>
      <c r="G48" s="116">
        <v>1</v>
      </c>
      <c r="H48" s="116" t="s">
        <v>87</v>
      </c>
      <c r="I48" s="117">
        <v>11</v>
      </c>
      <c r="J48" s="118" t="s">
        <v>88</v>
      </c>
      <c r="K48" s="116" t="s">
        <v>96</v>
      </c>
      <c r="L48" s="116" t="s">
        <v>196</v>
      </c>
      <c r="M48" s="119">
        <v>72450000</v>
      </c>
      <c r="N48" s="120">
        <v>72450000</v>
      </c>
      <c r="O48" s="116" t="s">
        <v>64</v>
      </c>
      <c r="P48" s="116" t="s">
        <v>65</v>
      </c>
      <c r="Q48" s="121" t="s">
        <v>90</v>
      </c>
      <c r="R48" s="25"/>
      <c r="S48" s="170"/>
      <c r="T48" s="171"/>
      <c r="U48" s="172"/>
      <c r="V48" s="173"/>
      <c r="W48" s="174"/>
      <c r="X48" s="175"/>
      <c r="Y48" s="176"/>
      <c r="Z48" s="175"/>
      <c r="AA48" s="173"/>
      <c r="AB48" s="174"/>
      <c r="AC48" s="173"/>
      <c r="AD48" s="177"/>
      <c r="AE48" s="177"/>
      <c r="AF48" s="174"/>
      <c r="AG48" s="174"/>
    </row>
    <row r="49" spans="1:33" s="26" customFormat="1" ht="272.45" customHeight="1" x14ac:dyDescent="0.7">
      <c r="A49" s="157">
        <v>25</v>
      </c>
      <c r="B49" s="160"/>
      <c r="C49" s="116" t="s">
        <v>119</v>
      </c>
      <c r="D49" s="161">
        <v>84131512</v>
      </c>
      <c r="E49" s="162" t="s">
        <v>241</v>
      </c>
      <c r="F49" s="160" t="s">
        <v>60</v>
      </c>
      <c r="G49" s="116">
        <v>1</v>
      </c>
      <c r="H49" s="116" t="s">
        <v>71</v>
      </c>
      <c r="I49" s="117">
        <v>12</v>
      </c>
      <c r="J49" s="116" t="s">
        <v>69</v>
      </c>
      <c r="K49" s="116" t="s">
        <v>62</v>
      </c>
      <c r="L49" s="116" t="s">
        <v>86</v>
      </c>
      <c r="M49" s="119">
        <v>25000000</v>
      </c>
      <c r="N49" s="120">
        <v>25000000</v>
      </c>
      <c r="O49" s="116" t="s">
        <v>64</v>
      </c>
      <c r="P49" s="116" t="s">
        <v>65</v>
      </c>
      <c r="Q49" s="118" t="s">
        <v>66</v>
      </c>
      <c r="R49" s="25"/>
      <c r="S49" s="192"/>
      <c r="T49" s="192"/>
      <c r="U49" s="192"/>
      <c r="V49" s="192"/>
      <c r="W49" s="192"/>
      <c r="X49" s="193"/>
      <c r="Y49" s="193"/>
      <c r="Z49" s="193"/>
      <c r="AA49" s="192"/>
      <c r="AB49" s="192"/>
      <c r="AC49" s="192"/>
      <c r="AD49" s="192"/>
      <c r="AE49" s="192"/>
      <c r="AF49" s="192"/>
      <c r="AG49" s="192"/>
    </row>
    <row r="50" spans="1:33" ht="272.45" customHeight="1" x14ac:dyDescent="0.35">
      <c r="A50" s="157">
        <v>26</v>
      </c>
      <c r="B50" s="160" t="s">
        <v>137</v>
      </c>
      <c r="C50" s="116" t="s">
        <v>119</v>
      </c>
      <c r="D50" s="160">
        <v>73152108</v>
      </c>
      <c r="E50" s="162" t="s">
        <v>242</v>
      </c>
      <c r="F50" s="160" t="s">
        <v>60</v>
      </c>
      <c r="G50" s="116">
        <v>1</v>
      </c>
      <c r="H50" s="116" t="s">
        <v>94</v>
      </c>
      <c r="I50" s="117">
        <v>11</v>
      </c>
      <c r="J50" s="118" t="s">
        <v>108</v>
      </c>
      <c r="K50" s="116" t="s">
        <v>147</v>
      </c>
      <c r="L50" s="116" t="s">
        <v>133</v>
      </c>
      <c r="M50" s="119">
        <v>552000000</v>
      </c>
      <c r="N50" s="120">
        <v>552000000</v>
      </c>
      <c r="O50" s="116" t="s">
        <v>64</v>
      </c>
      <c r="P50" s="116" t="s">
        <v>65</v>
      </c>
      <c r="Q50" s="118" t="s">
        <v>66</v>
      </c>
      <c r="S50" s="170"/>
      <c r="T50" s="171"/>
      <c r="U50" s="172"/>
      <c r="V50" s="173"/>
      <c r="W50" s="174"/>
      <c r="X50" s="175"/>
      <c r="Y50" s="176"/>
      <c r="Z50" s="175"/>
      <c r="AA50" s="173"/>
      <c r="AB50" s="174"/>
      <c r="AC50" s="182"/>
      <c r="AD50" s="185"/>
      <c r="AE50" s="185"/>
      <c r="AF50" s="174"/>
      <c r="AG50" s="174"/>
    </row>
    <row r="51" spans="1:33" ht="272.45" customHeight="1" x14ac:dyDescent="0.35">
      <c r="A51" s="157">
        <v>27</v>
      </c>
      <c r="B51" s="160"/>
      <c r="C51" s="116" t="s">
        <v>119</v>
      </c>
      <c r="D51" s="160">
        <v>15101500</v>
      </c>
      <c r="E51" s="162" t="s">
        <v>243</v>
      </c>
      <c r="F51" s="160" t="s">
        <v>60</v>
      </c>
      <c r="G51" s="116">
        <v>1</v>
      </c>
      <c r="H51" s="116" t="s">
        <v>87</v>
      </c>
      <c r="I51" s="117">
        <v>4</v>
      </c>
      <c r="J51" s="116" t="s">
        <v>69</v>
      </c>
      <c r="K51" s="116" t="s">
        <v>62</v>
      </c>
      <c r="L51" s="116" t="s">
        <v>497</v>
      </c>
      <c r="M51" s="119">
        <v>5200000</v>
      </c>
      <c r="N51" s="120">
        <v>5200000</v>
      </c>
      <c r="O51" s="116" t="s">
        <v>64</v>
      </c>
      <c r="P51" s="116" t="s">
        <v>65</v>
      </c>
      <c r="Q51" s="118" t="s">
        <v>66</v>
      </c>
      <c r="S51" s="171"/>
      <c r="T51" s="171"/>
      <c r="U51" s="177"/>
      <c r="V51" s="173"/>
      <c r="W51" s="174"/>
      <c r="X51" s="186"/>
      <c r="Y51" s="187"/>
      <c r="Z51" s="186"/>
      <c r="AA51" s="173"/>
      <c r="AB51" s="174"/>
      <c r="AC51" s="173"/>
      <c r="AD51" s="177"/>
      <c r="AE51" s="177"/>
      <c r="AF51" s="174"/>
      <c r="AG51" s="188"/>
    </row>
    <row r="52" spans="1:33" ht="272.45" customHeight="1" x14ac:dyDescent="0.35">
      <c r="A52" s="157">
        <v>28</v>
      </c>
      <c r="B52" s="165"/>
      <c r="C52" s="116" t="s">
        <v>119</v>
      </c>
      <c r="D52" s="160">
        <v>78181701</v>
      </c>
      <c r="E52" s="162" t="s">
        <v>244</v>
      </c>
      <c r="F52" s="160" t="s">
        <v>60</v>
      </c>
      <c r="G52" s="116">
        <v>1</v>
      </c>
      <c r="H52" s="116" t="s">
        <v>80</v>
      </c>
      <c r="I52" s="117">
        <v>24</v>
      </c>
      <c r="J52" s="116" t="s">
        <v>157</v>
      </c>
      <c r="K52" s="116" t="s">
        <v>62</v>
      </c>
      <c r="L52" s="116" t="s">
        <v>497</v>
      </c>
      <c r="M52" s="119">
        <f>40000000+5000000+60000000+30000000</f>
        <v>135000000</v>
      </c>
      <c r="N52" s="120">
        <v>45000000</v>
      </c>
      <c r="O52" s="116" t="s">
        <v>75</v>
      </c>
      <c r="P52" s="116" t="s">
        <v>76</v>
      </c>
      <c r="Q52" s="118" t="s">
        <v>66</v>
      </c>
      <c r="S52" s="170"/>
      <c r="T52" s="171"/>
      <c r="U52" s="172"/>
      <c r="V52" s="173"/>
      <c r="W52" s="174"/>
      <c r="X52" s="175"/>
      <c r="Y52" s="203"/>
      <c r="Z52" s="204"/>
      <c r="AA52" s="173"/>
      <c r="AB52" s="174"/>
      <c r="AC52" s="173"/>
      <c r="AD52" s="177"/>
      <c r="AE52" s="177"/>
      <c r="AF52" s="174"/>
      <c r="AG52" s="174"/>
    </row>
    <row r="53" spans="1:33" ht="231.95" customHeight="1" x14ac:dyDescent="0.35">
      <c r="A53" s="157">
        <v>29</v>
      </c>
      <c r="B53" s="160"/>
      <c r="C53" s="116" t="s">
        <v>119</v>
      </c>
      <c r="D53" s="161">
        <v>48101909</v>
      </c>
      <c r="E53" s="162" t="s">
        <v>245</v>
      </c>
      <c r="F53" s="160" t="s">
        <v>60</v>
      </c>
      <c r="G53" s="116">
        <v>1</v>
      </c>
      <c r="H53" s="116" t="s">
        <v>71</v>
      </c>
      <c r="I53" s="117">
        <v>2</v>
      </c>
      <c r="J53" s="116" t="s">
        <v>61</v>
      </c>
      <c r="K53" s="116" t="s">
        <v>62</v>
      </c>
      <c r="L53" s="116" t="s">
        <v>105</v>
      </c>
      <c r="M53" s="119">
        <v>4700000</v>
      </c>
      <c r="N53" s="119">
        <v>4700000</v>
      </c>
      <c r="O53" s="116" t="s">
        <v>64</v>
      </c>
      <c r="P53" s="116" t="s">
        <v>65</v>
      </c>
      <c r="Q53" s="118" t="s">
        <v>66</v>
      </c>
      <c r="S53" s="170"/>
      <c r="T53" s="171"/>
      <c r="U53" s="172"/>
      <c r="V53" s="173"/>
      <c r="W53" s="174"/>
      <c r="X53" s="175"/>
      <c r="Y53" s="176"/>
      <c r="Z53" s="175"/>
      <c r="AA53" s="173"/>
      <c r="AB53" s="174"/>
      <c r="AC53" s="173"/>
      <c r="AD53" s="177"/>
      <c r="AE53" s="177"/>
      <c r="AF53" s="174"/>
      <c r="AG53" s="174"/>
    </row>
    <row r="54" spans="1:33" ht="200.45" customHeight="1" x14ac:dyDescent="0.35">
      <c r="A54" s="157">
        <v>30</v>
      </c>
      <c r="B54" s="160"/>
      <c r="C54" s="160" t="s">
        <v>124</v>
      </c>
      <c r="D54" s="160">
        <v>80101706</v>
      </c>
      <c r="E54" s="162" t="s">
        <v>246</v>
      </c>
      <c r="F54" s="160" t="s">
        <v>60</v>
      </c>
      <c r="G54" s="116">
        <v>1</v>
      </c>
      <c r="H54" s="116" t="s">
        <v>154</v>
      </c>
      <c r="I54" s="117">
        <v>11.5</v>
      </c>
      <c r="J54" s="116" t="s">
        <v>115</v>
      </c>
      <c r="K54" s="116" t="s">
        <v>62</v>
      </c>
      <c r="L54" s="116" t="s">
        <v>102</v>
      </c>
      <c r="M54" s="120">
        <v>57435150</v>
      </c>
      <c r="N54" s="120">
        <v>57435150</v>
      </c>
      <c r="O54" s="116" t="s">
        <v>64</v>
      </c>
      <c r="P54" s="116" t="s">
        <v>65</v>
      </c>
      <c r="Q54" s="121" t="s">
        <v>171</v>
      </c>
      <c r="S54" s="170" t="s">
        <v>523</v>
      </c>
      <c r="T54" s="173" t="s">
        <v>524</v>
      </c>
      <c r="U54" s="172">
        <v>44215</v>
      </c>
      <c r="V54" s="173" t="s">
        <v>531</v>
      </c>
      <c r="W54" s="174" t="s">
        <v>521</v>
      </c>
      <c r="X54" s="190">
        <v>57435148</v>
      </c>
      <c r="Y54" s="191">
        <v>0</v>
      </c>
      <c r="Z54" s="190">
        <v>57435148</v>
      </c>
      <c r="AA54" s="173" t="s">
        <v>535</v>
      </c>
      <c r="AB54" s="174">
        <v>821</v>
      </c>
      <c r="AC54" s="173" t="s">
        <v>539</v>
      </c>
      <c r="AD54" s="177">
        <v>44216</v>
      </c>
      <c r="AE54" s="177">
        <v>44216</v>
      </c>
      <c r="AF54" s="173" t="s">
        <v>541</v>
      </c>
      <c r="AG54" s="173" t="s">
        <v>544</v>
      </c>
    </row>
    <row r="55" spans="1:33" ht="168.95" customHeight="1" x14ac:dyDescent="0.35">
      <c r="A55" s="157">
        <v>31</v>
      </c>
      <c r="B55" s="164"/>
      <c r="C55" s="160" t="s">
        <v>124</v>
      </c>
      <c r="D55" s="161" t="s">
        <v>168</v>
      </c>
      <c r="E55" s="162" t="s">
        <v>247</v>
      </c>
      <c r="F55" s="160" t="s">
        <v>60</v>
      </c>
      <c r="G55" s="116">
        <v>1</v>
      </c>
      <c r="H55" s="116" t="s">
        <v>94</v>
      </c>
      <c r="I55" s="117">
        <v>1</v>
      </c>
      <c r="J55" s="116" t="s">
        <v>61</v>
      </c>
      <c r="K55" s="116" t="s">
        <v>62</v>
      </c>
      <c r="L55" s="116" t="s">
        <v>72</v>
      </c>
      <c r="M55" s="119">
        <v>3000000</v>
      </c>
      <c r="N55" s="120">
        <v>3000000</v>
      </c>
      <c r="O55" s="116" t="s">
        <v>64</v>
      </c>
      <c r="P55" s="116" t="s">
        <v>65</v>
      </c>
      <c r="Q55" s="121" t="s">
        <v>171</v>
      </c>
      <c r="S55" s="170"/>
      <c r="T55" s="171"/>
      <c r="U55" s="172"/>
      <c r="V55" s="173"/>
      <c r="W55" s="174"/>
      <c r="X55" s="175"/>
      <c r="Y55" s="176"/>
      <c r="Z55" s="175"/>
      <c r="AA55" s="173"/>
      <c r="AB55" s="174"/>
      <c r="AC55" s="173"/>
      <c r="AD55" s="177"/>
      <c r="AE55" s="177"/>
      <c r="AF55" s="174"/>
      <c r="AG55" s="174"/>
    </row>
    <row r="56" spans="1:33" ht="180" customHeight="1" x14ac:dyDescent="0.35">
      <c r="A56" s="157">
        <v>32</v>
      </c>
      <c r="B56" s="160"/>
      <c r="C56" s="160" t="s">
        <v>124</v>
      </c>
      <c r="D56" s="161" t="s">
        <v>97</v>
      </c>
      <c r="E56" s="162" t="s">
        <v>248</v>
      </c>
      <c r="F56" s="160" t="s">
        <v>60</v>
      </c>
      <c r="G56" s="116">
        <v>1</v>
      </c>
      <c r="H56" s="116" t="s">
        <v>94</v>
      </c>
      <c r="I56" s="117">
        <v>10</v>
      </c>
      <c r="J56" s="116" t="s">
        <v>69</v>
      </c>
      <c r="K56" s="116" t="s">
        <v>62</v>
      </c>
      <c r="L56" s="116" t="s">
        <v>98</v>
      </c>
      <c r="M56" s="119">
        <v>30000000</v>
      </c>
      <c r="N56" s="120">
        <v>30000000</v>
      </c>
      <c r="O56" s="116" t="s">
        <v>64</v>
      </c>
      <c r="P56" s="116" t="s">
        <v>65</v>
      </c>
      <c r="Q56" s="121" t="s">
        <v>171</v>
      </c>
      <c r="S56" s="170"/>
      <c r="T56" s="171"/>
      <c r="U56" s="172"/>
      <c r="V56" s="173"/>
      <c r="W56" s="174"/>
      <c r="X56" s="175"/>
      <c r="Y56" s="176"/>
      <c r="Z56" s="175"/>
      <c r="AA56" s="173"/>
      <c r="AB56" s="174"/>
      <c r="AC56" s="173"/>
      <c r="AD56" s="177"/>
      <c r="AE56" s="177"/>
      <c r="AF56" s="174"/>
      <c r="AG56" s="174"/>
    </row>
    <row r="57" spans="1:33" ht="220.5" customHeight="1" x14ac:dyDescent="0.35">
      <c r="A57" s="157">
        <v>33</v>
      </c>
      <c r="B57" s="160"/>
      <c r="C57" s="160" t="s">
        <v>124</v>
      </c>
      <c r="D57" s="161" t="s">
        <v>93</v>
      </c>
      <c r="E57" s="162" t="s">
        <v>249</v>
      </c>
      <c r="F57" s="160" t="s">
        <v>60</v>
      </c>
      <c r="G57" s="116">
        <v>1</v>
      </c>
      <c r="H57" s="116" t="s">
        <v>87</v>
      </c>
      <c r="I57" s="117">
        <v>11</v>
      </c>
      <c r="J57" s="116" t="s">
        <v>69</v>
      </c>
      <c r="K57" s="116" t="s">
        <v>62</v>
      </c>
      <c r="L57" s="116" t="s">
        <v>95</v>
      </c>
      <c r="M57" s="119">
        <v>25000000</v>
      </c>
      <c r="N57" s="120">
        <v>25000000</v>
      </c>
      <c r="O57" s="116" t="s">
        <v>64</v>
      </c>
      <c r="P57" s="116" t="s">
        <v>65</v>
      </c>
      <c r="Q57" s="121" t="s">
        <v>171</v>
      </c>
      <c r="S57" s="170"/>
      <c r="T57" s="171"/>
      <c r="U57" s="172"/>
      <c r="V57" s="173"/>
      <c r="W57" s="174"/>
      <c r="X57" s="175"/>
      <c r="Y57" s="176"/>
      <c r="Z57" s="175"/>
      <c r="AA57" s="173"/>
      <c r="AB57" s="171"/>
      <c r="AC57" s="173"/>
      <c r="AD57" s="177"/>
      <c r="AE57" s="177"/>
      <c r="AF57" s="174"/>
      <c r="AG57" s="174"/>
    </row>
    <row r="58" spans="1:33" ht="220.5" customHeight="1" x14ac:dyDescent="0.35">
      <c r="A58" s="157">
        <v>34</v>
      </c>
      <c r="B58" s="160"/>
      <c r="C58" s="160" t="s">
        <v>124</v>
      </c>
      <c r="D58" s="161" t="s">
        <v>148</v>
      </c>
      <c r="E58" s="162" t="s">
        <v>250</v>
      </c>
      <c r="F58" s="160" t="s">
        <v>60</v>
      </c>
      <c r="G58" s="116">
        <v>1</v>
      </c>
      <c r="H58" s="116" t="s">
        <v>78</v>
      </c>
      <c r="I58" s="117">
        <v>1</v>
      </c>
      <c r="J58" s="116" t="s">
        <v>145</v>
      </c>
      <c r="K58" s="116" t="s">
        <v>62</v>
      </c>
      <c r="L58" s="116" t="s">
        <v>98</v>
      </c>
      <c r="M58" s="119">
        <v>20000000</v>
      </c>
      <c r="N58" s="120">
        <v>20000000</v>
      </c>
      <c r="O58" s="116" t="s">
        <v>64</v>
      </c>
      <c r="P58" s="116" t="s">
        <v>65</v>
      </c>
      <c r="Q58" s="121" t="s">
        <v>171</v>
      </c>
      <c r="S58" s="170"/>
      <c r="T58" s="171"/>
      <c r="U58" s="172"/>
      <c r="V58" s="173"/>
      <c r="W58" s="174"/>
      <c r="X58" s="175"/>
      <c r="Y58" s="176"/>
      <c r="Z58" s="175"/>
      <c r="AA58" s="173"/>
      <c r="AB58" s="174"/>
      <c r="AC58" s="173"/>
      <c r="AD58" s="177"/>
      <c r="AE58" s="177"/>
      <c r="AF58" s="178"/>
      <c r="AG58" s="178"/>
    </row>
    <row r="59" spans="1:33" ht="327.60000000000002" customHeight="1" x14ac:dyDescent="0.35">
      <c r="A59" s="157">
        <v>35</v>
      </c>
      <c r="B59" s="160"/>
      <c r="C59" s="160" t="s">
        <v>124</v>
      </c>
      <c r="D59" s="161">
        <v>80101706</v>
      </c>
      <c r="E59" s="162" t="s">
        <v>251</v>
      </c>
      <c r="F59" s="160" t="s">
        <v>60</v>
      </c>
      <c r="G59" s="116">
        <v>1</v>
      </c>
      <c r="H59" s="116" t="s">
        <v>87</v>
      </c>
      <c r="I59" s="117">
        <v>11</v>
      </c>
      <c r="J59" s="116" t="s">
        <v>79</v>
      </c>
      <c r="K59" s="116" t="s">
        <v>62</v>
      </c>
      <c r="L59" s="116" t="s">
        <v>102</v>
      </c>
      <c r="M59" s="119">
        <v>12000000</v>
      </c>
      <c r="N59" s="120">
        <v>12000000</v>
      </c>
      <c r="O59" s="116" t="s">
        <v>64</v>
      </c>
      <c r="P59" s="116" t="s">
        <v>65</v>
      </c>
      <c r="Q59" s="121" t="s">
        <v>171</v>
      </c>
      <c r="S59" s="170"/>
      <c r="T59" s="171"/>
      <c r="U59" s="172"/>
      <c r="V59" s="173"/>
      <c r="W59" s="174"/>
      <c r="X59" s="175"/>
      <c r="Y59" s="176"/>
      <c r="Z59" s="175"/>
      <c r="AA59" s="173"/>
      <c r="AB59" s="174"/>
      <c r="AC59" s="173"/>
      <c r="AD59" s="177"/>
      <c r="AE59" s="177"/>
      <c r="AF59" s="174"/>
      <c r="AG59" s="174"/>
    </row>
    <row r="60" spans="1:33" ht="272.45" customHeight="1" x14ac:dyDescent="0.7">
      <c r="A60" s="157">
        <v>36</v>
      </c>
      <c r="B60" s="160"/>
      <c r="C60" s="160" t="s">
        <v>124</v>
      </c>
      <c r="D60" s="161" t="s">
        <v>169</v>
      </c>
      <c r="E60" s="160" t="s">
        <v>252</v>
      </c>
      <c r="F60" s="116" t="s">
        <v>60</v>
      </c>
      <c r="G60" s="116">
        <v>1</v>
      </c>
      <c r="H60" s="116" t="s">
        <v>94</v>
      </c>
      <c r="I60" s="117">
        <v>10</v>
      </c>
      <c r="J60" s="116" t="s">
        <v>88</v>
      </c>
      <c r="K60" s="116" t="s">
        <v>62</v>
      </c>
      <c r="L60" s="116" t="s">
        <v>99</v>
      </c>
      <c r="M60" s="119">
        <v>40000000</v>
      </c>
      <c r="N60" s="120">
        <v>40000000</v>
      </c>
      <c r="O60" s="116" t="s">
        <v>64</v>
      </c>
      <c r="P60" s="116" t="s">
        <v>65</v>
      </c>
      <c r="Q60" s="121" t="s">
        <v>171</v>
      </c>
      <c r="S60" s="192"/>
      <c r="T60" s="192"/>
      <c r="U60" s="192"/>
      <c r="V60" s="192"/>
      <c r="W60" s="192"/>
      <c r="X60" s="193"/>
      <c r="Y60" s="193"/>
      <c r="Z60" s="193"/>
      <c r="AA60" s="192"/>
      <c r="AB60" s="192"/>
      <c r="AC60" s="192"/>
      <c r="AD60" s="192"/>
      <c r="AE60" s="192"/>
      <c r="AF60" s="192"/>
      <c r="AG60" s="192"/>
    </row>
    <row r="61" spans="1:33" ht="272.45" customHeight="1" x14ac:dyDescent="0.35">
      <c r="A61" s="157">
        <v>37</v>
      </c>
      <c r="B61" s="166"/>
      <c r="C61" s="160" t="s">
        <v>124</v>
      </c>
      <c r="D61" s="160" t="s">
        <v>170</v>
      </c>
      <c r="E61" s="160" t="s">
        <v>253</v>
      </c>
      <c r="F61" s="160" t="s">
        <v>60</v>
      </c>
      <c r="G61" s="116">
        <v>1</v>
      </c>
      <c r="H61" s="116" t="s">
        <v>94</v>
      </c>
      <c r="I61" s="117">
        <v>1</v>
      </c>
      <c r="J61" s="116" t="s">
        <v>61</v>
      </c>
      <c r="K61" s="116" t="s">
        <v>62</v>
      </c>
      <c r="L61" s="116" t="s">
        <v>105</v>
      </c>
      <c r="M61" s="119">
        <v>2000000</v>
      </c>
      <c r="N61" s="120">
        <v>2000000</v>
      </c>
      <c r="O61" s="116" t="s">
        <v>64</v>
      </c>
      <c r="P61" s="116" t="s">
        <v>65</v>
      </c>
      <c r="Q61" s="121" t="s">
        <v>171</v>
      </c>
      <c r="S61" s="171"/>
      <c r="T61" s="171"/>
      <c r="U61" s="185"/>
      <c r="V61" s="173"/>
      <c r="W61" s="174"/>
      <c r="X61" s="186"/>
      <c r="Y61" s="187"/>
      <c r="Z61" s="186"/>
      <c r="AA61" s="173"/>
      <c r="AB61" s="194"/>
      <c r="AC61" s="182"/>
      <c r="AD61" s="185"/>
      <c r="AE61" s="185"/>
      <c r="AF61" s="178"/>
      <c r="AG61" s="189"/>
    </row>
    <row r="62" spans="1:33" ht="272.45" customHeight="1" x14ac:dyDescent="0.35">
      <c r="A62" s="157">
        <v>38</v>
      </c>
      <c r="B62" s="160"/>
      <c r="C62" s="160" t="s">
        <v>125</v>
      </c>
      <c r="D62" s="161" t="s">
        <v>126</v>
      </c>
      <c r="E62" s="162" t="s">
        <v>254</v>
      </c>
      <c r="F62" s="160" t="s">
        <v>60</v>
      </c>
      <c r="G62" s="116">
        <v>1</v>
      </c>
      <c r="H62" s="116" t="s">
        <v>73</v>
      </c>
      <c r="I62" s="117">
        <v>12</v>
      </c>
      <c r="J62" s="116" t="s">
        <v>79</v>
      </c>
      <c r="K62" s="116" t="s">
        <v>62</v>
      </c>
      <c r="L62" s="116" t="s">
        <v>89</v>
      </c>
      <c r="M62" s="119">
        <v>20000000</v>
      </c>
      <c r="N62" s="120">
        <v>20000000</v>
      </c>
      <c r="O62" s="116" t="s">
        <v>64</v>
      </c>
      <c r="P62" s="116" t="s">
        <v>65</v>
      </c>
      <c r="Q62" s="121" t="s">
        <v>172</v>
      </c>
      <c r="S62" s="171"/>
      <c r="T62" s="171"/>
      <c r="U62" s="185"/>
      <c r="V62" s="173"/>
      <c r="W62" s="174"/>
      <c r="X62" s="186"/>
      <c r="Y62" s="187"/>
      <c r="Z62" s="186"/>
      <c r="AA62" s="182"/>
      <c r="AB62" s="178"/>
      <c r="AC62" s="182"/>
      <c r="AD62" s="185"/>
      <c r="AE62" s="185"/>
      <c r="AF62" s="178"/>
      <c r="AG62" s="189"/>
    </row>
    <row r="63" spans="1:33" ht="272.45" customHeight="1" x14ac:dyDescent="0.35">
      <c r="A63" s="157">
        <v>39</v>
      </c>
      <c r="B63" s="160"/>
      <c r="C63" s="160" t="s">
        <v>125</v>
      </c>
      <c r="D63" s="161" t="s">
        <v>156</v>
      </c>
      <c r="E63" s="162" t="s">
        <v>255</v>
      </c>
      <c r="F63" s="160" t="s">
        <v>60</v>
      </c>
      <c r="G63" s="116">
        <v>1</v>
      </c>
      <c r="H63" s="116" t="s">
        <v>80</v>
      </c>
      <c r="I63" s="117">
        <v>1</v>
      </c>
      <c r="J63" s="116" t="s">
        <v>61</v>
      </c>
      <c r="K63" s="116" t="s">
        <v>62</v>
      </c>
      <c r="L63" s="116" t="s">
        <v>70</v>
      </c>
      <c r="M63" s="119">
        <v>4500000</v>
      </c>
      <c r="N63" s="120">
        <v>4500000</v>
      </c>
      <c r="O63" s="116" t="s">
        <v>64</v>
      </c>
      <c r="P63" s="116" t="s">
        <v>65</v>
      </c>
      <c r="Q63" s="121" t="s">
        <v>172</v>
      </c>
      <c r="S63" s="170"/>
      <c r="T63" s="171"/>
      <c r="U63" s="172"/>
      <c r="V63" s="173"/>
      <c r="W63" s="174"/>
      <c r="X63" s="175"/>
      <c r="Y63" s="176"/>
      <c r="Z63" s="175"/>
      <c r="AA63" s="173"/>
      <c r="AB63" s="174"/>
      <c r="AC63" s="182"/>
      <c r="AD63" s="185"/>
      <c r="AE63" s="185"/>
      <c r="AF63" s="174"/>
      <c r="AG63" s="174"/>
    </row>
    <row r="64" spans="1:33" ht="360.95" customHeight="1" x14ac:dyDescent="0.35">
      <c r="A64" s="157">
        <v>40</v>
      </c>
      <c r="B64" s="160"/>
      <c r="C64" s="160" t="s">
        <v>125</v>
      </c>
      <c r="D64" s="161">
        <v>80101706</v>
      </c>
      <c r="E64" s="167" t="s">
        <v>500</v>
      </c>
      <c r="F64" s="160" t="s">
        <v>60</v>
      </c>
      <c r="G64" s="116">
        <v>1</v>
      </c>
      <c r="H64" s="116" t="s">
        <v>87</v>
      </c>
      <c r="I64" s="117">
        <v>11.3</v>
      </c>
      <c r="J64" s="116" t="s">
        <v>115</v>
      </c>
      <c r="K64" s="116" t="s">
        <v>62</v>
      </c>
      <c r="L64" s="116" t="s">
        <v>102</v>
      </c>
      <c r="M64" s="119">
        <v>23866586</v>
      </c>
      <c r="N64" s="120">
        <v>23866586</v>
      </c>
      <c r="O64" s="116" t="s">
        <v>64</v>
      </c>
      <c r="P64" s="116" t="s">
        <v>65</v>
      </c>
      <c r="Q64" s="121" t="s">
        <v>172</v>
      </c>
      <c r="S64" s="170" t="s">
        <v>525</v>
      </c>
      <c r="T64" s="173" t="s">
        <v>526</v>
      </c>
      <c r="U64" s="172">
        <v>44216</v>
      </c>
      <c r="V64" s="173" t="s">
        <v>532</v>
      </c>
      <c r="W64" s="174" t="s">
        <v>513</v>
      </c>
      <c r="X64" s="190">
        <v>22983253</v>
      </c>
      <c r="Y64" s="191">
        <v>0</v>
      </c>
      <c r="Z64" s="190">
        <v>22983253</v>
      </c>
      <c r="AA64" s="173" t="s">
        <v>536</v>
      </c>
      <c r="AB64" s="174">
        <v>921</v>
      </c>
      <c r="AC64" s="173" t="s">
        <v>539</v>
      </c>
      <c r="AD64" s="177">
        <v>44216</v>
      </c>
      <c r="AE64" s="177">
        <v>44551</v>
      </c>
      <c r="AF64" s="173" t="s">
        <v>542</v>
      </c>
      <c r="AG64" s="173" t="s">
        <v>545</v>
      </c>
    </row>
    <row r="65" spans="1:33" ht="272.45" customHeight="1" x14ac:dyDescent="0.35">
      <c r="A65" s="157">
        <v>41</v>
      </c>
      <c r="B65" s="160"/>
      <c r="C65" s="160" t="s">
        <v>125</v>
      </c>
      <c r="D65" s="161">
        <v>80101706</v>
      </c>
      <c r="E65" s="167" t="s">
        <v>256</v>
      </c>
      <c r="F65" s="160" t="s">
        <v>60</v>
      </c>
      <c r="G65" s="116">
        <v>1</v>
      </c>
      <c r="H65" s="116" t="s">
        <v>87</v>
      </c>
      <c r="I65" s="117">
        <v>11.3</v>
      </c>
      <c r="J65" s="116" t="s">
        <v>115</v>
      </c>
      <c r="K65" s="116" t="s">
        <v>62</v>
      </c>
      <c r="L65" s="116" t="s">
        <v>102</v>
      </c>
      <c r="M65" s="119">
        <v>22076592</v>
      </c>
      <c r="N65" s="120">
        <v>22076592</v>
      </c>
      <c r="O65" s="116" t="s">
        <v>64</v>
      </c>
      <c r="P65" s="116" t="s">
        <v>65</v>
      </c>
      <c r="Q65" s="121" t="s">
        <v>172</v>
      </c>
      <c r="S65" s="170" t="s">
        <v>527</v>
      </c>
      <c r="T65" s="173" t="s">
        <v>528</v>
      </c>
      <c r="U65" s="172">
        <v>44216</v>
      </c>
      <c r="V65" s="173" t="s">
        <v>533</v>
      </c>
      <c r="W65" s="174" t="s">
        <v>513</v>
      </c>
      <c r="X65" s="190">
        <v>21259067</v>
      </c>
      <c r="Y65" s="191">
        <v>0</v>
      </c>
      <c r="Z65" s="190">
        <v>21259067</v>
      </c>
      <c r="AA65" s="173" t="s">
        <v>537</v>
      </c>
      <c r="AB65" s="174">
        <v>1021</v>
      </c>
      <c r="AC65" s="173" t="s">
        <v>539</v>
      </c>
      <c r="AD65" s="177">
        <v>44216</v>
      </c>
      <c r="AE65" s="177">
        <v>44551</v>
      </c>
      <c r="AF65" s="173" t="s">
        <v>542</v>
      </c>
      <c r="AG65" s="173" t="s">
        <v>545</v>
      </c>
    </row>
    <row r="66" spans="1:33" ht="377.1" customHeight="1" x14ac:dyDescent="0.35">
      <c r="A66" s="157">
        <v>42</v>
      </c>
      <c r="B66" s="160"/>
      <c r="C66" s="160" t="s">
        <v>125</v>
      </c>
      <c r="D66" s="161">
        <v>78102200</v>
      </c>
      <c r="E66" s="168" t="s">
        <v>257</v>
      </c>
      <c r="F66" s="160" t="s">
        <v>60</v>
      </c>
      <c r="G66" s="116">
        <v>1</v>
      </c>
      <c r="H66" s="116" t="s">
        <v>82</v>
      </c>
      <c r="I66" s="117">
        <v>11.5</v>
      </c>
      <c r="J66" s="116" t="s">
        <v>88</v>
      </c>
      <c r="K66" s="116" t="s">
        <v>62</v>
      </c>
      <c r="L66" s="116" t="s">
        <v>173</v>
      </c>
      <c r="M66" s="119">
        <v>150000000</v>
      </c>
      <c r="N66" s="120">
        <v>12500000</v>
      </c>
      <c r="O66" s="116" t="s">
        <v>75</v>
      </c>
      <c r="P66" s="116" t="s">
        <v>76</v>
      </c>
      <c r="Q66" s="121" t="s">
        <v>172</v>
      </c>
      <c r="S66" s="170"/>
      <c r="T66" s="171"/>
      <c r="U66" s="177"/>
      <c r="V66" s="173"/>
      <c r="W66" s="174"/>
      <c r="X66" s="175"/>
      <c r="Y66" s="176"/>
      <c r="Z66" s="175"/>
      <c r="AA66" s="173"/>
      <c r="AB66" s="174"/>
      <c r="AC66" s="173"/>
      <c r="AD66" s="177"/>
      <c r="AE66" s="177"/>
      <c r="AF66" s="205"/>
      <c r="AG66" s="174"/>
    </row>
    <row r="67" spans="1:33" ht="272.45" customHeight="1" x14ac:dyDescent="0.35">
      <c r="A67" s="157">
        <v>43</v>
      </c>
      <c r="B67" s="160"/>
      <c r="C67" s="160" t="s">
        <v>127</v>
      </c>
      <c r="D67" s="161">
        <v>80101706</v>
      </c>
      <c r="E67" s="168" t="s">
        <v>258</v>
      </c>
      <c r="F67" s="160" t="s">
        <v>60</v>
      </c>
      <c r="G67" s="116">
        <v>1</v>
      </c>
      <c r="H67" s="116" t="s">
        <v>87</v>
      </c>
      <c r="I67" s="117">
        <v>11.8</v>
      </c>
      <c r="J67" s="116" t="s">
        <v>115</v>
      </c>
      <c r="K67" s="116" t="s">
        <v>62</v>
      </c>
      <c r="L67" s="116" t="s">
        <v>102</v>
      </c>
      <c r="M67" s="119">
        <v>24925754</v>
      </c>
      <c r="N67" s="120">
        <v>24925754</v>
      </c>
      <c r="O67" s="116" t="s">
        <v>64</v>
      </c>
      <c r="P67" s="116" t="s">
        <v>65</v>
      </c>
      <c r="Q67" s="121" t="s">
        <v>141</v>
      </c>
      <c r="S67" s="170" t="s">
        <v>529</v>
      </c>
      <c r="T67" s="173" t="s">
        <v>530</v>
      </c>
      <c r="U67" s="172">
        <v>44202</v>
      </c>
      <c r="V67" s="173" t="s">
        <v>534</v>
      </c>
      <c r="W67" s="174" t="s">
        <v>513</v>
      </c>
      <c r="X67" s="190">
        <v>24855142</v>
      </c>
      <c r="Y67" s="191">
        <v>0</v>
      </c>
      <c r="Z67" s="190">
        <v>24855142</v>
      </c>
      <c r="AA67" s="173" t="s">
        <v>538</v>
      </c>
      <c r="AB67" s="174">
        <v>1121</v>
      </c>
      <c r="AC67" s="173" t="s">
        <v>540</v>
      </c>
      <c r="AD67" s="177">
        <v>44203</v>
      </c>
      <c r="AE67" s="177">
        <v>44558</v>
      </c>
      <c r="AF67" s="173" t="s">
        <v>543</v>
      </c>
      <c r="AG67" s="173" t="s">
        <v>142</v>
      </c>
    </row>
    <row r="68" spans="1:33" ht="272.45" customHeight="1" x14ac:dyDescent="0.35">
      <c r="A68" s="157">
        <v>44</v>
      </c>
      <c r="B68" s="160"/>
      <c r="C68" s="160" t="s">
        <v>127</v>
      </c>
      <c r="D68" s="161">
        <v>80101706</v>
      </c>
      <c r="E68" s="168" t="s">
        <v>259</v>
      </c>
      <c r="F68" s="160" t="s">
        <v>60</v>
      </c>
      <c r="G68" s="116">
        <v>1</v>
      </c>
      <c r="H68" s="116" t="s">
        <v>87</v>
      </c>
      <c r="I68" s="117">
        <v>11.8</v>
      </c>
      <c r="J68" s="116" t="s">
        <v>115</v>
      </c>
      <c r="K68" s="116" t="s">
        <v>62</v>
      </c>
      <c r="L68" s="116" t="s">
        <v>102</v>
      </c>
      <c r="M68" s="119">
        <v>70867339</v>
      </c>
      <c r="N68" s="120">
        <v>70867339</v>
      </c>
      <c r="O68" s="116" t="s">
        <v>64</v>
      </c>
      <c r="P68" s="116" t="s">
        <v>65</v>
      </c>
      <c r="Q68" s="121" t="s">
        <v>141</v>
      </c>
      <c r="S68" s="170" t="s">
        <v>548</v>
      </c>
      <c r="T68" s="173" t="s">
        <v>550</v>
      </c>
      <c r="U68" s="172">
        <v>44202</v>
      </c>
      <c r="V68" s="173" t="s">
        <v>552</v>
      </c>
      <c r="W68" s="174" t="s">
        <v>521</v>
      </c>
      <c r="X68" s="190">
        <v>70666581</v>
      </c>
      <c r="Y68" s="191">
        <v>0</v>
      </c>
      <c r="Z68" s="190">
        <v>70666581</v>
      </c>
      <c r="AA68" s="173" t="s">
        <v>554</v>
      </c>
      <c r="AB68" s="174">
        <v>1221</v>
      </c>
      <c r="AC68" s="173" t="s">
        <v>540</v>
      </c>
      <c r="AD68" s="177">
        <v>44203</v>
      </c>
      <c r="AE68" s="177">
        <v>44558</v>
      </c>
      <c r="AF68" s="173" t="s">
        <v>543</v>
      </c>
      <c r="AG68" s="173" t="s">
        <v>142</v>
      </c>
    </row>
    <row r="69" spans="1:33" ht="272.45" customHeight="1" x14ac:dyDescent="0.35">
      <c r="A69" s="157">
        <v>45</v>
      </c>
      <c r="B69" s="160"/>
      <c r="C69" s="160" t="s">
        <v>174</v>
      </c>
      <c r="D69" s="161">
        <v>80101706</v>
      </c>
      <c r="E69" s="168" t="s">
        <v>260</v>
      </c>
      <c r="F69" s="160" t="s">
        <v>60</v>
      </c>
      <c r="G69" s="116">
        <v>1</v>
      </c>
      <c r="H69" s="116" t="s">
        <v>87</v>
      </c>
      <c r="I69" s="117">
        <v>11.8</v>
      </c>
      <c r="J69" s="116" t="s">
        <v>115</v>
      </c>
      <c r="K69" s="116" t="s">
        <v>62</v>
      </c>
      <c r="L69" s="116" t="s">
        <v>102</v>
      </c>
      <c r="M69" s="119">
        <v>54983280</v>
      </c>
      <c r="N69" s="120">
        <v>54983280</v>
      </c>
      <c r="O69" s="116" t="s">
        <v>64</v>
      </c>
      <c r="P69" s="116" t="s">
        <v>65</v>
      </c>
      <c r="Q69" s="121" t="s">
        <v>153</v>
      </c>
      <c r="S69" s="170" t="s">
        <v>549</v>
      </c>
      <c r="T69" s="173" t="s">
        <v>551</v>
      </c>
      <c r="U69" s="172">
        <v>44202</v>
      </c>
      <c r="V69" s="173" t="s">
        <v>553</v>
      </c>
      <c r="W69" s="174" t="s">
        <v>521</v>
      </c>
      <c r="X69" s="190">
        <v>54827520</v>
      </c>
      <c r="Y69" s="191">
        <v>0</v>
      </c>
      <c r="Z69" s="190">
        <v>54827520</v>
      </c>
      <c r="AA69" s="173" t="s">
        <v>555</v>
      </c>
      <c r="AB69" s="174">
        <v>1321</v>
      </c>
      <c r="AC69" s="173" t="s">
        <v>540</v>
      </c>
      <c r="AD69" s="177">
        <v>44203</v>
      </c>
      <c r="AE69" s="177">
        <v>44558</v>
      </c>
      <c r="AF69" s="206" t="s">
        <v>546</v>
      </c>
      <c r="AG69" s="206" t="s">
        <v>547</v>
      </c>
    </row>
    <row r="70" spans="1:33" ht="272.45" customHeight="1" x14ac:dyDescent="0.35">
      <c r="A70" s="157">
        <v>46</v>
      </c>
      <c r="B70" s="160"/>
      <c r="C70" s="160" t="s">
        <v>152</v>
      </c>
      <c r="D70" s="161" t="s">
        <v>144</v>
      </c>
      <c r="E70" s="162" t="s">
        <v>261</v>
      </c>
      <c r="F70" s="160" t="s">
        <v>60</v>
      </c>
      <c r="G70" s="116">
        <v>1</v>
      </c>
      <c r="H70" s="116" t="s">
        <v>94</v>
      </c>
      <c r="I70" s="117">
        <v>10</v>
      </c>
      <c r="J70" s="116" t="s">
        <v>88</v>
      </c>
      <c r="K70" s="116" t="s">
        <v>62</v>
      </c>
      <c r="L70" s="116" t="s">
        <v>81</v>
      </c>
      <c r="M70" s="119">
        <v>8500000</v>
      </c>
      <c r="N70" s="120">
        <v>8500000</v>
      </c>
      <c r="O70" s="116" t="s">
        <v>64</v>
      </c>
      <c r="P70" s="116" t="s">
        <v>65</v>
      </c>
      <c r="Q70" s="121" t="s">
        <v>132</v>
      </c>
      <c r="S70" s="170"/>
      <c r="T70" s="171"/>
      <c r="U70" s="177"/>
      <c r="V70" s="173"/>
      <c r="W70" s="174"/>
      <c r="X70" s="175"/>
      <c r="Y70" s="176"/>
      <c r="Z70" s="175"/>
      <c r="AA70" s="173"/>
      <c r="AB70" s="174"/>
      <c r="AC70" s="173"/>
      <c r="AD70" s="185"/>
      <c r="AE70" s="185"/>
      <c r="AF70" s="174"/>
      <c r="AG70" s="174"/>
    </row>
    <row r="71" spans="1:33" ht="272.45" customHeight="1" x14ac:dyDescent="0.35">
      <c r="A71" s="157">
        <v>47</v>
      </c>
      <c r="B71" s="160" t="s">
        <v>137</v>
      </c>
      <c r="C71" s="116" t="s">
        <v>119</v>
      </c>
      <c r="D71" s="161" t="s">
        <v>140</v>
      </c>
      <c r="E71" s="162" t="s">
        <v>262</v>
      </c>
      <c r="F71" s="160" t="s">
        <v>60</v>
      </c>
      <c r="G71" s="116">
        <v>1</v>
      </c>
      <c r="H71" s="116" t="s">
        <v>94</v>
      </c>
      <c r="I71" s="117">
        <v>11</v>
      </c>
      <c r="J71" s="118" t="s">
        <v>107</v>
      </c>
      <c r="K71" s="116" t="s">
        <v>96</v>
      </c>
      <c r="L71" s="116" t="s">
        <v>133</v>
      </c>
      <c r="M71" s="119">
        <v>55200000</v>
      </c>
      <c r="N71" s="120">
        <v>55200000</v>
      </c>
      <c r="O71" s="116" t="s">
        <v>64</v>
      </c>
      <c r="P71" s="116" t="s">
        <v>65</v>
      </c>
      <c r="Q71" s="118" t="s">
        <v>66</v>
      </c>
      <c r="S71" s="170"/>
      <c r="T71" s="171"/>
      <c r="U71" s="177"/>
      <c r="V71" s="173"/>
      <c r="W71" s="174"/>
      <c r="X71" s="175"/>
      <c r="Y71" s="176"/>
      <c r="Z71" s="175"/>
      <c r="AA71" s="173"/>
      <c r="AB71" s="174"/>
      <c r="AC71" s="173"/>
      <c r="AD71" s="177"/>
      <c r="AE71" s="177"/>
      <c r="AF71" s="174"/>
      <c r="AG71" s="174"/>
    </row>
    <row r="72" spans="1:33" ht="272.45" customHeight="1" x14ac:dyDescent="0.35">
      <c r="A72" s="157">
        <v>48</v>
      </c>
      <c r="B72" s="160" t="s">
        <v>176</v>
      </c>
      <c r="C72" s="116" t="s">
        <v>130</v>
      </c>
      <c r="D72" s="115">
        <v>80101706</v>
      </c>
      <c r="E72" s="163" t="s">
        <v>263</v>
      </c>
      <c r="F72" s="115" t="s">
        <v>60</v>
      </c>
      <c r="G72" s="116">
        <v>1</v>
      </c>
      <c r="H72" s="116" t="s">
        <v>177</v>
      </c>
      <c r="I72" s="117">
        <v>11.5</v>
      </c>
      <c r="J72" s="118" t="s">
        <v>115</v>
      </c>
      <c r="K72" s="116" t="s">
        <v>96</v>
      </c>
      <c r="L72" s="116" t="s">
        <v>178</v>
      </c>
      <c r="M72" s="119">
        <v>76758528</v>
      </c>
      <c r="N72" s="120">
        <v>76758528</v>
      </c>
      <c r="O72" s="116" t="s">
        <v>64</v>
      </c>
      <c r="P72" s="116" t="s">
        <v>65</v>
      </c>
      <c r="Q72" s="121" t="s">
        <v>175</v>
      </c>
      <c r="S72" s="170"/>
      <c r="T72" s="171"/>
      <c r="U72" s="177"/>
      <c r="V72" s="173"/>
      <c r="W72" s="174"/>
      <c r="X72" s="175"/>
      <c r="Y72" s="176"/>
      <c r="Z72" s="175"/>
      <c r="AA72" s="173"/>
      <c r="AB72" s="174"/>
      <c r="AC72" s="173"/>
      <c r="AD72" s="177"/>
      <c r="AE72" s="177"/>
      <c r="AF72" s="174"/>
      <c r="AG72" s="174"/>
    </row>
    <row r="73" spans="1:33" ht="272.45" customHeight="1" x14ac:dyDescent="0.35">
      <c r="A73" s="157">
        <v>49</v>
      </c>
      <c r="B73" s="160" t="s">
        <v>179</v>
      </c>
      <c r="C73" s="116" t="s">
        <v>130</v>
      </c>
      <c r="D73" s="115">
        <v>80101706</v>
      </c>
      <c r="E73" s="163" t="s">
        <v>264</v>
      </c>
      <c r="F73" s="115" t="s">
        <v>60</v>
      </c>
      <c r="G73" s="116">
        <v>1</v>
      </c>
      <c r="H73" s="116" t="s">
        <v>177</v>
      </c>
      <c r="I73" s="117">
        <v>11.5</v>
      </c>
      <c r="J73" s="118" t="s">
        <v>115</v>
      </c>
      <c r="K73" s="116" t="s">
        <v>147</v>
      </c>
      <c r="L73" s="116" t="s">
        <v>178</v>
      </c>
      <c r="M73" s="119">
        <v>87261944</v>
      </c>
      <c r="N73" s="120">
        <v>87261944</v>
      </c>
      <c r="O73" s="116" t="s">
        <v>64</v>
      </c>
      <c r="P73" s="116" t="s">
        <v>65</v>
      </c>
      <c r="Q73" s="121" t="s">
        <v>175</v>
      </c>
      <c r="S73" s="170" t="s">
        <v>556</v>
      </c>
      <c r="T73" s="173" t="s">
        <v>558</v>
      </c>
      <c r="U73" s="172">
        <v>44203</v>
      </c>
      <c r="V73" s="173" t="s">
        <v>559</v>
      </c>
      <c r="W73" s="174" t="s">
        <v>521</v>
      </c>
      <c r="X73" s="190">
        <v>87261944</v>
      </c>
      <c r="Y73" s="191">
        <v>0</v>
      </c>
      <c r="Z73" s="190">
        <v>87261944</v>
      </c>
      <c r="AA73" s="173" t="s">
        <v>560</v>
      </c>
      <c r="AB73" s="174">
        <v>5121</v>
      </c>
      <c r="AC73" s="173" t="s">
        <v>515</v>
      </c>
      <c r="AD73" s="177">
        <v>44205</v>
      </c>
      <c r="AE73" s="177">
        <v>44550</v>
      </c>
      <c r="AF73" s="173" t="s">
        <v>561</v>
      </c>
      <c r="AG73" s="173" t="s">
        <v>130</v>
      </c>
    </row>
    <row r="74" spans="1:33" ht="272.45" customHeight="1" x14ac:dyDescent="0.35">
      <c r="A74" s="157">
        <v>50</v>
      </c>
      <c r="B74" s="160" t="s">
        <v>180</v>
      </c>
      <c r="C74" s="116" t="s">
        <v>130</v>
      </c>
      <c r="D74" s="115">
        <v>80101706</v>
      </c>
      <c r="E74" s="163" t="s">
        <v>265</v>
      </c>
      <c r="F74" s="115" t="s">
        <v>60</v>
      </c>
      <c r="G74" s="116">
        <v>1</v>
      </c>
      <c r="H74" s="116" t="s">
        <v>177</v>
      </c>
      <c r="I74" s="117">
        <v>11.5</v>
      </c>
      <c r="J74" s="118" t="s">
        <v>115</v>
      </c>
      <c r="K74" s="116" t="s">
        <v>147</v>
      </c>
      <c r="L74" s="116" t="s">
        <v>162</v>
      </c>
      <c r="M74" s="119">
        <v>76758528</v>
      </c>
      <c r="N74" s="120">
        <v>76758528</v>
      </c>
      <c r="O74" s="116" t="s">
        <v>64</v>
      </c>
      <c r="P74" s="116" t="s">
        <v>65</v>
      </c>
      <c r="Q74" s="121" t="s">
        <v>175</v>
      </c>
      <c r="S74" s="170"/>
      <c r="T74" s="171"/>
      <c r="U74" s="177"/>
      <c r="V74" s="173"/>
      <c r="W74" s="174"/>
      <c r="X74" s="175"/>
      <c r="Y74" s="176"/>
      <c r="Z74" s="175"/>
      <c r="AA74" s="173"/>
      <c r="AB74" s="178"/>
      <c r="AC74" s="182"/>
      <c r="AD74" s="185"/>
      <c r="AE74" s="185"/>
      <c r="AF74" s="174"/>
      <c r="AG74" s="174"/>
    </row>
    <row r="75" spans="1:33" ht="272.45" customHeight="1" x14ac:dyDescent="0.35">
      <c r="A75" s="157">
        <v>51</v>
      </c>
      <c r="B75" s="160" t="s">
        <v>176</v>
      </c>
      <c r="C75" s="116" t="s">
        <v>130</v>
      </c>
      <c r="D75" s="115">
        <v>80101706</v>
      </c>
      <c r="E75" s="163" t="s">
        <v>266</v>
      </c>
      <c r="F75" s="115" t="s">
        <v>60</v>
      </c>
      <c r="G75" s="116">
        <v>1</v>
      </c>
      <c r="H75" s="116" t="s">
        <v>177</v>
      </c>
      <c r="I75" s="117">
        <v>11.5</v>
      </c>
      <c r="J75" s="118" t="s">
        <v>115</v>
      </c>
      <c r="K75" s="116" t="s">
        <v>147</v>
      </c>
      <c r="L75" s="116" t="s">
        <v>178</v>
      </c>
      <c r="M75" s="119">
        <v>52646880</v>
      </c>
      <c r="N75" s="120">
        <v>52646880</v>
      </c>
      <c r="O75" s="116" t="s">
        <v>64</v>
      </c>
      <c r="P75" s="116" t="s">
        <v>65</v>
      </c>
      <c r="Q75" s="121" t="s">
        <v>175</v>
      </c>
      <c r="S75" s="170" t="s">
        <v>557</v>
      </c>
      <c r="T75" s="173" t="s">
        <v>562</v>
      </c>
      <c r="U75" s="172">
        <v>44208</v>
      </c>
      <c r="V75" s="173" t="s">
        <v>563</v>
      </c>
      <c r="W75" s="174" t="s">
        <v>521</v>
      </c>
      <c r="X75" s="190">
        <v>52646880</v>
      </c>
      <c r="Y75" s="191">
        <v>0</v>
      </c>
      <c r="Z75" s="190">
        <v>52646880</v>
      </c>
      <c r="AA75" s="173" t="s">
        <v>564</v>
      </c>
      <c r="AB75" s="174">
        <v>14621</v>
      </c>
      <c r="AC75" s="173" t="s">
        <v>515</v>
      </c>
      <c r="AD75" s="177">
        <v>44210</v>
      </c>
      <c r="AE75" s="177">
        <v>44545</v>
      </c>
      <c r="AF75" s="173" t="s">
        <v>561</v>
      </c>
      <c r="AG75" s="173" t="s">
        <v>130</v>
      </c>
    </row>
    <row r="76" spans="1:33" ht="272.45" customHeight="1" x14ac:dyDescent="0.35">
      <c r="A76" s="157">
        <v>52</v>
      </c>
      <c r="B76" s="160" t="s">
        <v>180</v>
      </c>
      <c r="C76" s="116" t="s">
        <v>130</v>
      </c>
      <c r="D76" s="115">
        <v>80101706</v>
      </c>
      <c r="E76" s="163" t="s">
        <v>267</v>
      </c>
      <c r="F76" s="115" t="s">
        <v>60</v>
      </c>
      <c r="G76" s="116">
        <v>1</v>
      </c>
      <c r="H76" s="116" t="s">
        <v>177</v>
      </c>
      <c r="I76" s="117">
        <v>11</v>
      </c>
      <c r="J76" s="118" t="s">
        <v>115</v>
      </c>
      <c r="K76" s="116" t="s">
        <v>147</v>
      </c>
      <c r="L76" s="116" t="s">
        <v>162</v>
      </c>
      <c r="M76" s="119">
        <v>75844736</v>
      </c>
      <c r="N76" s="120">
        <v>75844736</v>
      </c>
      <c r="O76" s="116" t="s">
        <v>64</v>
      </c>
      <c r="P76" s="116" t="s">
        <v>65</v>
      </c>
      <c r="Q76" s="121" t="s">
        <v>175</v>
      </c>
      <c r="S76" s="170"/>
      <c r="T76" s="171"/>
      <c r="U76" s="177"/>
      <c r="V76" s="173"/>
      <c r="W76" s="174"/>
      <c r="X76" s="175"/>
      <c r="Y76" s="176"/>
      <c r="Z76" s="175"/>
      <c r="AA76" s="173"/>
      <c r="AB76" s="178"/>
      <c r="AC76" s="182"/>
      <c r="AD76" s="185"/>
      <c r="AE76" s="185"/>
      <c r="AF76" s="174"/>
      <c r="AG76" s="174"/>
    </row>
    <row r="77" spans="1:33" s="26" customFormat="1" ht="272.45" customHeight="1" x14ac:dyDescent="0.35">
      <c r="A77" s="157">
        <v>53</v>
      </c>
      <c r="B77" s="160" t="s">
        <v>180</v>
      </c>
      <c r="C77" s="116" t="s">
        <v>130</v>
      </c>
      <c r="D77" s="115">
        <v>80101706</v>
      </c>
      <c r="E77" s="163" t="s">
        <v>268</v>
      </c>
      <c r="F77" s="115" t="s">
        <v>60</v>
      </c>
      <c r="G77" s="116">
        <v>1</v>
      </c>
      <c r="H77" s="116" t="s">
        <v>177</v>
      </c>
      <c r="I77" s="117">
        <v>11</v>
      </c>
      <c r="J77" s="118" t="s">
        <v>115</v>
      </c>
      <c r="K77" s="116" t="s">
        <v>147</v>
      </c>
      <c r="L77" s="116" t="s">
        <v>162</v>
      </c>
      <c r="M77" s="119">
        <v>66249920</v>
      </c>
      <c r="N77" s="120">
        <v>66249920</v>
      </c>
      <c r="O77" s="116" t="s">
        <v>64</v>
      </c>
      <c r="P77" s="116" t="s">
        <v>65</v>
      </c>
      <c r="Q77" s="121" t="s">
        <v>175</v>
      </c>
      <c r="R77" s="25"/>
      <c r="S77" s="170"/>
      <c r="T77" s="171"/>
      <c r="U77" s="172"/>
      <c r="V77" s="173"/>
      <c r="W77" s="174"/>
      <c r="X77" s="175"/>
      <c r="Y77" s="176"/>
      <c r="Z77" s="175"/>
      <c r="AA77" s="182"/>
      <c r="AB77" s="178"/>
      <c r="AC77" s="182"/>
      <c r="AD77" s="185"/>
      <c r="AE77" s="185"/>
      <c r="AF77" s="178"/>
      <c r="AG77" s="178"/>
    </row>
    <row r="78" spans="1:33" ht="272.45" customHeight="1" x14ac:dyDescent="0.35">
      <c r="A78" s="157">
        <v>54</v>
      </c>
      <c r="B78" s="160" t="s">
        <v>180</v>
      </c>
      <c r="C78" s="116" t="s">
        <v>130</v>
      </c>
      <c r="D78" s="115">
        <v>80101706</v>
      </c>
      <c r="E78" s="163" t="s">
        <v>269</v>
      </c>
      <c r="F78" s="115" t="s">
        <v>60</v>
      </c>
      <c r="G78" s="116">
        <v>1</v>
      </c>
      <c r="H78" s="116" t="s">
        <v>177</v>
      </c>
      <c r="I78" s="117">
        <v>11</v>
      </c>
      <c r="J78" s="118" t="s">
        <v>115</v>
      </c>
      <c r="K78" s="116" t="s">
        <v>147</v>
      </c>
      <c r="L78" s="116" t="s">
        <v>162</v>
      </c>
      <c r="M78" s="119">
        <v>66249920</v>
      </c>
      <c r="N78" s="120">
        <v>66249920</v>
      </c>
      <c r="O78" s="116" t="s">
        <v>64</v>
      </c>
      <c r="P78" s="116" t="s">
        <v>65</v>
      </c>
      <c r="Q78" s="121" t="s">
        <v>175</v>
      </c>
      <c r="S78" s="170"/>
      <c r="T78" s="171"/>
      <c r="U78" s="177"/>
      <c r="V78" s="173"/>
      <c r="W78" s="174"/>
      <c r="X78" s="175"/>
      <c r="Y78" s="176"/>
      <c r="Z78" s="175"/>
      <c r="AA78" s="173"/>
      <c r="AB78" s="174"/>
      <c r="AC78" s="173"/>
      <c r="AD78" s="177"/>
      <c r="AE78" s="177"/>
      <c r="AF78" s="174"/>
      <c r="AG78" s="174"/>
    </row>
    <row r="79" spans="1:33" ht="272.45" customHeight="1" x14ac:dyDescent="0.35">
      <c r="A79" s="157">
        <v>55</v>
      </c>
      <c r="B79" s="160" t="s">
        <v>180</v>
      </c>
      <c r="C79" s="116" t="s">
        <v>111</v>
      </c>
      <c r="D79" s="115">
        <v>80101706</v>
      </c>
      <c r="E79" s="163" t="s">
        <v>270</v>
      </c>
      <c r="F79" s="115" t="s">
        <v>60</v>
      </c>
      <c r="G79" s="116">
        <v>1</v>
      </c>
      <c r="H79" s="116" t="s">
        <v>177</v>
      </c>
      <c r="I79" s="117">
        <v>11</v>
      </c>
      <c r="J79" s="118" t="s">
        <v>115</v>
      </c>
      <c r="K79" s="116" t="s">
        <v>147</v>
      </c>
      <c r="L79" s="116" t="s">
        <v>162</v>
      </c>
      <c r="M79" s="119">
        <v>66249920</v>
      </c>
      <c r="N79" s="120">
        <v>66249920</v>
      </c>
      <c r="O79" s="116" t="s">
        <v>64</v>
      </c>
      <c r="P79" s="116" t="s">
        <v>65</v>
      </c>
      <c r="Q79" s="121" t="s">
        <v>208</v>
      </c>
      <c r="S79" s="170"/>
      <c r="T79" s="171"/>
      <c r="U79" s="177"/>
      <c r="V79" s="173"/>
      <c r="W79" s="174"/>
      <c r="X79" s="175"/>
      <c r="Y79" s="176"/>
      <c r="Z79" s="175"/>
      <c r="AA79" s="173"/>
      <c r="AB79" s="174"/>
      <c r="AC79" s="173"/>
      <c r="AD79" s="177"/>
      <c r="AE79" s="177"/>
      <c r="AF79" s="174"/>
      <c r="AG79" s="174"/>
    </row>
    <row r="80" spans="1:33" ht="272.45" customHeight="1" x14ac:dyDescent="0.35">
      <c r="A80" s="157">
        <v>56</v>
      </c>
      <c r="B80" s="160" t="s">
        <v>181</v>
      </c>
      <c r="C80" s="122" t="s">
        <v>118</v>
      </c>
      <c r="D80" s="115">
        <v>80101706</v>
      </c>
      <c r="E80" s="163" t="s">
        <v>271</v>
      </c>
      <c r="F80" s="115" t="s">
        <v>60</v>
      </c>
      <c r="G80" s="116">
        <v>1</v>
      </c>
      <c r="H80" s="116" t="s">
        <v>182</v>
      </c>
      <c r="I80" s="117">
        <v>10.5</v>
      </c>
      <c r="J80" s="118" t="s">
        <v>115</v>
      </c>
      <c r="K80" s="116" t="s">
        <v>147</v>
      </c>
      <c r="L80" s="116" t="s">
        <v>178</v>
      </c>
      <c r="M80" s="119">
        <v>69116667</v>
      </c>
      <c r="N80" s="120">
        <v>69116667</v>
      </c>
      <c r="O80" s="116" t="s">
        <v>64</v>
      </c>
      <c r="P80" s="116" t="s">
        <v>65</v>
      </c>
      <c r="Q80" s="121" t="s">
        <v>183</v>
      </c>
      <c r="S80" s="170"/>
      <c r="T80" s="171"/>
      <c r="U80" s="177"/>
      <c r="V80" s="173"/>
      <c r="W80" s="174"/>
      <c r="X80" s="175"/>
      <c r="Y80" s="176"/>
      <c r="Z80" s="175"/>
      <c r="AA80" s="173"/>
      <c r="AB80" s="174"/>
      <c r="AC80" s="173"/>
      <c r="AD80" s="177"/>
      <c r="AE80" s="177"/>
      <c r="AF80" s="174"/>
      <c r="AG80" s="174"/>
    </row>
    <row r="81" spans="1:33" ht="272.45" customHeight="1" x14ac:dyDescent="0.35">
      <c r="A81" s="157">
        <v>57</v>
      </c>
      <c r="B81" s="160" t="s">
        <v>184</v>
      </c>
      <c r="C81" s="122" t="s">
        <v>118</v>
      </c>
      <c r="D81" s="115">
        <v>80101706</v>
      </c>
      <c r="E81" s="163" t="s">
        <v>272</v>
      </c>
      <c r="F81" s="115" t="s">
        <v>60</v>
      </c>
      <c r="G81" s="116">
        <v>1</v>
      </c>
      <c r="H81" s="116" t="s">
        <v>177</v>
      </c>
      <c r="I81" s="117">
        <v>11.5</v>
      </c>
      <c r="J81" s="118" t="s">
        <v>115</v>
      </c>
      <c r="K81" s="116" t="s">
        <v>147</v>
      </c>
      <c r="L81" s="116" t="s">
        <v>178</v>
      </c>
      <c r="M81" s="119">
        <v>96087721</v>
      </c>
      <c r="N81" s="120">
        <v>96087721</v>
      </c>
      <c r="O81" s="116" t="s">
        <v>64</v>
      </c>
      <c r="P81" s="116" t="s">
        <v>65</v>
      </c>
      <c r="Q81" s="121" t="s">
        <v>183</v>
      </c>
      <c r="S81" s="170" t="s">
        <v>565</v>
      </c>
      <c r="T81" s="173" t="s">
        <v>568</v>
      </c>
      <c r="U81" s="172">
        <v>44211</v>
      </c>
      <c r="V81" s="173" t="s">
        <v>571</v>
      </c>
      <c r="W81" s="174" t="s">
        <v>521</v>
      </c>
      <c r="X81" s="190">
        <v>95801747</v>
      </c>
      <c r="Y81" s="191">
        <v>0</v>
      </c>
      <c r="Z81" s="190">
        <v>95801747</v>
      </c>
      <c r="AA81" s="173" t="s">
        <v>574</v>
      </c>
      <c r="AB81" s="174">
        <v>16621</v>
      </c>
      <c r="AC81" s="173" t="s">
        <v>515</v>
      </c>
      <c r="AD81" s="177">
        <v>44212</v>
      </c>
      <c r="AE81" s="177">
        <v>44550</v>
      </c>
      <c r="AF81" s="173" t="s">
        <v>577</v>
      </c>
      <c r="AG81" s="173" t="s">
        <v>118</v>
      </c>
    </row>
    <row r="82" spans="1:33" ht="272.45" customHeight="1" x14ac:dyDescent="0.35">
      <c r="A82" s="157">
        <v>58</v>
      </c>
      <c r="B82" s="160" t="s">
        <v>184</v>
      </c>
      <c r="C82" s="122" t="s">
        <v>118</v>
      </c>
      <c r="D82" s="115">
        <v>80101706</v>
      </c>
      <c r="E82" s="163" t="s">
        <v>273</v>
      </c>
      <c r="F82" s="115" t="s">
        <v>60</v>
      </c>
      <c r="G82" s="116">
        <v>1</v>
      </c>
      <c r="H82" s="116" t="s">
        <v>177</v>
      </c>
      <c r="I82" s="117">
        <v>11.5</v>
      </c>
      <c r="J82" s="118" t="s">
        <v>115</v>
      </c>
      <c r="K82" s="116" t="s">
        <v>147</v>
      </c>
      <c r="L82" s="116" t="s">
        <v>178</v>
      </c>
      <c r="M82" s="119">
        <v>32564224</v>
      </c>
      <c r="N82" s="120">
        <v>32564224</v>
      </c>
      <c r="O82" s="116" t="s">
        <v>64</v>
      </c>
      <c r="P82" s="116" t="s">
        <v>65</v>
      </c>
      <c r="Q82" s="121" t="s">
        <v>183</v>
      </c>
      <c r="S82" s="170" t="s">
        <v>566</v>
      </c>
      <c r="T82" s="173" t="s">
        <v>569</v>
      </c>
      <c r="U82" s="172">
        <v>44210</v>
      </c>
      <c r="V82" s="173" t="s">
        <v>572</v>
      </c>
      <c r="W82" s="174" t="s">
        <v>521</v>
      </c>
      <c r="X82" s="190">
        <v>32564224</v>
      </c>
      <c r="Y82" s="191">
        <v>0</v>
      </c>
      <c r="Z82" s="190">
        <v>32564224</v>
      </c>
      <c r="AA82" s="173" t="s">
        <v>575</v>
      </c>
      <c r="AB82" s="174">
        <v>17821</v>
      </c>
      <c r="AC82" s="173" t="s">
        <v>515</v>
      </c>
      <c r="AD82" s="177">
        <v>44212</v>
      </c>
      <c r="AE82" s="177">
        <v>44550</v>
      </c>
      <c r="AF82" s="173" t="s">
        <v>578</v>
      </c>
      <c r="AG82" s="173" t="s">
        <v>118</v>
      </c>
    </row>
    <row r="83" spans="1:33" ht="272.45" customHeight="1" x14ac:dyDescent="0.35">
      <c r="A83" s="157">
        <v>59</v>
      </c>
      <c r="B83" s="160" t="s">
        <v>184</v>
      </c>
      <c r="C83" s="122" t="s">
        <v>118</v>
      </c>
      <c r="D83" s="115">
        <v>80101706</v>
      </c>
      <c r="E83" s="163" t="s">
        <v>274</v>
      </c>
      <c r="F83" s="115" t="s">
        <v>60</v>
      </c>
      <c r="G83" s="116">
        <v>1</v>
      </c>
      <c r="H83" s="116" t="s">
        <v>177</v>
      </c>
      <c r="I83" s="117">
        <v>11.5</v>
      </c>
      <c r="J83" s="118" t="s">
        <v>115</v>
      </c>
      <c r="K83" s="116" t="s">
        <v>147</v>
      </c>
      <c r="L83" s="116" t="s">
        <v>178</v>
      </c>
      <c r="M83" s="119">
        <v>70943488</v>
      </c>
      <c r="N83" s="120">
        <v>70943488</v>
      </c>
      <c r="O83" s="116" t="s">
        <v>64</v>
      </c>
      <c r="P83" s="116" t="s">
        <v>65</v>
      </c>
      <c r="Q83" s="121" t="s">
        <v>183</v>
      </c>
      <c r="S83" s="170" t="s">
        <v>567</v>
      </c>
      <c r="T83" s="173" t="s">
        <v>570</v>
      </c>
      <c r="U83" s="172">
        <v>44211</v>
      </c>
      <c r="V83" s="173" t="s">
        <v>573</v>
      </c>
      <c r="W83" s="174" t="s">
        <v>521</v>
      </c>
      <c r="X83" s="190">
        <v>70943488</v>
      </c>
      <c r="Y83" s="191">
        <v>0</v>
      </c>
      <c r="Z83" s="190">
        <v>70943488</v>
      </c>
      <c r="AA83" s="173" t="s">
        <v>576</v>
      </c>
      <c r="AB83" s="174">
        <v>17921</v>
      </c>
      <c r="AC83" s="173" t="s">
        <v>515</v>
      </c>
      <c r="AD83" s="177">
        <v>44211</v>
      </c>
      <c r="AE83" s="177">
        <v>44550</v>
      </c>
      <c r="AF83" s="173" t="s">
        <v>579</v>
      </c>
      <c r="AG83" s="173" t="s">
        <v>118</v>
      </c>
    </row>
    <row r="84" spans="1:33" ht="272.45" customHeight="1" x14ac:dyDescent="0.35">
      <c r="A84" s="157">
        <v>60</v>
      </c>
      <c r="B84" s="160" t="s">
        <v>185</v>
      </c>
      <c r="C84" s="122" t="s">
        <v>118</v>
      </c>
      <c r="D84" s="115">
        <v>80101706</v>
      </c>
      <c r="E84" s="163" t="s">
        <v>275</v>
      </c>
      <c r="F84" s="115" t="s">
        <v>60</v>
      </c>
      <c r="G84" s="116">
        <v>1</v>
      </c>
      <c r="H84" s="116" t="s">
        <v>182</v>
      </c>
      <c r="I84" s="117">
        <v>10.5</v>
      </c>
      <c r="J84" s="118" t="s">
        <v>115</v>
      </c>
      <c r="K84" s="116" t="s">
        <v>147</v>
      </c>
      <c r="L84" s="116" t="s">
        <v>162</v>
      </c>
      <c r="M84" s="119">
        <v>59624928</v>
      </c>
      <c r="N84" s="120">
        <v>59624928</v>
      </c>
      <c r="O84" s="116" t="s">
        <v>64</v>
      </c>
      <c r="P84" s="116" t="s">
        <v>65</v>
      </c>
      <c r="Q84" s="121" t="s">
        <v>183</v>
      </c>
      <c r="S84" s="170"/>
      <c r="T84" s="171"/>
      <c r="U84" s="177"/>
      <c r="V84" s="173"/>
      <c r="W84" s="174"/>
      <c r="X84" s="175"/>
      <c r="Y84" s="176"/>
      <c r="Z84" s="175"/>
      <c r="AA84" s="173"/>
      <c r="AB84" s="178"/>
      <c r="AC84" s="182"/>
      <c r="AD84" s="185"/>
      <c r="AE84" s="185"/>
      <c r="AF84" s="207"/>
      <c r="AG84" s="178"/>
    </row>
    <row r="85" spans="1:33" ht="272.45" customHeight="1" x14ac:dyDescent="0.35">
      <c r="A85" s="157">
        <v>61</v>
      </c>
      <c r="B85" s="160" t="s">
        <v>200</v>
      </c>
      <c r="C85" s="122" t="s">
        <v>118</v>
      </c>
      <c r="D85" s="115">
        <v>80101706</v>
      </c>
      <c r="E85" s="163" t="s">
        <v>276</v>
      </c>
      <c r="F85" s="115" t="s">
        <v>60</v>
      </c>
      <c r="G85" s="116">
        <v>1</v>
      </c>
      <c r="H85" s="116" t="s">
        <v>182</v>
      </c>
      <c r="I85" s="117">
        <v>10.5</v>
      </c>
      <c r="J85" s="118" t="s">
        <v>115</v>
      </c>
      <c r="K85" s="116" t="s">
        <v>147</v>
      </c>
      <c r="L85" s="116" t="s">
        <v>162</v>
      </c>
      <c r="M85" s="119">
        <v>59624928</v>
      </c>
      <c r="N85" s="120">
        <v>59624928</v>
      </c>
      <c r="O85" s="116" t="s">
        <v>64</v>
      </c>
      <c r="P85" s="116" t="s">
        <v>65</v>
      </c>
      <c r="Q85" s="121" t="s">
        <v>183</v>
      </c>
      <c r="S85" s="170"/>
      <c r="T85" s="171"/>
      <c r="U85" s="177"/>
      <c r="V85" s="173"/>
      <c r="W85" s="174"/>
      <c r="X85" s="175"/>
      <c r="Y85" s="176"/>
      <c r="Z85" s="175"/>
      <c r="AA85" s="173"/>
      <c r="AB85" s="174"/>
      <c r="AC85" s="173"/>
      <c r="AD85" s="177"/>
      <c r="AE85" s="177"/>
      <c r="AF85" s="174"/>
      <c r="AG85" s="174"/>
    </row>
    <row r="86" spans="1:33" ht="272.45" customHeight="1" x14ac:dyDescent="0.35">
      <c r="A86" s="157">
        <v>62</v>
      </c>
      <c r="B86" s="160" t="s">
        <v>185</v>
      </c>
      <c r="C86" s="122" t="s">
        <v>118</v>
      </c>
      <c r="D86" s="115">
        <v>80101706</v>
      </c>
      <c r="E86" s="163" t="s">
        <v>277</v>
      </c>
      <c r="F86" s="115" t="s">
        <v>60</v>
      </c>
      <c r="G86" s="116">
        <v>1</v>
      </c>
      <c r="H86" s="116" t="s">
        <v>182</v>
      </c>
      <c r="I86" s="117">
        <v>10.5</v>
      </c>
      <c r="J86" s="118" t="s">
        <v>115</v>
      </c>
      <c r="K86" s="116" t="s">
        <v>147</v>
      </c>
      <c r="L86" s="116" t="s">
        <v>162</v>
      </c>
      <c r="M86" s="119">
        <v>59624928</v>
      </c>
      <c r="N86" s="120">
        <v>59624928</v>
      </c>
      <c r="O86" s="116" t="s">
        <v>64</v>
      </c>
      <c r="P86" s="116" t="s">
        <v>65</v>
      </c>
      <c r="Q86" s="121" t="s">
        <v>183</v>
      </c>
      <c r="S86" s="170"/>
      <c r="T86" s="171"/>
      <c r="U86" s="177"/>
      <c r="V86" s="173"/>
      <c r="W86" s="174"/>
      <c r="X86" s="175"/>
      <c r="Y86" s="176"/>
      <c r="Z86" s="175"/>
      <c r="AA86" s="173"/>
      <c r="AB86" s="174"/>
      <c r="AC86" s="173"/>
      <c r="AD86" s="177"/>
      <c r="AE86" s="177"/>
      <c r="AF86" s="174"/>
      <c r="AG86" s="174"/>
    </row>
    <row r="87" spans="1:33" ht="272.45" customHeight="1" x14ac:dyDescent="0.35">
      <c r="A87" s="157">
        <v>63</v>
      </c>
      <c r="B87" s="160" t="s">
        <v>186</v>
      </c>
      <c r="C87" s="122" t="s">
        <v>118</v>
      </c>
      <c r="D87" s="115">
        <v>80101706</v>
      </c>
      <c r="E87" s="163" t="s">
        <v>278</v>
      </c>
      <c r="F87" s="115" t="s">
        <v>60</v>
      </c>
      <c r="G87" s="116">
        <v>1</v>
      </c>
      <c r="H87" s="116" t="s">
        <v>182</v>
      </c>
      <c r="I87" s="117">
        <v>10.5</v>
      </c>
      <c r="J87" s="118" t="s">
        <v>115</v>
      </c>
      <c r="K87" s="116" t="s">
        <v>147</v>
      </c>
      <c r="L87" s="116" t="s">
        <v>162</v>
      </c>
      <c r="M87" s="119">
        <v>59624928</v>
      </c>
      <c r="N87" s="120">
        <v>59624928</v>
      </c>
      <c r="O87" s="116" t="s">
        <v>64</v>
      </c>
      <c r="P87" s="116" t="s">
        <v>65</v>
      </c>
      <c r="Q87" s="121" t="s">
        <v>183</v>
      </c>
      <c r="S87" s="170"/>
      <c r="T87" s="171"/>
      <c r="U87" s="177"/>
      <c r="V87" s="173"/>
      <c r="W87" s="174"/>
      <c r="X87" s="175"/>
      <c r="Y87" s="176"/>
      <c r="Z87" s="175"/>
      <c r="AA87" s="173"/>
      <c r="AB87" s="174"/>
      <c r="AC87" s="173"/>
      <c r="AD87" s="177"/>
      <c r="AE87" s="177"/>
      <c r="AF87" s="174"/>
      <c r="AG87" s="174"/>
    </row>
    <row r="88" spans="1:33" ht="272.45" customHeight="1" x14ac:dyDescent="0.35">
      <c r="A88" s="157">
        <v>64</v>
      </c>
      <c r="B88" s="160" t="s">
        <v>218</v>
      </c>
      <c r="C88" s="122" t="s">
        <v>118</v>
      </c>
      <c r="D88" s="115">
        <v>80101706</v>
      </c>
      <c r="E88" s="163" t="s">
        <v>279</v>
      </c>
      <c r="F88" s="115" t="s">
        <v>60</v>
      </c>
      <c r="G88" s="116">
        <v>1</v>
      </c>
      <c r="H88" s="116" t="s">
        <v>182</v>
      </c>
      <c r="I88" s="117">
        <v>10.5</v>
      </c>
      <c r="J88" s="118" t="s">
        <v>115</v>
      </c>
      <c r="K88" s="116" t="s">
        <v>147</v>
      </c>
      <c r="L88" s="116" t="s">
        <v>178</v>
      </c>
      <c r="M88" s="119">
        <v>69116667</v>
      </c>
      <c r="N88" s="120">
        <v>69116667</v>
      </c>
      <c r="O88" s="116" t="s">
        <v>64</v>
      </c>
      <c r="P88" s="116" t="s">
        <v>65</v>
      </c>
      <c r="Q88" s="121" t="s">
        <v>183</v>
      </c>
      <c r="S88" s="170"/>
      <c r="T88" s="171"/>
      <c r="U88" s="177"/>
      <c r="V88" s="173"/>
      <c r="W88" s="174"/>
      <c r="X88" s="175"/>
      <c r="Y88" s="176"/>
      <c r="Z88" s="175"/>
      <c r="AA88" s="173"/>
      <c r="AB88" s="174"/>
      <c r="AC88" s="173"/>
      <c r="AD88" s="177"/>
      <c r="AE88" s="177"/>
      <c r="AF88" s="174"/>
      <c r="AG88" s="174"/>
    </row>
    <row r="89" spans="1:33" ht="272.45" customHeight="1" x14ac:dyDescent="0.35">
      <c r="A89" s="157">
        <v>65</v>
      </c>
      <c r="B89" s="160" t="s">
        <v>181</v>
      </c>
      <c r="C89" s="122" t="s">
        <v>187</v>
      </c>
      <c r="D89" s="115">
        <v>80101706</v>
      </c>
      <c r="E89" s="163" t="s">
        <v>280</v>
      </c>
      <c r="F89" s="115" t="s">
        <v>60</v>
      </c>
      <c r="G89" s="116">
        <v>1</v>
      </c>
      <c r="H89" s="116" t="s">
        <v>177</v>
      </c>
      <c r="I89" s="117">
        <v>11.5</v>
      </c>
      <c r="J89" s="118" t="s">
        <v>115</v>
      </c>
      <c r="K89" s="116" t="s">
        <v>147</v>
      </c>
      <c r="L89" s="116" t="s">
        <v>178</v>
      </c>
      <c r="M89" s="119">
        <v>116300800</v>
      </c>
      <c r="N89" s="120">
        <v>116300800</v>
      </c>
      <c r="O89" s="116" t="s">
        <v>64</v>
      </c>
      <c r="P89" s="116" t="s">
        <v>65</v>
      </c>
      <c r="Q89" s="121" t="s">
        <v>188</v>
      </c>
      <c r="S89" s="170" t="s">
        <v>580</v>
      </c>
      <c r="T89" s="173" t="s">
        <v>583</v>
      </c>
      <c r="U89" s="172">
        <v>44214</v>
      </c>
      <c r="V89" s="173" t="s">
        <v>586</v>
      </c>
      <c r="W89" s="174" t="s">
        <v>521</v>
      </c>
      <c r="X89" s="190">
        <v>115954667</v>
      </c>
      <c r="Y89" s="191">
        <v>0</v>
      </c>
      <c r="Z89" s="190">
        <v>115954667</v>
      </c>
      <c r="AA89" s="173" t="s">
        <v>589</v>
      </c>
      <c r="AB89" s="174">
        <v>18021</v>
      </c>
      <c r="AC89" s="173" t="s">
        <v>515</v>
      </c>
      <c r="AD89" s="177">
        <v>44216</v>
      </c>
      <c r="AE89" s="177">
        <v>44550</v>
      </c>
      <c r="AF89" s="173" t="s">
        <v>592</v>
      </c>
      <c r="AG89" s="173" t="s">
        <v>593</v>
      </c>
    </row>
    <row r="90" spans="1:33" ht="272.45" customHeight="1" x14ac:dyDescent="0.35">
      <c r="A90" s="157">
        <v>66</v>
      </c>
      <c r="B90" s="160" t="s">
        <v>181</v>
      </c>
      <c r="C90" s="122" t="s">
        <v>187</v>
      </c>
      <c r="D90" s="115">
        <v>80101706</v>
      </c>
      <c r="E90" s="163" t="s">
        <v>281</v>
      </c>
      <c r="F90" s="115" t="s">
        <v>60</v>
      </c>
      <c r="G90" s="116">
        <v>1</v>
      </c>
      <c r="H90" s="116" t="s">
        <v>177</v>
      </c>
      <c r="I90" s="117">
        <v>11.5</v>
      </c>
      <c r="J90" s="118" t="s">
        <v>115</v>
      </c>
      <c r="K90" s="116" t="s">
        <v>147</v>
      </c>
      <c r="L90" s="116" t="s">
        <v>178</v>
      </c>
      <c r="M90" s="119">
        <v>116300800</v>
      </c>
      <c r="N90" s="120">
        <v>116300800</v>
      </c>
      <c r="O90" s="116" t="s">
        <v>64</v>
      </c>
      <c r="P90" s="116" t="s">
        <v>65</v>
      </c>
      <c r="Q90" s="121" t="s">
        <v>188</v>
      </c>
      <c r="S90" s="170" t="s">
        <v>581</v>
      </c>
      <c r="T90" s="173" t="s">
        <v>584</v>
      </c>
      <c r="U90" s="172">
        <v>44210</v>
      </c>
      <c r="V90" s="173" t="s">
        <v>587</v>
      </c>
      <c r="W90" s="174" t="s">
        <v>521</v>
      </c>
      <c r="X90" s="190">
        <v>116300800</v>
      </c>
      <c r="Y90" s="191">
        <v>0</v>
      </c>
      <c r="Z90" s="190">
        <v>116300800</v>
      </c>
      <c r="AA90" s="173" t="s">
        <v>590</v>
      </c>
      <c r="AB90" s="174">
        <v>18121</v>
      </c>
      <c r="AC90" s="173" t="s">
        <v>515</v>
      </c>
      <c r="AD90" s="177">
        <v>44211</v>
      </c>
      <c r="AE90" s="177">
        <v>44550</v>
      </c>
      <c r="AF90" s="173" t="s">
        <v>592</v>
      </c>
      <c r="AG90" s="173" t="s">
        <v>593</v>
      </c>
    </row>
    <row r="91" spans="1:33" ht="272.45" customHeight="1" x14ac:dyDescent="0.35">
      <c r="A91" s="157">
        <v>67</v>
      </c>
      <c r="B91" s="160" t="s">
        <v>189</v>
      </c>
      <c r="C91" s="122" t="s">
        <v>187</v>
      </c>
      <c r="D91" s="115">
        <v>80101706</v>
      </c>
      <c r="E91" s="163" t="s">
        <v>282</v>
      </c>
      <c r="F91" s="115" t="s">
        <v>60</v>
      </c>
      <c r="G91" s="116">
        <v>1</v>
      </c>
      <c r="H91" s="116" t="s">
        <v>177</v>
      </c>
      <c r="I91" s="117">
        <v>11.5</v>
      </c>
      <c r="J91" s="118" t="s">
        <v>115</v>
      </c>
      <c r="K91" s="116" t="s">
        <v>147</v>
      </c>
      <c r="L91" s="116" t="s">
        <v>162</v>
      </c>
      <c r="M91" s="119">
        <v>102019062</v>
      </c>
      <c r="N91" s="120">
        <v>102019062</v>
      </c>
      <c r="O91" s="116" t="s">
        <v>64</v>
      </c>
      <c r="P91" s="116" t="s">
        <v>65</v>
      </c>
      <c r="Q91" s="121" t="s">
        <v>188</v>
      </c>
      <c r="S91" s="170" t="s">
        <v>582</v>
      </c>
      <c r="T91" s="173" t="s">
        <v>585</v>
      </c>
      <c r="U91" s="172">
        <v>44211</v>
      </c>
      <c r="V91" s="173" t="s">
        <v>588</v>
      </c>
      <c r="W91" s="174" t="s">
        <v>521</v>
      </c>
      <c r="X91" s="190">
        <v>102019062</v>
      </c>
      <c r="Y91" s="191">
        <v>0</v>
      </c>
      <c r="Z91" s="190">
        <v>102019062</v>
      </c>
      <c r="AA91" s="173" t="s">
        <v>591</v>
      </c>
      <c r="AB91" s="174">
        <v>11221</v>
      </c>
      <c r="AC91" s="173" t="s">
        <v>515</v>
      </c>
      <c r="AD91" s="177">
        <v>44211</v>
      </c>
      <c r="AE91" s="177">
        <v>44550</v>
      </c>
      <c r="AF91" s="173" t="s">
        <v>592</v>
      </c>
      <c r="AG91" s="173" t="s">
        <v>593</v>
      </c>
    </row>
    <row r="92" spans="1:33" ht="272.45" customHeight="1" x14ac:dyDescent="0.35">
      <c r="A92" s="157">
        <v>68</v>
      </c>
      <c r="B92" s="160" t="s">
        <v>184</v>
      </c>
      <c r="C92" s="122" t="s">
        <v>187</v>
      </c>
      <c r="D92" s="115">
        <v>80101706</v>
      </c>
      <c r="E92" s="163" t="s">
        <v>283</v>
      </c>
      <c r="F92" s="115" t="s">
        <v>60</v>
      </c>
      <c r="G92" s="116">
        <v>1</v>
      </c>
      <c r="H92" s="116" t="s">
        <v>177</v>
      </c>
      <c r="I92" s="117">
        <v>11</v>
      </c>
      <c r="J92" s="118" t="s">
        <v>115</v>
      </c>
      <c r="K92" s="116" t="s">
        <v>147</v>
      </c>
      <c r="L92" s="116" t="s">
        <v>178</v>
      </c>
      <c r="M92" s="119">
        <v>51245040</v>
      </c>
      <c r="N92" s="120">
        <v>51245040</v>
      </c>
      <c r="O92" s="116" t="s">
        <v>64</v>
      </c>
      <c r="P92" s="116" t="s">
        <v>65</v>
      </c>
      <c r="Q92" s="121" t="s">
        <v>188</v>
      </c>
      <c r="S92" s="170"/>
      <c r="T92" s="171"/>
      <c r="U92" s="177"/>
      <c r="V92" s="173"/>
      <c r="W92" s="174"/>
      <c r="X92" s="175"/>
      <c r="Y92" s="176"/>
      <c r="Z92" s="175"/>
      <c r="AA92" s="173"/>
      <c r="AB92" s="174"/>
      <c r="AC92" s="173"/>
      <c r="AD92" s="177"/>
      <c r="AE92" s="177"/>
      <c r="AF92" s="174"/>
      <c r="AG92" s="174"/>
    </row>
    <row r="93" spans="1:33" ht="272.45" customHeight="1" x14ac:dyDescent="0.35">
      <c r="A93" s="157">
        <v>69</v>
      </c>
      <c r="B93" s="160" t="s">
        <v>190</v>
      </c>
      <c r="C93" s="122" t="s">
        <v>187</v>
      </c>
      <c r="D93" s="115">
        <v>80101706</v>
      </c>
      <c r="E93" s="163" t="s">
        <v>284</v>
      </c>
      <c r="F93" s="115" t="s">
        <v>60</v>
      </c>
      <c r="G93" s="116">
        <v>1</v>
      </c>
      <c r="H93" s="116" t="s">
        <v>177</v>
      </c>
      <c r="I93" s="117">
        <v>11.5</v>
      </c>
      <c r="J93" s="118" t="s">
        <v>115</v>
      </c>
      <c r="K93" s="116" t="s">
        <v>147</v>
      </c>
      <c r="L93" s="116" t="s">
        <v>162</v>
      </c>
      <c r="M93" s="119">
        <v>90168010</v>
      </c>
      <c r="N93" s="120">
        <v>90168010</v>
      </c>
      <c r="O93" s="116" t="s">
        <v>64</v>
      </c>
      <c r="P93" s="116" t="s">
        <v>65</v>
      </c>
      <c r="Q93" s="121" t="s">
        <v>188</v>
      </c>
      <c r="S93" s="170" t="s">
        <v>594</v>
      </c>
      <c r="T93" s="173" t="s">
        <v>597</v>
      </c>
      <c r="U93" s="172">
        <v>44211</v>
      </c>
      <c r="V93" s="173" t="s">
        <v>600</v>
      </c>
      <c r="W93" s="174" t="s">
        <v>521</v>
      </c>
      <c r="X93" s="190">
        <v>90168008</v>
      </c>
      <c r="Y93" s="191">
        <v>0</v>
      </c>
      <c r="Z93" s="190">
        <v>90168008</v>
      </c>
      <c r="AA93" s="173" t="s">
        <v>603</v>
      </c>
      <c r="AB93" s="174">
        <v>11321</v>
      </c>
      <c r="AC93" s="173" t="s">
        <v>515</v>
      </c>
      <c r="AD93" s="177">
        <v>44214</v>
      </c>
      <c r="AE93" s="177">
        <v>44550</v>
      </c>
      <c r="AF93" s="173" t="s">
        <v>592</v>
      </c>
      <c r="AG93" s="173" t="s">
        <v>593</v>
      </c>
    </row>
    <row r="94" spans="1:33" ht="272.45" customHeight="1" x14ac:dyDescent="0.35">
      <c r="A94" s="157">
        <v>70</v>
      </c>
      <c r="B94" s="160" t="s">
        <v>191</v>
      </c>
      <c r="C94" s="122" t="s">
        <v>187</v>
      </c>
      <c r="D94" s="115">
        <v>80101706</v>
      </c>
      <c r="E94" s="163" t="s">
        <v>285</v>
      </c>
      <c r="F94" s="115" t="s">
        <v>60</v>
      </c>
      <c r="G94" s="116">
        <v>1</v>
      </c>
      <c r="H94" s="116" t="s">
        <v>177</v>
      </c>
      <c r="I94" s="117">
        <v>11.5</v>
      </c>
      <c r="J94" s="118" t="s">
        <v>115</v>
      </c>
      <c r="K94" s="116" t="s">
        <v>147</v>
      </c>
      <c r="L94" s="116" t="s">
        <v>162</v>
      </c>
      <c r="M94" s="119">
        <v>90168010</v>
      </c>
      <c r="N94" s="120">
        <v>90168010</v>
      </c>
      <c r="O94" s="116" t="s">
        <v>64</v>
      </c>
      <c r="P94" s="116" t="s">
        <v>65</v>
      </c>
      <c r="Q94" s="121" t="s">
        <v>188</v>
      </c>
      <c r="S94" s="170" t="s">
        <v>595</v>
      </c>
      <c r="T94" s="173" t="s">
        <v>598</v>
      </c>
      <c r="U94" s="172">
        <v>44210</v>
      </c>
      <c r="V94" s="173" t="s">
        <v>601</v>
      </c>
      <c r="W94" s="174" t="s">
        <v>521</v>
      </c>
      <c r="X94" s="190">
        <v>90168008</v>
      </c>
      <c r="Y94" s="191">
        <v>0</v>
      </c>
      <c r="Z94" s="190">
        <v>90168008</v>
      </c>
      <c r="AA94" s="173" t="s">
        <v>604</v>
      </c>
      <c r="AB94" s="174">
        <v>11421</v>
      </c>
      <c r="AC94" s="173" t="s">
        <v>515</v>
      </c>
      <c r="AD94" s="177">
        <v>44211</v>
      </c>
      <c r="AE94" s="177">
        <v>44550</v>
      </c>
      <c r="AF94" s="173" t="s">
        <v>592</v>
      </c>
      <c r="AG94" s="173" t="s">
        <v>593</v>
      </c>
    </row>
    <row r="95" spans="1:33" ht="272.45" customHeight="1" x14ac:dyDescent="0.35">
      <c r="A95" s="157">
        <v>71</v>
      </c>
      <c r="B95" s="160" t="s">
        <v>184</v>
      </c>
      <c r="C95" s="122" t="s">
        <v>187</v>
      </c>
      <c r="D95" s="115">
        <v>80101706</v>
      </c>
      <c r="E95" s="163" t="s">
        <v>286</v>
      </c>
      <c r="F95" s="115" t="s">
        <v>60</v>
      </c>
      <c r="G95" s="116">
        <v>1</v>
      </c>
      <c r="H95" s="116" t="s">
        <v>177</v>
      </c>
      <c r="I95" s="117">
        <v>11.5</v>
      </c>
      <c r="J95" s="118" t="s">
        <v>115</v>
      </c>
      <c r="K95" s="116" t="s">
        <v>147</v>
      </c>
      <c r="L95" s="116" t="s">
        <v>178</v>
      </c>
      <c r="M95" s="119">
        <v>102019062</v>
      </c>
      <c r="N95" s="120">
        <v>102019062</v>
      </c>
      <c r="O95" s="116" t="s">
        <v>64</v>
      </c>
      <c r="P95" s="116" t="s">
        <v>65</v>
      </c>
      <c r="Q95" s="121" t="s">
        <v>188</v>
      </c>
      <c r="S95" s="170" t="s">
        <v>596</v>
      </c>
      <c r="T95" s="173" t="s">
        <v>599</v>
      </c>
      <c r="U95" s="172">
        <v>44211</v>
      </c>
      <c r="V95" s="173" t="s">
        <v>602</v>
      </c>
      <c r="W95" s="174" t="s">
        <v>521</v>
      </c>
      <c r="X95" s="190">
        <v>101715435</v>
      </c>
      <c r="Y95" s="191">
        <v>0</v>
      </c>
      <c r="Z95" s="190">
        <v>101715435</v>
      </c>
      <c r="AA95" s="173" t="s">
        <v>605</v>
      </c>
      <c r="AB95" s="174">
        <v>18221</v>
      </c>
      <c r="AC95" s="173" t="s">
        <v>515</v>
      </c>
      <c r="AD95" s="177">
        <v>44214</v>
      </c>
      <c r="AE95" s="177">
        <v>44550</v>
      </c>
      <c r="AF95" s="173" t="s">
        <v>592</v>
      </c>
      <c r="AG95" s="173" t="s">
        <v>593</v>
      </c>
    </row>
    <row r="96" spans="1:33" ht="272.45" customHeight="1" x14ac:dyDescent="0.35">
      <c r="A96" s="157">
        <v>72</v>
      </c>
      <c r="B96" s="160" t="s">
        <v>176</v>
      </c>
      <c r="C96" s="122" t="s">
        <v>187</v>
      </c>
      <c r="D96" s="115">
        <v>80101706</v>
      </c>
      <c r="E96" s="163" t="s">
        <v>287</v>
      </c>
      <c r="F96" s="115" t="s">
        <v>60</v>
      </c>
      <c r="G96" s="116">
        <v>1</v>
      </c>
      <c r="H96" s="116" t="s">
        <v>177</v>
      </c>
      <c r="I96" s="117">
        <v>11</v>
      </c>
      <c r="J96" s="118" t="s">
        <v>115</v>
      </c>
      <c r="K96" s="116" t="s">
        <v>147</v>
      </c>
      <c r="L96" s="116" t="s">
        <v>178</v>
      </c>
      <c r="M96" s="119">
        <v>81555936</v>
      </c>
      <c r="N96" s="120">
        <v>81555936</v>
      </c>
      <c r="O96" s="116" t="s">
        <v>64</v>
      </c>
      <c r="P96" s="116" t="s">
        <v>65</v>
      </c>
      <c r="Q96" s="121" t="s">
        <v>188</v>
      </c>
      <c r="S96" s="170"/>
      <c r="T96" s="171"/>
      <c r="U96" s="177"/>
      <c r="V96" s="173"/>
      <c r="W96" s="174"/>
      <c r="X96" s="175"/>
      <c r="Y96" s="176"/>
      <c r="Z96" s="175"/>
      <c r="AA96" s="173"/>
      <c r="AB96" s="174"/>
      <c r="AC96" s="173"/>
      <c r="AD96" s="177"/>
      <c r="AE96" s="177"/>
      <c r="AF96" s="174"/>
      <c r="AG96" s="174"/>
    </row>
    <row r="97" spans="1:33" ht="272.45" customHeight="1" x14ac:dyDescent="0.35">
      <c r="A97" s="157">
        <v>73</v>
      </c>
      <c r="B97" s="160" t="s">
        <v>181</v>
      </c>
      <c r="C97" s="122" t="s">
        <v>187</v>
      </c>
      <c r="D97" s="115">
        <v>80101706</v>
      </c>
      <c r="E97" s="163" t="s">
        <v>288</v>
      </c>
      <c r="F97" s="115" t="s">
        <v>60</v>
      </c>
      <c r="G97" s="116">
        <v>1</v>
      </c>
      <c r="H97" s="116" t="s">
        <v>177</v>
      </c>
      <c r="I97" s="117">
        <v>11</v>
      </c>
      <c r="J97" s="118" t="s">
        <v>115</v>
      </c>
      <c r="K97" s="116" t="s">
        <v>147</v>
      </c>
      <c r="L97" s="116" t="s">
        <v>178</v>
      </c>
      <c r="M97" s="119">
        <v>28729067</v>
      </c>
      <c r="N97" s="120">
        <v>28729067</v>
      </c>
      <c r="O97" s="116" t="s">
        <v>64</v>
      </c>
      <c r="P97" s="116" t="s">
        <v>65</v>
      </c>
      <c r="Q97" s="121" t="s">
        <v>188</v>
      </c>
      <c r="S97" s="170"/>
      <c r="T97" s="171"/>
      <c r="U97" s="177"/>
      <c r="V97" s="173"/>
      <c r="W97" s="174"/>
      <c r="X97" s="175"/>
      <c r="Y97" s="176"/>
      <c r="Z97" s="175"/>
      <c r="AA97" s="173"/>
      <c r="AB97" s="174"/>
      <c r="AC97" s="173"/>
      <c r="AD97" s="177"/>
      <c r="AE97" s="177"/>
      <c r="AF97" s="174"/>
      <c r="AG97" s="174"/>
    </row>
    <row r="98" spans="1:33" ht="272.45" customHeight="1" x14ac:dyDescent="0.35">
      <c r="A98" s="157">
        <v>74</v>
      </c>
      <c r="B98" s="160" t="s">
        <v>191</v>
      </c>
      <c r="C98" s="122" t="s">
        <v>187</v>
      </c>
      <c r="D98" s="115">
        <v>80101706</v>
      </c>
      <c r="E98" s="163" t="s">
        <v>289</v>
      </c>
      <c r="F98" s="115" t="s">
        <v>60</v>
      </c>
      <c r="G98" s="116">
        <v>1</v>
      </c>
      <c r="H98" s="116" t="s">
        <v>177</v>
      </c>
      <c r="I98" s="117">
        <v>11</v>
      </c>
      <c r="J98" s="118" t="s">
        <v>115</v>
      </c>
      <c r="K98" s="116" t="s">
        <v>147</v>
      </c>
      <c r="L98" s="116" t="s">
        <v>162</v>
      </c>
      <c r="M98" s="120">
        <v>88557867</v>
      </c>
      <c r="N98" s="120">
        <v>88557867</v>
      </c>
      <c r="O98" s="116" t="s">
        <v>64</v>
      </c>
      <c r="P98" s="116" t="s">
        <v>65</v>
      </c>
      <c r="Q98" s="121" t="s">
        <v>188</v>
      </c>
      <c r="S98" s="170"/>
      <c r="T98" s="171"/>
      <c r="U98" s="177"/>
      <c r="V98" s="173"/>
      <c r="W98" s="174"/>
      <c r="X98" s="175"/>
      <c r="Y98" s="176"/>
      <c r="Z98" s="175"/>
      <c r="AA98" s="173"/>
      <c r="AB98" s="174"/>
      <c r="AC98" s="173"/>
      <c r="AD98" s="177"/>
      <c r="AE98" s="177"/>
      <c r="AF98" s="174"/>
      <c r="AG98" s="174"/>
    </row>
    <row r="99" spans="1:33" ht="272.45" customHeight="1" x14ac:dyDescent="0.35">
      <c r="A99" s="157">
        <v>75</v>
      </c>
      <c r="B99" s="160" t="s">
        <v>190</v>
      </c>
      <c r="C99" s="122" t="s">
        <v>187</v>
      </c>
      <c r="D99" s="115">
        <v>80101706</v>
      </c>
      <c r="E99" s="163" t="s">
        <v>290</v>
      </c>
      <c r="F99" s="115" t="s">
        <v>60</v>
      </c>
      <c r="G99" s="116">
        <v>1</v>
      </c>
      <c r="H99" s="116" t="s">
        <v>177</v>
      </c>
      <c r="I99" s="117">
        <v>11</v>
      </c>
      <c r="J99" s="118" t="s">
        <v>115</v>
      </c>
      <c r="K99" s="116" t="s">
        <v>147</v>
      </c>
      <c r="L99" s="116" t="s">
        <v>162</v>
      </c>
      <c r="M99" s="119">
        <v>88557867</v>
      </c>
      <c r="N99" s="120">
        <v>88557867</v>
      </c>
      <c r="O99" s="116" t="s">
        <v>64</v>
      </c>
      <c r="P99" s="116" t="s">
        <v>65</v>
      </c>
      <c r="Q99" s="121" t="s">
        <v>188</v>
      </c>
      <c r="S99" s="170"/>
      <c r="T99" s="171"/>
      <c r="U99" s="177"/>
      <c r="V99" s="173"/>
      <c r="W99" s="174"/>
      <c r="X99" s="175"/>
      <c r="Y99" s="176"/>
      <c r="Z99" s="175"/>
      <c r="AA99" s="173"/>
      <c r="AB99" s="174"/>
      <c r="AC99" s="173"/>
      <c r="AD99" s="177"/>
      <c r="AE99" s="177"/>
      <c r="AF99" s="174"/>
      <c r="AG99" s="174"/>
    </row>
    <row r="100" spans="1:33" ht="272.45" customHeight="1" x14ac:dyDescent="0.35">
      <c r="A100" s="157">
        <v>76</v>
      </c>
      <c r="B100" s="160" t="s">
        <v>191</v>
      </c>
      <c r="C100" s="122" t="s">
        <v>187</v>
      </c>
      <c r="D100" s="115">
        <v>80101706</v>
      </c>
      <c r="E100" s="163" t="s">
        <v>291</v>
      </c>
      <c r="F100" s="115" t="s">
        <v>60</v>
      </c>
      <c r="G100" s="116">
        <v>1</v>
      </c>
      <c r="H100" s="116" t="s">
        <v>177</v>
      </c>
      <c r="I100" s="117">
        <v>11</v>
      </c>
      <c r="J100" s="118" t="s">
        <v>115</v>
      </c>
      <c r="K100" s="116" t="s">
        <v>147</v>
      </c>
      <c r="L100" s="116" t="s">
        <v>162</v>
      </c>
      <c r="M100" s="120">
        <v>66249920</v>
      </c>
      <c r="N100" s="120">
        <v>66249920</v>
      </c>
      <c r="O100" s="116" t="s">
        <v>64</v>
      </c>
      <c r="P100" s="116" t="s">
        <v>65</v>
      </c>
      <c r="Q100" s="121" t="s">
        <v>188</v>
      </c>
      <c r="S100" s="170"/>
      <c r="T100" s="171"/>
      <c r="U100" s="177"/>
      <c r="V100" s="173"/>
      <c r="W100" s="174"/>
      <c r="X100" s="175"/>
      <c r="Y100" s="176"/>
      <c r="Z100" s="175"/>
      <c r="AA100" s="173"/>
      <c r="AB100" s="174"/>
      <c r="AC100" s="173"/>
      <c r="AD100" s="177"/>
      <c r="AE100" s="177"/>
      <c r="AF100" s="174"/>
      <c r="AG100" s="174"/>
    </row>
    <row r="101" spans="1:33" ht="272.45" customHeight="1" x14ac:dyDescent="0.35">
      <c r="A101" s="157">
        <v>77</v>
      </c>
      <c r="B101" s="160" t="s">
        <v>191</v>
      </c>
      <c r="C101" s="122" t="s">
        <v>187</v>
      </c>
      <c r="D101" s="115">
        <v>80101706</v>
      </c>
      <c r="E101" s="163" t="s">
        <v>292</v>
      </c>
      <c r="F101" s="115" t="s">
        <v>60</v>
      </c>
      <c r="G101" s="116">
        <v>1</v>
      </c>
      <c r="H101" s="116" t="s">
        <v>177</v>
      </c>
      <c r="I101" s="117">
        <v>11</v>
      </c>
      <c r="J101" s="118" t="s">
        <v>115</v>
      </c>
      <c r="K101" s="116" t="s">
        <v>147</v>
      </c>
      <c r="L101" s="116" t="s">
        <v>162</v>
      </c>
      <c r="M101" s="119">
        <v>88557867</v>
      </c>
      <c r="N101" s="120">
        <v>88557867</v>
      </c>
      <c r="O101" s="116" t="s">
        <v>64</v>
      </c>
      <c r="P101" s="116" t="s">
        <v>65</v>
      </c>
      <c r="Q101" s="121" t="s">
        <v>188</v>
      </c>
      <c r="S101" s="170"/>
      <c r="T101" s="171"/>
      <c r="U101" s="177"/>
      <c r="V101" s="173"/>
      <c r="W101" s="174"/>
      <c r="X101" s="175"/>
      <c r="Y101" s="176"/>
      <c r="Z101" s="175"/>
      <c r="AA101" s="173"/>
      <c r="AB101" s="174"/>
      <c r="AC101" s="173"/>
      <c r="AD101" s="177"/>
      <c r="AE101" s="177"/>
      <c r="AF101" s="174"/>
      <c r="AG101" s="174"/>
    </row>
    <row r="102" spans="1:33" ht="272.45" customHeight="1" x14ac:dyDescent="0.35">
      <c r="A102" s="157">
        <v>78</v>
      </c>
      <c r="B102" s="160" t="s">
        <v>191</v>
      </c>
      <c r="C102" s="122" t="s">
        <v>187</v>
      </c>
      <c r="D102" s="115">
        <v>80101706</v>
      </c>
      <c r="E102" s="163" t="s">
        <v>293</v>
      </c>
      <c r="F102" s="115" t="s">
        <v>60</v>
      </c>
      <c r="G102" s="116">
        <v>1</v>
      </c>
      <c r="H102" s="116" t="s">
        <v>177</v>
      </c>
      <c r="I102" s="117">
        <v>11</v>
      </c>
      <c r="J102" s="118" t="s">
        <v>115</v>
      </c>
      <c r="K102" s="116" t="s">
        <v>147</v>
      </c>
      <c r="L102" s="116" t="s">
        <v>162</v>
      </c>
      <c r="M102" s="119">
        <v>66249920</v>
      </c>
      <c r="N102" s="120">
        <v>66249920</v>
      </c>
      <c r="O102" s="116" t="s">
        <v>64</v>
      </c>
      <c r="P102" s="116" t="s">
        <v>65</v>
      </c>
      <c r="Q102" s="121" t="s">
        <v>188</v>
      </c>
      <c r="S102" s="170"/>
      <c r="T102" s="171"/>
      <c r="U102" s="177"/>
      <c r="V102" s="173"/>
      <c r="W102" s="174"/>
      <c r="X102" s="175"/>
      <c r="Y102" s="176"/>
      <c r="Z102" s="175"/>
      <c r="AA102" s="173"/>
      <c r="AB102" s="178"/>
      <c r="AC102" s="182"/>
      <c r="AD102" s="185"/>
      <c r="AE102" s="185"/>
      <c r="AF102" s="174"/>
      <c r="AG102" s="174"/>
    </row>
    <row r="103" spans="1:33" ht="272.45" customHeight="1" x14ac:dyDescent="0.35">
      <c r="A103" s="157">
        <v>79</v>
      </c>
      <c r="B103" s="160" t="s">
        <v>191</v>
      </c>
      <c r="C103" s="122" t="s">
        <v>187</v>
      </c>
      <c r="D103" s="115">
        <v>80101706</v>
      </c>
      <c r="E103" s="163" t="s">
        <v>294</v>
      </c>
      <c r="F103" s="115" t="s">
        <v>60</v>
      </c>
      <c r="G103" s="116">
        <v>1</v>
      </c>
      <c r="H103" s="116" t="s">
        <v>177</v>
      </c>
      <c r="I103" s="117">
        <v>11</v>
      </c>
      <c r="J103" s="118" t="s">
        <v>115</v>
      </c>
      <c r="K103" s="116" t="s">
        <v>147</v>
      </c>
      <c r="L103" s="116" t="s">
        <v>162</v>
      </c>
      <c r="M103" s="119">
        <v>31982720</v>
      </c>
      <c r="N103" s="120">
        <v>31982720</v>
      </c>
      <c r="O103" s="116" t="s">
        <v>64</v>
      </c>
      <c r="P103" s="116" t="s">
        <v>65</v>
      </c>
      <c r="Q103" s="121" t="s">
        <v>188</v>
      </c>
      <c r="S103" s="170"/>
      <c r="T103" s="171"/>
      <c r="U103" s="177"/>
      <c r="V103" s="173"/>
      <c r="W103" s="174"/>
      <c r="X103" s="175"/>
      <c r="Y103" s="176"/>
      <c r="Z103" s="175"/>
      <c r="AA103" s="173"/>
      <c r="AB103" s="174"/>
      <c r="AC103" s="173"/>
      <c r="AD103" s="177"/>
      <c r="AE103" s="177"/>
      <c r="AF103" s="174"/>
      <c r="AG103" s="174"/>
    </row>
    <row r="104" spans="1:33" ht="272.45" customHeight="1" x14ac:dyDescent="0.35">
      <c r="A104" s="157">
        <v>80</v>
      </c>
      <c r="B104" s="160" t="s">
        <v>192</v>
      </c>
      <c r="C104" s="122" t="s">
        <v>187</v>
      </c>
      <c r="D104" s="115">
        <v>80101706</v>
      </c>
      <c r="E104" s="163" t="s">
        <v>295</v>
      </c>
      <c r="F104" s="115" t="s">
        <v>60</v>
      </c>
      <c r="G104" s="116">
        <v>1</v>
      </c>
      <c r="H104" s="116" t="s">
        <v>177</v>
      </c>
      <c r="I104" s="117">
        <v>11</v>
      </c>
      <c r="J104" s="118" t="s">
        <v>115</v>
      </c>
      <c r="K104" s="116" t="s">
        <v>147</v>
      </c>
      <c r="L104" s="116" t="s">
        <v>162</v>
      </c>
      <c r="M104" s="119">
        <v>66249920</v>
      </c>
      <c r="N104" s="120">
        <v>66249920</v>
      </c>
      <c r="O104" s="116" t="s">
        <v>64</v>
      </c>
      <c r="P104" s="116" t="s">
        <v>65</v>
      </c>
      <c r="Q104" s="121" t="s">
        <v>188</v>
      </c>
      <c r="S104" s="170"/>
      <c r="T104" s="171"/>
      <c r="U104" s="177"/>
      <c r="V104" s="173"/>
      <c r="W104" s="174"/>
      <c r="X104" s="175"/>
      <c r="Y104" s="176"/>
      <c r="Z104" s="175"/>
      <c r="AA104" s="173"/>
      <c r="AB104" s="178"/>
      <c r="AC104" s="182"/>
      <c r="AD104" s="185"/>
      <c r="AE104" s="185"/>
      <c r="AF104" s="174"/>
      <c r="AG104" s="174"/>
    </row>
    <row r="105" spans="1:33" ht="272.45" customHeight="1" x14ac:dyDescent="0.35">
      <c r="A105" s="157">
        <v>81</v>
      </c>
      <c r="B105" s="160" t="s">
        <v>191</v>
      </c>
      <c r="C105" s="122" t="s">
        <v>187</v>
      </c>
      <c r="D105" s="115">
        <v>80101706</v>
      </c>
      <c r="E105" s="163" t="s">
        <v>296</v>
      </c>
      <c r="F105" s="115" t="s">
        <v>60</v>
      </c>
      <c r="G105" s="116">
        <v>1</v>
      </c>
      <c r="H105" s="116" t="s">
        <v>177</v>
      </c>
      <c r="I105" s="117">
        <v>11</v>
      </c>
      <c r="J105" s="118" t="s">
        <v>115</v>
      </c>
      <c r="K105" s="116" t="s">
        <v>147</v>
      </c>
      <c r="L105" s="116" t="s">
        <v>162</v>
      </c>
      <c r="M105" s="119">
        <v>58120040</v>
      </c>
      <c r="N105" s="119">
        <v>58120040</v>
      </c>
      <c r="O105" s="116" t="s">
        <v>64</v>
      </c>
      <c r="P105" s="116" t="s">
        <v>65</v>
      </c>
      <c r="Q105" s="121" t="s">
        <v>188</v>
      </c>
      <c r="S105" s="170"/>
      <c r="T105" s="171"/>
      <c r="U105" s="177"/>
      <c r="V105" s="173"/>
      <c r="W105" s="174"/>
      <c r="X105" s="175"/>
      <c r="Y105" s="176"/>
      <c r="Z105" s="175"/>
      <c r="AA105" s="173"/>
      <c r="AB105" s="174"/>
      <c r="AC105" s="173"/>
      <c r="AD105" s="177"/>
      <c r="AE105" s="177"/>
      <c r="AF105" s="174"/>
      <c r="AG105" s="174"/>
    </row>
    <row r="106" spans="1:33" ht="272.45" customHeight="1" x14ac:dyDescent="0.35">
      <c r="A106" s="157">
        <v>82</v>
      </c>
      <c r="B106" s="160" t="s">
        <v>191</v>
      </c>
      <c r="C106" s="122" t="s">
        <v>187</v>
      </c>
      <c r="D106" s="115">
        <v>80101706</v>
      </c>
      <c r="E106" s="163" t="s">
        <v>297</v>
      </c>
      <c r="F106" s="115" t="s">
        <v>60</v>
      </c>
      <c r="G106" s="116">
        <v>1</v>
      </c>
      <c r="H106" s="116" t="s">
        <v>177</v>
      </c>
      <c r="I106" s="117">
        <v>11</v>
      </c>
      <c r="J106" s="118" t="s">
        <v>115</v>
      </c>
      <c r="K106" s="116" t="s">
        <v>147</v>
      </c>
      <c r="L106" s="116" t="s">
        <v>162</v>
      </c>
      <c r="M106" s="119">
        <v>58120040</v>
      </c>
      <c r="N106" s="119">
        <v>58120040</v>
      </c>
      <c r="O106" s="116" t="s">
        <v>64</v>
      </c>
      <c r="P106" s="116" t="s">
        <v>65</v>
      </c>
      <c r="Q106" s="121" t="s">
        <v>188</v>
      </c>
      <c r="S106" s="170"/>
      <c r="T106" s="171"/>
      <c r="U106" s="177"/>
      <c r="V106" s="173"/>
      <c r="W106" s="174"/>
      <c r="X106" s="175"/>
      <c r="Y106" s="176"/>
      <c r="Z106" s="175"/>
      <c r="AA106" s="173"/>
      <c r="AB106" s="174"/>
      <c r="AC106" s="173"/>
      <c r="AD106" s="177"/>
      <c r="AE106" s="177"/>
      <c r="AF106" s="174"/>
      <c r="AG106" s="174"/>
    </row>
    <row r="107" spans="1:33" ht="272.45" customHeight="1" x14ac:dyDescent="0.35">
      <c r="A107" s="157">
        <v>83</v>
      </c>
      <c r="B107" s="160" t="s">
        <v>191</v>
      </c>
      <c r="C107" s="122" t="s">
        <v>187</v>
      </c>
      <c r="D107" s="115">
        <v>80101706</v>
      </c>
      <c r="E107" s="163" t="s">
        <v>298</v>
      </c>
      <c r="F107" s="115" t="s">
        <v>60</v>
      </c>
      <c r="G107" s="116">
        <v>1</v>
      </c>
      <c r="H107" s="116" t="s">
        <v>177</v>
      </c>
      <c r="I107" s="117">
        <v>11</v>
      </c>
      <c r="J107" s="118" t="s">
        <v>115</v>
      </c>
      <c r="K107" s="116" t="s">
        <v>147</v>
      </c>
      <c r="L107" s="116" t="s">
        <v>162</v>
      </c>
      <c r="M107" s="119">
        <v>58120040</v>
      </c>
      <c r="N107" s="119">
        <v>58120040</v>
      </c>
      <c r="O107" s="116" t="s">
        <v>64</v>
      </c>
      <c r="P107" s="116" t="s">
        <v>65</v>
      </c>
      <c r="Q107" s="121" t="s">
        <v>188</v>
      </c>
      <c r="S107" s="170"/>
      <c r="T107" s="171"/>
      <c r="U107" s="177"/>
      <c r="V107" s="173"/>
      <c r="W107" s="174"/>
      <c r="X107" s="175"/>
      <c r="Y107" s="176"/>
      <c r="Z107" s="175"/>
      <c r="AA107" s="173"/>
      <c r="AB107" s="174"/>
      <c r="AC107" s="173"/>
      <c r="AD107" s="177"/>
      <c r="AE107" s="177"/>
      <c r="AF107" s="174"/>
      <c r="AG107" s="174"/>
    </row>
    <row r="108" spans="1:33" ht="272.45" customHeight="1" x14ac:dyDescent="0.35">
      <c r="A108" s="157">
        <v>84</v>
      </c>
      <c r="B108" s="160" t="s">
        <v>191</v>
      </c>
      <c r="C108" s="122" t="s">
        <v>187</v>
      </c>
      <c r="D108" s="115">
        <v>80101706</v>
      </c>
      <c r="E108" s="163" t="s">
        <v>299</v>
      </c>
      <c r="F108" s="115" t="s">
        <v>60</v>
      </c>
      <c r="G108" s="116">
        <v>1</v>
      </c>
      <c r="H108" s="116" t="s">
        <v>177</v>
      </c>
      <c r="I108" s="117">
        <v>11</v>
      </c>
      <c r="J108" s="118" t="s">
        <v>115</v>
      </c>
      <c r="K108" s="116" t="s">
        <v>147</v>
      </c>
      <c r="L108" s="116" t="s">
        <v>162</v>
      </c>
      <c r="M108" s="119">
        <v>58120040</v>
      </c>
      <c r="N108" s="119">
        <v>58120040</v>
      </c>
      <c r="O108" s="116" t="s">
        <v>64</v>
      </c>
      <c r="P108" s="116" t="s">
        <v>65</v>
      </c>
      <c r="Q108" s="121" t="s">
        <v>188</v>
      </c>
      <c r="S108" s="170"/>
      <c r="T108" s="171"/>
      <c r="U108" s="177"/>
      <c r="V108" s="173"/>
      <c r="W108" s="174"/>
      <c r="X108" s="175"/>
      <c r="Y108" s="176"/>
      <c r="Z108" s="175"/>
      <c r="AA108" s="173"/>
      <c r="AB108" s="174"/>
      <c r="AC108" s="173"/>
      <c r="AD108" s="177"/>
      <c r="AE108" s="177"/>
      <c r="AF108" s="174"/>
      <c r="AG108" s="174"/>
    </row>
    <row r="109" spans="1:33" ht="272.45" customHeight="1" x14ac:dyDescent="0.35">
      <c r="A109" s="157">
        <v>85</v>
      </c>
      <c r="B109" s="160" t="s">
        <v>181</v>
      </c>
      <c r="C109" s="122" t="s">
        <v>187</v>
      </c>
      <c r="D109" s="115">
        <v>80101706</v>
      </c>
      <c r="E109" s="163" t="s">
        <v>300</v>
      </c>
      <c r="F109" s="115" t="s">
        <v>60</v>
      </c>
      <c r="G109" s="116">
        <v>1</v>
      </c>
      <c r="H109" s="116" t="s">
        <v>177</v>
      </c>
      <c r="I109" s="117">
        <v>11</v>
      </c>
      <c r="J109" s="118" t="s">
        <v>115</v>
      </c>
      <c r="K109" s="116" t="s">
        <v>147</v>
      </c>
      <c r="L109" s="116" t="s">
        <v>178</v>
      </c>
      <c r="M109" s="119">
        <v>55969760</v>
      </c>
      <c r="N109" s="120">
        <v>55969760</v>
      </c>
      <c r="O109" s="116" t="s">
        <v>64</v>
      </c>
      <c r="P109" s="116" t="s">
        <v>65</v>
      </c>
      <c r="Q109" s="121" t="s">
        <v>188</v>
      </c>
      <c r="S109" s="170"/>
      <c r="T109" s="171"/>
      <c r="U109" s="177"/>
      <c r="V109" s="173"/>
      <c r="W109" s="174"/>
      <c r="X109" s="175"/>
      <c r="Y109" s="176"/>
      <c r="Z109" s="175"/>
      <c r="AA109" s="173"/>
      <c r="AB109" s="174"/>
      <c r="AC109" s="173"/>
      <c r="AD109" s="177"/>
      <c r="AE109" s="177"/>
      <c r="AF109" s="174"/>
      <c r="AG109" s="174"/>
    </row>
    <row r="110" spans="1:33" ht="272.45" customHeight="1" x14ac:dyDescent="0.35">
      <c r="A110" s="157">
        <v>86</v>
      </c>
      <c r="B110" s="160" t="s">
        <v>181</v>
      </c>
      <c r="C110" s="122" t="s">
        <v>187</v>
      </c>
      <c r="D110" s="115">
        <v>80101706</v>
      </c>
      <c r="E110" s="163" t="s">
        <v>301</v>
      </c>
      <c r="F110" s="115" t="s">
        <v>60</v>
      </c>
      <c r="G110" s="116">
        <v>1</v>
      </c>
      <c r="H110" s="116" t="s">
        <v>177</v>
      </c>
      <c r="I110" s="117">
        <v>11</v>
      </c>
      <c r="J110" s="118" t="s">
        <v>115</v>
      </c>
      <c r="K110" s="116" t="s">
        <v>147</v>
      </c>
      <c r="L110" s="116" t="s">
        <v>178</v>
      </c>
      <c r="M110" s="119">
        <v>66382420</v>
      </c>
      <c r="N110" s="120">
        <v>66382420</v>
      </c>
      <c r="O110" s="116" t="s">
        <v>64</v>
      </c>
      <c r="P110" s="116" t="s">
        <v>65</v>
      </c>
      <c r="Q110" s="121" t="s">
        <v>188</v>
      </c>
      <c r="S110" s="170"/>
      <c r="T110" s="171"/>
      <c r="U110" s="177"/>
      <c r="V110" s="173"/>
      <c r="W110" s="174"/>
      <c r="X110" s="175"/>
      <c r="Y110" s="176"/>
      <c r="Z110" s="175"/>
      <c r="AA110" s="173"/>
      <c r="AB110" s="174"/>
      <c r="AC110" s="173"/>
      <c r="AD110" s="177"/>
      <c r="AE110" s="177"/>
      <c r="AF110" s="174"/>
      <c r="AG110" s="174"/>
    </row>
    <row r="111" spans="1:33" ht="272.45" customHeight="1" x14ac:dyDescent="0.35">
      <c r="A111" s="157">
        <v>87</v>
      </c>
      <c r="B111" s="160" t="s">
        <v>181</v>
      </c>
      <c r="C111" s="122" t="s">
        <v>187</v>
      </c>
      <c r="D111" s="115">
        <v>80101706</v>
      </c>
      <c r="E111" s="163" t="s">
        <v>302</v>
      </c>
      <c r="F111" s="115" t="s">
        <v>60</v>
      </c>
      <c r="G111" s="116">
        <v>1</v>
      </c>
      <c r="H111" s="116" t="s">
        <v>177</v>
      </c>
      <c r="I111" s="117">
        <v>11</v>
      </c>
      <c r="J111" s="118" t="s">
        <v>115</v>
      </c>
      <c r="K111" s="116" t="s">
        <v>147</v>
      </c>
      <c r="L111" s="116" t="s">
        <v>178</v>
      </c>
      <c r="M111" s="119">
        <v>66382420</v>
      </c>
      <c r="N111" s="120">
        <v>66382420</v>
      </c>
      <c r="O111" s="116" t="s">
        <v>64</v>
      </c>
      <c r="P111" s="116" t="s">
        <v>65</v>
      </c>
      <c r="Q111" s="121" t="s">
        <v>188</v>
      </c>
      <c r="S111" s="170"/>
      <c r="T111" s="171"/>
      <c r="U111" s="177"/>
      <c r="V111" s="173"/>
      <c r="W111" s="174"/>
      <c r="X111" s="175"/>
      <c r="Y111" s="176"/>
      <c r="Z111" s="175"/>
      <c r="AA111" s="173"/>
      <c r="AB111" s="174"/>
      <c r="AC111" s="173"/>
      <c r="AD111" s="177"/>
      <c r="AE111" s="177"/>
      <c r="AF111" s="174"/>
      <c r="AG111" s="174"/>
    </row>
    <row r="112" spans="1:33" ht="272.45" customHeight="1" x14ac:dyDescent="0.35">
      <c r="A112" s="157">
        <v>88</v>
      </c>
      <c r="B112" s="160" t="s">
        <v>193</v>
      </c>
      <c r="C112" s="122" t="s">
        <v>131</v>
      </c>
      <c r="D112" s="115">
        <v>80101706</v>
      </c>
      <c r="E112" s="163" t="s">
        <v>303</v>
      </c>
      <c r="F112" s="115" t="s">
        <v>60</v>
      </c>
      <c r="G112" s="116">
        <v>1</v>
      </c>
      <c r="H112" s="116" t="s">
        <v>182</v>
      </c>
      <c r="I112" s="117">
        <v>10.5</v>
      </c>
      <c r="J112" s="118" t="s">
        <v>115</v>
      </c>
      <c r="K112" s="116" t="s">
        <v>147</v>
      </c>
      <c r="L112" s="116" t="s">
        <v>162</v>
      </c>
      <c r="M112" s="119">
        <v>85605938</v>
      </c>
      <c r="N112" s="120">
        <v>85605938</v>
      </c>
      <c r="O112" s="116" t="s">
        <v>64</v>
      </c>
      <c r="P112" s="116" t="s">
        <v>65</v>
      </c>
      <c r="Q112" s="121" t="s">
        <v>194</v>
      </c>
      <c r="S112" s="170"/>
      <c r="T112" s="171"/>
      <c r="U112" s="177"/>
      <c r="V112" s="173"/>
      <c r="W112" s="174"/>
      <c r="X112" s="175"/>
      <c r="Y112" s="176"/>
      <c r="Z112" s="175"/>
      <c r="AA112" s="173"/>
      <c r="AB112" s="174"/>
      <c r="AC112" s="173"/>
      <c r="AD112" s="177"/>
      <c r="AE112" s="177"/>
      <c r="AF112" s="174"/>
      <c r="AG112" s="174"/>
    </row>
    <row r="113" spans="1:33" ht="272.45" customHeight="1" x14ac:dyDescent="0.35">
      <c r="A113" s="157">
        <v>89</v>
      </c>
      <c r="B113" s="160" t="s">
        <v>193</v>
      </c>
      <c r="C113" s="122" t="s">
        <v>131</v>
      </c>
      <c r="D113" s="115">
        <v>80101706</v>
      </c>
      <c r="E113" s="163" t="s">
        <v>304</v>
      </c>
      <c r="F113" s="115" t="s">
        <v>60</v>
      </c>
      <c r="G113" s="116">
        <v>1</v>
      </c>
      <c r="H113" s="116" t="s">
        <v>177</v>
      </c>
      <c r="I113" s="117">
        <v>11</v>
      </c>
      <c r="J113" s="118" t="s">
        <v>115</v>
      </c>
      <c r="K113" s="116" t="s">
        <v>147</v>
      </c>
      <c r="L113" s="116" t="s">
        <v>162</v>
      </c>
      <c r="M113" s="119">
        <v>69676640</v>
      </c>
      <c r="N113" s="120">
        <v>69676640</v>
      </c>
      <c r="O113" s="116" t="s">
        <v>64</v>
      </c>
      <c r="P113" s="116" t="s">
        <v>65</v>
      </c>
      <c r="Q113" s="121" t="s">
        <v>194</v>
      </c>
      <c r="S113" s="170"/>
      <c r="T113" s="171"/>
      <c r="U113" s="177"/>
      <c r="V113" s="173"/>
      <c r="W113" s="174"/>
      <c r="X113" s="175"/>
      <c r="Y113" s="176"/>
      <c r="Z113" s="175"/>
      <c r="AA113" s="173"/>
      <c r="AB113" s="174"/>
      <c r="AC113" s="173"/>
      <c r="AD113" s="177"/>
      <c r="AE113" s="177"/>
      <c r="AF113" s="174"/>
      <c r="AG113" s="174"/>
    </row>
    <row r="114" spans="1:33" ht="272.45" customHeight="1" x14ac:dyDescent="0.35">
      <c r="A114" s="157">
        <v>90</v>
      </c>
      <c r="B114" s="160" t="s">
        <v>179</v>
      </c>
      <c r="C114" s="122" t="s">
        <v>131</v>
      </c>
      <c r="D114" s="115">
        <v>80101706</v>
      </c>
      <c r="E114" s="163" t="s">
        <v>305</v>
      </c>
      <c r="F114" s="115" t="s">
        <v>60</v>
      </c>
      <c r="G114" s="116">
        <v>1</v>
      </c>
      <c r="H114" s="116" t="s">
        <v>182</v>
      </c>
      <c r="I114" s="117">
        <v>10</v>
      </c>
      <c r="J114" s="118" t="s">
        <v>115</v>
      </c>
      <c r="K114" s="116" t="s">
        <v>147</v>
      </c>
      <c r="L114" s="116" t="s">
        <v>178</v>
      </c>
      <c r="M114" s="119">
        <v>27943344</v>
      </c>
      <c r="N114" s="120">
        <v>27943344</v>
      </c>
      <c r="O114" s="116" t="s">
        <v>64</v>
      </c>
      <c r="P114" s="116" t="s">
        <v>65</v>
      </c>
      <c r="Q114" s="121" t="s">
        <v>194</v>
      </c>
      <c r="S114" s="170"/>
      <c r="T114" s="171"/>
      <c r="U114" s="172"/>
      <c r="V114" s="173"/>
      <c r="W114" s="174"/>
      <c r="X114" s="175"/>
      <c r="Y114" s="176"/>
      <c r="Z114" s="175"/>
      <c r="AA114" s="173"/>
      <c r="AB114" s="174"/>
      <c r="AC114" s="173"/>
      <c r="AD114" s="177"/>
      <c r="AE114" s="177"/>
      <c r="AF114" s="174"/>
      <c r="AG114" s="174"/>
    </row>
    <row r="115" spans="1:33" ht="272.45" customHeight="1" x14ac:dyDescent="0.35">
      <c r="A115" s="157">
        <v>91</v>
      </c>
      <c r="B115" s="160" t="s">
        <v>184</v>
      </c>
      <c r="C115" s="122" t="s">
        <v>131</v>
      </c>
      <c r="D115" s="115">
        <v>80101706</v>
      </c>
      <c r="E115" s="163" t="s">
        <v>306</v>
      </c>
      <c r="F115" s="115" t="s">
        <v>60</v>
      </c>
      <c r="G115" s="116">
        <v>1</v>
      </c>
      <c r="H115" s="116" t="s">
        <v>177</v>
      </c>
      <c r="I115" s="117">
        <v>11.5</v>
      </c>
      <c r="J115" s="118" t="s">
        <v>115</v>
      </c>
      <c r="K115" s="116" t="s">
        <v>147</v>
      </c>
      <c r="L115" s="116" t="s">
        <v>178</v>
      </c>
      <c r="M115" s="119">
        <v>32029240</v>
      </c>
      <c r="N115" s="120">
        <v>32029240</v>
      </c>
      <c r="O115" s="116" t="s">
        <v>64</v>
      </c>
      <c r="P115" s="116" t="s">
        <v>65</v>
      </c>
      <c r="Q115" s="121" t="s">
        <v>194</v>
      </c>
      <c r="S115" s="170" t="s">
        <v>606</v>
      </c>
      <c r="T115" s="173" t="s">
        <v>607</v>
      </c>
      <c r="U115" s="172">
        <v>44211</v>
      </c>
      <c r="V115" s="173" t="s">
        <v>608</v>
      </c>
      <c r="W115" s="174" t="s">
        <v>521</v>
      </c>
      <c r="X115" s="190">
        <v>31743258</v>
      </c>
      <c r="Y115" s="191">
        <v>0</v>
      </c>
      <c r="Z115" s="190">
        <v>31743258</v>
      </c>
      <c r="AA115" s="173" t="s">
        <v>609</v>
      </c>
      <c r="AB115" s="174">
        <v>18321</v>
      </c>
      <c r="AC115" s="173" t="s">
        <v>515</v>
      </c>
      <c r="AD115" s="177">
        <v>44212</v>
      </c>
      <c r="AE115" s="177">
        <v>44550</v>
      </c>
      <c r="AF115" s="173" t="s">
        <v>610</v>
      </c>
      <c r="AG115" s="173" t="s">
        <v>131</v>
      </c>
    </row>
    <row r="116" spans="1:33" ht="272.45" customHeight="1" x14ac:dyDescent="0.35">
      <c r="A116" s="157">
        <v>92</v>
      </c>
      <c r="B116" s="160" t="s">
        <v>193</v>
      </c>
      <c r="C116" s="122" t="s">
        <v>131</v>
      </c>
      <c r="D116" s="115">
        <v>80101706</v>
      </c>
      <c r="E116" s="163" t="s">
        <v>308</v>
      </c>
      <c r="F116" s="115" t="s">
        <v>60</v>
      </c>
      <c r="G116" s="116">
        <v>1</v>
      </c>
      <c r="H116" s="116" t="s">
        <v>177</v>
      </c>
      <c r="I116" s="117">
        <v>11</v>
      </c>
      <c r="J116" s="118" t="s">
        <v>115</v>
      </c>
      <c r="K116" s="116" t="s">
        <v>147</v>
      </c>
      <c r="L116" s="116" t="s">
        <v>162</v>
      </c>
      <c r="M116" s="119">
        <v>88557867</v>
      </c>
      <c r="N116" s="120">
        <v>88557867</v>
      </c>
      <c r="O116" s="116" t="s">
        <v>64</v>
      </c>
      <c r="P116" s="116" t="s">
        <v>65</v>
      </c>
      <c r="Q116" s="121" t="s">
        <v>194</v>
      </c>
      <c r="S116" s="170"/>
      <c r="T116" s="171"/>
      <c r="U116" s="177"/>
      <c r="V116" s="173"/>
      <c r="W116" s="174"/>
      <c r="X116" s="175"/>
      <c r="Y116" s="176"/>
      <c r="Z116" s="175"/>
      <c r="AA116" s="173"/>
      <c r="AB116" s="174"/>
      <c r="AC116" s="173"/>
      <c r="AD116" s="177"/>
      <c r="AE116" s="177"/>
      <c r="AF116" s="174"/>
      <c r="AG116" s="174"/>
    </row>
    <row r="117" spans="1:33" ht="272.45" customHeight="1" x14ac:dyDescent="0.35">
      <c r="A117" s="157">
        <v>93</v>
      </c>
      <c r="B117" s="160" t="s">
        <v>181</v>
      </c>
      <c r="C117" s="122" t="s">
        <v>131</v>
      </c>
      <c r="D117" s="115">
        <v>80101706</v>
      </c>
      <c r="E117" s="163" t="s">
        <v>307</v>
      </c>
      <c r="F117" s="115" t="s">
        <v>60</v>
      </c>
      <c r="G117" s="116">
        <v>1</v>
      </c>
      <c r="H117" s="116" t="s">
        <v>182</v>
      </c>
      <c r="I117" s="117">
        <v>10.5</v>
      </c>
      <c r="J117" s="118" t="s">
        <v>115</v>
      </c>
      <c r="K117" s="116" t="s">
        <v>147</v>
      </c>
      <c r="L117" s="116" t="s">
        <v>178</v>
      </c>
      <c r="M117" s="119">
        <v>85605938</v>
      </c>
      <c r="N117" s="120">
        <v>85605938</v>
      </c>
      <c r="O117" s="116" t="s">
        <v>64</v>
      </c>
      <c r="P117" s="116" t="s">
        <v>65</v>
      </c>
      <c r="Q117" s="121" t="s">
        <v>194</v>
      </c>
      <c r="S117" s="170"/>
      <c r="T117" s="171"/>
      <c r="U117" s="177"/>
      <c r="V117" s="173"/>
      <c r="W117" s="174"/>
      <c r="X117" s="175"/>
      <c r="Y117" s="176"/>
      <c r="Z117" s="175"/>
      <c r="AA117" s="173"/>
      <c r="AB117" s="174"/>
      <c r="AC117" s="173"/>
      <c r="AD117" s="177"/>
      <c r="AE117" s="177"/>
      <c r="AF117" s="174"/>
      <c r="AG117" s="174"/>
    </row>
    <row r="118" spans="1:33" ht="272.45" customHeight="1" x14ac:dyDescent="0.35">
      <c r="A118" s="157">
        <v>94</v>
      </c>
      <c r="B118" s="160" t="s">
        <v>179</v>
      </c>
      <c r="C118" s="122" t="s">
        <v>131</v>
      </c>
      <c r="D118" s="115">
        <v>80101706</v>
      </c>
      <c r="E118" s="163" t="s">
        <v>309</v>
      </c>
      <c r="F118" s="115" t="s">
        <v>60</v>
      </c>
      <c r="G118" s="116">
        <v>1</v>
      </c>
      <c r="H118" s="116" t="s">
        <v>182</v>
      </c>
      <c r="I118" s="117">
        <v>10.5</v>
      </c>
      <c r="J118" s="118" t="s">
        <v>115</v>
      </c>
      <c r="K118" s="116" t="s">
        <v>147</v>
      </c>
      <c r="L118" s="116" t="s">
        <v>178</v>
      </c>
      <c r="M118" s="119">
        <v>45049946</v>
      </c>
      <c r="N118" s="120">
        <v>45049946</v>
      </c>
      <c r="O118" s="116" t="s">
        <v>64</v>
      </c>
      <c r="P118" s="116" t="s">
        <v>65</v>
      </c>
      <c r="Q118" s="121" t="s">
        <v>194</v>
      </c>
      <c r="S118" s="170"/>
      <c r="T118" s="171"/>
      <c r="U118" s="177"/>
      <c r="V118" s="173"/>
      <c r="W118" s="174"/>
      <c r="X118" s="175"/>
      <c r="Y118" s="176"/>
      <c r="Z118" s="175"/>
      <c r="AA118" s="173"/>
      <c r="AB118" s="174"/>
      <c r="AC118" s="173"/>
      <c r="AD118" s="177"/>
      <c r="AE118" s="177"/>
      <c r="AF118" s="174"/>
      <c r="AG118" s="174"/>
    </row>
    <row r="119" spans="1:33" ht="272.45" customHeight="1" x14ac:dyDescent="0.35">
      <c r="A119" s="157">
        <v>95</v>
      </c>
      <c r="B119" s="160" t="s">
        <v>195</v>
      </c>
      <c r="C119" s="160" t="s">
        <v>167</v>
      </c>
      <c r="D119" s="115">
        <v>80101706</v>
      </c>
      <c r="E119" s="163" t="s">
        <v>310</v>
      </c>
      <c r="F119" s="115" t="s">
        <v>60</v>
      </c>
      <c r="G119" s="116">
        <v>1</v>
      </c>
      <c r="H119" s="116" t="s">
        <v>87</v>
      </c>
      <c r="I119" s="117">
        <v>11.4</v>
      </c>
      <c r="J119" s="118" t="s">
        <v>88</v>
      </c>
      <c r="K119" s="116" t="s">
        <v>96</v>
      </c>
      <c r="L119" s="116" t="s">
        <v>196</v>
      </c>
      <c r="M119" s="119">
        <v>58174629</v>
      </c>
      <c r="N119" s="120">
        <v>58174629</v>
      </c>
      <c r="O119" s="116" t="s">
        <v>64</v>
      </c>
      <c r="P119" s="116" t="s">
        <v>65</v>
      </c>
      <c r="Q119" s="121" t="s">
        <v>197</v>
      </c>
      <c r="S119" s="170" t="s">
        <v>611</v>
      </c>
      <c r="T119" s="173" t="s">
        <v>614</v>
      </c>
      <c r="U119" s="172">
        <v>44203</v>
      </c>
      <c r="V119" s="173" t="s">
        <v>617</v>
      </c>
      <c r="W119" s="174" t="s">
        <v>521</v>
      </c>
      <c r="X119" s="190">
        <v>58174629</v>
      </c>
      <c r="Y119" s="191">
        <v>0</v>
      </c>
      <c r="Z119" s="190">
        <v>58174629</v>
      </c>
      <c r="AA119" s="173" t="s">
        <v>620</v>
      </c>
      <c r="AB119" s="174">
        <v>2421</v>
      </c>
      <c r="AC119" s="173" t="s">
        <v>515</v>
      </c>
      <c r="AD119" s="177">
        <v>44204</v>
      </c>
      <c r="AE119" s="177">
        <v>44550</v>
      </c>
      <c r="AF119" s="173" t="s">
        <v>623</v>
      </c>
      <c r="AG119" s="173" t="s">
        <v>626</v>
      </c>
    </row>
    <row r="120" spans="1:33" ht="272.45" customHeight="1" x14ac:dyDescent="0.35">
      <c r="A120" s="157">
        <v>96</v>
      </c>
      <c r="B120" s="160" t="s">
        <v>198</v>
      </c>
      <c r="C120" s="160" t="s">
        <v>167</v>
      </c>
      <c r="D120" s="115">
        <v>80101706</v>
      </c>
      <c r="E120" s="163" t="s">
        <v>311</v>
      </c>
      <c r="F120" s="115" t="s">
        <v>60</v>
      </c>
      <c r="G120" s="116">
        <v>1</v>
      </c>
      <c r="H120" s="116" t="s">
        <v>87</v>
      </c>
      <c r="I120" s="117">
        <v>11.4</v>
      </c>
      <c r="J120" s="118" t="s">
        <v>88</v>
      </c>
      <c r="K120" s="116" t="s">
        <v>96</v>
      </c>
      <c r="L120" s="116" t="s">
        <v>196</v>
      </c>
      <c r="M120" s="119">
        <v>79924817</v>
      </c>
      <c r="N120" s="120">
        <v>79924817</v>
      </c>
      <c r="O120" s="116" t="s">
        <v>64</v>
      </c>
      <c r="P120" s="116" t="s">
        <v>65</v>
      </c>
      <c r="Q120" s="121" t="s">
        <v>197</v>
      </c>
      <c r="S120" s="170" t="s">
        <v>612</v>
      </c>
      <c r="T120" s="173" t="s">
        <v>615</v>
      </c>
      <c r="U120" s="172">
        <v>44203</v>
      </c>
      <c r="V120" s="173" t="s">
        <v>618</v>
      </c>
      <c r="W120" s="174" t="s">
        <v>521</v>
      </c>
      <c r="X120" s="190">
        <v>79924808</v>
      </c>
      <c r="Y120" s="191">
        <v>0</v>
      </c>
      <c r="Z120" s="190">
        <v>79924808</v>
      </c>
      <c r="AA120" s="173" t="s">
        <v>621</v>
      </c>
      <c r="AB120" s="174">
        <v>2521</v>
      </c>
      <c r="AC120" s="173" t="s">
        <v>515</v>
      </c>
      <c r="AD120" s="177">
        <v>44205</v>
      </c>
      <c r="AE120" s="177">
        <v>44550</v>
      </c>
      <c r="AF120" s="173" t="s">
        <v>624</v>
      </c>
      <c r="AG120" s="173" t="s">
        <v>626</v>
      </c>
    </row>
    <row r="121" spans="1:33" s="26" customFormat="1" ht="272.45" customHeight="1" x14ac:dyDescent="0.35">
      <c r="A121" s="157">
        <v>97</v>
      </c>
      <c r="B121" s="160" t="s">
        <v>198</v>
      </c>
      <c r="C121" s="160" t="s">
        <v>167</v>
      </c>
      <c r="D121" s="115">
        <v>80101706</v>
      </c>
      <c r="E121" s="163" t="s">
        <v>312</v>
      </c>
      <c r="F121" s="115" t="s">
        <v>60</v>
      </c>
      <c r="G121" s="116">
        <v>1</v>
      </c>
      <c r="H121" s="116" t="s">
        <v>87</v>
      </c>
      <c r="I121" s="117">
        <v>11.2</v>
      </c>
      <c r="J121" s="118" t="s">
        <v>88</v>
      </c>
      <c r="K121" s="116" t="s">
        <v>96</v>
      </c>
      <c r="L121" s="116" t="s">
        <v>196</v>
      </c>
      <c r="M121" s="119">
        <v>57156997</v>
      </c>
      <c r="N121" s="120">
        <v>57156997</v>
      </c>
      <c r="O121" s="116" t="s">
        <v>64</v>
      </c>
      <c r="P121" s="116" t="s">
        <v>65</v>
      </c>
      <c r="Q121" s="121" t="s">
        <v>197</v>
      </c>
      <c r="R121" s="25"/>
      <c r="S121" s="170" t="s">
        <v>613</v>
      </c>
      <c r="T121" s="173" t="s">
        <v>616</v>
      </c>
      <c r="U121" s="172">
        <v>44209</v>
      </c>
      <c r="V121" s="173" t="s">
        <v>619</v>
      </c>
      <c r="W121" s="174" t="s">
        <v>521</v>
      </c>
      <c r="X121" s="190">
        <v>57156997</v>
      </c>
      <c r="Y121" s="191">
        <v>0</v>
      </c>
      <c r="Z121" s="190">
        <v>57156997</v>
      </c>
      <c r="AA121" s="173" t="s">
        <v>622</v>
      </c>
      <c r="AB121" s="174">
        <v>17121</v>
      </c>
      <c r="AC121" s="173" t="s">
        <v>515</v>
      </c>
      <c r="AD121" s="177">
        <v>44211</v>
      </c>
      <c r="AE121" s="177">
        <v>44550</v>
      </c>
      <c r="AF121" s="173" t="s">
        <v>625</v>
      </c>
      <c r="AG121" s="173" t="s">
        <v>626</v>
      </c>
    </row>
    <row r="122" spans="1:33" ht="272.45" customHeight="1" x14ac:dyDescent="0.35">
      <c r="A122" s="157">
        <v>98</v>
      </c>
      <c r="B122" s="160" t="s">
        <v>198</v>
      </c>
      <c r="C122" s="160" t="s">
        <v>167</v>
      </c>
      <c r="D122" s="115">
        <v>80101706</v>
      </c>
      <c r="E122" s="163" t="s">
        <v>313</v>
      </c>
      <c r="F122" s="115" t="s">
        <v>60</v>
      </c>
      <c r="G122" s="116">
        <v>1</v>
      </c>
      <c r="H122" s="116" t="s">
        <v>87</v>
      </c>
      <c r="I122" s="117">
        <v>11</v>
      </c>
      <c r="J122" s="118" t="s">
        <v>88</v>
      </c>
      <c r="K122" s="116" t="s">
        <v>96</v>
      </c>
      <c r="L122" s="116" t="s">
        <v>196</v>
      </c>
      <c r="M122" s="119">
        <v>67524000</v>
      </c>
      <c r="N122" s="120">
        <v>67524000</v>
      </c>
      <c r="O122" s="116" t="s">
        <v>64</v>
      </c>
      <c r="P122" s="116" t="s">
        <v>65</v>
      </c>
      <c r="Q122" s="121" t="s">
        <v>197</v>
      </c>
      <c r="S122" s="170"/>
      <c r="T122" s="171"/>
      <c r="U122" s="177"/>
      <c r="V122" s="173"/>
      <c r="W122" s="174"/>
      <c r="X122" s="175"/>
      <c r="Y122" s="176"/>
      <c r="Z122" s="175"/>
      <c r="AA122" s="173"/>
      <c r="AB122" s="174"/>
      <c r="AC122" s="173"/>
      <c r="AD122" s="177"/>
      <c r="AE122" s="177"/>
      <c r="AF122" s="174"/>
      <c r="AG122" s="174"/>
    </row>
    <row r="123" spans="1:33" ht="272.45" customHeight="1" x14ac:dyDescent="0.35">
      <c r="A123" s="157">
        <v>99</v>
      </c>
      <c r="B123" s="160" t="s">
        <v>198</v>
      </c>
      <c r="C123" s="160" t="s">
        <v>167</v>
      </c>
      <c r="D123" s="115">
        <v>80101706</v>
      </c>
      <c r="E123" s="163" t="s">
        <v>314</v>
      </c>
      <c r="F123" s="115" t="s">
        <v>60</v>
      </c>
      <c r="G123" s="116">
        <v>1</v>
      </c>
      <c r="H123" s="116" t="s">
        <v>87</v>
      </c>
      <c r="I123" s="117">
        <v>11</v>
      </c>
      <c r="J123" s="118" t="s">
        <v>88</v>
      </c>
      <c r="K123" s="116" t="s">
        <v>96</v>
      </c>
      <c r="L123" s="116" t="s">
        <v>196</v>
      </c>
      <c r="M123" s="119">
        <v>89399075</v>
      </c>
      <c r="N123" s="120">
        <v>89399075</v>
      </c>
      <c r="O123" s="116" t="s">
        <v>64</v>
      </c>
      <c r="P123" s="116" t="s">
        <v>65</v>
      </c>
      <c r="Q123" s="121" t="s">
        <v>197</v>
      </c>
      <c r="S123" s="170" t="s">
        <v>627</v>
      </c>
      <c r="T123" s="173" t="s">
        <v>628</v>
      </c>
      <c r="U123" s="172">
        <v>44215</v>
      </c>
      <c r="V123" s="173" t="s">
        <v>629</v>
      </c>
      <c r="W123" s="174" t="s">
        <v>521</v>
      </c>
      <c r="X123" s="190">
        <v>89399075</v>
      </c>
      <c r="Y123" s="191">
        <v>0</v>
      </c>
      <c r="Z123" s="190">
        <v>89399075</v>
      </c>
      <c r="AA123" s="173" t="s">
        <v>629</v>
      </c>
      <c r="AB123" s="174">
        <v>17421</v>
      </c>
      <c r="AC123" s="173" t="s">
        <v>515</v>
      </c>
      <c r="AD123" s="177">
        <v>44217</v>
      </c>
      <c r="AE123" s="177">
        <v>44550</v>
      </c>
      <c r="AF123" s="173" t="s">
        <v>624</v>
      </c>
      <c r="AG123" s="173" t="s">
        <v>626</v>
      </c>
    </row>
    <row r="124" spans="1:33" ht="272.45" customHeight="1" x14ac:dyDescent="0.35">
      <c r="A124" s="157">
        <v>100</v>
      </c>
      <c r="B124" s="160" t="s">
        <v>198</v>
      </c>
      <c r="C124" s="160" t="s">
        <v>167</v>
      </c>
      <c r="D124" s="115">
        <v>80101706</v>
      </c>
      <c r="E124" s="163" t="s">
        <v>315</v>
      </c>
      <c r="F124" s="115" t="s">
        <v>60</v>
      </c>
      <c r="G124" s="116">
        <v>1</v>
      </c>
      <c r="H124" s="116" t="s">
        <v>87</v>
      </c>
      <c r="I124" s="117">
        <v>11</v>
      </c>
      <c r="J124" s="118" t="s">
        <v>88</v>
      </c>
      <c r="K124" s="116" t="s">
        <v>96</v>
      </c>
      <c r="L124" s="116" t="s">
        <v>196</v>
      </c>
      <c r="M124" s="119">
        <v>67320000</v>
      </c>
      <c r="N124" s="120">
        <v>67320000</v>
      </c>
      <c r="O124" s="116" t="s">
        <v>64</v>
      </c>
      <c r="P124" s="116" t="s">
        <v>65</v>
      </c>
      <c r="Q124" s="121" t="s">
        <v>197</v>
      </c>
      <c r="S124" s="170"/>
      <c r="T124" s="171"/>
      <c r="U124" s="177"/>
      <c r="V124" s="173"/>
      <c r="W124" s="174"/>
      <c r="X124" s="175"/>
      <c r="Y124" s="176"/>
      <c r="Z124" s="175"/>
      <c r="AA124" s="173"/>
      <c r="AB124" s="178"/>
      <c r="AC124" s="182"/>
      <c r="AD124" s="185"/>
      <c r="AE124" s="185"/>
      <c r="AF124" s="174"/>
      <c r="AG124" s="174"/>
    </row>
    <row r="125" spans="1:33" ht="272.45" customHeight="1" x14ac:dyDescent="0.35">
      <c r="A125" s="157">
        <v>101</v>
      </c>
      <c r="B125" s="160" t="s">
        <v>195</v>
      </c>
      <c r="C125" s="160" t="s">
        <v>167</v>
      </c>
      <c r="D125" s="115">
        <v>80101706</v>
      </c>
      <c r="E125" s="163" t="s">
        <v>316</v>
      </c>
      <c r="F125" s="115" t="s">
        <v>60</v>
      </c>
      <c r="G125" s="116">
        <v>1</v>
      </c>
      <c r="H125" s="116" t="s">
        <v>87</v>
      </c>
      <c r="I125" s="117">
        <v>10.6</v>
      </c>
      <c r="J125" s="118" t="s">
        <v>88</v>
      </c>
      <c r="K125" s="116" t="s">
        <v>96</v>
      </c>
      <c r="L125" s="116" t="s">
        <v>196</v>
      </c>
      <c r="M125" s="119">
        <v>80901744</v>
      </c>
      <c r="N125" s="120">
        <v>80901744</v>
      </c>
      <c r="O125" s="116" t="s">
        <v>64</v>
      </c>
      <c r="P125" s="116" t="s">
        <v>65</v>
      </c>
      <c r="Q125" s="121" t="s">
        <v>197</v>
      </c>
      <c r="S125" s="170"/>
      <c r="T125" s="171"/>
      <c r="U125" s="177"/>
      <c r="V125" s="173"/>
      <c r="W125" s="174"/>
      <c r="X125" s="175"/>
      <c r="Y125" s="176"/>
      <c r="Z125" s="175"/>
      <c r="AA125" s="173"/>
      <c r="AB125" s="174"/>
      <c r="AC125" s="173"/>
      <c r="AD125" s="177"/>
      <c r="AE125" s="177"/>
      <c r="AF125" s="174"/>
      <c r="AG125" s="174"/>
    </row>
    <row r="126" spans="1:33" ht="272.45" customHeight="1" x14ac:dyDescent="0.35">
      <c r="A126" s="157">
        <v>102</v>
      </c>
      <c r="B126" s="160" t="s">
        <v>195</v>
      </c>
      <c r="C126" s="160" t="s">
        <v>167</v>
      </c>
      <c r="D126" s="115">
        <v>80101706</v>
      </c>
      <c r="E126" s="163" t="s">
        <v>317</v>
      </c>
      <c r="F126" s="115" t="s">
        <v>60</v>
      </c>
      <c r="G126" s="116">
        <v>1</v>
      </c>
      <c r="H126" s="116" t="s">
        <v>87</v>
      </c>
      <c r="I126" s="117">
        <v>10.6</v>
      </c>
      <c r="J126" s="118" t="s">
        <v>88</v>
      </c>
      <c r="K126" s="116" t="s">
        <v>96</v>
      </c>
      <c r="L126" s="116" t="s">
        <v>196</v>
      </c>
      <c r="M126" s="119">
        <v>96311600</v>
      </c>
      <c r="N126" s="120">
        <v>96311600</v>
      </c>
      <c r="O126" s="116" t="s">
        <v>64</v>
      </c>
      <c r="P126" s="116" t="s">
        <v>65</v>
      </c>
      <c r="Q126" s="121" t="s">
        <v>197</v>
      </c>
      <c r="S126" s="170"/>
      <c r="T126" s="171"/>
      <c r="U126" s="177"/>
      <c r="V126" s="173"/>
      <c r="W126" s="174"/>
      <c r="X126" s="175"/>
      <c r="Y126" s="176"/>
      <c r="Z126" s="175"/>
      <c r="AA126" s="173"/>
      <c r="AB126" s="174"/>
      <c r="AC126" s="173"/>
      <c r="AD126" s="177"/>
      <c r="AE126" s="177"/>
      <c r="AF126" s="174"/>
      <c r="AG126" s="174"/>
    </row>
    <row r="127" spans="1:33" ht="272.45" customHeight="1" x14ac:dyDescent="0.35">
      <c r="A127" s="157">
        <v>103</v>
      </c>
      <c r="B127" s="160" t="s">
        <v>198</v>
      </c>
      <c r="C127" s="160" t="s">
        <v>167</v>
      </c>
      <c r="D127" s="115">
        <v>80101706</v>
      </c>
      <c r="E127" s="163" t="s">
        <v>318</v>
      </c>
      <c r="F127" s="115" t="s">
        <v>60</v>
      </c>
      <c r="G127" s="116">
        <v>1</v>
      </c>
      <c r="H127" s="116" t="s">
        <v>87</v>
      </c>
      <c r="I127" s="117">
        <v>10.6</v>
      </c>
      <c r="J127" s="118" t="s">
        <v>88</v>
      </c>
      <c r="K127" s="116" t="s">
        <v>96</v>
      </c>
      <c r="L127" s="116" t="s">
        <v>196</v>
      </c>
      <c r="M127" s="119">
        <v>59438016</v>
      </c>
      <c r="N127" s="120">
        <v>59438016</v>
      </c>
      <c r="O127" s="116" t="s">
        <v>64</v>
      </c>
      <c r="P127" s="116" t="s">
        <v>65</v>
      </c>
      <c r="Q127" s="121" t="s">
        <v>197</v>
      </c>
      <c r="S127" s="170"/>
      <c r="T127" s="171"/>
      <c r="U127" s="177"/>
      <c r="V127" s="173"/>
      <c r="W127" s="174"/>
      <c r="X127" s="175"/>
      <c r="Y127" s="176"/>
      <c r="Z127" s="175"/>
      <c r="AA127" s="173"/>
      <c r="AB127" s="178"/>
      <c r="AC127" s="182"/>
      <c r="AD127" s="185"/>
      <c r="AE127" s="185"/>
      <c r="AF127" s="178"/>
      <c r="AG127" s="178"/>
    </row>
    <row r="128" spans="1:33" ht="272.45" customHeight="1" x14ac:dyDescent="0.35">
      <c r="A128" s="157">
        <v>104</v>
      </c>
      <c r="B128" s="160" t="s">
        <v>195</v>
      </c>
      <c r="C128" s="160" t="s">
        <v>167</v>
      </c>
      <c r="D128" s="115">
        <v>80101706</v>
      </c>
      <c r="E128" s="163" t="s">
        <v>319</v>
      </c>
      <c r="F128" s="115" t="s">
        <v>60</v>
      </c>
      <c r="G128" s="116">
        <v>1</v>
      </c>
      <c r="H128" s="116" t="s">
        <v>87</v>
      </c>
      <c r="I128" s="117">
        <v>10.6</v>
      </c>
      <c r="J128" s="118" t="s">
        <v>88</v>
      </c>
      <c r="K128" s="116" t="s">
        <v>96</v>
      </c>
      <c r="L128" s="116" t="s">
        <v>196</v>
      </c>
      <c r="M128" s="119">
        <v>96311600</v>
      </c>
      <c r="N128" s="120">
        <v>96311600</v>
      </c>
      <c r="O128" s="116" t="s">
        <v>64</v>
      </c>
      <c r="P128" s="116" t="s">
        <v>65</v>
      </c>
      <c r="Q128" s="121" t="s">
        <v>197</v>
      </c>
      <c r="S128" s="170"/>
      <c r="T128" s="171"/>
      <c r="U128" s="177"/>
      <c r="V128" s="173"/>
      <c r="W128" s="174"/>
      <c r="X128" s="175"/>
      <c r="Y128" s="176"/>
      <c r="Z128" s="175"/>
      <c r="AA128" s="173"/>
      <c r="AB128" s="174"/>
      <c r="AC128" s="173"/>
      <c r="AD128" s="177"/>
      <c r="AE128" s="177"/>
      <c r="AF128" s="174"/>
      <c r="AG128" s="174"/>
    </row>
    <row r="129" spans="1:33" ht="272.45" customHeight="1" x14ac:dyDescent="0.35">
      <c r="A129" s="157">
        <v>105</v>
      </c>
      <c r="B129" s="160" t="s">
        <v>195</v>
      </c>
      <c r="C129" s="122" t="s">
        <v>128</v>
      </c>
      <c r="D129" s="115">
        <v>80101706</v>
      </c>
      <c r="E129" s="163" t="s">
        <v>320</v>
      </c>
      <c r="F129" s="115" t="s">
        <v>60</v>
      </c>
      <c r="G129" s="116">
        <v>1</v>
      </c>
      <c r="H129" s="116" t="s">
        <v>87</v>
      </c>
      <c r="I129" s="117">
        <v>11.2</v>
      </c>
      <c r="J129" s="118" t="s">
        <v>88</v>
      </c>
      <c r="K129" s="116" t="s">
        <v>96</v>
      </c>
      <c r="L129" s="116" t="s">
        <v>196</v>
      </c>
      <c r="M129" s="119">
        <v>109136671</v>
      </c>
      <c r="N129" s="120">
        <v>109136671</v>
      </c>
      <c r="O129" s="116" t="s">
        <v>64</v>
      </c>
      <c r="P129" s="116" t="s">
        <v>65</v>
      </c>
      <c r="Q129" s="121" t="s">
        <v>199</v>
      </c>
      <c r="S129" s="170" t="s">
        <v>630</v>
      </c>
      <c r="T129" s="173" t="s">
        <v>632</v>
      </c>
      <c r="U129" s="172">
        <v>44211</v>
      </c>
      <c r="V129" s="173" t="s">
        <v>634</v>
      </c>
      <c r="W129" s="174" t="s">
        <v>521</v>
      </c>
      <c r="X129" s="190">
        <v>109136671</v>
      </c>
      <c r="Y129" s="191">
        <v>0</v>
      </c>
      <c r="Z129" s="190">
        <v>109136671</v>
      </c>
      <c r="AA129" s="173" t="s">
        <v>636</v>
      </c>
      <c r="AB129" s="174">
        <v>17521</v>
      </c>
      <c r="AC129" s="173" t="s">
        <v>515</v>
      </c>
      <c r="AD129" s="177">
        <v>44211</v>
      </c>
      <c r="AE129" s="177">
        <v>44551</v>
      </c>
      <c r="AF129" s="173" t="s">
        <v>637</v>
      </c>
      <c r="AG129" s="173" t="s">
        <v>638</v>
      </c>
    </row>
    <row r="130" spans="1:33" ht="272.45" customHeight="1" x14ac:dyDescent="0.35">
      <c r="A130" s="157">
        <v>106</v>
      </c>
      <c r="B130" s="160" t="s">
        <v>195</v>
      </c>
      <c r="C130" s="122" t="s">
        <v>142</v>
      </c>
      <c r="D130" s="115">
        <v>80101706</v>
      </c>
      <c r="E130" s="163" t="s">
        <v>321</v>
      </c>
      <c r="F130" s="115" t="s">
        <v>60</v>
      </c>
      <c r="G130" s="116">
        <v>1</v>
      </c>
      <c r="H130" s="116" t="s">
        <v>87</v>
      </c>
      <c r="I130" s="117">
        <v>11.8</v>
      </c>
      <c r="J130" s="118" t="s">
        <v>88</v>
      </c>
      <c r="K130" s="116" t="s">
        <v>96</v>
      </c>
      <c r="L130" s="116" t="s">
        <v>196</v>
      </c>
      <c r="M130" s="119">
        <v>70867339</v>
      </c>
      <c r="N130" s="120">
        <v>70867339</v>
      </c>
      <c r="O130" s="116" t="s">
        <v>64</v>
      </c>
      <c r="P130" s="116" t="s">
        <v>65</v>
      </c>
      <c r="Q130" s="121" t="s">
        <v>141</v>
      </c>
      <c r="S130" s="170" t="s">
        <v>631</v>
      </c>
      <c r="T130" s="173" t="s">
        <v>633</v>
      </c>
      <c r="U130" s="172">
        <v>44202</v>
      </c>
      <c r="V130" s="173" t="s">
        <v>635</v>
      </c>
      <c r="W130" s="174" t="s">
        <v>521</v>
      </c>
      <c r="X130" s="190">
        <v>70666581</v>
      </c>
      <c r="Y130" s="191">
        <v>0</v>
      </c>
      <c r="Z130" s="190">
        <v>70666581</v>
      </c>
      <c r="AA130" s="173" t="s">
        <v>554</v>
      </c>
      <c r="AB130" s="174">
        <v>1721</v>
      </c>
      <c r="AC130" s="173" t="s">
        <v>540</v>
      </c>
      <c r="AD130" s="177">
        <v>44203</v>
      </c>
      <c r="AE130" s="177">
        <v>44558</v>
      </c>
      <c r="AF130" s="173" t="s">
        <v>543</v>
      </c>
      <c r="AG130" s="173" t="s">
        <v>142</v>
      </c>
    </row>
    <row r="131" spans="1:33" ht="272.45" customHeight="1" x14ac:dyDescent="0.35">
      <c r="A131" s="157">
        <v>107</v>
      </c>
      <c r="B131" s="160" t="s">
        <v>198</v>
      </c>
      <c r="C131" s="160" t="s">
        <v>124</v>
      </c>
      <c r="D131" s="115">
        <v>80101706</v>
      </c>
      <c r="E131" s="163" t="s">
        <v>322</v>
      </c>
      <c r="F131" s="115" t="s">
        <v>60</v>
      </c>
      <c r="G131" s="116">
        <v>1</v>
      </c>
      <c r="H131" s="116" t="s">
        <v>87</v>
      </c>
      <c r="I131" s="117">
        <v>11.3</v>
      </c>
      <c r="J131" s="118" t="s">
        <v>88</v>
      </c>
      <c r="K131" s="116" t="s">
        <v>96</v>
      </c>
      <c r="L131" s="116" t="s">
        <v>196</v>
      </c>
      <c r="M131" s="119">
        <v>34606549</v>
      </c>
      <c r="N131" s="120">
        <v>34606549</v>
      </c>
      <c r="O131" s="116" t="s">
        <v>64</v>
      </c>
      <c r="P131" s="116" t="s">
        <v>65</v>
      </c>
      <c r="Q131" s="121" t="s">
        <v>171</v>
      </c>
      <c r="S131" s="170"/>
      <c r="T131" s="171"/>
      <c r="U131" s="177"/>
      <c r="V131" s="173"/>
      <c r="W131" s="174"/>
      <c r="X131" s="175"/>
      <c r="Y131" s="176"/>
      <c r="Z131" s="175"/>
      <c r="AA131" s="173"/>
      <c r="AB131" s="174"/>
      <c r="AC131" s="173"/>
      <c r="AD131" s="177"/>
      <c r="AE131" s="177"/>
      <c r="AF131" s="174"/>
      <c r="AG131" s="174"/>
    </row>
    <row r="132" spans="1:33" ht="272.45" customHeight="1" x14ac:dyDescent="0.35">
      <c r="A132" s="157">
        <v>108</v>
      </c>
      <c r="B132" s="160" t="s">
        <v>198</v>
      </c>
      <c r="C132" s="160" t="s">
        <v>125</v>
      </c>
      <c r="D132" s="115">
        <v>80101706</v>
      </c>
      <c r="E132" s="163" t="s">
        <v>323</v>
      </c>
      <c r="F132" s="115" t="s">
        <v>60</v>
      </c>
      <c r="G132" s="116">
        <v>1</v>
      </c>
      <c r="H132" s="116" t="s">
        <v>87</v>
      </c>
      <c r="I132" s="117">
        <v>11.3</v>
      </c>
      <c r="J132" s="118" t="s">
        <v>88</v>
      </c>
      <c r="K132" s="116" t="s">
        <v>96</v>
      </c>
      <c r="L132" s="116" t="s">
        <v>196</v>
      </c>
      <c r="M132" s="119">
        <v>63176256</v>
      </c>
      <c r="N132" s="120">
        <v>63176256</v>
      </c>
      <c r="O132" s="116" t="s">
        <v>64</v>
      </c>
      <c r="P132" s="116" t="s">
        <v>65</v>
      </c>
      <c r="Q132" s="121" t="s">
        <v>172</v>
      </c>
      <c r="S132" s="170"/>
      <c r="T132" s="171"/>
      <c r="U132" s="177"/>
      <c r="V132" s="173"/>
      <c r="W132" s="174"/>
      <c r="X132" s="175"/>
      <c r="Y132" s="176"/>
      <c r="Z132" s="175"/>
      <c r="AA132" s="173"/>
      <c r="AB132" s="174"/>
      <c r="AC132" s="173"/>
      <c r="AD132" s="177"/>
      <c r="AE132" s="177"/>
      <c r="AF132" s="174"/>
      <c r="AG132" s="174"/>
    </row>
    <row r="133" spans="1:33" ht="272.45" customHeight="1" x14ac:dyDescent="0.35">
      <c r="A133" s="157">
        <v>109</v>
      </c>
      <c r="B133" s="160" t="s">
        <v>181</v>
      </c>
      <c r="C133" s="122" t="s">
        <v>114</v>
      </c>
      <c r="D133" s="115">
        <v>80101706</v>
      </c>
      <c r="E133" s="163" t="s">
        <v>324</v>
      </c>
      <c r="F133" s="115" t="s">
        <v>60</v>
      </c>
      <c r="G133" s="116">
        <v>1</v>
      </c>
      <c r="H133" s="116" t="s">
        <v>87</v>
      </c>
      <c r="I133" s="117">
        <v>11</v>
      </c>
      <c r="J133" s="118" t="s">
        <v>88</v>
      </c>
      <c r="K133" s="116" t="s">
        <v>96</v>
      </c>
      <c r="L133" s="116" t="s">
        <v>178</v>
      </c>
      <c r="M133" s="119">
        <v>88557867</v>
      </c>
      <c r="N133" s="120">
        <v>88557867</v>
      </c>
      <c r="O133" s="116" t="s">
        <v>64</v>
      </c>
      <c r="P133" s="116" t="s">
        <v>65</v>
      </c>
      <c r="Q133" s="121" t="s">
        <v>163</v>
      </c>
      <c r="S133" s="170"/>
      <c r="T133" s="171"/>
      <c r="U133" s="177"/>
      <c r="V133" s="173"/>
      <c r="W133" s="174"/>
      <c r="X133" s="175"/>
      <c r="Y133" s="176"/>
      <c r="Z133" s="175"/>
      <c r="AA133" s="173"/>
      <c r="AB133" s="174"/>
      <c r="AC133" s="182"/>
      <c r="AD133" s="185"/>
      <c r="AE133" s="185"/>
      <c r="AF133" s="178"/>
      <c r="AG133" s="178"/>
    </row>
    <row r="134" spans="1:33" ht="272.45" customHeight="1" x14ac:dyDescent="0.35">
      <c r="A134" s="157">
        <v>110</v>
      </c>
      <c r="B134" s="160" t="s">
        <v>161</v>
      </c>
      <c r="C134" s="122" t="s">
        <v>114</v>
      </c>
      <c r="D134" s="115">
        <v>80101706</v>
      </c>
      <c r="E134" s="163" t="s">
        <v>325</v>
      </c>
      <c r="F134" s="115" t="s">
        <v>60</v>
      </c>
      <c r="G134" s="116">
        <v>1</v>
      </c>
      <c r="H134" s="116" t="s">
        <v>87</v>
      </c>
      <c r="I134" s="117">
        <v>11.5</v>
      </c>
      <c r="J134" s="118" t="s">
        <v>88</v>
      </c>
      <c r="K134" s="116" t="s">
        <v>96</v>
      </c>
      <c r="L134" s="116" t="s">
        <v>162</v>
      </c>
      <c r="M134" s="119">
        <v>106269856</v>
      </c>
      <c r="N134" s="120">
        <v>106269856</v>
      </c>
      <c r="O134" s="116" t="s">
        <v>64</v>
      </c>
      <c r="P134" s="116" t="s">
        <v>65</v>
      </c>
      <c r="Q134" s="121" t="s">
        <v>163</v>
      </c>
      <c r="S134" s="170" t="s">
        <v>639</v>
      </c>
      <c r="T134" s="173" t="s">
        <v>643</v>
      </c>
      <c r="U134" s="172">
        <v>44202</v>
      </c>
      <c r="V134" s="173" t="s">
        <v>647</v>
      </c>
      <c r="W134" s="174" t="s">
        <v>521</v>
      </c>
      <c r="X134" s="190">
        <v>106269856</v>
      </c>
      <c r="Y134" s="191">
        <v>0</v>
      </c>
      <c r="Z134" s="190">
        <v>106269856</v>
      </c>
      <c r="AA134" s="173" t="s">
        <v>651</v>
      </c>
      <c r="AB134" s="174">
        <v>3021</v>
      </c>
      <c r="AC134" s="173" t="s">
        <v>515</v>
      </c>
      <c r="AD134" s="177">
        <v>44203</v>
      </c>
      <c r="AE134" s="177">
        <v>44550</v>
      </c>
      <c r="AF134" s="173" t="s">
        <v>655</v>
      </c>
      <c r="AG134" s="173" t="s">
        <v>114</v>
      </c>
    </row>
    <row r="135" spans="1:33" ht="272.45" customHeight="1" x14ac:dyDescent="0.35">
      <c r="A135" s="157">
        <v>111</v>
      </c>
      <c r="B135" s="160" t="s">
        <v>161</v>
      </c>
      <c r="C135" s="122" t="s">
        <v>114</v>
      </c>
      <c r="D135" s="115">
        <v>80101706</v>
      </c>
      <c r="E135" s="163" t="s">
        <v>326</v>
      </c>
      <c r="F135" s="115" t="s">
        <v>60</v>
      </c>
      <c r="G135" s="116">
        <v>1</v>
      </c>
      <c r="H135" s="116" t="s">
        <v>87</v>
      </c>
      <c r="I135" s="117">
        <v>11.5</v>
      </c>
      <c r="J135" s="118" t="s">
        <v>88</v>
      </c>
      <c r="K135" s="116" t="s">
        <v>96</v>
      </c>
      <c r="L135" s="116" t="s">
        <v>162</v>
      </c>
      <c r="M135" s="119">
        <v>80157834</v>
      </c>
      <c r="N135" s="120">
        <v>80157834</v>
      </c>
      <c r="O135" s="116" t="s">
        <v>64</v>
      </c>
      <c r="P135" s="116" t="s">
        <v>65</v>
      </c>
      <c r="Q135" s="121" t="s">
        <v>163</v>
      </c>
      <c r="S135" s="170" t="s">
        <v>640</v>
      </c>
      <c r="T135" s="173" t="s">
        <v>644</v>
      </c>
      <c r="U135" s="172">
        <v>44202</v>
      </c>
      <c r="V135" s="173" t="s">
        <v>648</v>
      </c>
      <c r="W135" s="174" t="s">
        <v>521</v>
      </c>
      <c r="X135" s="190">
        <v>80157834</v>
      </c>
      <c r="Y135" s="191">
        <v>0</v>
      </c>
      <c r="Z135" s="190">
        <v>80157834</v>
      </c>
      <c r="AA135" s="173" t="s">
        <v>652</v>
      </c>
      <c r="AB135" s="174">
        <v>3121</v>
      </c>
      <c r="AC135" s="173" t="s">
        <v>515</v>
      </c>
      <c r="AD135" s="177">
        <v>44203</v>
      </c>
      <c r="AE135" s="177">
        <v>44550</v>
      </c>
      <c r="AF135" s="173" t="s">
        <v>655</v>
      </c>
      <c r="AG135" s="173" t="s">
        <v>114</v>
      </c>
    </row>
    <row r="136" spans="1:33" ht="272.45" customHeight="1" x14ac:dyDescent="0.35">
      <c r="A136" s="157">
        <v>112</v>
      </c>
      <c r="B136" s="160" t="s">
        <v>161</v>
      </c>
      <c r="C136" s="122" t="s">
        <v>114</v>
      </c>
      <c r="D136" s="115">
        <v>80101706</v>
      </c>
      <c r="E136" s="163" t="s">
        <v>327</v>
      </c>
      <c r="F136" s="115" t="s">
        <v>60</v>
      </c>
      <c r="G136" s="116">
        <v>1</v>
      </c>
      <c r="H136" s="116" t="s">
        <v>87</v>
      </c>
      <c r="I136" s="117">
        <v>11.5</v>
      </c>
      <c r="J136" s="118" t="s">
        <v>88</v>
      </c>
      <c r="K136" s="116" t="s">
        <v>96</v>
      </c>
      <c r="L136" s="116" t="s">
        <v>162</v>
      </c>
      <c r="M136" s="119">
        <v>59511119</v>
      </c>
      <c r="N136" s="120">
        <v>59511119</v>
      </c>
      <c r="O136" s="116" t="s">
        <v>64</v>
      </c>
      <c r="P136" s="116" t="s">
        <v>65</v>
      </c>
      <c r="Q136" s="121" t="s">
        <v>163</v>
      </c>
      <c r="S136" s="170" t="s">
        <v>641</v>
      </c>
      <c r="T136" s="173" t="s">
        <v>645</v>
      </c>
      <c r="U136" s="172">
        <v>44202</v>
      </c>
      <c r="V136" s="173" t="s">
        <v>649</v>
      </c>
      <c r="W136" s="174" t="s">
        <v>521</v>
      </c>
      <c r="X136" s="190">
        <v>59511119</v>
      </c>
      <c r="Y136" s="191">
        <v>0</v>
      </c>
      <c r="Z136" s="190">
        <v>59511119</v>
      </c>
      <c r="AA136" s="173" t="s">
        <v>653</v>
      </c>
      <c r="AB136" s="174">
        <v>3221</v>
      </c>
      <c r="AC136" s="173" t="s">
        <v>515</v>
      </c>
      <c r="AD136" s="177">
        <v>44203</v>
      </c>
      <c r="AE136" s="177">
        <v>44550</v>
      </c>
      <c r="AF136" s="173" t="s">
        <v>655</v>
      </c>
      <c r="AG136" s="173" t="s">
        <v>114</v>
      </c>
    </row>
    <row r="137" spans="1:33" ht="272.45" customHeight="1" x14ac:dyDescent="0.35">
      <c r="A137" s="157">
        <v>113</v>
      </c>
      <c r="B137" s="160" t="s">
        <v>161</v>
      </c>
      <c r="C137" s="122" t="s">
        <v>114</v>
      </c>
      <c r="D137" s="115">
        <v>80101706</v>
      </c>
      <c r="E137" s="163" t="s">
        <v>328</v>
      </c>
      <c r="F137" s="115" t="s">
        <v>60</v>
      </c>
      <c r="G137" s="116">
        <v>1</v>
      </c>
      <c r="H137" s="116" t="s">
        <v>87</v>
      </c>
      <c r="I137" s="117">
        <v>11.5</v>
      </c>
      <c r="J137" s="118" t="s">
        <v>88</v>
      </c>
      <c r="K137" s="116" t="s">
        <v>96</v>
      </c>
      <c r="L137" s="116" t="s">
        <v>162</v>
      </c>
      <c r="M137" s="119">
        <v>54653069</v>
      </c>
      <c r="N137" s="120">
        <v>54653069</v>
      </c>
      <c r="O137" s="116" t="s">
        <v>64</v>
      </c>
      <c r="P137" s="116" t="s">
        <v>65</v>
      </c>
      <c r="Q137" s="121" t="s">
        <v>163</v>
      </c>
      <c r="S137" s="170" t="s">
        <v>642</v>
      </c>
      <c r="T137" s="173" t="s">
        <v>646</v>
      </c>
      <c r="U137" s="172">
        <v>44202</v>
      </c>
      <c r="V137" s="173" t="s">
        <v>650</v>
      </c>
      <c r="W137" s="174" t="s">
        <v>521</v>
      </c>
      <c r="X137" s="190">
        <v>54653069</v>
      </c>
      <c r="Y137" s="191">
        <v>0</v>
      </c>
      <c r="Z137" s="190">
        <v>54653069</v>
      </c>
      <c r="AA137" s="173" t="s">
        <v>654</v>
      </c>
      <c r="AB137" s="174">
        <v>3321</v>
      </c>
      <c r="AC137" s="173" t="s">
        <v>515</v>
      </c>
      <c r="AD137" s="177">
        <v>44203</v>
      </c>
      <c r="AE137" s="177">
        <v>44550</v>
      </c>
      <c r="AF137" s="173" t="s">
        <v>655</v>
      </c>
      <c r="AG137" s="173" t="s">
        <v>114</v>
      </c>
    </row>
    <row r="138" spans="1:33" ht="272.45" customHeight="1" x14ac:dyDescent="0.35">
      <c r="A138" s="157">
        <v>114</v>
      </c>
      <c r="B138" s="160" t="s">
        <v>161</v>
      </c>
      <c r="C138" s="122" t="s">
        <v>114</v>
      </c>
      <c r="D138" s="115">
        <v>80101706</v>
      </c>
      <c r="E138" s="163" t="s">
        <v>329</v>
      </c>
      <c r="F138" s="115" t="s">
        <v>60</v>
      </c>
      <c r="G138" s="116">
        <v>1</v>
      </c>
      <c r="H138" s="116" t="s">
        <v>87</v>
      </c>
      <c r="I138" s="117">
        <v>11</v>
      </c>
      <c r="J138" s="118" t="s">
        <v>88</v>
      </c>
      <c r="K138" s="116" t="s">
        <v>96</v>
      </c>
      <c r="L138" s="116" t="s">
        <v>162</v>
      </c>
      <c r="M138" s="119">
        <v>49500000</v>
      </c>
      <c r="N138" s="120">
        <v>49500000</v>
      </c>
      <c r="O138" s="116" t="s">
        <v>64</v>
      </c>
      <c r="P138" s="116" t="s">
        <v>65</v>
      </c>
      <c r="Q138" s="121" t="s">
        <v>163</v>
      </c>
      <c r="S138" s="170"/>
      <c r="T138" s="171"/>
      <c r="U138" s="177"/>
      <c r="V138" s="173"/>
      <c r="W138" s="174"/>
      <c r="X138" s="175"/>
      <c r="Y138" s="176"/>
      <c r="Z138" s="175"/>
      <c r="AA138" s="173"/>
      <c r="AB138" s="174"/>
      <c r="AC138" s="173"/>
      <c r="AD138" s="177"/>
      <c r="AE138" s="177"/>
      <c r="AF138" s="174"/>
      <c r="AG138" s="174"/>
    </row>
    <row r="139" spans="1:33" ht="272.45" customHeight="1" x14ac:dyDescent="0.35">
      <c r="A139" s="157">
        <v>115</v>
      </c>
      <c r="B139" s="160" t="s">
        <v>161</v>
      </c>
      <c r="C139" s="122" t="s">
        <v>114</v>
      </c>
      <c r="D139" s="115">
        <v>80101706</v>
      </c>
      <c r="E139" s="163" t="s">
        <v>330</v>
      </c>
      <c r="F139" s="115" t="s">
        <v>60</v>
      </c>
      <c r="G139" s="116">
        <v>1</v>
      </c>
      <c r="H139" s="116" t="s">
        <v>87</v>
      </c>
      <c r="I139" s="117">
        <v>11.3</v>
      </c>
      <c r="J139" s="118" t="s">
        <v>88</v>
      </c>
      <c r="K139" s="116" t="s">
        <v>96</v>
      </c>
      <c r="L139" s="116" t="s">
        <v>162</v>
      </c>
      <c r="M139" s="119">
        <v>68952000</v>
      </c>
      <c r="N139" s="120">
        <v>68952000</v>
      </c>
      <c r="O139" s="116" t="s">
        <v>64</v>
      </c>
      <c r="P139" s="116" t="s">
        <v>65</v>
      </c>
      <c r="Q139" s="121" t="s">
        <v>163</v>
      </c>
      <c r="S139" s="170" t="s">
        <v>656</v>
      </c>
      <c r="T139" s="173" t="s">
        <v>661</v>
      </c>
      <c r="U139" s="172">
        <v>44208</v>
      </c>
      <c r="V139" s="173" t="s">
        <v>666</v>
      </c>
      <c r="W139" s="174" t="s">
        <v>521</v>
      </c>
      <c r="X139" s="190">
        <v>68952000</v>
      </c>
      <c r="Y139" s="191">
        <v>0</v>
      </c>
      <c r="Z139" s="190">
        <v>68952000</v>
      </c>
      <c r="AA139" s="173" t="s">
        <v>670</v>
      </c>
      <c r="AB139" s="174">
        <v>3821</v>
      </c>
      <c r="AC139" s="173" t="s">
        <v>515</v>
      </c>
      <c r="AD139" s="177">
        <v>44210</v>
      </c>
      <c r="AE139" s="177">
        <v>44550</v>
      </c>
      <c r="AF139" s="173" t="s">
        <v>655</v>
      </c>
      <c r="AG139" s="173" t="s">
        <v>114</v>
      </c>
    </row>
    <row r="140" spans="1:33" ht="272.45" customHeight="1" x14ac:dyDescent="0.35">
      <c r="A140" s="157">
        <v>116</v>
      </c>
      <c r="B140" s="160" t="s">
        <v>161</v>
      </c>
      <c r="C140" s="122" t="s">
        <v>114</v>
      </c>
      <c r="D140" s="115">
        <v>80101706</v>
      </c>
      <c r="E140" s="163" t="s">
        <v>331</v>
      </c>
      <c r="F140" s="115" t="s">
        <v>60</v>
      </c>
      <c r="G140" s="116">
        <v>1</v>
      </c>
      <c r="H140" s="116" t="s">
        <v>87</v>
      </c>
      <c r="I140" s="117">
        <v>11.3</v>
      </c>
      <c r="J140" s="118" t="s">
        <v>88</v>
      </c>
      <c r="K140" s="116" t="s">
        <v>96</v>
      </c>
      <c r="L140" s="116" t="s">
        <v>162</v>
      </c>
      <c r="M140" s="119">
        <v>58473135</v>
      </c>
      <c r="N140" s="120">
        <v>58473135</v>
      </c>
      <c r="O140" s="116" t="s">
        <v>64</v>
      </c>
      <c r="P140" s="116" t="s">
        <v>65</v>
      </c>
      <c r="Q140" s="121" t="s">
        <v>163</v>
      </c>
      <c r="S140" s="170" t="s">
        <v>657</v>
      </c>
      <c r="T140" s="173" t="s">
        <v>662</v>
      </c>
      <c r="U140" s="172">
        <v>44208</v>
      </c>
      <c r="V140" s="173" t="s">
        <v>667</v>
      </c>
      <c r="W140" s="174" t="s">
        <v>521</v>
      </c>
      <c r="X140" s="190">
        <v>58473135</v>
      </c>
      <c r="Y140" s="191">
        <v>0</v>
      </c>
      <c r="Z140" s="190">
        <v>58473135</v>
      </c>
      <c r="AA140" s="173" t="s">
        <v>671</v>
      </c>
      <c r="AB140" s="174">
        <v>3921</v>
      </c>
      <c r="AC140" s="173" t="s">
        <v>515</v>
      </c>
      <c r="AD140" s="177">
        <v>44210</v>
      </c>
      <c r="AE140" s="177">
        <v>44545</v>
      </c>
      <c r="AF140" s="173" t="s">
        <v>655</v>
      </c>
      <c r="AG140" s="173" t="s">
        <v>114</v>
      </c>
    </row>
    <row r="141" spans="1:33" ht="272.45" customHeight="1" x14ac:dyDescent="0.35">
      <c r="A141" s="157">
        <v>117</v>
      </c>
      <c r="B141" s="160" t="s">
        <v>161</v>
      </c>
      <c r="C141" s="122" t="s">
        <v>114</v>
      </c>
      <c r="D141" s="115">
        <v>80101706</v>
      </c>
      <c r="E141" s="163" t="s">
        <v>332</v>
      </c>
      <c r="F141" s="115" t="s">
        <v>60</v>
      </c>
      <c r="G141" s="116">
        <v>1</v>
      </c>
      <c r="H141" s="116" t="s">
        <v>87</v>
      </c>
      <c r="I141" s="117">
        <v>11.2</v>
      </c>
      <c r="J141" s="118" t="s">
        <v>88</v>
      </c>
      <c r="K141" s="116" t="s">
        <v>96</v>
      </c>
      <c r="L141" s="116" t="s">
        <v>162</v>
      </c>
      <c r="M141" s="119">
        <v>110814587</v>
      </c>
      <c r="N141" s="120">
        <v>110814587</v>
      </c>
      <c r="O141" s="116" t="s">
        <v>64</v>
      </c>
      <c r="P141" s="116" t="s">
        <v>65</v>
      </c>
      <c r="Q141" s="121" t="s">
        <v>163</v>
      </c>
      <c r="S141" s="170" t="s">
        <v>658</v>
      </c>
      <c r="T141" s="173" t="s">
        <v>663</v>
      </c>
      <c r="U141" s="172">
        <v>44209</v>
      </c>
      <c r="V141" s="173" t="s">
        <v>668</v>
      </c>
      <c r="W141" s="174" t="s">
        <v>521</v>
      </c>
      <c r="X141" s="190">
        <v>110814587</v>
      </c>
      <c r="Y141" s="191">
        <v>0</v>
      </c>
      <c r="Z141" s="190">
        <v>110814587</v>
      </c>
      <c r="AA141" s="173" t="s">
        <v>672</v>
      </c>
      <c r="AB141" s="174">
        <v>4121</v>
      </c>
      <c r="AC141" s="173" t="s">
        <v>515</v>
      </c>
      <c r="AD141" s="177">
        <v>44214</v>
      </c>
      <c r="AE141" s="177">
        <v>44550</v>
      </c>
      <c r="AF141" s="173" t="s">
        <v>655</v>
      </c>
      <c r="AG141" s="173" t="s">
        <v>114</v>
      </c>
    </row>
    <row r="142" spans="1:33" ht="272.45" customHeight="1" x14ac:dyDescent="0.35">
      <c r="A142" s="157">
        <v>118</v>
      </c>
      <c r="B142" s="160" t="s">
        <v>161</v>
      </c>
      <c r="C142" s="122" t="s">
        <v>114</v>
      </c>
      <c r="D142" s="115">
        <v>80101706</v>
      </c>
      <c r="E142" s="163" t="s">
        <v>333</v>
      </c>
      <c r="F142" s="115" t="s">
        <v>60</v>
      </c>
      <c r="G142" s="116">
        <v>1</v>
      </c>
      <c r="H142" s="116" t="s">
        <v>87</v>
      </c>
      <c r="I142" s="117">
        <v>11.2</v>
      </c>
      <c r="J142" s="118" t="s">
        <v>88</v>
      </c>
      <c r="K142" s="116" t="s">
        <v>96</v>
      </c>
      <c r="L142" s="116" t="s">
        <v>162</v>
      </c>
      <c r="M142" s="119">
        <v>90436367</v>
      </c>
      <c r="N142" s="120">
        <v>90436367</v>
      </c>
      <c r="O142" s="116" t="s">
        <v>64</v>
      </c>
      <c r="P142" s="116" t="s">
        <v>65</v>
      </c>
      <c r="Q142" s="121" t="s">
        <v>163</v>
      </c>
      <c r="S142" s="170" t="s">
        <v>659</v>
      </c>
      <c r="T142" s="173" t="s">
        <v>664</v>
      </c>
      <c r="U142" s="172">
        <v>44216</v>
      </c>
      <c r="V142" s="173" t="s">
        <v>669</v>
      </c>
      <c r="W142" s="174" t="s">
        <v>521</v>
      </c>
      <c r="X142" s="190">
        <v>88826221</v>
      </c>
      <c r="Y142" s="191">
        <v>0</v>
      </c>
      <c r="Z142" s="190">
        <v>88826221</v>
      </c>
      <c r="AA142" s="173" t="s">
        <v>673</v>
      </c>
      <c r="AB142" s="174">
        <v>3721</v>
      </c>
      <c r="AC142" s="173" t="s">
        <v>515</v>
      </c>
      <c r="AD142" s="177">
        <v>44217</v>
      </c>
      <c r="AE142" s="177">
        <v>44550</v>
      </c>
      <c r="AF142" s="173" t="s">
        <v>655</v>
      </c>
      <c r="AG142" s="173" t="s">
        <v>114</v>
      </c>
    </row>
    <row r="143" spans="1:33" ht="272.45" customHeight="1" x14ac:dyDescent="0.35">
      <c r="A143" s="157">
        <v>119</v>
      </c>
      <c r="B143" s="160" t="s">
        <v>161</v>
      </c>
      <c r="C143" s="122" t="s">
        <v>114</v>
      </c>
      <c r="D143" s="115">
        <v>80101706</v>
      </c>
      <c r="E143" s="163" t="s">
        <v>334</v>
      </c>
      <c r="F143" s="115" t="s">
        <v>60</v>
      </c>
      <c r="G143" s="116">
        <v>1</v>
      </c>
      <c r="H143" s="116" t="s">
        <v>87</v>
      </c>
      <c r="I143" s="117">
        <v>11.2</v>
      </c>
      <c r="J143" s="118" t="s">
        <v>88</v>
      </c>
      <c r="K143" s="116" t="s">
        <v>96</v>
      </c>
      <c r="L143" s="116" t="s">
        <v>162</v>
      </c>
      <c r="M143" s="119">
        <v>90436367</v>
      </c>
      <c r="N143" s="120">
        <v>90436367</v>
      </c>
      <c r="O143" s="116" t="s">
        <v>64</v>
      </c>
      <c r="P143" s="116" t="s">
        <v>65</v>
      </c>
      <c r="Q143" s="121" t="s">
        <v>163</v>
      </c>
      <c r="S143" s="170" t="s">
        <v>660</v>
      </c>
      <c r="T143" s="173" t="s">
        <v>665</v>
      </c>
      <c r="U143" s="172">
        <v>44215</v>
      </c>
      <c r="V143" s="173" t="s">
        <v>669</v>
      </c>
      <c r="W143" s="174" t="s">
        <v>521</v>
      </c>
      <c r="X143" s="190">
        <v>88826221</v>
      </c>
      <c r="Y143" s="191">
        <v>0</v>
      </c>
      <c r="Z143" s="190">
        <v>88826221</v>
      </c>
      <c r="AA143" s="173" t="s">
        <v>673</v>
      </c>
      <c r="AB143" s="174">
        <v>4021</v>
      </c>
      <c r="AC143" s="173" t="s">
        <v>515</v>
      </c>
      <c r="AD143" s="177">
        <v>44216</v>
      </c>
      <c r="AE143" s="177">
        <v>44550</v>
      </c>
      <c r="AF143" s="173" t="s">
        <v>655</v>
      </c>
      <c r="AG143" s="173" t="s">
        <v>114</v>
      </c>
    </row>
    <row r="144" spans="1:33" s="26" customFormat="1" ht="272.45" customHeight="1" x14ac:dyDescent="0.35">
      <c r="A144" s="157">
        <v>120</v>
      </c>
      <c r="B144" s="160" t="s">
        <v>176</v>
      </c>
      <c r="C144" s="122" t="s">
        <v>114</v>
      </c>
      <c r="D144" s="115">
        <v>80101706</v>
      </c>
      <c r="E144" s="163" t="s">
        <v>335</v>
      </c>
      <c r="F144" s="115" t="s">
        <v>60</v>
      </c>
      <c r="G144" s="116">
        <v>1</v>
      </c>
      <c r="H144" s="116" t="s">
        <v>87</v>
      </c>
      <c r="I144" s="117">
        <v>11.2</v>
      </c>
      <c r="J144" s="118" t="s">
        <v>88</v>
      </c>
      <c r="K144" s="116" t="s">
        <v>96</v>
      </c>
      <c r="L144" s="116" t="s">
        <v>178</v>
      </c>
      <c r="M144" s="119">
        <v>107210729</v>
      </c>
      <c r="N144" s="120">
        <v>107210729</v>
      </c>
      <c r="O144" s="116" t="s">
        <v>64</v>
      </c>
      <c r="P144" s="116" t="s">
        <v>65</v>
      </c>
      <c r="Q144" s="121" t="s">
        <v>163</v>
      </c>
      <c r="R144" s="25"/>
      <c r="S144" s="170"/>
      <c r="T144" s="171"/>
      <c r="U144" s="172"/>
      <c r="V144" s="173"/>
      <c r="W144" s="174"/>
      <c r="X144" s="175"/>
      <c r="Y144" s="176"/>
      <c r="Z144" s="175"/>
      <c r="AA144" s="173"/>
      <c r="AB144" s="174"/>
      <c r="AC144" s="173"/>
      <c r="AD144" s="177"/>
      <c r="AE144" s="177"/>
      <c r="AF144" s="174"/>
      <c r="AG144" s="174"/>
    </row>
    <row r="145" spans="1:33" s="26" customFormat="1" ht="272.45" customHeight="1" x14ac:dyDescent="0.35">
      <c r="A145" s="157">
        <v>121</v>
      </c>
      <c r="B145" s="160" t="s">
        <v>176</v>
      </c>
      <c r="C145" s="122" t="s">
        <v>114</v>
      </c>
      <c r="D145" s="115">
        <v>80101706</v>
      </c>
      <c r="E145" s="163" t="s">
        <v>336</v>
      </c>
      <c r="F145" s="115" t="s">
        <v>60</v>
      </c>
      <c r="G145" s="116">
        <v>1</v>
      </c>
      <c r="H145" s="116" t="s">
        <v>87</v>
      </c>
      <c r="I145" s="117">
        <v>11.2</v>
      </c>
      <c r="J145" s="118" t="s">
        <v>88</v>
      </c>
      <c r="K145" s="116" t="s">
        <v>96</v>
      </c>
      <c r="L145" s="116" t="s">
        <v>178</v>
      </c>
      <c r="M145" s="119">
        <v>107210729</v>
      </c>
      <c r="N145" s="120">
        <v>107210729</v>
      </c>
      <c r="O145" s="116" t="s">
        <v>64</v>
      </c>
      <c r="P145" s="116" t="s">
        <v>65</v>
      </c>
      <c r="Q145" s="121" t="s">
        <v>163</v>
      </c>
      <c r="R145" s="25"/>
      <c r="S145" s="170"/>
      <c r="T145" s="171"/>
      <c r="U145" s="177"/>
      <c r="V145" s="173"/>
      <c r="W145" s="174"/>
      <c r="X145" s="175"/>
      <c r="Y145" s="176"/>
      <c r="Z145" s="175"/>
      <c r="AA145" s="173"/>
      <c r="AB145" s="174"/>
      <c r="AC145" s="173"/>
      <c r="AD145" s="177"/>
      <c r="AE145" s="177"/>
      <c r="AF145" s="174"/>
      <c r="AG145" s="174"/>
    </row>
    <row r="146" spans="1:33" s="26" customFormat="1" ht="272.45" customHeight="1" x14ac:dyDescent="0.35">
      <c r="A146" s="157">
        <v>122</v>
      </c>
      <c r="B146" s="160" t="s">
        <v>161</v>
      </c>
      <c r="C146" s="122" t="s">
        <v>114</v>
      </c>
      <c r="D146" s="115">
        <v>80101706</v>
      </c>
      <c r="E146" s="163" t="s">
        <v>337</v>
      </c>
      <c r="F146" s="115" t="s">
        <v>60</v>
      </c>
      <c r="G146" s="116">
        <v>1</v>
      </c>
      <c r="H146" s="116" t="s">
        <v>87</v>
      </c>
      <c r="I146" s="117">
        <v>11.2</v>
      </c>
      <c r="J146" s="118" t="s">
        <v>88</v>
      </c>
      <c r="K146" s="116" t="s">
        <v>96</v>
      </c>
      <c r="L146" s="116" t="s">
        <v>162</v>
      </c>
      <c r="M146" s="119">
        <v>40705280</v>
      </c>
      <c r="N146" s="120">
        <v>40705280</v>
      </c>
      <c r="O146" s="116" t="s">
        <v>64</v>
      </c>
      <c r="P146" s="116" t="s">
        <v>65</v>
      </c>
      <c r="Q146" s="121" t="s">
        <v>163</v>
      </c>
      <c r="R146" s="25"/>
      <c r="S146" s="170"/>
      <c r="T146" s="171"/>
      <c r="U146" s="177"/>
      <c r="V146" s="173"/>
      <c r="W146" s="174"/>
      <c r="X146" s="175"/>
      <c r="Y146" s="176"/>
      <c r="Z146" s="175"/>
      <c r="AA146" s="173"/>
      <c r="AB146" s="174"/>
      <c r="AC146" s="173"/>
      <c r="AD146" s="177"/>
      <c r="AE146" s="177"/>
      <c r="AF146" s="174"/>
      <c r="AG146" s="174"/>
    </row>
    <row r="147" spans="1:33" s="26" customFormat="1" ht="272.45" customHeight="1" x14ac:dyDescent="0.35">
      <c r="A147" s="157">
        <v>123</v>
      </c>
      <c r="B147" s="160" t="s">
        <v>161</v>
      </c>
      <c r="C147" s="122" t="s">
        <v>114</v>
      </c>
      <c r="D147" s="115">
        <v>80101706</v>
      </c>
      <c r="E147" s="163" t="s">
        <v>338</v>
      </c>
      <c r="F147" s="115" t="s">
        <v>60</v>
      </c>
      <c r="G147" s="116">
        <v>1</v>
      </c>
      <c r="H147" s="116" t="s">
        <v>87</v>
      </c>
      <c r="I147" s="117">
        <v>11.2</v>
      </c>
      <c r="J147" s="118" t="s">
        <v>88</v>
      </c>
      <c r="K147" s="116" t="s">
        <v>96</v>
      </c>
      <c r="L147" s="116" t="s">
        <v>162</v>
      </c>
      <c r="M147" s="119">
        <v>46520320</v>
      </c>
      <c r="N147" s="120">
        <v>46520320</v>
      </c>
      <c r="O147" s="116" t="s">
        <v>64</v>
      </c>
      <c r="P147" s="116" t="s">
        <v>65</v>
      </c>
      <c r="Q147" s="121" t="s">
        <v>163</v>
      </c>
      <c r="R147" s="25"/>
      <c r="S147" s="170" t="s">
        <v>674</v>
      </c>
      <c r="T147" s="173" t="s">
        <v>684</v>
      </c>
      <c r="U147" s="172">
        <v>44210</v>
      </c>
      <c r="V147" s="173" t="s">
        <v>694</v>
      </c>
      <c r="W147" s="174" t="s">
        <v>521</v>
      </c>
      <c r="X147" s="190">
        <v>46520320</v>
      </c>
      <c r="Y147" s="191">
        <v>0</v>
      </c>
      <c r="Z147" s="190">
        <v>46520320</v>
      </c>
      <c r="AA147" s="173" t="s">
        <v>698</v>
      </c>
      <c r="AB147" s="174">
        <v>19121</v>
      </c>
      <c r="AC147" s="173" t="s">
        <v>515</v>
      </c>
      <c r="AD147" s="177">
        <v>44211</v>
      </c>
      <c r="AE147" s="177">
        <v>44550</v>
      </c>
      <c r="AF147" s="173" t="s">
        <v>655</v>
      </c>
      <c r="AG147" s="173" t="s">
        <v>114</v>
      </c>
    </row>
    <row r="148" spans="1:33" s="26" customFormat="1" ht="272.45" customHeight="1" x14ac:dyDescent="0.35">
      <c r="A148" s="157">
        <v>124</v>
      </c>
      <c r="B148" s="160" t="s">
        <v>161</v>
      </c>
      <c r="C148" s="122" t="s">
        <v>114</v>
      </c>
      <c r="D148" s="115">
        <v>80101706</v>
      </c>
      <c r="E148" s="163" t="s">
        <v>339</v>
      </c>
      <c r="F148" s="115" t="s">
        <v>60</v>
      </c>
      <c r="G148" s="116">
        <v>1</v>
      </c>
      <c r="H148" s="116" t="s">
        <v>87</v>
      </c>
      <c r="I148" s="117">
        <v>11.2</v>
      </c>
      <c r="J148" s="118" t="s">
        <v>88</v>
      </c>
      <c r="K148" s="116" t="s">
        <v>96</v>
      </c>
      <c r="L148" s="116" t="s">
        <v>162</v>
      </c>
      <c r="M148" s="119">
        <v>24911631</v>
      </c>
      <c r="N148" s="120">
        <v>24911631</v>
      </c>
      <c r="O148" s="116" t="s">
        <v>64</v>
      </c>
      <c r="P148" s="116" t="s">
        <v>65</v>
      </c>
      <c r="Q148" s="121" t="s">
        <v>163</v>
      </c>
      <c r="R148" s="25"/>
      <c r="S148" s="170" t="s">
        <v>675</v>
      </c>
      <c r="T148" s="173" t="s">
        <v>685</v>
      </c>
      <c r="U148" s="172">
        <v>44210</v>
      </c>
      <c r="V148" s="173" t="s">
        <v>695</v>
      </c>
      <c r="W148" s="174" t="s">
        <v>513</v>
      </c>
      <c r="X148" s="190">
        <v>24911631</v>
      </c>
      <c r="Y148" s="191">
        <v>0</v>
      </c>
      <c r="Z148" s="190">
        <v>24911631</v>
      </c>
      <c r="AA148" s="173" t="s">
        <v>699</v>
      </c>
      <c r="AB148" s="174">
        <v>4321</v>
      </c>
      <c r="AC148" s="173" t="s">
        <v>515</v>
      </c>
      <c r="AD148" s="177">
        <v>44211</v>
      </c>
      <c r="AE148" s="177">
        <v>44550</v>
      </c>
      <c r="AF148" s="173" t="s">
        <v>655</v>
      </c>
      <c r="AG148" s="173" t="s">
        <v>114</v>
      </c>
    </row>
    <row r="149" spans="1:33" s="26" customFormat="1" ht="272.45" customHeight="1" x14ac:dyDescent="0.35">
      <c r="A149" s="157">
        <v>125</v>
      </c>
      <c r="B149" s="160" t="s">
        <v>200</v>
      </c>
      <c r="C149" s="122" t="s">
        <v>114</v>
      </c>
      <c r="D149" s="115">
        <v>80101706</v>
      </c>
      <c r="E149" s="163" t="s">
        <v>340</v>
      </c>
      <c r="F149" s="115" t="s">
        <v>60</v>
      </c>
      <c r="G149" s="116">
        <v>1</v>
      </c>
      <c r="H149" s="116" t="s">
        <v>87</v>
      </c>
      <c r="I149" s="117">
        <v>11.1</v>
      </c>
      <c r="J149" s="118" t="s">
        <v>88</v>
      </c>
      <c r="K149" s="116" t="s">
        <v>96</v>
      </c>
      <c r="L149" s="116" t="s">
        <v>162</v>
      </c>
      <c r="M149" s="119">
        <v>122049694</v>
      </c>
      <c r="N149" s="120">
        <v>122049694</v>
      </c>
      <c r="O149" s="116" t="s">
        <v>64</v>
      </c>
      <c r="P149" s="116" t="s">
        <v>65</v>
      </c>
      <c r="Q149" s="121" t="s">
        <v>163</v>
      </c>
      <c r="R149" s="25"/>
      <c r="S149" s="170" t="s">
        <v>676</v>
      </c>
      <c r="T149" s="173" t="s">
        <v>686</v>
      </c>
      <c r="U149" s="172">
        <v>44214</v>
      </c>
      <c r="V149" s="173" t="s">
        <v>696</v>
      </c>
      <c r="W149" s="174" t="s">
        <v>521</v>
      </c>
      <c r="X149" s="190">
        <v>122049694</v>
      </c>
      <c r="Y149" s="191">
        <v>0</v>
      </c>
      <c r="Z149" s="190">
        <v>122049694</v>
      </c>
      <c r="AA149" s="173" t="s">
        <v>700</v>
      </c>
      <c r="AB149" s="174"/>
      <c r="AC149" s="173" t="s">
        <v>515</v>
      </c>
      <c r="AD149" s="177">
        <v>44215</v>
      </c>
      <c r="AE149" s="177">
        <v>44550</v>
      </c>
      <c r="AF149" s="173" t="s">
        <v>655</v>
      </c>
      <c r="AG149" s="173" t="s">
        <v>114</v>
      </c>
    </row>
    <row r="150" spans="1:33" s="26" customFormat="1" ht="272.45" customHeight="1" x14ac:dyDescent="0.35">
      <c r="A150" s="157">
        <v>126</v>
      </c>
      <c r="B150" s="160" t="s">
        <v>200</v>
      </c>
      <c r="C150" s="122" t="s">
        <v>114</v>
      </c>
      <c r="D150" s="115">
        <v>80101706</v>
      </c>
      <c r="E150" s="163" t="s">
        <v>341</v>
      </c>
      <c r="F150" s="115" t="s">
        <v>60</v>
      </c>
      <c r="G150" s="116">
        <v>1</v>
      </c>
      <c r="H150" s="116" t="s">
        <v>87</v>
      </c>
      <c r="I150" s="117">
        <v>11.1</v>
      </c>
      <c r="J150" s="118" t="s">
        <v>88</v>
      </c>
      <c r="K150" s="116" t="s">
        <v>96</v>
      </c>
      <c r="L150" s="116" t="s">
        <v>162</v>
      </c>
      <c r="M150" s="119">
        <v>102562768</v>
      </c>
      <c r="N150" s="120">
        <v>102562768</v>
      </c>
      <c r="O150" s="116" t="s">
        <v>64</v>
      </c>
      <c r="P150" s="116" t="s">
        <v>65</v>
      </c>
      <c r="Q150" s="121" t="s">
        <v>163</v>
      </c>
      <c r="R150" s="25"/>
      <c r="S150" s="170" t="s">
        <v>677</v>
      </c>
      <c r="T150" s="173" t="s">
        <v>687</v>
      </c>
      <c r="U150" s="172">
        <v>44214</v>
      </c>
      <c r="V150" s="173" t="s">
        <v>697</v>
      </c>
      <c r="W150" s="174" t="s">
        <v>521</v>
      </c>
      <c r="X150" s="190">
        <v>102562768</v>
      </c>
      <c r="Y150" s="191">
        <v>0</v>
      </c>
      <c r="Z150" s="190">
        <v>102562768</v>
      </c>
      <c r="AA150" s="173" t="s">
        <v>701</v>
      </c>
      <c r="AB150" s="174">
        <v>4621</v>
      </c>
      <c r="AC150" s="173" t="s">
        <v>515</v>
      </c>
      <c r="AD150" s="177">
        <v>44215</v>
      </c>
      <c r="AE150" s="177">
        <v>44550</v>
      </c>
      <c r="AF150" s="173" t="s">
        <v>655</v>
      </c>
      <c r="AG150" s="173" t="s">
        <v>114</v>
      </c>
    </row>
    <row r="151" spans="1:33" s="26" customFormat="1" ht="272.45" customHeight="1" x14ac:dyDescent="0.35">
      <c r="A151" s="157">
        <v>127</v>
      </c>
      <c r="B151" s="160" t="s">
        <v>200</v>
      </c>
      <c r="C151" s="122" t="s">
        <v>114</v>
      </c>
      <c r="D151" s="115">
        <v>80101706</v>
      </c>
      <c r="E151" s="163" t="s">
        <v>342</v>
      </c>
      <c r="F151" s="115" t="s">
        <v>60</v>
      </c>
      <c r="G151" s="116">
        <v>1</v>
      </c>
      <c r="H151" s="116" t="s">
        <v>87</v>
      </c>
      <c r="I151" s="117">
        <v>11.1</v>
      </c>
      <c r="J151" s="118" t="s">
        <v>88</v>
      </c>
      <c r="K151" s="116" t="s">
        <v>96</v>
      </c>
      <c r="L151" s="116" t="s">
        <v>162</v>
      </c>
      <c r="M151" s="119">
        <v>102562768</v>
      </c>
      <c r="N151" s="120">
        <v>102562768</v>
      </c>
      <c r="O151" s="116" t="s">
        <v>64</v>
      </c>
      <c r="P151" s="116" t="s">
        <v>65</v>
      </c>
      <c r="Q151" s="121" t="s">
        <v>163</v>
      </c>
      <c r="R151" s="25"/>
      <c r="S151" s="170" t="s">
        <v>678</v>
      </c>
      <c r="T151" s="173" t="s">
        <v>688</v>
      </c>
      <c r="U151" s="172">
        <v>44214</v>
      </c>
      <c r="V151" s="173" t="s">
        <v>697</v>
      </c>
      <c r="W151" s="174" t="s">
        <v>521</v>
      </c>
      <c r="X151" s="190">
        <v>102562768</v>
      </c>
      <c r="Y151" s="191">
        <v>0</v>
      </c>
      <c r="Z151" s="190">
        <v>102562768</v>
      </c>
      <c r="AA151" s="173" t="s">
        <v>701</v>
      </c>
      <c r="AB151" s="174">
        <v>4721</v>
      </c>
      <c r="AC151" s="173" t="s">
        <v>515</v>
      </c>
      <c r="AD151" s="177">
        <v>44215</v>
      </c>
      <c r="AE151" s="177">
        <v>44550</v>
      </c>
      <c r="AF151" s="173" t="s">
        <v>655</v>
      </c>
      <c r="AG151" s="173" t="s">
        <v>114</v>
      </c>
    </row>
    <row r="152" spans="1:33" s="26" customFormat="1" ht="272.45" customHeight="1" x14ac:dyDescent="0.35">
      <c r="A152" s="157">
        <v>128</v>
      </c>
      <c r="B152" s="160" t="s">
        <v>200</v>
      </c>
      <c r="C152" s="122" t="s">
        <v>114</v>
      </c>
      <c r="D152" s="115">
        <v>80101706</v>
      </c>
      <c r="E152" s="163" t="s">
        <v>343</v>
      </c>
      <c r="F152" s="115" t="s">
        <v>60</v>
      </c>
      <c r="G152" s="116">
        <v>1</v>
      </c>
      <c r="H152" s="116" t="s">
        <v>87</v>
      </c>
      <c r="I152" s="117">
        <v>11.1</v>
      </c>
      <c r="J152" s="118" t="s">
        <v>88</v>
      </c>
      <c r="K152" s="116" t="s">
        <v>96</v>
      </c>
      <c r="L152" s="116" t="s">
        <v>162</v>
      </c>
      <c r="M152" s="119">
        <v>102562768</v>
      </c>
      <c r="N152" s="120">
        <v>102562768</v>
      </c>
      <c r="O152" s="116" t="s">
        <v>64</v>
      </c>
      <c r="P152" s="116" t="s">
        <v>65</v>
      </c>
      <c r="Q152" s="121" t="s">
        <v>163</v>
      </c>
      <c r="R152" s="25"/>
      <c r="S152" s="170" t="s">
        <v>679</v>
      </c>
      <c r="T152" s="173" t="s">
        <v>689</v>
      </c>
      <c r="U152" s="172">
        <v>44214</v>
      </c>
      <c r="V152" s="173" t="s">
        <v>697</v>
      </c>
      <c r="W152" s="174" t="s">
        <v>521</v>
      </c>
      <c r="X152" s="190">
        <v>102562768</v>
      </c>
      <c r="Y152" s="191">
        <v>0</v>
      </c>
      <c r="Z152" s="190">
        <v>102562768</v>
      </c>
      <c r="AA152" s="173" t="s">
        <v>701</v>
      </c>
      <c r="AB152" s="174">
        <v>4821</v>
      </c>
      <c r="AC152" s="173" t="s">
        <v>515</v>
      </c>
      <c r="AD152" s="177">
        <v>44215</v>
      </c>
      <c r="AE152" s="177">
        <v>44550</v>
      </c>
      <c r="AF152" s="173" t="s">
        <v>655</v>
      </c>
      <c r="AG152" s="173" t="s">
        <v>114</v>
      </c>
    </row>
    <row r="153" spans="1:33" s="26" customFormat="1" ht="272.45" customHeight="1" x14ac:dyDescent="0.35">
      <c r="A153" s="157">
        <v>129</v>
      </c>
      <c r="B153" s="160" t="s">
        <v>200</v>
      </c>
      <c r="C153" s="122" t="s">
        <v>114</v>
      </c>
      <c r="D153" s="115">
        <v>80101706</v>
      </c>
      <c r="E153" s="163" t="s">
        <v>344</v>
      </c>
      <c r="F153" s="115" t="s">
        <v>60</v>
      </c>
      <c r="G153" s="116">
        <v>1</v>
      </c>
      <c r="H153" s="116" t="s">
        <v>87</v>
      </c>
      <c r="I153" s="117">
        <v>11.1</v>
      </c>
      <c r="J153" s="118" t="s">
        <v>88</v>
      </c>
      <c r="K153" s="116" t="s">
        <v>96</v>
      </c>
      <c r="L153" s="116" t="s">
        <v>162</v>
      </c>
      <c r="M153" s="119">
        <v>102562768</v>
      </c>
      <c r="N153" s="120">
        <v>102562768</v>
      </c>
      <c r="O153" s="116" t="s">
        <v>64</v>
      </c>
      <c r="P153" s="116" t="s">
        <v>65</v>
      </c>
      <c r="Q153" s="121" t="s">
        <v>163</v>
      </c>
      <c r="R153" s="25"/>
      <c r="S153" s="170" t="s">
        <v>680</v>
      </c>
      <c r="T153" s="173" t="s">
        <v>690</v>
      </c>
      <c r="U153" s="172">
        <v>44214</v>
      </c>
      <c r="V153" s="173" t="s">
        <v>697</v>
      </c>
      <c r="W153" s="174" t="s">
        <v>521</v>
      </c>
      <c r="X153" s="190">
        <v>102562768</v>
      </c>
      <c r="Y153" s="191">
        <v>0</v>
      </c>
      <c r="Z153" s="190">
        <v>102562768</v>
      </c>
      <c r="AA153" s="173" t="s">
        <v>701</v>
      </c>
      <c r="AB153" s="174">
        <v>4921</v>
      </c>
      <c r="AC153" s="173" t="s">
        <v>515</v>
      </c>
      <c r="AD153" s="177">
        <v>44215</v>
      </c>
      <c r="AE153" s="177">
        <v>44550</v>
      </c>
      <c r="AF153" s="173" t="s">
        <v>655</v>
      </c>
      <c r="AG153" s="173" t="s">
        <v>114</v>
      </c>
    </row>
    <row r="154" spans="1:33" s="26" customFormat="1" ht="272.45" customHeight="1" x14ac:dyDescent="0.35">
      <c r="A154" s="157">
        <v>130</v>
      </c>
      <c r="B154" s="160" t="s">
        <v>200</v>
      </c>
      <c r="C154" s="122" t="s">
        <v>114</v>
      </c>
      <c r="D154" s="115">
        <v>80101706</v>
      </c>
      <c r="E154" s="163" t="s">
        <v>345</v>
      </c>
      <c r="F154" s="115" t="s">
        <v>60</v>
      </c>
      <c r="G154" s="116">
        <v>1</v>
      </c>
      <c r="H154" s="116" t="s">
        <v>87</v>
      </c>
      <c r="I154" s="117">
        <v>11.1</v>
      </c>
      <c r="J154" s="118" t="s">
        <v>88</v>
      </c>
      <c r="K154" s="116" t="s">
        <v>96</v>
      </c>
      <c r="L154" s="116" t="s">
        <v>162</v>
      </c>
      <c r="M154" s="119">
        <v>102562768</v>
      </c>
      <c r="N154" s="120">
        <v>102562768</v>
      </c>
      <c r="O154" s="116" t="s">
        <v>64</v>
      </c>
      <c r="P154" s="116" t="s">
        <v>65</v>
      </c>
      <c r="Q154" s="121" t="s">
        <v>163</v>
      </c>
      <c r="R154" s="25"/>
      <c r="S154" s="170" t="s">
        <v>681</v>
      </c>
      <c r="T154" s="173" t="s">
        <v>691</v>
      </c>
      <c r="U154" s="172">
        <v>44214</v>
      </c>
      <c r="V154" s="173" t="s">
        <v>697</v>
      </c>
      <c r="W154" s="174" t="s">
        <v>521</v>
      </c>
      <c r="X154" s="190">
        <v>102562768</v>
      </c>
      <c r="Y154" s="191">
        <v>0</v>
      </c>
      <c r="Z154" s="190">
        <v>102562768</v>
      </c>
      <c r="AA154" s="173" t="s">
        <v>701</v>
      </c>
      <c r="AB154" s="174">
        <v>5021</v>
      </c>
      <c r="AC154" s="173" t="s">
        <v>515</v>
      </c>
      <c r="AD154" s="177">
        <v>44215</v>
      </c>
      <c r="AE154" s="177">
        <v>44550</v>
      </c>
      <c r="AF154" s="173" t="s">
        <v>655</v>
      </c>
      <c r="AG154" s="173" t="s">
        <v>114</v>
      </c>
    </row>
    <row r="155" spans="1:33" s="26" customFormat="1" ht="272.45" customHeight="1" x14ac:dyDescent="0.35">
      <c r="A155" s="157">
        <v>131</v>
      </c>
      <c r="B155" s="160" t="s">
        <v>200</v>
      </c>
      <c r="C155" s="122" t="s">
        <v>114</v>
      </c>
      <c r="D155" s="115">
        <v>80101706</v>
      </c>
      <c r="E155" s="163" t="s">
        <v>346</v>
      </c>
      <c r="F155" s="115" t="s">
        <v>60</v>
      </c>
      <c r="G155" s="116">
        <v>1</v>
      </c>
      <c r="H155" s="116" t="s">
        <v>87</v>
      </c>
      <c r="I155" s="117">
        <v>11.1</v>
      </c>
      <c r="J155" s="118" t="s">
        <v>88</v>
      </c>
      <c r="K155" s="116" t="s">
        <v>96</v>
      </c>
      <c r="L155" s="116" t="s">
        <v>162</v>
      </c>
      <c r="M155" s="119">
        <v>102562768</v>
      </c>
      <c r="N155" s="120">
        <v>102562768</v>
      </c>
      <c r="O155" s="116" t="s">
        <v>64</v>
      </c>
      <c r="P155" s="116" t="s">
        <v>65</v>
      </c>
      <c r="Q155" s="121" t="s">
        <v>163</v>
      </c>
      <c r="R155" s="25"/>
      <c r="S155" s="170" t="s">
        <v>682</v>
      </c>
      <c r="T155" s="173" t="s">
        <v>692</v>
      </c>
      <c r="U155" s="172">
        <v>44214</v>
      </c>
      <c r="V155" s="173" t="s">
        <v>697</v>
      </c>
      <c r="W155" s="174" t="s">
        <v>521</v>
      </c>
      <c r="X155" s="190">
        <v>102562768</v>
      </c>
      <c r="Y155" s="191">
        <v>0</v>
      </c>
      <c r="Z155" s="190">
        <v>102562768</v>
      </c>
      <c r="AA155" s="173" t="s">
        <v>701</v>
      </c>
      <c r="AB155" s="174">
        <v>5421</v>
      </c>
      <c r="AC155" s="173" t="s">
        <v>515</v>
      </c>
      <c r="AD155" s="177">
        <v>44215</v>
      </c>
      <c r="AE155" s="177">
        <v>44550</v>
      </c>
      <c r="AF155" s="173" t="s">
        <v>655</v>
      </c>
      <c r="AG155" s="173" t="s">
        <v>114</v>
      </c>
    </row>
    <row r="156" spans="1:33" s="26" customFormat="1" ht="272.45" customHeight="1" x14ac:dyDescent="0.35">
      <c r="A156" s="157">
        <v>132</v>
      </c>
      <c r="B156" s="160" t="s">
        <v>200</v>
      </c>
      <c r="C156" s="122" t="s">
        <v>114</v>
      </c>
      <c r="D156" s="115">
        <v>80101706</v>
      </c>
      <c r="E156" s="163" t="s">
        <v>347</v>
      </c>
      <c r="F156" s="115" t="s">
        <v>60</v>
      </c>
      <c r="G156" s="116">
        <v>1</v>
      </c>
      <c r="H156" s="116" t="s">
        <v>87</v>
      </c>
      <c r="I156" s="117">
        <v>11.1</v>
      </c>
      <c r="J156" s="118" t="s">
        <v>88</v>
      </c>
      <c r="K156" s="116" t="s">
        <v>96</v>
      </c>
      <c r="L156" s="116" t="s">
        <v>162</v>
      </c>
      <c r="M156" s="119">
        <v>102562768</v>
      </c>
      <c r="N156" s="120">
        <v>102562768</v>
      </c>
      <c r="O156" s="116" t="s">
        <v>64</v>
      </c>
      <c r="P156" s="116" t="s">
        <v>65</v>
      </c>
      <c r="Q156" s="121" t="s">
        <v>163</v>
      </c>
      <c r="R156" s="25"/>
      <c r="S156" s="170" t="s">
        <v>683</v>
      </c>
      <c r="T156" s="173" t="s">
        <v>693</v>
      </c>
      <c r="U156" s="172">
        <v>44214</v>
      </c>
      <c r="V156" s="173" t="s">
        <v>697</v>
      </c>
      <c r="W156" s="174" t="s">
        <v>521</v>
      </c>
      <c r="X156" s="190">
        <v>102562768</v>
      </c>
      <c r="Y156" s="191">
        <v>0</v>
      </c>
      <c r="Z156" s="190">
        <v>102562768</v>
      </c>
      <c r="AA156" s="173" t="s">
        <v>701</v>
      </c>
      <c r="AB156" s="174">
        <v>5521</v>
      </c>
      <c r="AC156" s="173" t="s">
        <v>515</v>
      </c>
      <c r="AD156" s="177">
        <v>44215</v>
      </c>
      <c r="AE156" s="177">
        <v>44550</v>
      </c>
      <c r="AF156" s="173" t="s">
        <v>655</v>
      </c>
      <c r="AG156" s="173" t="s">
        <v>114</v>
      </c>
    </row>
    <row r="157" spans="1:33" s="26" customFormat="1" ht="272.45" customHeight="1" x14ac:dyDescent="0.35">
      <c r="A157" s="157">
        <v>133</v>
      </c>
      <c r="B157" s="160" t="s">
        <v>200</v>
      </c>
      <c r="C157" s="122" t="s">
        <v>114</v>
      </c>
      <c r="D157" s="115">
        <v>80101706</v>
      </c>
      <c r="E157" s="163" t="s">
        <v>348</v>
      </c>
      <c r="F157" s="115" t="s">
        <v>60</v>
      </c>
      <c r="G157" s="116">
        <v>1</v>
      </c>
      <c r="H157" s="116" t="s">
        <v>87</v>
      </c>
      <c r="I157" s="117">
        <v>11.1</v>
      </c>
      <c r="J157" s="118" t="s">
        <v>88</v>
      </c>
      <c r="K157" s="116" t="s">
        <v>96</v>
      </c>
      <c r="L157" s="116" t="s">
        <v>162</v>
      </c>
      <c r="M157" s="119">
        <v>102562768</v>
      </c>
      <c r="N157" s="120">
        <v>102562768</v>
      </c>
      <c r="O157" s="116" t="s">
        <v>64</v>
      </c>
      <c r="P157" s="116" t="s">
        <v>65</v>
      </c>
      <c r="Q157" s="121" t="s">
        <v>163</v>
      </c>
      <c r="R157" s="62"/>
      <c r="S157" s="170" t="s">
        <v>702</v>
      </c>
      <c r="T157" s="173" t="s">
        <v>710</v>
      </c>
      <c r="U157" s="172">
        <v>44214</v>
      </c>
      <c r="V157" s="173" t="s">
        <v>697</v>
      </c>
      <c r="W157" s="174" t="s">
        <v>521</v>
      </c>
      <c r="X157" s="190">
        <v>102562768</v>
      </c>
      <c r="Y157" s="191">
        <v>0</v>
      </c>
      <c r="Z157" s="190">
        <v>102562768</v>
      </c>
      <c r="AA157" s="173" t="s">
        <v>701</v>
      </c>
      <c r="AB157" s="174">
        <v>5721</v>
      </c>
      <c r="AC157" s="173" t="s">
        <v>515</v>
      </c>
      <c r="AD157" s="177">
        <v>44215</v>
      </c>
      <c r="AE157" s="177">
        <v>44550</v>
      </c>
      <c r="AF157" s="173" t="s">
        <v>655</v>
      </c>
      <c r="AG157" s="173" t="s">
        <v>114</v>
      </c>
    </row>
    <row r="158" spans="1:33" s="26" customFormat="1" ht="272.45" customHeight="1" x14ac:dyDescent="0.35">
      <c r="A158" s="157">
        <v>134</v>
      </c>
      <c r="B158" s="160" t="s">
        <v>200</v>
      </c>
      <c r="C158" s="122" t="s">
        <v>114</v>
      </c>
      <c r="D158" s="115">
        <v>80101706</v>
      </c>
      <c r="E158" s="163" t="s">
        <v>349</v>
      </c>
      <c r="F158" s="115" t="s">
        <v>60</v>
      </c>
      <c r="G158" s="116">
        <v>1</v>
      </c>
      <c r="H158" s="116" t="s">
        <v>87</v>
      </c>
      <c r="I158" s="117">
        <v>11.1</v>
      </c>
      <c r="J158" s="118" t="s">
        <v>88</v>
      </c>
      <c r="K158" s="116" t="s">
        <v>96</v>
      </c>
      <c r="L158" s="116" t="s">
        <v>162</v>
      </c>
      <c r="M158" s="119">
        <v>102562768</v>
      </c>
      <c r="N158" s="120">
        <v>102562768</v>
      </c>
      <c r="O158" s="116" t="s">
        <v>64</v>
      </c>
      <c r="P158" s="116" t="s">
        <v>65</v>
      </c>
      <c r="Q158" s="121" t="s">
        <v>163</v>
      </c>
      <c r="R158" s="29"/>
      <c r="S158" s="170" t="s">
        <v>703</v>
      </c>
      <c r="T158" s="173" t="s">
        <v>711</v>
      </c>
      <c r="U158" s="172">
        <v>44214</v>
      </c>
      <c r="V158" s="173" t="s">
        <v>697</v>
      </c>
      <c r="W158" s="174" t="s">
        <v>521</v>
      </c>
      <c r="X158" s="190">
        <v>102562768</v>
      </c>
      <c r="Y158" s="191">
        <v>0</v>
      </c>
      <c r="Z158" s="190">
        <v>102562768</v>
      </c>
      <c r="AA158" s="173" t="s">
        <v>701</v>
      </c>
      <c r="AB158" s="174">
        <v>5821</v>
      </c>
      <c r="AC158" s="173" t="s">
        <v>515</v>
      </c>
      <c r="AD158" s="177">
        <v>44215</v>
      </c>
      <c r="AE158" s="177">
        <v>44550</v>
      </c>
      <c r="AF158" s="173" t="s">
        <v>655</v>
      </c>
      <c r="AG158" s="173" t="s">
        <v>114</v>
      </c>
    </row>
    <row r="159" spans="1:33" s="31" customFormat="1" ht="272.45" customHeight="1" x14ac:dyDescent="0.35">
      <c r="A159" s="157">
        <v>135</v>
      </c>
      <c r="B159" s="160" t="s">
        <v>200</v>
      </c>
      <c r="C159" s="122" t="s">
        <v>114</v>
      </c>
      <c r="D159" s="115">
        <v>80101706</v>
      </c>
      <c r="E159" s="163" t="s">
        <v>350</v>
      </c>
      <c r="F159" s="115" t="s">
        <v>60</v>
      </c>
      <c r="G159" s="116">
        <v>1</v>
      </c>
      <c r="H159" s="116" t="s">
        <v>87</v>
      </c>
      <c r="I159" s="117">
        <v>11.1</v>
      </c>
      <c r="J159" s="118" t="s">
        <v>88</v>
      </c>
      <c r="K159" s="116" t="s">
        <v>96</v>
      </c>
      <c r="L159" s="116" t="s">
        <v>162</v>
      </c>
      <c r="M159" s="119">
        <v>102562768</v>
      </c>
      <c r="N159" s="120">
        <v>102562768</v>
      </c>
      <c r="O159" s="116" t="s">
        <v>64</v>
      </c>
      <c r="P159" s="116" t="s">
        <v>65</v>
      </c>
      <c r="Q159" s="121" t="s">
        <v>163</v>
      </c>
      <c r="R159" s="25"/>
      <c r="S159" s="170" t="s">
        <v>704</v>
      </c>
      <c r="T159" s="173" t="s">
        <v>712</v>
      </c>
      <c r="U159" s="172">
        <v>44214</v>
      </c>
      <c r="V159" s="173" t="s">
        <v>697</v>
      </c>
      <c r="W159" s="174" t="s">
        <v>521</v>
      </c>
      <c r="X159" s="190">
        <v>102562768</v>
      </c>
      <c r="Y159" s="191">
        <v>0</v>
      </c>
      <c r="Z159" s="190">
        <v>102562768</v>
      </c>
      <c r="AA159" s="173" t="s">
        <v>701</v>
      </c>
      <c r="AB159" s="174">
        <v>5921</v>
      </c>
      <c r="AC159" s="173" t="s">
        <v>515</v>
      </c>
      <c r="AD159" s="177">
        <v>44215</v>
      </c>
      <c r="AE159" s="177">
        <v>44550</v>
      </c>
      <c r="AF159" s="173" t="s">
        <v>655</v>
      </c>
      <c r="AG159" s="173" t="s">
        <v>114</v>
      </c>
    </row>
    <row r="160" spans="1:33" s="31" customFormat="1" ht="272.45" customHeight="1" x14ac:dyDescent="0.35">
      <c r="A160" s="157">
        <v>136</v>
      </c>
      <c r="B160" s="160" t="s">
        <v>200</v>
      </c>
      <c r="C160" s="122" t="s">
        <v>114</v>
      </c>
      <c r="D160" s="115">
        <v>80101706</v>
      </c>
      <c r="E160" s="163" t="s">
        <v>351</v>
      </c>
      <c r="F160" s="115" t="s">
        <v>60</v>
      </c>
      <c r="G160" s="116">
        <v>1</v>
      </c>
      <c r="H160" s="116" t="s">
        <v>87</v>
      </c>
      <c r="I160" s="117">
        <v>11.1</v>
      </c>
      <c r="J160" s="118" t="s">
        <v>88</v>
      </c>
      <c r="K160" s="116" t="s">
        <v>96</v>
      </c>
      <c r="L160" s="116" t="s">
        <v>162</v>
      </c>
      <c r="M160" s="119">
        <v>102562768</v>
      </c>
      <c r="N160" s="120">
        <v>102562768</v>
      </c>
      <c r="O160" s="116" t="s">
        <v>64</v>
      </c>
      <c r="P160" s="116" t="s">
        <v>65</v>
      </c>
      <c r="Q160" s="121" t="s">
        <v>163</v>
      </c>
      <c r="R160" s="25"/>
      <c r="S160" s="170" t="s">
        <v>705</v>
      </c>
      <c r="T160" s="173" t="s">
        <v>713</v>
      </c>
      <c r="U160" s="172">
        <v>44214</v>
      </c>
      <c r="V160" s="173" t="s">
        <v>697</v>
      </c>
      <c r="W160" s="174" t="s">
        <v>521</v>
      </c>
      <c r="X160" s="190">
        <v>102562768</v>
      </c>
      <c r="Y160" s="191">
        <v>0</v>
      </c>
      <c r="Z160" s="190">
        <v>102562768</v>
      </c>
      <c r="AA160" s="173" t="s">
        <v>701</v>
      </c>
      <c r="AB160" s="174">
        <v>6121</v>
      </c>
      <c r="AC160" s="173" t="s">
        <v>515</v>
      </c>
      <c r="AD160" s="177">
        <v>44215</v>
      </c>
      <c r="AE160" s="177">
        <v>44550</v>
      </c>
      <c r="AF160" s="173" t="s">
        <v>655</v>
      </c>
      <c r="AG160" s="173" t="s">
        <v>114</v>
      </c>
    </row>
    <row r="161" spans="1:33" s="31" customFormat="1" ht="272.45" customHeight="1" x14ac:dyDescent="0.35">
      <c r="A161" s="157">
        <v>137</v>
      </c>
      <c r="B161" s="160" t="s">
        <v>200</v>
      </c>
      <c r="C161" s="122" t="s">
        <v>114</v>
      </c>
      <c r="D161" s="115">
        <v>80101706</v>
      </c>
      <c r="E161" s="163" t="s">
        <v>352</v>
      </c>
      <c r="F161" s="115" t="s">
        <v>60</v>
      </c>
      <c r="G161" s="116">
        <v>1</v>
      </c>
      <c r="H161" s="116" t="s">
        <v>87</v>
      </c>
      <c r="I161" s="117">
        <v>11.1</v>
      </c>
      <c r="J161" s="118" t="s">
        <v>88</v>
      </c>
      <c r="K161" s="116" t="s">
        <v>96</v>
      </c>
      <c r="L161" s="116" t="s">
        <v>162</v>
      </c>
      <c r="M161" s="119">
        <v>100551733</v>
      </c>
      <c r="N161" s="120">
        <v>100551733</v>
      </c>
      <c r="O161" s="116" t="s">
        <v>64</v>
      </c>
      <c r="P161" s="116" t="s">
        <v>65</v>
      </c>
      <c r="Q161" s="121" t="s">
        <v>163</v>
      </c>
      <c r="R161" s="25"/>
      <c r="S161" s="170" t="s">
        <v>706</v>
      </c>
      <c r="T161" s="173" t="s">
        <v>714</v>
      </c>
      <c r="U161" s="172">
        <v>44215</v>
      </c>
      <c r="V161" s="173" t="s">
        <v>718</v>
      </c>
      <c r="W161" s="174" t="s">
        <v>521</v>
      </c>
      <c r="X161" s="190">
        <v>100551733</v>
      </c>
      <c r="Y161" s="191">
        <v>0</v>
      </c>
      <c r="Z161" s="190">
        <v>100551733</v>
      </c>
      <c r="AA161" s="173" t="s">
        <v>720</v>
      </c>
      <c r="AB161" s="174">
        <v>6221</v>
      </c>
      <c r="AC161" s="173" t="s">
        <v>539</v>
      </c>
      <c r="AD161" s="177">
        <v>44216</v>
      </c>
      <c r="AE161" s="177">
        <v>44551</v>
      </c>
      <c r="AF161" s="173" t="s">
        <v>655</v>
      </c>
      <c r="AG161" s="173" t="s">
        <v>114</v>
      </c>
    </row>
    <row r="162" spans="1:33" s="31" customFormat="1" ht="272.45" customHeight="1" x14ac:dyDescent="0.35">
      <c r="A162" s="157">
        <v>138</v>
      </c>
      <c r="B162" s="160" t="s">
        <v>200</v>
      </c>
      <c r="C162" s="122" t="s">
        <v>114</v>
      </c>
      <c r="D162" s="115">
        <v>80101706</v>
      </c>
      <c r="E162" s="163" t="s">
        <v>353</v>
      </c>
      <c r="F162" s="115" t="s">
        <v>60</v>
      </c>
      <c r="G162" s="116">
        <v>1</v>
      </c>
      <c r="H162" s="116" t="s">
        <v>87</v>
      </c>
      <c r="I162" s="117">
        <v>11.1</v>
      </c>
      <c r="J162" s="118" t="s">
        <v>88</v>
      </c>
      <c r="K162" s="116" t="s">
        <v>96</v>
      </c>
      <c r="L162" s="116" t="s">
        <v>162</v>
      </c>
      <c r="M162" s="119">
        <v>100551733</v>
      </c>
      <c r="N162" s="120">
        <v>100551733</v>
      </c>
      <c r="O162" s="116" t="s">
        <v>64</v>
      </c>
      <c r="P162" s="116" t="s">
        <v>65</v>
      </c>
      <c r="Q162" s="121" t="s">
        <v>163</v>
      </c>
      <c r="R162" s="25"/>
      <c r="S162" s="170" t="s">
        <v>707</v>
      </c>
      <c r="T162" s="173" t="s">
        <v>715</v>
      </c>
      <c r="U162" s="172">
        <v>44215</v>
      </c>
      <c r="V162" s="173" t="s">
        <v>718</v>
      </c>
      <c r="W162" s="174" t="s">
        <v>521</v>
      </c>
      <c r="X162" s="190">
        <v>100551733</v>
      </c>
      <c r="Y162" s="191">
        <v>0</v>
      </c>
      <c r="Z162" s="190">
        <v>100551733</v>
      </c>
      <c r="AA162" s="173" t="s">
        <v>720</v>
      </c>
      <c r="AB162" s="174">
        <v>6421</v>
      </c>
      <c r="AC162" s="173" t="s">
        <v>539</v>
      </c>
      <c r="AD162" s="177">
        <v>44216</v>
      </c>
      <c r="AE162" s="177">
        <v>44551</v>
      </c>
      <c r="AF162" s="173" t="s">
        <v>655</v>
      </c>
      <c r="AG162" s="173" t="s">
        <v>114</v>
      </c>
    </row>
    <row r="163" spans="1:33" s="26" customFormat="1" ht="272.45" customHeight="1" x14ac:dyDescent="0.35">
      <c r="A163" s="157">
        <v>139</v>
      </c>
      <c r="B163" s="160" t="s">
        <v>200</v>
      </c>
      <c r="C163" s="122" t="s">
        <v>114</v>
      </c>
      <c r="D163" s="115">
        <v>80101706</v>
      </c>
      <c r="E163" s="163" t="s">
        <v>354</v>
      </c>
      <c r="F163" s="115" t="s">
        <v>60</v>
      </c>
      <c r="G163" s="116">
        <v>1</v>
      </c>
      <c r="H163" s="116" t="s">
        <v>87</v>
      </c>
      <c r="I163" s="117">
        <v>11.1</v>
      </c>
      <c r="J163" s="118" t="s">
        <v>88</v>
      </c>
      <c r="K163" s="116" t="s">
        <v>96</v>
      </c>
      <c r="L163" s="116" t="s">
        <v>162</v>
      </c>
      <c r="M163" s="119">
        <v>100551733</v>
      </c>
      <c r="N163" s="120">
        <v>100551733</v>
      </c>
      <c r="O163" s="116" t="s">
        <v>64</v>
      </c>
      <c r="P163" s="116" t="s">
        <v>65</v>
      </c>
      <c r="Q163" s="121" t="s">
        <v>163</v>
      </c>
      <c r="R163" s="25"/>
      <c r="S163" s="170" t="s">
        <v>708</v>
      </c>
      <c r="T163" s="173" t="s">
        <v>716</v>
      </c>
      <c r="U163" s="172">
        <v>44215</v>
      </c>
      <c r="V163" s="173" t="s">
        <v>718</v>
      </c>
      <c r="W163" s="174" t="s">
        <v>521</v>
      </c>
      <c r="X163" s="190">
        <v>100551733</v>
      </c>
      <c r="Y163" s="191">
        <v>0</v>
      </c>
      <c r="Z163" s="190">
        <v>100551733</v>
      </c>
      <c r="AA163" s="173" t="s">
        <v>720</v>
      </c>
      <c r="AB163" s="174">
        <v>6521</v>
      </c>
      <c r="AC163" s="173" t="s">
        <v>539</v>
      </c>
      <c r="AD163" s="177">
        <v>44216</v>
      </c>
      <c r="AE163" s="177">
        <v>44551</v>
      </c>
      <c r="AF163" s="173" t="s">
        <v>655</v>
      </c>
      <c r="AG163" s="173" t="s">
        <v>114</v>
      </c>
    </row>
    <row r="164" spans="1:33" s="26" customFormat="1" ht="272.45" customHeight="1" x14ac:dyDescent="0.35">
      <c r="A164" s="157">
        <v>140</v>
      </c>
      <c r="B164" s="160" t="s">
        <v>181</v>
      </c>
      <c r="C164" s="122" t="s">
        <v>114</v>
      </c>
      <c r="D164" s="115">
        <v>80101706</v>
      </c>
      <c r="E164" s="163" t="s">
        <v>355</v>
      </c>
      <c r="F164" s="115" t="s">
        <v>60</v>
      </c>
      <c r="G164" s="116">
        <v>1</v>
      </c>
      <c r="H164" s="116" t="s">
        <v>87</v>
      </c>
      <c r="I164" s="117">
        <v>11</v>
      </c>
      <c r="J164" s="118" t="s">
        <v>88</v>
      </c>
      <c r="K164" s="116" t="s">
        <v>96</v>
      </c>
      <c r="L164" s="116" t="s">
        <v>178</v>
      </c>
      <c r="M164" s="119">
        <v>82750000</v>
      </c>
      <c r="N164" s="120">
        <v>82750000</v>
      </c>
      <c r="O164" s="116" t="s">
        <v>64</v>
      </c>
      <c r="P164" s="116" t="s">
        <v>65</v>
      </c>
      <c r="Q164" s="121" t="s">
        <v>163</v>
      </c>
      <c r="R164" s="25"/>
      <c r="S164" s="170" t="s">
        <v>709</v>
      </c>
      <c r="T164" s="173" t="s">
        <v>717</v>
      </c>
      <c r="U164" s="172">
        <v>44215</v>
      </c>
      <c r="V164" s="173" t="s">
        <v>719</v>
      </c>
      <c r="W164" s="174" t="s">
        <v>521</v>
      </c>
      <c r="X164" s="190">
        <v>82750000</v>
      </c>
      <c r="Y164" s="191">
        <v>0</v>
      </c>
      <c r="Z164" s="190">
        <v>82750000</v>
      </c>
      <c r="AA164" s="173" t="s">
        <v>721</v>
      </c>
      <c r="AB164" s="174">
        <v>20921</v>
      </c>
      <c r="AC164" s="173" t="s">
        <v>515</v>
      </c>
      <c r="AD164" s="177">
        <v>44216</v>
      </c>
      <c r="AE164" s="177">
        <v>44550</v>
      </c>
      <c r="AF164" s="173" t="s">
        <v>655</v>
      </c>
      <c r="AG164" s="173" t="s">
        <v>114</v>
      </c>
    </row>
    <row r="165" spans="1:33" s="26" customFormat="1" ht="272.45" customHeight="1" x14ac:dyDescent="0.35">
      <c r="A165" s="157">
        <v>141</v>
      </c>
      <c r="B165" s="160" t="s">
        <v>201</v>
      </c>
      <c r="C165" s="122" t="s">
        <v>114</v>
      </c>
      <c r="D165" s="115">
        <v>80101706</v>
      </c>
      <c r="E165" s="163" t="s">
        <v>356</v>
      </c>
      <c r="F165" s="115" t="s">
        <v>60</v>
      </c>
      <c r="G165" s="116">
        <v>1</v>
      </c>
      <c r="H165" s="116" t="s">
        <v>87</v>
      </c>
      <c r="I165" s="117">
        <v>11</v>
      </c>
      <c r="J165" s="118" t="s">
        <v>88</v>
      </c>
      <c r="K165" s="116" t="s">
        <v>96</v>
      </c>
      <c r="L165" s="116" t="s">
        <v>162</v>
      </c>
      <c r="M165" s="119">
        <v>82750000</v>
      </c>
      <c r="N165" s="120">
        <v>82750000</v>
      </c>
      <c r="O165" s="116" t="s">
        <v>64</v>
      </c>
      <c r="P165" s="116" t="s">
        <v>65</v>
      </c>
      <c r="Q165" s="121" t="s">
        <v>163</v>
      </c>
      <c r="R165" s="25"/>
      <c r="S165" s="170"/>
      <c r="T165" s="171"/>
      <c r="U165" s="177"/>
      <c r="V165" s="173"/>
      <c r="W165" s="174"/>
      <c r="X165" s="175"/>
      <c r="Y165" s="176"/>
      <c r="Z165" s="175"/>
      <c r="AA165" s="173"/>
      <c r="AB165" s="174"/>
      <c r="AC165" s="182"/>
      <c r="AD165" s="185"/>
      <c r="AE165" s="185"/>
      <c r="AF165" s="174"/>
      <c r="AG165" s="174"/>
    </row>
    <row r="166" spans="1:33" s="26" customFormat="1" ht="272.45" customHeight="1" x14ac:dyDescent="0.35">
      <c r="A166" s="157">
        <v>142</v>
      </c>
      <c r="B166" s="160" t="s">
        <v>201</v>
      </c>
      <c r="C166" s="122" t="s">
        <v>114</v>
      </c>
      <c r="D166" s="115">
        <v>80101706</v>
      </c>
      <c r="E166" s="163" t="s">
        <v>357</v>
      </c>
      <c r="F166" s="115" t="s">
        <v>60</v>
      </c>
      <c r="G166" s="116">
        <v>1</v>
      </c>
      <c r="H166" s="116" t="s">
        <v>87</v>
      </c>
      <c r="I166" s="117">
        <v>11</v>
      </c>
      <c r="J166" s="118" t="s">
        <v>88</v>
      </c>
      <c r="K166" s="116" t="s">
        <v>96</v>
      </c>
      <c r="L166" s="116" t="s">
        <v>162</v>
      </c>
      <c r="M166" s="119">
        <v>82750000</v>
      </c>
      <c r="N166" s="120">
        <v>82750000</v>
      </c>
      <c r="O166" s="116" t="s">
        <v>64</v>
      </c>
      <c r="P166" s="116" t="s">
        <v>65</v>
      </c>
      <c r="Q166" s="121" t="s">
        <v>163</v>
      </c>
      <c r="R166" s="25"/>
      <c r="S166" s="170"/>
      <c r="T166" s="171"/>
      <c r="U166" s="177"/>
      <c r="V166" s="173"/>
      <c r="W166" s="174"/>
      <c r="X166" s="175"/>
      <c r="Y166" s="176"/>
      <c r="Z166" s="175"/>
      <c r="AA166" s="173"/>
      <c r="AB166" s="174"/>
      <c r="AC166" s="173"/>
      <c r="AD166" s="177"/>
      <c r="AE166" s="177"/>
      <c r="AF166" s="174"/>
      <c r="AG166" s="174"/>
    </row>
    <row r="167" spans="1:33" s="26" customFormat="1" ht="272.45" customHeight="1" x14ac:dyDescent="0.35">
      <c r="A167" s="157">
        <v>143</v>
      </c>
      <c r="B167" s="160" t="s">
        <v>201</v>
      </c>
      <c r="C167" s="122" t="s">
        <v>114</v>
      </c>
      <c r="D167" s="115">
        <v>80101706</v>
      </c>
      <c r="E167" s="163" t="s">
        <v>358</v>
      </c>
      <c r="F167" s="115" t="s">
        <v>60</v>
      </c>
      <c r="G167" s="116">
        <v>1</v>
      </c>
      <c r="H167" s="116" t="s">
        <v>87</v>
      </c>
      <c r="I167" s="117">
        <v>11</v>
      </c>
      <c r="J167" s="118" t="s">
        <v>88</v>
      </c>
      <c r="K167" s="116" t="s">
        <v>96</v>
      </c>
      <c r="L167" s="116" t="s">
        <v>162</v>
      </c>
      <c r="M167" s="119">
        <v>82750000</v>
      </c>
      <c r="N167" s="120">
        <v>82750000</v>
      </c>
      <c r="O167" s="116" t="s">
        <v>64</v>
      </c>
      <c r="P167" s="116" t="s">
        <v>65</v>
      </c>
      <c r="Q167" s="121" t="s">
        <v>163</v>
      </c>
      <c r="R167" s="25"/>
      <c r="S167" s="170"/>
      <c r="T167" s="171"/>
      <c r="U167" s="177"/>
      <c r="V167" s="173"/>
      <c r="W167" s="174"/>
      <c r="X167" s="175"/>
      <c r="Y167" s="176"/>
      <c r="Z167" s="175"/>
      <c r="AA167" s="173"/>
      <c r="AB167" s="178"/>
      <c r="AC167" s="182"/>
      <c r="AD167" s="185"/>
      <c r="AE167" s="185"/>
      <c r="AF167" s="174"/>
      <c r="AG167" s="174"/>
    </row>
    <row r="168" spans="1:33" s="26" customFormat="1" ht="272.45" customHeight="1" x14ac:dyDescent="0.35">
      <c r="A168" s="157">
        <v>144</v>
      </c>
      <c r="B168" s="160" t="s">
        <v>181</v>
      </c>
      <c r="C168" s="122" t="s">
        <v>114</v>
      </c>
      <c r="D168" s="115">
        <v>80101706</v>
      </c>
      <c r="E168" s="163" t="s">
        <v>359</v>
      </c>
      <c r="F168" s="115" t="s">
        <v>60</v>
      </c>
      <c r="G168" s="116">
        <v>1</v>
      </c>
      <c r="H168" s="116" t="s">
        <v>87</v>
      </c>
      <c r="I168" s="117">
        <v>11.3</v>
      </c>
      <c r="J168" s="118" t="s">
        <v>88</v>
      </c>
      <c r="K168" s="116" t="s">
        <v>96</v>
      </c>
      <c r="L168" s="116" t="s">
        <v>178</v>
      </c>
      <c r="M168" s="119">
        <v>77215424</v>
      </c>
      <c r="N168" s="120">
        <v>77215424</v>
      </c>
      <c r="O168" s="116" t="s">
        <v>64</v>
      </c>
      <c r="P168" s="116" t="s">
        <v>65</v>
      </c>
      <c r="Q168" s="121" t="s">
        <v>163</v>
      </c>
      <c r="R168" s="25"/>
      <c r="S168" s="170"/>
      <c r="T168" s="171"/>
      <c r="U168" s="177"/>
      <c r="V168" s="173"/>
      <c r="W168" s="174"/>
      <c r="X168" s="175"/>
      <c r="Y168" s="176"/>
      <c r="Z168" s="175"/>
      <c r="AA168" s="173"/>
      <c r="AB168" s="178"/>
      <c r="AC168" s="182"/>
      <c r="AD168" s="185"/>
      <c r="AE168" s="185"/>
      <c r="AF168" s="174"/>
      <c r="AG168" s="174"/>
    </row>
    <row r="169" spans="1:33" s="31" customFormat="1" ht="272.45" customHeight="1" x14ac:dyDescent="0.35">
      <c r="A169" s="157">
        <v>145</v>
      </c>
      <c r="B169" s="160" t="s">
        <v>201</v>
      </c>
      <c r="C169" s="122" t="s">
        <v>114</v>
      </c>
      <c r="D169" s="115">
        <v>80101706</v>
      </c>
      <c r="E169" s="163" t="s">
        <v>360</v>
      </c>
      <c r="F169" s="115" t="s">
        <v>60</v>
      </c>
      <c r="G169" s="116">
        <v>1</v>
      </c>
      <c r="H169" s="116" t="s">
        <v>87</v>
      </c>
      <c r="I169" s="117">
        <v>11</v>
      </c>
      <c r="J169" s="118" t="s">
        <v>88</v>
      </c>
      <c r="K169" s="116" t="s">
        <v>96</v>
      </c>
      <c r="L169" s="116" t="s">
        <v>162</v>
      </c>
      <c r="M169" s="119">
        <v>71500000</v>
      </c>
      <c r="N169" s="120">
        <v>71500000</v>
      </c>
      <c r="O169" s="116" t="s">
        <v>64</v>
      </c>
      <c r="P169" s="116" t="s">
        <v>65</v>
      </c>
      <c r="Q169" s="121" t="s">
        <v>163</v>
      </c>
      <c r="R169" s="25"/>
      <c r="S169" s="170"/>
      <c r="T169" s="171"/>
      <c r="U169" s="177"/>
      <c r="V169" s="173"/>
      <c r="W169" s="174"/>
      <c r="X169" s="175"/>
      <c r="Y169" s="176"/>
      <c r="Z169" s="175"/>
      <c r="AA169" s="173"/>
      <c r="AB169" s="178"/>
      <c r="AC169" s="182"/>
      <c r="AD169" s="185"/>
      <c r="AE169" s="185"/>
      <c r="AF169" s="174"/>
      <c r="AG169" s="174"/>
    </row>
    <row r="170" spans="1:33" s="31" customFormat="1" ht="272.45" customHeight="1" x14ac:dyDescent="0.35">
      <c r="A170" s="157">
        <v>146</v>
      </c>
      <c r="B170" s="160" t="s">
        <v>179</v>
      </c>
      <c r="C170" s="122" t="s">
        <v>114</v>
      </c>
      <c r="D170" s="115">
        <v>80101706</v>
      </c>
      <c r="E170" s="163" t="s">
        <v>361</v>
      </c>
      <c r="F170" s="115" t="s">
        <v>60</v>
      </c>
      <c r="G170" s="116">
        <v>1</v>
      </c>
      <c r="H170" s="116" t="s">
        <v>87</v>
      </c>
      <c r="I170" s="117">
        <v>11</v>
      </c>
      <c r="J170" s="118" t="s">
        <v>88</v>
      </c>
      <c r="K170" s="116" t="s">
        <v>96</v>
      </c>
      <c r="L170" s="116" t="s">
        <v>178</v>
      </c>
      <c r="M170" s="119">
        <v>82250000</v>
      </c>
      <c r="N170" s="120">
        <v>82250000</v>
      </c>
      <c r="O170" s="116" t="s">
        <v>64</v>
      </c>
      <c r="P170" s="116" t="s">
        <v>65</v>
      </c>
      <c r="Q170" s="121" t="s">
        <v>163</v>
      </c>
      <c r="R170" s="25"/>
      <c r="S170" s="170"/>
      <c r="T170" s="171"/>
      <c r="U170" s="177"/>
      <c r="V170" s="173"/>
      <c r="W170" s="174"/>
      <c r="X170" s="175"/>
      <c r="Y170" s="176"/>
      <c r="Z170" s="175"/>
      <c r="AA170" s="173"/>
      <c r="AB170" s="178"/>
      <c r="AC170" s="182"/>
      <c r="AD170" s="185"/>
      <c r="AE170" s="185"/>
      <c r="AF170" s="174"/>
      <c r="AG170" s="174"/>
    </row>
    <row r="171" spans="1:33" s="31" customFormat="1" ht="272.45" customHeight="1" x14ac:dyDescent="0.35">
      <c r="A171" s="157">
        <v>147</v>
      </c>
      <c r="B171" s="160" t="s">
        <v>202</v>
      </c>
      <c r="C171" s="122" t="s">
        <v>114</v>
      </c>
      <c r="D171" s="115">
        <v>80101706</v>
      </c>
      <c r="E171" s="163" t="s">
        <v>362</v>
      </c>
      <c r="F171" s="115" t="s">
        <v>60</v>
      </c>
      <c r="G171" s="116">
        <v>1</v>
      </c>
      <c r="H171" s="116" t="s">
        <v>87</v>
      </c>
      <c r="I171" s="117">
        <v>11</v>
      </c>
      <c r="J171" s="118" t="s">
        <v>88</v>
      </c>
      <c r="K171" s="116" t="s">
        <v>96</v>
      </c>
      <c r="L171" s="116" t="s">
        <v>162</v>
      </c>
      <c r="M171" s="119">
        <v>55800155</v>
      </c>
      <c r="N171" s="120">
        <v>55800155</v>
      </c>
      <c r="O171" s="116" t="s">
        <v>64</v>
      </c>
      <c r="P171" s="116" t="s">
        <v>65</v>
      </c>
      <c r="Q171" s="121" t="s">
        <v>163</v>
      </c>
      <c r="R171" s="25"/>
      <c r="S171" s="170"/>
      <c r="T171" s="171"/>
      <c r="U171" s="177"/>
      <c r="V171" s="173"/>
      <c r="W171" s="174"/>
      <c r="X171" s="175"/>
      <c r="Y171" s="176"/>
      <c r="Z171" s="175"/>
      <c r="AA171" s="173"/>
      <c r="AB171" s="178"/>
      <c r="AC171" s="182"/>
      <c r="AD171" s="185"/>
      <c r="AE171" s="185"/>
      <c r="AF171" s="174"/>
      <c r="AG171" s="174"/>
    </row>
    <row r="172" spans="1:33" s="31" customFormat="1" ht="272.45" customHeight="1" x14ac:dyDescent="0.35">
      <c r="A172" s="157">
        <v>148</v>
      </c>
      <c r="B172" s="160" t="s">
        <v>201</v>
      </c>
      <c r="C172" s="122" t="s">
        <v>114</v>
      </c>
      <c r="D172" s="115">
        <v>80101706</v>
      </c>
      <c r="E172" s="163" t="s">
        <v>363</v>
      </c>
      <c r="F172" s="115" t="s">
        <v>60</v>
      </c>
      <c r="G172" s="116">
        <v>1</v>
      </c>
      <c r="H172" s="116" t="s">
        <v>87</v>
      </c>
      <c r="I172" s="117">
        <v>11</v>
      </c>
      <c r="J172" s="118" t="s">
        <v>88</v>
      </c>
      <c r="K172" s="116" t="s">
        <v>96</v>
      </c>
      <c r="L172" s="116" t="s">
        <v>162</v>
      </c>
      <c r="M172" s="119">
        <v>82250000</v>
      </c>
      <c r="N172" s="120">
        <v>82250000</v>
      </c>
      <c r="O172" s="116" t="s">
        <v>64</v>
      </c>
      <c r="P172" s="116" t="s">
        <v>65</v>
      </c>
      <c r="Q172" s="121" t="s">
        <v>163</v>
      </c>
      <c r="R172" s="25"/>
      <c r="S172" s="170"/>
      <c r="T172" s="171"/>
      <c r="U172" s="177"/>
      <c r="V172" s="173"/>
      <c r="W172" s="174"/>
      <c r="X172" s="175"/>
      <c r="Y172" s="176"/>
      <c r="Z172" s="175"/>
      <c r="AA172" s="173"/>
      <c r="AB172" s="178"/>
      <c r="AC172" s="182"/>
      <c r="AD172" s="185"/>
      <c r="AE172" s="185"/>
      <c r="AF172" s="174"/>
      <c r="AG172" s="174"/>
    </row>
    <row r="173" spans="1:33" s="31" customFormat="1" ht="272.45" customHeight="1" x14ac:dyDescent="0.35">
      <c r="A173" s="157">
        <v>149</v>
      </c>
      <c r="B173" s="160" t="s">
        <v>201</v>
      </c>
      <c r="C173" s="122" t="s">
        <v>114</v>
      </c>
      <c r="D173" s="115">
        <v>80101706</v>
      </c>
      <c r="E173" s="163" t="s">
        <v>364</v>
      </c>
      <c r="F173" s="115" t="s">
        <v>60</v>
      </c>
      <c r="G173" s="116">
        <v>1</v>
      </c>
      <c r="H173" s="116" t="s">
        <v>87</v>
      </c>
      <c r="I173" s="117">
        <v>11</v>
      </c>
      <c r="J173" s="118" t="s">
        <v>88</v>
      </c>
      <c r="K173" s="116" t="s">
        <v>96</v>
      </c>
      <c r="L173" s="116" t="s">
        <v>162</v>
      </c>
      <c r="M173" s="119">
        <v>36440917</v>
      </c>
      <c r="N173" s="120">
        <v>36440917</v>
      </c>
      <c r="O173" s="116" t="s">
        <v>64</v>
      </c>
      <c r="P173" s="116" t="s">
        <v>65</v>
      </c>
      <c r="Q173" s="121" t="s">
        <v>163</v>
      </c>
      <c r="R173" s="25"/>
      <c r="S173" s="170"/>
      <c r="T173" s="171"/>
      <c r="U173" s="177"/>
      <c r="V173" s="173"/>
      <c r="W173" s="174"/>
      <c r="X173" s="175"/>
      <c r="Y173" s="176"/>
      <c r="Z173" s="175"/>
      <c r="AA173" s="173"/>
      <c r="AB173" s="174"/>
      <c r="AC173" s="173"/>
      <c r="AD173" s="177"/>
      <c r="AE173" s="177"/>
      <c r="AF173" s="174"/>
      <c r="AG173" s="174"/>
    </row>
    <row r="174" spans="1:33" s="31" customFormat="1" ht="345.95" customHeight="1" x14ac:dyDescent="0.35">
      <c r="A174" s="157">
        <v>150</v>
      </c>
      <c r="B174" s="160" t="s">
        <v>201</v>
      </c>
      <c r="C174" s="122" t="s">
        <v>114</v>
      </c>
      <c r="D174" s="115">
        <v>80101706</v>
      </c>
      <c r="E174" s="163" t="s">
        <v>365</v>
      </c>
      <c r="F174" s="115" t="s">
        <v>60</v>
      </c>
      <c r="G174" s="116">
        <v>1</v>
      </c>
      <c r="H174" s="116" t="s">
        <v>87</v>
      </c>
      <c r="I174" s="117">
        <v>11</v>
      </c>
      <c r="J174" s="118" t="s">
        <v>88</v>
      </c>
      <c r="K174" s="116" t="s">
        <v>96</v>
      </c>
      <c r="L174" s="116" t="s">
        <v>162</v>
      </c>
      <c r="M174" s="119">
        <v>45551147</v>
      </c>
      <c r="N174" s="120">
        <v>45551147</v>
      </c>
      <c r="O174" s="116" t="s">
        <v>64</v>
      </c>
      <c r="P174" s="116" t="s">
        <v>65</v>
      </c>
      <c r="Q174" s="121" t="s">
        <v>163</v>
      </c>
      <c r="R174" s="25"/>
      <c r="S174" s="170"/>
      <c r="T174" s="171"/>
      <c r="U174" s="177"/>
      <c r="V174" s="173"/>
      <c r="W174" s="174"/>
      <c r="X174" s="175"/>
      <c r="Y174" s="176"/>
      <c r="Z174" s="175"/>
      <c r="AA174" s="173"/>
      <c r="AB174" s="174"/>
      <c r="AC174" s="173"/>
      <c r="AD174" s="177"/>
      <c r="AE174" s="177"/>
      <c r="AF174" s="174"/>
      <c r="AG174" s="174"/>
    </row>
    <row r="175" spans="1:33" s="31" customFormat="1" ht="363.6" customHeight="1" x14ac:dyDescent="0.35">
      <c r="A175" s="157">
        <v>151</v>
      </c>
      <c r="B175" s="160" t="s">
        <v>201</v>
      </c>
      <c r="C175" s="122" t="s">
        <v>114</v>
      </c>
      <c r="D175" s="115">
        <v>80101706</v>
      </c>
      <c r="E175" s="163" t="s">
        <v>366</v>
      </c>
      <c r="F175" s="115" t="s">
        <v>60</v>
      </c>
      <c r="G175" s="116">
        <v>1</v>
      </c>
      <c r="H175" s="116" t="s">
        <v>87</v>
      </c>
      <c r="I175" s="117">
        <v>11</v>
      </c>
      <c r="J175" s="118" t="s">
        <v>88</v>
      </c>
      <c r="K175" s="116" t="s">
        <v>96</v>
      </c>
      <c r="L175" s="116" t="s">
        <v>162</v>
      </c>
      <c r="M175" s="119">
        <v>67370146</v>
      </c>
      <c r="N175" s="120">
        <v>67370146</v>
      </c>
      <c r="O175" s="116" t="s">
        <v>64</v>
      </c>
      <c r="P175" s="116" t="s">
        <v>65</v>
      </c>
      <c r="Q175" s="121" t="s">
        <v>163</v>
      </c>
      <c r="R175" s="25"/>
      <c r="S175" s="170"/>
      <c r="T175" s="171"/>
      <c r="U175" s="177"/>
      <c r="V175" s="173"/>
      <c r="W175" s="174"/>
      <c r="X175" s="175"/>
      <c r="Y175" s="176"/>
      <c r="Z175" s="175"/>
      <c r="AA175" s="173"/>
      <c r="AB175" s="174"/>
      <c r="AC175" s="173"/>
      <c r="AD175" s="177"/>
      <c r="AE175" s="177"/>
      <c r="AF175" s="174"/>
      <c r="AG175" s="174"/>
    </row>
    <row r="176" spans="1:33" s="31" customFormat="1" ht="272.45" customHeight="1" x14ac:dyDescent="0.35">
      <c r="A176" s="157">
        <v>152</v>
      </c>
      <c r="B176" s="160" t="s">
        <v>201</v>
      </c>
      <c r="C176" s="122" t="s">
        <v>114</v>
      </c>
      <c r="D176" s="115">
        <v>80101706</v>
      </c>
      <c r="E176" s="163" t="s">
        <v>367</v>
      </c>
      <c r="F176" s="115" t="s">
        <v>60</v>
      </c>
      <c r="G176" s="116">
        <v>1</v>
      </c>
      <c r="H176" s="116" t="s">
        <v>87</v>
      </c>
      <c r="I176" s="117">
        <v>11</v>
      </c>
      <c r="J176" s="118" t="s">
        <v>88</v>
      </c>
      <c r="K176" s="116" t="s">
        <v>96</v>
      </c>
      <c r="L176" s="116" t="s">
        <v>162</v>
      </c>
      <c r="M176" s="119">
        <v>67370146</v>
      </c>
      <c r="N176" s="120">
        <v>67370146</v>
      </c>
      <c r="O176" s="116" t="s">
        <v>64</v>
      </c>
      <c r="P176" s="116" t="s">
        <v>65</v>
      </c>
      <c r="Q176" s="121" t="s">
        <v>163</v>
      </c>
      <c r="R176" s="25"/>
      <c r="S176" s="170"/>
      <c r="T176" s="171"/>
      <c r="U176" s="177"/>
      <c r="V176" s="173"/>
      <c r="W176" s="174"/>
      <c r="X176" s="175"/>
      <c r="Y176" s="176"/>
      <c r="Z176" s="175"/>
      <c r="AA176" s="173"/>
      <c r="AB176" s="174"/>
      <c r="AC176" s="173"/>
      <c r="AD176" s="177"/>
      <c r="AE176" s="177"/>
      <c r="AF176" s="174"/>
      <c r="AG176" s="174"/>
    </row>
    <row r="177" spans="1:33" s="31" customFormat="1" ht="272.45" customHeight="1" x14ac:dyDescent="0.35">
      <c r="A177" s="157">
        <v>153</v>
      </c>
      <c r="B177" s="160" t="s">
        <v>201</v>
      </c>
      <c r="C177" s="122" t="s">
        <v>114</v>
      </c>
      <c r="D177" s="115">
        <v>80101706</v>
      </c>
      <c r="E177" s="163" t="s">
        <v>368</v>
      </c>
      <c r="F177" s="115" t="s">
        <v>60</v>
      </c>
      <c r="G177" s="116">
        <v>1</v>
      </c>
      <c r="H177" s="116" t="s">
        <v>87</v>
      </c>
      <c r="I177" s="117">
        <v>11</v>
      </c>
      <c r="J177" s="118" t="s">
        <v>88</v>
      </c>
      <c r="K177" s="116" t="s">
        <v>96</v>
      </c>
      <c r="L177" s="116" t="s">
        <v>162</v>
      </c>
      <c r="M177" s="119">
        <v>67370146</v>
      </c>
      <c r="N177" s="120">
        <v>67370146</v>
      </c>
      <c r="O177" s="116" t="s">
        <v>64</v>
      </c>
      <c r="P177" s="116" t="s">
        <v>65</v>
      </c>
      <c r="Q177" s="121" t="s">
        <v>163</v>
      </c>
      <c r="R177" s="25"/>
      <c r="S177" s="170"/>
      <c r="T177" s="171"/>
      <c r="U177" s="177"/>
      <c r="V177" s="173"/>
      <c r="W177" s="174"/>
      <c r="X177" s="175"/>
      <c r="Y177" s="176"/>
      <c r="Z177" s="175"/>
      <c r="AA177" s="173"/>
      <c r="AB177" s="174"/>
      <c r="AC177" s="173"/>
      <c r="AD177" s="177"/>
      <c r="AE177" s="177"/>
      <c r="AF177" s="174"/>
      <c r="AG177" s="174"/>
    </row>
    <row r="178" spans="1:33" s="31" customFormat="1" ht="272.45" customHeight="1" x14ac:dyDescent="0.35">
      <c r="A178" s="157">
        <v>154</v>
      </c>
      <c r="B178" s="160" t="s">
        <v>201</v>
      </c>
      <c r="C178" s="122" t="s">
        <v>114</v>
      </c>
      <c r="D178" s="115">
        <v>80101706</v>
      </c>
      <c r="E178" s="163" t="s">
        <v>369</v>
      </c>
      <c r="F178" s="115" t="s">
        <v>60</v>
      </c>
      <c r="G178" s="116">
        <v>1</v>
      </c>
      <c r="H178" s="116" t="s">
        <v>87</v>
      </c>
      <c r="I178" s="117">
        <v>11</v>
      </c>
      <c r="J178" s="118" t="s">
        <v>88</v>
      </c>
      <c r="K178" s="116" t="s">
        <v>96</v>
      </c>
      <c r="L178" s="116" t="s">
        <v>162</v>
      </c>
      <c r="M178" s="119">
        <v>67370146</v>
      </c>
      <c r="N178" s="120">
        <v>67370146</v>
      </c>
      <c r="O178" s="116" t="s">
        <v>64</v>
      </c>
      <c r="P178" s="116" t="s">
        <v>65</v>
      </c>
      <c r="Q178" s="121" t="s">
        <v>163</v>
      </c>
      <c r="R178" s="25"/>
      <c r="S178" s="170"/>
      <c r="T178" s="171"/>
      <c r="U178" s="177"/>
      <c r="V178" s="173"/>
      <c r="W178" s="174"/>
      <c r="X178" s="175"/>
      <c r="Y178" s="176"/>
      <c r="Z178" s="175"/>
      <c r="AA178" s="173"/>
      <c r="AB178" s="174"/>
      <c r="AC178" s="173"/>
      <c r="AD178" s="177"/>
      <c r="AE178" s="177"/>
      <c r="AF178" s="174"/>
      <c r="AG178" s="174"/>
    </row>
    <row r="179" spans="1:33" s="31" customFormat="1" ht="272.45" customHeight="1" x14ac:dyDescent="0.35">
      <c r="A179" s="157">
        <v>155</v>
      </c>
      <c r="B179" s="160" t="s">
        <v>201</v>
      </c>
      <c r="C179" s="122" t="s">
        <v>114</v>
      </c>
      <c r="D179" s="115">
        <v>80101706</v>
      </c>
      <c r="E179" s="163" t="s">
        <v>370</v>
      </c>
      <c r="F179" s="115" t="s">
        <v>60</v>
      </c>
      <c r="G179" s="116">
        <v>1</v>
      </c>
      <c r="H179" s="116" t="s">
        <v>87</v>
      </c>
      <c r="I179" s="117">
        <v>11</v>
      </c>
      <c r="J179" s="118" t="s">
        <v>88</v>
      </c>
      <c r="K179" s="116" t="s">
        <v>96</v>
      </c>
      <c r="L179" s="116" t="s">
        <v>162</v>
      </c>
      <c r="M179" s="119">
        <v>67370146</v>
      </c>
      <c r="N179" s="120">
        <v>67370146</v>
      </c>
      <c r="O179" s="116" t="s">
        <v>64</v>
      </c>
      <c r="P179" s="116" t="s">
        <v>65</v>
      </c>
      <c r="Q179" s="121" t="s">
        <v>163</v>
      </c>
      <c r="R179" s="25"/>
      <c r="S179" s="170"/>
      <c r="T179" s="171"/>
      <c r="U179" s="172"/>
      <c r="V179" s="173"/>
      <c r="W179" s="174"/>
      <c r="X179" s="175"/>
      <c r="Y179" s="176"/>
      <c r="Z179" s="175"/>
      <c r="AA179" s="173"/>
      <c r="AB179" s="178"/>
      <c r="AC179" s="182"/>
      <c r="AD179" s="185"/>
      <c r="AE179" s="185"/>
      <c r="AF179" s="174"/>
      <c r="AG179" s="174"/>
    </row>
    <row r="180" spans="1:33" s="31" customFormat="1" ht="193.5" customHeight="1" x14ac:dyDescent="0.35">
      <c r="A180" s="157">
        <v>156</v>
      </c>
      <c r="B180" s="160" t="s">
        <v>201</v>
      </c>
      <c r="C180" s="122" t="s">
        <v>114</v>
      </c>
      <c r="D180" s="115">
        <v>80101706</v>
      </c>
      <c r="E180" s="163" t="s">
        <v>371</v>
      </c>
      <c r="F180" s="115" t="s">
        <v>60</v>
      </c>
      <c r="G180" s="116">
        <v>1</v>
      </c>
      <c r="H180" s="116" t="s">
        <v>87</v>
      </c>
      <c r="I180" s="117">
        <v>11</v>
      </c>
      <c r="J180" s="118" t="s">
        <v>88</v>
      </c>
      <c r="K180" s="116" t="s">
        <v>96</v>
      </c>
      <c r="L180" s="116" t="s">
        <v>162</v>
      </c>
      <c r="M180" s="119">
        <v>67370146</v>
      </c>
      <c r="N180" s="120">
        <v>67370146</v>
      </c>
      <c r="O180" s="116" t="s">
        <v>64</v>
      </c>
      <c r="P180" s="116" t="s">
        <v>65</v>
      </c>
      <c r="Q180" s="121" t="s">
        <v>163</v>
      </c>
      <c r="R180" s="25"/>
      <c r="S180" s="170"/>
      <c r="T180" s="171"/>
      <c r="U180" s="177"/>
      <c r="V180" s="173"/>
      <c r="W180" s="174"/>
      <c r="X180" s="175"/>
      <c r="Y180" s="176"/>
      <c r="Z180" s="175"/>
      <c r="AA180" s="173"/>
      <c r="AB180" s="174"/>
      <c r="AC180" s="173"/>
      <c r="AD180" s="177"/>
      <c r="AE180" s="177"/>
      <c r="AF180" s="205"/>
      <c r="AG180" s="174"/>
    </row>
    <row r="181" spans="1:33" s="31" customFormat="1" ht="165.95" customHeight="1" x14ac:dyDescent="0.35">
      <c r="A181" s="157">
        <v>157</v>
      </c>
      <c r="B181" s="160" t="s">
        <v>201</v>
      </c>
      <c r="C181" s="122" t="s">
        <v>114</v>
      </c>
      <c r="D181" s="115">
        <v>80101706</v>
      </c>
      <c r="E181" s="163" t="s">
        <v>372</v>
      </c>
      <c r="F181" s="115" t="s">
        <v>60</v>
      </c>
      <c r="G181" s="116">
        <v>1</v>
      </c>
      <c r="H181" s="116" t="s">
        <v>87</v>
      </c>
      <c r="I181" s="117">
        <v>11</v>
      </c>
      <c r="J181" s="118" t="s">
        <v>88</v>
      </c>
      <c r="K181" s="116" t="s">
        <v>96</v>
      </c>
      <c r="L181" s="116" t="s">
        <v>162</v>
      </c>
      <c r="M181" s="119">
        <v>67370146</v>
      </c>
      <c r="N181" s="120">
        <v>67370146</v>
      </c>
      <c r="O181" s="116" t="s">
        <v>64</v>
      </c>
      <c r="P181" s="116" t="s">
        <v>65</v>
      </c>
      <c r="Q181" s="121" t="s">
        <v>163</v>
      </c>
      <c r="R181" s="25"/>
      <c r="S181" s="170"/>
      <c r="T181" s="171"/>
      <c r="U181" s="177"/>
      <c r="V181" s="173"/>
      <c r="W181" s="174"/>
      <c r="X181" s="175"/>
      <c r="Y181" s="176"/>
      <c r="Z181" s="175"/>
      <c r="AA181" s="173"/>
      <c r="AB181" s="178"/>
      <c r="AC181" s="182"/>
      <c r="AD181" s="185"/>
      <c r="AE181" s="185"/>
      <c r="AF181" s="178"/>
      <c r="AG181" s="178"/>
    </row>
    <row r="182" spans="1:33" s="31" customFormat="1" ht="165.95" customHeight="1" x14ac:dyDescent="0.35">
      <c r="A182" s="157">
        <v>158</v>
      </c>
      <c r="B182" s="160" t="s">
        <v>201</v>
      </c>
      <c r="C182" s="122" t="s">
        <v>114</v>
      </c>
      <c r="D182" s="115">
        <v>80101706</v>
      </c>
      <c r="E182" s="163" t="s">
        <v>373</v>
      </c>
      <c r="F182" s="115" t="s">
        <v>60</v>
      </c>
      <c r="G182" s="116">
        <v>1</v>
      </c>
      <c r="H182" s="116" t="s">
        <v>87</v>
      </c>
      <c r="I182" s="117">
        <v>11</v>
      </c>
      <c r="J182" s="118" t="s">
        <v>88</v>
      </c>
      <c r="K182" s="116" t="s">
        <v>96</v>
      </c>
      <c r="L182" s="116" t="s">
        <v>162</v>
      </c>
      <c r="M182" s="119">
        <v>67370146</v>
      </c>
      <c r="N182" s="120">
        <v>67370146</v>
      </c>
      <c r="O182" s="116" t="s">
        <v>64</v>
      </c>
      <c r="P182" s="116" t="s">
        <v>65</v>
      </c>
      <c r="Q182" s="121" t="s">
        <v>163</v>
      </c>
      <c r="R182" s="25"/>
      <c r="S182" s="170"/>
      <c r="T182" s="171"/>
      <c r="U182" s="172"/>
      <c r="V182" s="173"/>
      <c r="W182" s="174"/>
      <c r="X182" s="175"/>
      <c r="Y182" s="176"/>
      <c r="Z182" s="175"/>
      <c r="AA182" s="173"/>
      <c r="AB182" s="174"/>
      <c r="AC182" s="173"/>
      <c r="AD182" s="177"/>
      <c r="AE182" s="177"/>
      <c r="AF182" s="174"/>
      <c r="AG182" s="174"/>
    </row>
    <row r="183" spans="1:33" s="31" customFormat="1" ht="141" customHeight="1" x14ac:dyDescent="0.35">
      <c r="A183" s="157">
        <v>159</v>
      </c>
      <c r="B183" s="160" t="s">
        <v>201</v>
      </c>
      <c r="C183" s="122" t="s">
        <v>114</v>
      </c>
      <c r="D183" s="115">
        <v>80101706</v>
      </c>
      <c r="E183" s="163" t="s">
        <v>374</v>
      </c>
      <c r="F183" s="115" t="s">
        <v>60</v>
      </c>
      <c r="G183" s="116">
        <v>1</v>
      </c>
      <c r="H183" s="116" t="s">
        <v>87</v>
      </c>
      <c r="I183" s="117">
        <v>11</v>
      </c>
      <c r="J183" s="118" t="s">
        <v>88</v>
      </c>
      <c r="K183" s="116" t="s">
        <v>96</v>
      </c>
      <c r="L183" s="116" t="s">
        <v>162</v>
      </c>
      <c r="M183" s="119">
        <v>67370146</v>
      </c>
      <c r="N183" s="120">
        <v>67370146</v>
      </c>
      <c r="O183" s="116" t="s">
        <v>64</v>
      </c>
      <c r="P183" s="116" t="s">
        <v>65</v>
      </c>
      <c r="Q183" s="121" t="s">
        <v>163</v>
      </c>
      <c r="R183" s="25"/>
      <c r="S183" s="170"/>
      <c r="T183" s="171"/>
      <c r="U183" s="177"/>
      <c r="V183" s="173"/>
      <c r="W183" s="174"/>
      <c r="X183" s="175"/>
      <c r="Y183" s="176"/>
      <c r="Z183" s="175"/>
      <c r="AA183" s="173"/>
      <c r="AB183" s="174"/>
      <c r="AC183" s="173"/>
      <c r="AD183" s="177"/>
      <c r="AE183" s="177"/>
      <c r="AF183" s="174"/>
      <c r="AG183" s="174"/>
    </row>
    <row r="184" spans="1:33" s="31" customFormat="1" ht="141" customHeight="1" x14ac:dyDescent="0.35">
      <c r="A184" s="157">
        <v>160</v>
      </c>
      <c r="B184" s="160" t="s">
        <v>203</v>
      </c>
      <c r="C184" s="122" t="s">
        <v>204</v>
      </c>
      <c r="D184" s="115">
        <v>80101706</v>
      </c>
      <c r="E184" s="163" t="s">
        <v>375</v>
      </c>
      <c r="F184" s="115" t="s">
        <v>60</v>
      </c>
      <c r="G184" s="116">
        <v>1</v>
      </c>
      <c r="H184" s="116" t="s">
        <v>87</v>
      </c>
      <c r="I184" s="117">
        <v>11.4</v>
      </c>
      <c r="J184" s="118" t="s">
        <v>88</v>
      </c>
      <c r="K184" s="116" t="s">
        <v>96</v>
      </c>
      <c r="L184" s="116" t="s">
        <v>178</v>
      </c>
      <c r="M184" s="119">
        <v>30274552</v>
      </c>
      <c r="N184" s="120">
        <v>30274552</v>
      </c>
      <c r="O184" s="116" t="s">
        <v>64</v>
      </c>
      <c r="P184" s="116" t="s">
        <v>65</v>
      </c>
      <c r="Q184" s="121" t="s">
        <v>205</v>
      </c>
      <c r="R184" s="25"/>
      <c r="S184" s="170" t="s">
        <v>722</v>
      </c>
      <c r="T184" s="173" t="s">
        <v>732</v>
      </c>
      <c r="U184" s="172">
        <v>44203</v>
      </c>
      <c r="V184" s="173" t="s">
        <v>742</v>
      </c>
      <c r="W184" s="174" t="s">
        <v>521</v>
      </c>
      <c r="X184" s="190">
        <v>30274552</v>
      </c>
      <c r="Y184" s="191">
        <v>0</v>
      </c>
      <c r="Z184" s="190">
        <v>30274552</v>
      </c>
      <c r="AA184" s="173" t="s">
        <v>752</v>
      </c>
      <c r="AB184" s="174">
        <v>7221</v>
      </c>
      <c r="AC184" s="173" t="s">
        <v>515</v>
      </c>
      <c r="AD184" s="177">
        <v>44204</v>
      </c>
      <c r="AE184" s="177">
        <v>44550</v>
      </c>
      <c r="AF184" s="173" t="s">
        <v>762</v>
      </c>
      <c r="AG184" s="173" t="s">
        <v>763</v>
      </c>
    </row>
    <row r="185" spans="1:33" s="56" customFormat="1" ht="171.6" customHeight="1" x14ac:dyDescent="0.35">
      <c r="A185" s="157">
        <v>161</v>
      </c>
      <c r="B185" s="160" t="s">
        <v>203</v>
      </c>
      <c r="C185" s="122" t="s">
        <v>204</v>
      </c>
      <c r="D185" s="115">
        <v>80101706</v>
      </c>
      <c r="E185" s="163" t="s">
        <v>376</v>
      </c>
      <c r="F185" s="115" t="s">
        <v>60</v>
      </c>
      <c r="G185" s="116">
        <v>1</v>
      </c>
      <c r="H185" s="116" t="s">
        <v>87</v>
      </c>
      <c r="I185" s="117">
        <v>11.4</v>
      </c>
      <c r="J185" s="118" t="s">
        <v>88</v>
      </c>
      <c r="K185" s="116" t="s">
        <v>96</v>
      </c>
      <c r="L185" s="116" t="s">
        <v>178</v>
      </c>
      <c r="M185" s="119">
        <v>30274552</v>
      </c>
      <c r="N185" s="120">
        <v>30274552</v>
      </c>
      <c r="O185" s="116" t="s">
        <v>64</v>
      </c>
      <c r="P185" s="116" t="s">
        <v>65</v>
      </c>
      <c r="Q185" s="121" t="s">
        <v>205</v>
      </c>
      <c r="R185" s="27"/>
      <c r="S185" s="170" t="s">
        <v>723</v>
      </c>
      <c r="T185" s="173" t="s">
        <v>733</v>
      </c>
      <c r="U185" s="172">
        <v>44204</v>
      </c>
      <c r="V185" s="173" t="s">
        <v>743</v>
      </c>
      <c r="W185" s="174" t="s">
        <v>521</v>
      </c>
      <c r="X185" s="190">
        <v>30274552</v>
      </c>
      <c r="Y185" s="191">
        <v>0</v>
      </c>
      <c r="Z185" s="190">
        <v>30274552</v>
      </c>
      <c r="AA185" s="173" t="s">
        <v>753</v>
      </c>
      <c r="AB185" s="174">
        <v>7321</v>
      </c>
      <c r="AC185" s="173" t="s">
        <v>515</v>
      </c>
      <c r="AD185" s="177">
        <v>44205</v>
      </c>
      <c r="AE185" s="177">
        <v>44550</v>
      </c>
      <c r="AF185" s="173" t="s">
        <v>762</v>
      </c>
      <c r="AG185" s="173" t="s">
        <v>763</v>
      </c>
    </row>
    <row r="186" spans="1:33" s="56" customFormat="1" ht="171.6" customHeight="1" x14ac:dyDescent="0.35">
      <c r="A186" s="157">
        <v>162</v>
      </c>
      <c r="B186" s="160" t="s">
        <v>203</v>
      </c>
      <c r="C186" s="122" t="s">
        <v>204</v>
      </c>
      <c r="D186" s="115">
        <v>80101706</v>
      </c>
      <c r="E186" s="163" t="s">
        <v>377</v>
      </c>
      <c r="F186" s="115" t="s">
        <v>60</v>
      </c>
      <c r="G186" s="116">
        <v>1</v>
      </c>
      <c r="H186" s="116" t="s">
        <v>87</v>
      </c>
      <c r="I186" s="117">
        <v>11.4</v>
      </c>
      <c r="J186" s="118" t="s">
        <v>88</v>
      </c>
      <c r="K186" s="116" t="s">
        <v>96</v>
      </c>
      <c r="L186" s="116" t="s">
        <v>178</v>
      </c>
      <c r="M186" s="119">
        <v>30274552</v>
      </c>
      <c r="N186" s="120">
        <v>30274552</v>
      </c>
      <c r="O186" s="116" t="s">
        <v>64</v>
      </c>
      <c r="P186" s="116" t="s">
        <v>65</v>
      </c>
      <c r="Q186" s="121" t="s">
        <v>205</v>
      </c>
      <c r="R186" s="27"/>
      <c r="S186" s="170" t="s">
        <v>724</v>
      </c>
      <c r="T186" s="173" t="s">
        <v>734</v>
      </c>
      <c r="U186" s="172">
        <v>44215</v>
      </c>
      <c r="V186" s="173" t="s">
        <v>744</v>
      </c>
      <c r="W186" s="174" t="s">
        <v>521</v>
      </c>
      <c r="X186" s="190">
        <v>29215384</v>
      </c>
      <c r="Y186" s="191">
        <v>0</v>
      </c>
      <c r="Z186" s="190">
        <v>29215384</v>
      </c>
      <c r="AA186" s="173" t="s">
        <v>754</v>
      </c>
      <c r="AB186" s="174">
        <v>7421</v>
      </c>
      <c r="AC186" s="173" t="s">
        <v>515</v>
      </c>
      <c r="AD186" s="177">
        <v>44216</v>
      </c>
      <c r="AE186" s="177">
        <v>44550</v>
      </c>
      <c r="AF186" s="173" t="s">
        <v>762</v>
      </c>
      <c r="AG186" s="173" t="s">
        <v>763</v>
      </c>
    </row>
    <row r="187" spans="1:33" s="31" customFormat="1" ht="171.6" customHeight="1" x14ac:dyDescent="0.35">
      <c r="A187" s="157">
        <v>163</v>
      </c>
      <c r="B187" s="160" t="s">
        <v>203</v>
      </c>
      <c r="C187" s="122" t="s">
        <v>204</v>
      </c>
      <c r="D187" s="115">
        <v>80101706</v>
      </c>
      <c r="E187" s="163" t="s">
        <v>378</v>
      </c>
      <c r="F187" s="115" t="s">
        <v>60</v>
      </c>
      <c r="G187" s="116">
        <v>1</v>
      </c>
      <c r="H187" s="116" t="s">
        <v>87</v>
      </c>
      <c r="I187" s="117">
        <v>11.2</v>
      </c>
      <c r="J187" s="118" t="s">
        <v>88</v>
      </c>
      <c r="K187" s="116" t="s">
        <v>96</v>
      </c>
      <c r="L187" s="116" t="s">
        <v>178</v>
      </c>
      <c r="M187" s="119">
        <v>72549764</v>
      </c>
      <c r="N187" s="120">
        <v>72549764</v>
      </c>
      <c r="O187" s="116" t="s">
        <v>64</v>
      </c>
      <c r="P187" s="116" t="s">
        <v>65</v>
      </c>
      <c r="Q187" s="121" t="s">
        <v>205</v>
      </c>
      <c r="R187" s="25"/>
      <c r="S187" s="170" t="s">
        <v>725</v>
      </c>
      <c r="T187" s="173" t="s">
        <v>735</v>
      </c>
      <c r="U187" s="172">
        <v>44211</v>
      </c>
      <c r="V187" s="173" t="s">
        <v>745</v>
      </c>
      <c r="W187" s="174" t="s">
        <v>521</v>
      </c>
      <c r="X187" s="190">
        <v>72119202</v>
      </c>
      <c r="Y187" s="191">
        <v>0</v>
      </c>
      <c r="Z187" s="190">
        <v>72119202</v>
      </c>
      <c r="AA187" s="173" t="s">
        <v>755</v>
      </c>
      <c r="AB187" s="174">
        <v>14721</v>
      </c>
      <c r="AC187" s="173" t="s">
        <v>515</v>
      </c>
      <c r="AD187" s="177">
        <v>44212</v>
      </c>
      <c r="AE187" s="177">
        <v>44550</v>
      </c>
      <c r="AF187" s="173" t="s">
        <v>762</v>
      </c>
      <c r="AG187" s="173" t="s">
        <v>763</v>
      </c>
    </row>
    <row r="188" spans="1:33" ht="302.45" customHeight="1" x14ac:dyDescent="0.35">
      <c r="A188" s="157">
        <v>164</v>
      </c>
      <c r="B188" s="160" t="s">
        <v>203</v>
      </c>
      <c r="C188" s="122" t="s">
        <v>204</v>
      </c>
      <c r="D188" s="115">
        <v>80101706</v>
      </c>
      <c r="E188" s="163" t="s">
        <v>379</v>
      </c>
      <c r="F188" s="115" t="s">
        <v>60</v>
      </c>
      <c r="G188" s="116">
        <v>1</v>
      </c>
      <c r="H188" s="116" t="s">
        <v>87</v>
      </c>
      <c r="I188" s="117">
        <v>11.2</v>
      </c>
      <c r="J188" s="118" t="s">
        <v>88</v>
      </c>
      <c r="K188" s="116" t="s">
        <v>96</v>
      </c>
      <c r="L188" s="116" t="s">
        <v>178</v>
      </c>
      <c r="M188" s="119">
        <v>37811400</v>
      </c>
      <c r="N188" s="120">
        <v>37811400</v>
      </c>
      <c r="O188" s="116" t="s">
        <v>64</v>
      </c>
      <c r="P188" s="116" t="s">
        <v>65</v>
      </c>
      <c r="Q188" s="121" t="s">
        <v>205</v>
      </c>
      <c r="S188" s="170" t="s">
        <v>726</v>
      </c>
      <c r="T188" s="173" t="s">
        <v>736</v>
      </c>
      <c r="U188" s="172">
        <v>44211</v>
      </c>
      <c r="V188" s="173" t="s">
        <v>746</v>
      </c>
      <c r="W188" s="174" t="s">
        <v>521</v>
      </c>
      <c r="X188" s="190">
        <v>37587000</v>
      </c>
      <c r="Y188" s="191">
        <v>0</v>
      </c>
      <c r="Z188" s="190">
        <v>37587000</v>
      </c>
      <c r="AA188" s="173" t="s">
        <v>756</v>
      </c>
      <c r="AB188" s="174">
        <v>14821</v>
      </c>
      <c r="AC188" s="173" t="s">
        <v>515</v>
      </c>
      <c r="AD188" s="177">
        <v>44214</v>
      </c>
      <c r="AE188" s="177">
        <v>44550</v>
      </c>
      <c r="AF188" s="173" t="s">
        <v>762</v>
      </c>
      <c r="AG188" s="173" t="s">
        <v>763</v>
      </c>
    </row>
    <row r="189" spans="1:33" ht="294.39999999999998" customHeight="1" x14ac:dyDescent="0.35">
      <c r="A189" s="157">
        <v>165</v>
      </c>
      <c r="B189" s="160" t="s">
        <v>203</v>
      </c>
      <c r="C189" s="122" t="s">
        <v>204</v>
      </c>
      <c r="D189" s="115">
        <v>80101706</v>
      </c>
      <c r="E189" s="163" t="s">
        <v>380</v>
      </c>
      <c r="F189" s="115" t="s">
        <v>60</v>
      </c>
      <c r="G189" s="116">
        <v>1</v>
      </c>
      <c r="H189" s="116" t="s">
        <v>87</v>
      </c>
      <c r="I189" s="117">
        <v>11.5</v>
      </c>
      <c r="J189" s="118" t="s">
        <v>88</v>
      </c>
      <c r="K189" s="116" t="s">
        <v>96</v>
      </c>
      <c r="L189" s="116" t="s">
        <v>178</v>
      </c>
      <c r="M189" s="119">
        <v>22468484</v>
      </c>
      <c r="N189" s="120">
        <v>22468484</v>
      </c>
      <c r="O189" s="116" t="s">
        <v>64</v>
      </c>
      <c r="P189" s="116" t="s">
        <v>65</v>
      </c>
      <c r="Q189" s="121" t="s">
        <v>205</v>
      </c>
      <c r="S189" s="170" t="s">
        <v>727</v>
      </c>
      <c r="T189" s="173" t="s">
        <v>737</v>
      </c>
      <c r="U189" s="172">
        <v>44202</v>
      </c>
      <c r="V189" s="173" t="s">
        <v>747</v>
      </c>
      <c r="W189" s="174" t="s">
        <v>513</v>
      </c>
      <c r="X189" s="190">
        <v>22468484</v>
      </c>
      <c r="Y189" s="191">
        <v>0</v>
      </c>
      <c r="Z189" s="190">
        <v>22468484</v>
      </c>
      <c r="AA189" s="173" t="s">
        <v>757</v>
      </c>
      <c r="AB189" s="174">
        <v>2721</v>
      </c>
      <c r="AC189" s="173" t="s">
        <v>515</v>
      </c>
      <c r="AD189" s="177">
        <v>44203</v>
      </c>
      <c r="AE189" s="177">
        <v>44550</v>
      </c>
      <c r="AF189" s="173" t="s">
        <v>762</v>
      </c>
      <c r="AG189" s="173" t="s">
        <v>763</v>
      </c>
    </row>
    <row r="190" spans="1:33" s="31" customFormat="1" ht="157.35" customHeight="1" x14ac:dyDescent="0.35">
      <c r="A190" s="157">
        <v>166</v>
      </c>
      <c r="B190" s="160" t="s">
        <v>203</v>
      </c>
      <c r="C190" s="122" t="s">
        <v>204</v>
      </c>
      <c r="D190" s="115">
        <v>80101706</v>
      </c>
      <c r="E190" s="163" t="s">
        <v>381</v>
      </c>
      <c r="F190" s="115" t="s">
        <v>60</v>
      </c>
      <c r="G190" s="116">
        <v>1</v>
      </c>
      <c r="H190" s="116" t="s">
        <v>87</v>
      </c>
      <c r="I190" s="117">
        <v>11.5</v>
      </c>
      <c r="J190" s="118" t="s">
        <v>88</v>
      </c>
      <c r="K190" s="116" t="s">
        <v>96</v>
      </c>
      <c r="L190" s="116" t="s">
        <v>178</v>
      </c>
      <c r="M190" s="119">
        <v>113085817</v>
      </c>
      <c r="N190" s="120">
        <v>113085817</v>
      </c>
      <c r="O190" s="116" t="s">
        <v>64</v>
      </c>
      <c r="P190" s="116" t="s">
        <v>65</v>
      </c>
      <c r="Q190" s="121" t="s">
        <v>205</v>
      </c>
      <c r="R190" s="25"/>
      <c r="S190" s="170" t="s">
        <v>728</v>
      </c>
      <c r="T190" s="173" t="s">
        <v>738</v>
      </c>
      <c r="U190" s="172">
        <v>44202</v>
      </c>
      <c r="V190" s="173" t="s">
        <v>748</v>
      </c>
      <c r="W190" s="174" t="s">
        <v>521</v>
      </c>
      <c r="X190" s="190">
        <v>113085815</v>
      </c>
      <c r="Y190" s="191">
        <v>0</v>
      </c>
      <c r="Z190" s="190">
        <v>113085815</v>
      </c>
      <c r="AA190" s="173" t="s">
        <v>758</v>
      </c>
      <c r="AB190" s="174">
        <v>2821</v>
      </c>
      <c r="AC190" s="173" t="s">
        <v>515</v>
      </c>
      <c r="AD190" s="177">
        <v>44203</v>
      </c>
      <c r="AE190" s="177">
        <v>44550</v>
      </c>
      <c r="AF190" s="173" t="s">
        <v>762</v>
      </c>
      <c r="AG190" s="173" t="s">
        <v>763</v>
      </c>
    </row>
    <row r="191" spans="1:33" s="31" customFormat="1" ht="157.35" customHeight="1" x14ac:dyDescent="0.35">
      <c r="A191" s="157">
        <v>167</v>
      </c>
      <c r="B191" s="160" t="s">
        <v>203</v>
      </c>
      <c r="C191" s="122" t="s">
        <v>204</v>
      </c>
      <c r="D191" s="115">
        <v>80101706</v>
      </c>
      <c r="E191" s="163" t="s">
        <v>382</v>
      </c>
      <c r="F191" s="115" t="s">
        <v>60</v>
      </c>
      <c r="G191" s="116">
        <v>1</v>
      </c>
      <c r="H191" s="116" t="s">
        <v>87</v>
      </c>
      <c r="I191" s="117">
        <v>11.3</v>
      </c>
      <c r="J191" s="118" t="s">
        <v>88</v>
      </c>
      <c r="K191" s="116" t="s">
        <v>96</v>
      </c>
      <c r="L191" s="116" t="s">
        <v>178</v>
      </c>
      <c r="M191" s="119">
        <v>72765046</v>
      </c>
      <c r="N191" s="120">
        <v>72765046</v>
      </c>
      <c r="O191" s="116" t="s">
        <v>64</v>
      </c>
      <c r="P191" s="116" t="s">
        <v>65</v>
      </c>
      <c r="Q191" s="121" t="s">
        <v>205</v>
      </c>
      <c r="R191" s="25"/>
      <c r="S191" s="170" t="s">
        <v>729</v>
      </c>
      <c r="T191" s="173" t="s">
        <v>739</v>
      </c>
      <c r="U191" s="172">
        <v>44210</v>
      </c>
      <c r="V191" s="173" t="s">
        <v>749</v>
      </c>
      <c r="W191" s="174" t="s">
        <v>521</v>
      </c>
      <c r="X191" s="190">
        <v>72549764</v>
      </c>
      <c r="Y191" s="191">
        <v>0</v>
      </c>
      <c r="Z191" s="190">
        <v>72549764</v>
      </c>
      <c r="AA191" s="173" t="s">
        <v>759</v>
      </c>
      <c r="AB191" s="174">
        <v>13321</v>
      </c>
      <c r="AC191" s="173" t="s">
        <v>515</v>
      </c>
      <c r="AD191" s="177">
        <v>44211</v>
      </c>
      <c r="AE191" s="177">
        <v>44550</v>
      </c>
      <c r="AF191" s="173" t="s">
        <v>762</v>
      </c>
      <c r="AG191" s="173" t="s">
        <v>763</v>
      </c>
    </row>
    <row r="192" spans="1:33" s="31" customFormat="1" ht="157.35" customHeight="1" x14ac:dyDescent="0.35">
      <c r="A192" s="157">
        <v>168</v>
      </c>
      <c r="B192" s="160" t="s">
        <v>203</v>
      </c>
      <c r="C192" s="122" t="s">
        <v>204</v>
      </c>
      <c r="D192" s="115">
        <v>80101706</v>
      </c>
      <c r="E192" s="163" t="s">
        <v>383</v>
      </c>
      <c r="F192" s="115" t="s">
        <v>60</v>
      </c>
      <c r="G192" s="116">
        <v>1</v>
      </c>
      <c r="H192" s="116" t="s">
        <v>87</v>
      </c>
      <c r="I192" s="117">
        <v>11.5</v>
      </c>
      <c r="J192" s="118" t="s">
        <v>88</v>
      </c>
      <c r="K192" s="116" t="s">
        <v>96</v>
      </c>
      <c r="L192" s="116" t="s">
        <v>178</v>
      </c>
      <c r="M192" s="119">
        <v>59488195</v>
      </c>
      <c r="N192" s="120">
        <v>59488195</v>
      </c>
      <c r="O192" s="116" t="s">
        <v>64</v>
      </c>
      <c r="P192" s="116" t="s">
        <v>65</v>
      </c>
      <c r="Q192" s="121" t="s">
        <v>205</v>
      </c>
      <c r="R192" s="25"/>
      <c r="S192" s="170" t="s">
        <v>730</v>
      </c>
      <c r="T192" s="173" t="s">
        <v>740</v>
      </c>
      <c r="U192" s="172">
        <v>44204</v>
      </c>
      <c r="V192" s="173" t="s">
        <v>750</v>
      </c>
      <c r="W192" s="174" t="s">
        <v>521</v>
      </c>
      <c r="X192" s="190">
        <v>59315264</v>
      </c>
      <c r="Y192" s="191">
        <v>0</v>
      </c>
      <c r="Z192" s="190">
        <v>59315264</v>
      </c>
      <c r="AA192" s="173" t="s">
        <v>760</v>
      </c>
      <c r="AB192" s="174">
        <v>2921</v>
      </c>
      <c r="AC192" s="173" t="s">
        <v>515</v>
      </c>
      <c r="AD192" s="177">
        <v>44204</v>
      </c>
      <c r="AE192" s="177">
        <v>44550</v>
      </c>
      <c r="AF192" s="173" t="s">
        <v>762</v>
      </c>
      <c r="AG192" s="173" t="s">
        <v>763</v>
      </c>
    </row>
    <row r="193" spans="1:34" s="31" customFormat="1" ht="157.35" customHeight="1" x14ac:dyDescent="0.35">
      <c r="A193" s="157">
        <v>169</v>
      </c>
      <c r="B193" s="160" t="s">
        <v>203</v>
      </c>
      <c r="C193" s="122" t="s">
        <v>204</v>
      </c>
      <c r="D193" s="115">
        <v>80101706</v>
      </c>
      <c r="E193" s="163" t="s">
        <v>384</v>
      </c>
      <c r="F193" s="115" t="s">
        <v>60</v>
      </c>
      <c r="G193" s="116">
        <v>1</v>
      </c>
      <c r="H193" s="116" t="s">
        <v>87</v>
      </c>
      <c r="I193" s="117">
        <v>11.3</v>
      </c>
      <c r="J193" s="118" t="s">
        <v>88</v>
      </c>
      <c r="K193" s="116" t="s">
        <v>96</v>
      </c>
      <c r="L193" s="116" t="s">
        <v>178</v>
      </c>
      <c r="M193" s="119">
        <v>72765046</v>
      </c>
      <c r="N193" s="120">
        <v>72765046</v>
      </c>
      <c r="O193" s="116" t="s">
        <v>64</v>
      </c>
      <c r="P193" s="116" t="s">
        <v>65</v>
      </c>
      <c r="Q193" s="121" t="s">
        <v>205</v>
      </c>
      <c r="R193" s="25"/>
      <c r="S193" s="170" t="s">
        <v>731</v>
      </c>
      <c r="T193" s="173" t="s">
        <v>741</v>
      </c>
      <c r="U193" s="172">
        <v>44210</v>
      </c>
      <c r="V193" s="173" t="s">
        <v>751</v>
      </c>
      <c r="W193" s="174" t="s">
        <v>521</v>
      </c>
      <c r="X193" s="190">
        <v>72549764</v>
      </c>
      <c r="Y193" s="191">
        <v>0</v>
      </c>
      <c r="Z193" s="190">
        <v>72549764</v>
      </c>
      <c r="AA193" s="173" t="s">
        <v>761</v>
      </c>
      <c r="AB193" s="174">
        <v>14121</v>
      </c>
      <c r="AC193" s="173" t="s">
        <v>515</v>
      </c>
      <c r="AD193" s="177">
        <v>44211</v>
      </c>
      <c r="AE193" s="177">
        <v>44550</v>
      </c>
      <c r="AF193" s="173" t="s">
        <v>762</v>
      </c>
      <c r="AG193" s="173" t="s">
        <v>763</v>
      </c>
    </row>
    <row r="194" spans="1:34" s="31" customFormat="1" ht="157.35" customHeight="1" x14ac:dyDescent="0.35">
      <c r="A194" s="157">
        <v>170</v>
      </c>
      <c r="B194" s="160" t="s">
        <v>203</v>
      </c>
      <c r="C194" s="122" t="s">
        <v>204</v>
      </c>
      <c r="D194" s="115">
        <v>80101706</v>
      </c>
      <c r="E194" s="163" t="s">
        <v>385</v>
      </c>
      <c r="F194" s="115" t="s">
        <v>60</v>
      </c>
      <c r="G194" s="116">
        <v>1</v>
      </c>
      <c r="H194" s="116" t="s">
        <v>87</v>
      </c>
      <c r="I194" s="117">
        <v>11.3</v>
      </c>
      <c r="J194" s="118" t="s">
        <v>88</v>
      </c>
      <c r="K194" s="116" t="s">
        <v>96</v>
      </c>
      <c r="L194" s="116" t="s">
        <v>178</v>
      </c>
      <c r="M194" s="119">
        <v>59069799</v>
      </c>
      <c r="N194" s="120">
        <v>59069799</v>
      </c>
      <c r="O194" s="116" t="s">
        <v>64</v>
      </c>
      <c r="P194" s="116" t="s">
        <v>65</v>
      </c>
      <c r="Q194" s="121" t="s">
        <v>205</v>
      </c>
      <c r="R194" s="25"/>
      <c r="S194" s="170"/>
      <c r="T194" s="171"/>
      <c r="U194" s="172"/>
      <c r="V194" s="173"/>
      <c r="W194" s="174"/>
      <c r="X194" s="175"/>
      <c r="Y194" s="176"/>
      <c r="Z194" s="175"/>
      <c r="AA194" s="182"/>
      <c r="AB194" s="178"/>
      <c r="AC194" s="182"/>
      <c r="AD194" s="185"/>
      <c r="AE194" s="185"/>
      <c r="AF194" s="178"/>
      <c r="AG194" s="178"/>
    </row>
    <row r="195" spans="1:34" s="31" customFormat="1" ht="157.35" customHeight="1" x14ac:dyDescent="0.35">
      <c r="A195" s="157">
        <v>171</v>
      </c>
      <c r="B195" s="160" t="s">
        <v>203</v>
      </c>
      <c r="C195" s="122" t="s">
        <v>204</v>
      </c>
      <c r="D195" s="115">
        <v>80101706</v>
      </c>
      <c r="E195" s="163" t="s">
        <v>386</v>
      </c>
      <c r="F195" s="115" t="s">
        <v>60</v>
      </c>
      <c r="G195" s="116">
        <v>1</v>
      </c>
      <c r="H195" s="116" t="s">
        <v>87</v>
      </c>
      <c r="I195" s="117">
        <v>11.2</v>
      </c>
      <c r="J195" s="118" t="s">
        <v>88</v>
      </c>
      <c r="K195" s="116" t="s">
        <v>96</v>
      </c>
      <c r="L195" s="116" t="s">
        <v>178</v>
      </c>
      <c r="M195" s="119">
        <v>22011276</v>
      </c>
      <c r="N195" s="120">
        <v>22011276</v>
      </c>
      <c r="O195" s="116" t="s">
        <v>64</v>
      </c>
      <c r="P195" s="116" t="s">
        <v>65</v>
      </c>
      <c r="Q195" s="121" t="s">
        <v>205</v>
      </c>
      <c r="R195" s="25"/>
      <c r="S195" s="170" t="s">
        <v>764</v>
      </c>
      <c r="T195" s="173" t="s">
        <v>767</v>
      </c>
      <c r="U195" s="172">
        <v>44210</v>
      </c>
      <c r="V195" s="173" t="s">
        <v>770</v>
      </c>
      <c r="W195" s="174" t="s">
        <v>513</v>
      </c>
      <c r="X195" s="190">
        <v>21945963</v>
      </c>
      <c r="Y195" s="191">
        <v>0</v>
      </c>
      <c r="Z195" s="190">
        <v>21945963</v>
      </c>
      <c r="AA195" s="173" t="s">
        <v>772</v>
      </c>
      <c r="AB195" s="174">
        <v>14921</v>
      </c>
      <c r="AC195" s="173" t="s">
        <v>515</v>
      </c>
      <c r="AD195" s="177">
        <v>44211</v>
      </c>
      <c r="AE195" s="177">
        <v>44550</v>
      </c>
      <c r="AF195" s="173" t="s">
        <v>762</v>
      </c>
      <c r="AG195" s="173" t="s">
        <v>763</v>
      </c>
    </row>
    <row r="196" spans="1:34" s="31" customFormat="1" ht="157.35" customHeight="1" x14ac:dyDescent="0.35">
      <c r="A196" s="157">
        <v>172</v>
      </c>
      <c r="B196" s="160" t="s">
        <v>203</v>
      </c>
      <c r="C196" s="122" t="s">
        <v>204</v>
      </c>
      <c r="D196" s="115">
        <v>80101706</v>
      </c>
      <c r="E196" s="163" t="s">
        <v>387</v>
      </c>
      <c r="F196" s="115" t="s">
        <v>60</v>
      </c>
      <c r="G196" s="116">
        <v>1</v>
      </c>
      <c r="H196" s="116" t="s">
        <v>87</v>
      </c>
      <c r="I196" s="117">
        <v>11.2</v>
      </c>
      <c r="J196" s="118" t="s">
        <v>88</v>
      </c>
      <c r="K196" s="116" t="s">
        <v>96</v>
      </c>
      <c r="L196" s="116" t="s">
        <v>178</v>
      </c>
      <c r="M196" s="119">
        <v>21579683</v>
      </c>
      <c r="N196" s="120">
        <v>21579683</v>
      </c>
      <c r="O196" s="116" t="s">
        <v>64</v>
      </c>
      <c r="P196" s="116" t="s">
        <v>65</v>
      </c>
      <c r="Q196" s="121" t="s">
        <v>205</v>
      </c>
      <c r="R196" s="25"/>
      <c r="S196" s="170" t="s">
        <v>765</v>
      </c>
      <c r="T196" s="173" t="s">
        <v>768</v>
      </c>
      <c r="U196" s="172">
        <v>44211</v>
      </c>
      <c r="V196" s="173" t="s">
        <v>770</v>
      </c>
      <c r="W196" s="174" t="s">
        <v>513</v>
      </c>
      <c r="X196" s="190">
        <v>21554071</v>
      </c>
      <c r="Y196" s="191">
        <v>0</v>
      </c>
      <c r="Z196" s="190">
        <v>21554071</v>
      </c>
      <c r="AA196" s="173" t="s">
        <v>773</v>
      </c>
      <c r="AB196" s="174">
        <v>15021</v>
      </c>
      <c r="AC196" s="173" t="s">
        <v>775</v>
      </c>
      <c r="AD196" s="177">
        <v>44212</v>
      </c>
      <c r="AE196" s="177">
        <v>44545</v>
      </c>
      <c r="AF196" s="173" t="s">
        <v>762</v>
      </c>
      <c r="AG196" s="173" t="s">
        <v>763</v>
      </c>
    </row>
    <row r="197" spans="1:34" s="31" customFormat="1" ht="157.35" customHeight="1" x14ac:dyDescent="0.35">
      <c r="A197" s="157">
        <v>173</v>
      </c>
      <c r="B197" s="160" t="s">
        <v>180</v>
      </c>
      <c r="C197" s="122" t="s">
        <v>206</v>
      </c>
      <c r="D197" s="115">
        <v>80101706</v>
      </c>
      <c r="E197" s="163" t="s">
        <v>388</v>
      </c>
      <c r="F197" s="115" t="s">
        <v>60</v>
      </c>
      <c r="G197" s="116">
        <v>1</v>
      </c>
      <c r="H197" s="116" t="s">
        <v>87</v>
      </c>
      <c r="I197" s="117">
        <v>11.2</v>
      </c>
      <c r="J197" s="118" t="s">
        <v>88</v>
      </c>
      <c r="K197" s="116" t="s">
        <v>96</v>
      </c>
      <c r="L197" s="116" t="s">
        <v>162</v>
      </c>
      <c r="M197" s="119">
        <v>29833232</v>
      </c>
      <c r="N197" s="120">
        <v>29833232</v>
      </c>
      <c r="O197" s="116" t="s">
        <v>64</v>
      </c>
      <c r="P197" s="116" t="s">
        <v>65</v>
      </c>
      <c r="Q197" s="121" t="s">
        <v>207</v>
      </c>
      <c r="R197" s="25"/>
      <c r="S197" s="170" t="s">
        <v>766</v>
      </c>
      <c r="T197" s="173" t="s">
        <v>769</v>
      </c>
      <c r="U197" s="172">
        <v>44209</v>
      </c>
      <c r="V197" s="173" t="s">
        <v>771</v>
      </c>
      <c r="W197" s="174" t="s">
        <v>521</v>
      </c>
      <c r="X197" s="190">
        <v>29833232</v>
      </c>
      <c r="Y197" s="191">
        <v>0</v>
      </c>
      <c r="Z197" s="190">
        <v>29833232</v>
      </c>
      <c r="AA197" s="173" t="s">
        <v>774</v>
      </c>
      <c r="AB197" s="174">
        <v>16321</v>
      </c>
      <c r="AC197" s="173" t="s">
        <v>539</v>
      </c>
      <c r="AD197" s="177">
        <v>44210</v>
      </c>
      <c r="AE197" s="177">
        <v>44551</v>
      </c>
      <c r="AF197" s="173" t="s">
        <v>776</v>
      </c>
      <c r="AG197" s="173" t="s">
        <v>777</v>
      </c>
    </row>
    <row r="198" spans="1:34" s="31" customFormat="1" ht="157.35" customHeight="1" x14ac:dyDescent="0.35">
      <c r="A198" s="157">
        <v>174</v>
      </c>
      <c r="B198" s="160" t="s">
        <v>180</v>
      </c>
      <c r="C198" s="122" t="s">
        <v>187</v>
      </c>
      <c r="D198" s="115">
        <v>80101706</v>
      </c>
      <c r="E198" s="163" t="s">
        <v>498</v>
      </c>
      <c r="F198" s="115" t="s">
        <v>60</v>
      </c>
      <c r="G198" s="116">
        <v>1</v>
      </c>
      <c r="H198" s="116" t="s">
        <v>87</v>
      </c>
      <c r="I198" s="117">
        <v>11</v>
      </c>
      <c r="J198" s="118" t="s">
        <v>88</v>
      </c>
      <c r="K198" s="116" t="s">
        <v>96</v>
      </c>
      <c r="L198" s="116" t="s">
        <v>162</v>
      </c>
      <c r="M198" s="119">
        <v>24568544</v>
      </c>
      <c r="N198" s="120">
        <v>24568544</v>
      </c>
      <c r="O198" s="116" t="s">
        <v>64</v>
      </c>
      <c r="P198" s="116" t="s">
        <v>65</v>
      </c>
      <c r="Q198" s="121" t="s">
        <v>207</v>
      </c>
      <c r="R198" s="25"/>
      <c r="S198" s="170"/>
      <c r="T198" s="171"/>
      <c r="U198" s="172"/>
      <c r="V198" s="173"/>
      <c r="W198" s="174"/>
      <c r="X198" s="175"/>
      <c r="Y198" s="176"/>
      <c r="Z198" s="175"/>
      <c r="AA198" s="173"/>
      <c r="AB198" s="174"/>
      <c r="AC198" s="173"/>
      <c r="AD198" s="177"/>
      <c r="AE198" s="177"/>
      <c r="AF198" s="178"/>
      <c r="AG198" s="178"/>
    </row>
    <row r="199" spans="1:34" s="31" customFormat="1" ht="157.35" customHeight="1" x14ac:dyDescent="0.35">
      <c r="A199" s="157">
        <v>175</v>
      </c>
      <c r="B199" s="160" t="s">
        <v>184</v>
      </c>
      <c r="C199" s="122" t="s">
        <v>111</v>
      </c>
      <c r="D199" s="115">
        <v>80101706</v>
      </c>
      <c r="E199" s="163" t="s">
        <v>389</v>
      </c>
      <c r="F199" s="115" t="s">
        <v>60</v>
      </c>
      <c r="G199" s="116">
        <v>1</v>
      </c>
      <c r="H199" s="116" t="s">
        <v>87</v>
      </c>
      <c r="I199" s="117">
        <v>11.4</v>
      </c>
      <c r="J199" s="118" t="s">
        <v>88</v>
      </c>
      <c r="K199" s="116" t="s">
        <v>96</v>
      </c>
      <c r="L199" s="116" t="s">
        <v>178</v>
      </c>
      <c r="M199" s="119">
        <v>65393032</v>
      </c>
      <c r="N199" s="120">
        <v>65393032</v>
      </c>
      <c r="O199" s="116" t="s">
        <v>64</v>
      </c>
      <c r="P199" s="116" t="s">
        <v>65</v>
      </c>
      <c r="Q199" s="121" t="s">
        <v>208</v>
      </c>
      <c r="R199" s="25"/>
      <c r="S199" s="170" t="s">
        <v>778</v>
      </c>
      <c r="T199" s="173" t="s">
        <v>781</v>
      </c>
      <c r="U199" s="172">
        <v>44203</v>
      </c>
      <c r="V199" s="173" t="s">
        <v>784</v>
      </c>
      <c r="W199" s="174" t="s">
        <v>521</v>
      </c>
      <c r="X199" s="190">
        <v>65393032</v>
      </c>
      <c r="Y199" s="191">
        <v>0</v>
      </c>
      <c r="Z199" s="190">
        <v>65393032</v>
      </c>
      <c r="AA199" s="173" t="s">
        <v>787</v>
      </c>
      <c r="AB199" s="174">
        <v>5221</v>
      </c>
      <c r="AC199" s="173" t="s">
        <v>515</v>
      </c>
      <c r="AD199" s="177">
        <v>44204</v>
      </c>
      <c r="AE199" s="177">
        <v>44550</v>
      </c>
      <c r="AF199" s="173" t="s">
        <v>790</v>
      </c>
      <c r="AG199" s="173" t="s">
        <v>111</v>
      </c>
      <c r="AH199"/>
    </row>
    <row r="200" spans="1:34" ht="243.95" customHeight="1" x14ac:dyDescent="0.35">
      <c r="A200" s="157">
        <v>176</v>
      </c>
      <c r="B200" s="160" t="s">
        <v>184</v>
      </c>
      <c r="C200" s="122" t="s">
        <v>128</v>
      </c>
      <c r="D200" s="115">
        <v>80101706</v>
      </c>
      <c r="E200" s="163" t="s">
        <v>390</v>
      </c>
      <c r="F200" s="115" t="s">
        <v>60</v>
      </c>
      <c r="G200" s="116">
        <v>1</v>
      </c>
      <c r="H200" s="116" t="s">
        <v>87</v>
      </c>
      <c r="I200" s="117">
        <v>11.4</v>
      </c>
      <c r="J200" s="118" t="s">
        <v>88</v>
      </c>
      <c r="K200" s="116" t="s">
        <v>96</v>
      </c>
      <c r="L200" s="116" t="s">
        <v>178</v>
      </c>
      <c r="M200" s="119">
        <v>58174629</v>
      </c>
      <c r="N200" s="120">
        <v>58174629</v>
      </c>
      <c r="O200" s="116" t="s">
        <v>64</v>
      </c>
      <c r="P200" s="116" t="s">
        <v>65</v>
      </c>
      <c r="Q200" s="121" t="s">
        <v>199</v>
      </c>
      <c r="S200" s="170" t="s">
        <v>779</v>
      </c>
      <c r="T200" s="173" t="s">
        <v>782</v>
      </c>
      <c r="U200" s="172">
        <v>44204</v>
      </c>
      <c r="V200" s="173" t="s">
        <v>785</v>
      </c>
      <c r="W200" s="174" t="s">
        <v>521</v>
      </c>
      <c r="X200" s="190">
        <v>58174629</v>
      </c>
      <c r="Y200" s="191">
        <v>0</v>
      </c>
      <c r="Z200" s="190">
        <v>58174629</v>
      </c>
      <c r="AA200" s="173" t="s">
        <v>788</v>
      </c>
      <c r="AB200" s="174">
        <v>5321</v>
      </c>
      <c r="AC200" s="173" t="s">
        <v>515</v>
      </c>
      <c r="AD200" s="177">
        <v>44205</v>
      </c>
      <c r="AE200" s="177">
        <v>44550</v>
      </c>
      <c r="AF200" s="173" t="s">
        <v>637</v>
      </c>
      <c r="AG200" s="173" t="s">
        <v>638</v>
      </c>
    </row>
    <row r="201" spans="1:34" ht="243.95" customHeight="1" x14ac:dyDescent="0.35">
      <c r="A201" s="157">
        <v>177</v>
      </c>
      <c r="B201" s="160" t="s">
        <v>184</v>
      </c>
      <c r="C201" s="122" t="s">
        <v>128</v>
      </c>
      <c r="D201" s="115">
        <v>80101706</v>
      </c>
      <c r="E201" s="163" t="s">
        <v>391</v>
      </c>
      <c r="F201" s="115" t="s">
        <v>60</v>
      </c>
      <c r="G201" s="116">
        <v>1</v>
      </c>
      <c r="H201" s="116" t="s">
        <v>87</v>
      </c>
      <c r="I201" s="117">
        <v>11.2</v>
      </c>
      <c r="J201" s="118" t="s">
        <v>88</v>
      </c>
      <c r="K201" s="116" t="s">
        <v>96</v>
      </c>
      <c r="L201" s="116" t="s">
        <v>178</v>
      </c>
      <c r="M201" s="119">
        <v>46520320</v>
      </c>
      <c r="N201" s="120">
        <v>46520320</v>
      </c>
      <c r="O201" s="116" t="s">
        <v>64</v>
      </c>
      <c r="P201" s="116" t="s">
        <v>65</v>
      </c>
      <c r="Q201" s="121" t="s">
        <v>199</v>
      </c>
      <c r="S201" s="170" t="s">
        <v>780</v>
      </c>
      <c r="T201" s="173" t="s">
        <v>783</v>
      </c>
      <c r="U201" s="172">
        <v>44210</v>
      </c>
      <c r="V201" s="173" t="s">
        <v>786</v>
      </c>
      <c r="W201" s="174" t="s">
        <v>521</v>
      </c>
      <c r="X201" s="190">
        <v>46520320</v>
      </c>
      <c r="Y201" s="191">
        <v>0</v>
      </c>
      <c r="Z201" s="190">
        <v>46520320</v>
      </c>
      <c r="AA201" s="173" t="s">
        <v>789</v>
      </c>
      <c r="AB201" s="174">
        <v>18421</v>
      </c>
      <c r="AC201" s="173" t="s">
        <v>515</v>
      </c>
      <c r="AD201" s="177">
        <v>44211</v>
      </c>
      <c r="AE201" s="177">
        <v>44550</v>
      </c>
      <c r="AF201" s="173"/>
      <c r="AG201" s="173"/>
    </row>
    <row r="202" spans="1:34" ht="243.95" customHeight="1" x14ac:dyDescent="0.35">
      <c r="A202" s="157">
        <v>178</v>
      </c>
      <c r="B202" s="160" t="s">
        <v>184</v>
      </c>
      <c r="C202" s="122" t="s">
        <v>128</v>
      </c>
      <c r="D202" s="115">
        <v>80101706</v>
      </c>
      <c r="E202" s="163" t="s">
        <v>392</v>
      </c>
      <c r="F202" s="115" t="s">
        <v>60</v>
      </c>
      <c r="G202" s="116">
        <v>1</v>
      </c>
      <c r="H202" s="116" t="s">
        <v>87</v>
      </c>
      <c r="I202" s="117">
        <v>11.2</v>
      </c>
      <c r="J202" s="118" t="s">
        <v>88</v>
      </c>
      <c r="K202" s="116" t="s">
        <v>96</v>
      </c>
      <c r="L202" s="116" t="s">
        <v>178</v>
      </c>
      <c r="M202" s="119">
        <v>49823263</v>
      </c>
      <c r="N202" s="120">
        <v>49823263</v>
      </c>
      <c r="O202" s="116" t="s">
        <v>64</v>
      </c>
      <c r="P202" s="116" t="s">
        <v>65</v>
      </c>
      <c r="Q202" s="121" t="s">
        <v>199</v>
      </c>
      <c r="S202" s="170"/>
      <c r="T202" s="171"/>
      <c r="U202" s="172"/>
      <c r="V202" s="173"/>
      <c r="W202" s="174"/>
      <c r="X202" s="175"/>
      <c r="Y202" s="176"/>
      <c r="Z202" s="175"/>
      <c r="AA202" s="173"/>
      <c r="AB202" s="174"/>
      <c r="AC202" s="173"/>
      <c r="AD202" s="177"/>
      <c r="AE202" s="177"/>
      <c r="AF202" s="174"/>
      <c r="AG202" s="174"/>
    </row>
    <row r="203" spans="1:34" ht="243.95" customHeight="1" x14ac:dyDescent="0.35">
      <c r="A203" s="157">
        <v>179</v>
      </c>
      <c r="B203" s="160" t="s">
        <v>184</v>
      </c>
      <c r="C203" s="122" t="s">
        <v>128</v>
      </c>
      <c r="D203" s="115">
        <v>80101706</v>
      </c>
      <c r="E203" s="163" t="s">
        <v>393</v>
      </c>
      <c r="F203" s="115" t="s">
        <v>60</v>
      </c>
      <c r="G203" s="116">
        <v>1</v>
      </c>
      <c r="H203" s="116" t="s">
        <v>87</v>
      </c>
      <c r="I203" s="117">
        <v>11.4</v>
      </c>
      <c r="J203" s="118" t="s">
        <v>88</v>
      </c>
      <c r="K203" s="116" t="s">
        <v>96</v>
      </c>
      <c r="L203" s="116" t="s">
        <v>178</v>
      </c>
      <c r="M203" s="119">
        <v>70236961</v>
      </c>
      <c r="N203" s="120">
        <v>70236961</v>
      </c>
      <c r="O203" s="116" t="s">
        <v>64</v>
      </c>
      <c r="P203" s="116" t="s">
        <v>65</v>
      </c>
      <c r="Q203" s="121" t="s">
        <v>199</v>
      </c>
      <c r="S203" s="170" t="s">
        <v>791</v>
      </c>
      <c r="T203" s="173" t="s">
        <v>795</v>
      </c>
      <c r="U203" s="172">
        <v>44203</v>
      </c>
      <c r="V203" s="173" t="s">
        <v>799</v>
      </c>
      <c r="W203" s="174" t="s">
        <v>521</v>
      </c>
      <c r="X203" s="190">
        <v>70236961</v>
      </c>
      <c r="Y203" s="191">
        <v>0</v>
      </c>
      <c r="Z203" s="190">
        <v>70236961</v>
      </c>
      <c r="AA203" s="173" t="s">
        <v>803</v>
      </c>
      <c r="AB203" s="174">
        <v>5621</v>
      </c>
      <c r="AC203" s="173" t="s">
        <v>515</v>
      </c>
      <c r="AD203" s="177">
        <v>44205</v>
      </c>
      <c r="AE203" s="177">
        <v>44550</v>
      </c>
      <c r="AF203" s="173" t="s">
        <v>637</v>
      </c>
      <c r="AG203" s="173" t="s">
        <v>638</v>
      </c>
    </row>
    <row r="204" spans="1:34" ht="243.95" customHeight="1" x14ac:dyDescent="0.35">
      <c r="A204" s="157">
        <v>180</v>
      </c>
      <c r="B204" s="160" t="s">
        <v>184</v>
      </c>
      <c r="C204" s="122" t="s">
        <v>128</v>
      </c>
      <c r="D204" s="115">
        <v>80101706</v>
      </c>
      <c r="E204" s="163" t="s">
        <v>394</v>
      </c>
      <c r="F204" s="115" t="s">
        <v>60</v>
      </c>
      <c r="G204" s="116">
        <v>1</v>
      </c>
      <c r="H204" s="116" t="s">
        <v>87</v>
      </c>
      <c r="I204" s="117">
        <v>11.4</v>
      </c>
      <c r="J204" s="118" t="s">
        <v>88</v>
      </c>
      <c r="K204" s="116" t="s">
        <v>96</v>
      </c>
      <c r="L204" s="116" t="s">
        <v>178</v>
      </c>
      <c r="M204" s="119">
        <v>41553307</v>
      </c>
      <c r="N204" s="120">
        <v>41553307</v>
      </c>
      <c r="O204" s="116" t="s">
        <v>64</v>
      </c>
      <c r="P204" s="116" t="s">
        <v>65</v>
      </c>
      <c r="Q204" s="121" t="s">
        <v>199</v>
      </c>
      <c r="S204" s="170" t="s">
        <v>792</v>
      </c>
      <c r="T204" s="173" t="s">
        <v>796</v>
      </c>
      <c r="U204" s="172">
        <v>44204</v>
      </c>
      <c r="V204" s="173" t="s">
        <v>800</v>
      </c>
      <c r="W204" s="174" t="s">
        <v>521</v>
      </c>
      <c r="X204" s="190">
        <v>41553307</v>
      </c>
      <c r="Y204" s="191">
        <v>0</v>
      </c>
      <c r="Z204" s="190">
        <v>41553307</v>
      </c>
      <c r="AA204" s="173" t="s">
        <v>804</v>
      </c>
      <c r="AB204" s="174">
        <v>6021</v>
      </c>
      <c r="AC204" s="173" t="s">
        <v>515</v>
      </c>
      <c r="AD204" s="177">
        <v>44205</v>
      </c>
      <c r="AE204" s="177">
        <v>44550</v>
      </c>
      <c r="AF204" s="173" t="s">
        <v>637</v>
      </c>
      <c r="AG204" s="173" t="s">
        <v>638</v>
      </c>
    </row>
    <row r="205" spans="1:34" ht="243.95" customHeight="1" x14ac:dyDescent="0.35">
      <c r="A205" s="157">
        <v>181</v>
      </c>
      <c r="B205" s="160" t="s">
        <v>184</v>
      </c>
      <c r="C205" s="122" t="s">
        <v>128</v>
      </c>
      <c r="D205" s="115">
        <v>80101706</v>
      </c>
      <c r="E205" s="163" t="s">
        <v>395</v>
      </c>
      <c r="F205" s="115" t="s">
        <v>60</v>
      </c>
      <c r="G205" s="116">
        <v>1</v>
      </c>
      <c r="H205" s="116" t="s">
        <v>87</v>
      </c>
      <c r="I205" s="117">
        <v>11.4</v>
      </c>
      <c r="J205" s="118" t="s">
        <v>88</v>
      </c>
      <c r="K205" s="116" t="s">
        <v>96</v>
      </c>
      <c r="L205" s="116" t="s">
        <v>178</v>
      </c>
      <c r="M205" s="119">
        <v>76969200</v>
      </c>
      <c r="N205" s="120">
        <v>76969200</v>
      </c>
      <c r="O205" s="116" t="s">
        <v>64</v>
      </c>
      <c r="P205" s="116" t="s">
        <v>65</v>
      </c>
      <c r="Q205" s="121" t="s">
        <v>199</v>
      </c>
      <c r="S205" s="170" t="s">
        <v>793</v>
      </c>
      <c r="T205" s="173" t="s">
        <v>797</v>
      </c>
      <c r="U205" s="172">
        <v>44203</v>
      </c>
      <c r="V205" s="173" t="s">
        <v>801</v>
      </c>
      <c r="W205" s="174" t="s">
        <v>521</v>
      </c>
      <c r="X205" s="190">
        <v>76969200</v>
      </c>
      <c r="Y205" s="191">
        <v>0</v>
      </c>
      <c r="Z205" s="190">
        <v>76969200</v>
      </c>
      <c r="AA205" s="173" t="s">
        <v>805</v>
      </c>
      <c r="AB205" s="174">
        <v>6321</v>
      </c>
      <c r="AC205" s="173" t="s">
        <v>515</v>
      </c>
      <c r="AD205" s="177">
        <v>44205</v>
      </c>
      <c r="AE205" s="177">
        <v>44550</v>
      </c>
      <c r="AF205" s="173" t="s">
        <v>637</v>
      </c>
      <c r="AG205" s="173" t="s">
        <v>638</v>
      </c>
    </row>
    <row r="206" spans="1:34" ht="178.5" customHeight="1" x14ac:dyDescent="0.35">
      <c r="A206" s="157">
        <v>182</v>
      </c>
      <c r="B206" s="160" t="s">
        <v>184</v>
      </c>
      <c r="C206" s="122" t="s">
        <v>128</v>
      </c>
      <c r="D206" s="115">
        <v>80101706</v>
      </c>
      <c r="E206" s="163" t="s">
        <v>396</v>
      </c>
      <c r="F206" s="115" t="s">
        <v>60</v>
      </c>
      <c r="G206" s="116">
        <v>1</v>
      </c>
      <c r="H206" s="116" t="s">
        <v>87</v>
      </c>
      <c r="I206" s="117">
        <v>11.4</v>
      </c>
      <c r="J206" s="118" t="s">
        <v>88</v>
      </c>
      <c r="K206" s="116" t="s">
        <v>96</v>
      </c>
      <c r="L206" s="116" t="s">
        <v>178</v>
      </c>
      <c r="M206" s="119">
        <v>53425680</v>
      </c>
      <c r="N206" s="120">
        <v>53425680</v>
      </c>
      <c r="O206" s="116" t="s">
        <v>64</v>
      </c>
      <c r="P206" s="116" t="s">
        <v>65</v>
      </c>
      <c r="Q206" s="121" t="s">
        <v>199</v>
      </c>
      <c r="S206" s="170" t="s">
        <v>794</v>
      </c>
      <c r="T206" s="173" t="s">
        <v>798</v>
      </c>
      <c r="U206" s="172">
        <v>44204</v>
      </c>
      <c r="V206" s="173" t="s">
        <v>802</v>
      </c>
      <c r="W206" s="174" t="s">
        <v>521</v>
      </c>
      <c r="X206" s="190">
        <v>53425680</v>
      </c>
      <c r="Y206" s="191">
        <v>0</v>
      </c>
      <c r="Z206" s="190">
        <v>53425680</v>
      </c>
      <c r="AA206" s="173" t="s">
        <v>806</v>
      </c>
      <c r="AB206" s="174">
        <v>6621</v>
      </c>
      <c r="AC206" s="173" t="s">
        <v>515</v>
      </c>
      <c r="AD206" s="177">
        <v>44205</v>
      </c>
      <c r="AE206" s="177">
        <v>44550</v>
      </c>
      <c r="AF206" s="173" t="s">
        <v>637</v>
      </c>
      <c r="AG206" s="173" t="s">
        <v>638</v>
      </c>
    </row>
    <row r="207" spans="1:34" ht="178.5" customHeight="1" x14ac:dyDescent="0.35">
      <c r="A207" s="157">
        <v>183</v>
      </c>
      <c r="B207" s="160" t="s">
        <v>184</v>
      </c>
      <c r="C207" s="122" t="s">
        <v>128</v>
      </c>
      <c r="D207" s="115">
        <v>80101706</v>
      </c>
      <c r="E207" s="163" t="s">
        <v>397</v>
      </c>
      <c r="F207" s="115" t="s">
        <v>60</v>
      </c>
      <c r="G207" s="116">
        <v>1</v>
      </c>
      <c r="H207" s="116" t="s">
        <v>87</v>
      </c>
      <c r="I207" s="117">
        <v>11.2</v>
      </c>
      <c r="J207" s="118" t="s">
        <v>88</v>
      </c>
      <c r="K207" s="116" t="s">
        <v>96</v>
      </c>
      <c r="L207" s="116" t="s">
        <v>178</v>
      </c>
      <c r="M207" s="119">
        <v>64058481</v>
      </c>
      <c r="N207" s="120">
        <v>64058481</v>
      </c>
      <c r="O207" s="116" t="s">
        <v>64</v>
      </c>
      <c r="P207" s="116" t="s">
        <v>65</v>
      </c>
      <c r="Q207" s="121" t="s">
        <v>199</v>
      </c>
      <c r="S207" s="170"/>
      <c r="T207" s="171"/>
      <c r="U207" s="172"/>
      <c r="V207" s="173"/>
      <c r="W207" s="174"/>
      <c r="X207" s="175"/>
      <c r="Y207" s="176"/>
      <c r="Z207" s="204"/>
      <c r="AA207" s="173"/>
      <c r="AB207" s="174"/>
      <c r="AC207" s="173"/>
      <c r="AD207" s="174"/>
      <c r="AE207" s="174"/>
      <c r="AF207" s="174"/>
      <c r="AG207" s="174"/>
    </row>
    <row r="208" spans="1:34" ht="178.5" customHeight="1" x14ac:dyDescent="0.35">
      <c r="A208" s="157">
        <v>184</v>
      </c>
      <c r="B208" s="160" t="s">
        <v>184</v>
      </c>
      <c r="C208" s="122" t="s">
        <v>128</v>
      </c>
      <c r="D208" s="115">
        <v>80101706</v>
      </c>
      <c r="E208" s="163" t="s">
        <v>398</v>
      </c>
      <c r="F208" s="115" t="s">
        <v>60</v>
      </c>
      <c r="G208" s="116">
        <v>1</v>
      </c>
      <c r="H208" s="116" t="s">
        <v>87</v>
      </c>
      <c r="I208" s="117">
        <v>11.1</v>
      </c>
      <c r="J208" s="118" t="s">
        <v>88</v>
      </c>
      <c r="K208" s="116" t="s">
        <v>96</v>
      </c>
      <c r="L208" s="116" t="s">
        <v>178</v>
      </c>
      <c r="M208" s="119">
        <v>66651435</v>
      </c>
      <c r="N208" s="120">
        <v>66651435</v>
      </c>
      <c r="O208" s="116" t="s">
        <v>64</v>
      </c>
      <c r="P208" s="116" t="s">
        <v>65</v>
      </c>
      <c r="Q208" s="121" t="s">
        <v>199</v>
      </c>
      <c r="S208" s="170" t="s">
        <v>807</v>
      </c>
      <c r="T208" s="173" t="s">
        <v>812</v>
      </c>
      <c r="U208" s="172">
        <v>44215</v>
      </c>
      <c r="V208" s="173" t="s">
        <v>817</v>
      </c>
      <c r="W208" s="174" t="s">
        <v>521</v>
      </c>
      <c r="X208" s="190">
        <v>66651435</v>
      </c>
      <c r="Y208" s="191">
        <v>0</v>
      </c>
      <c r="Z208" s="190">
        <v>66651435</v>
      </c>
      <c r="AA208" s="173" t="s">
        <v>822</v>
      </c>
      <c r="AB208" s="174">
        <v>16821</v>
      </c>
      <c r="AC208" s="173" t="s">
        <v>539</v>
      </c>
      <c r="AD208" s="177">
        <v>44216</v>
      </c>
      <c r="AE208" s="177">
        <v>44551</v>
      </c>
      <c r="AF208" s="173" t="s">
        <v>637</v>
      </c>
      <c r="AG208" s="173" t="s">
        <v>638</v>
      </c>
    </row>
    <row r="209" spans="1:34" ht="178.5" customHeight="1" x14ac:dyDescent="0.35">
      <c r="A209" s="157">
        <v>185</v>
      </c>
      <c r="B209" s="160" t="s">
        <v>184</v>
      </c>
      <c r="C209" s="122" t="s">
        <v>110</v>
      </c>
      <c r="D209" s="115">
        <v>80101706</v>
      </c>
      <c r="E209" s="163" t="s">
        <v>399</v>
      </c>
      <c r="F209" s="115" t="s">
        <v>60</v>
      </c>
      <c r="G209" s="116">
        <v>1</v>
      </c>
      <c r="H209" s="116" t="s">
        <v>87</v>
      </c>
      <c r="I209" s="117">
        <v>11.4</v>
      </c>
      <c r="J209" s="118" t="s">
        <v>88</v>
      </c>
      <c r="K209" s="116" t="s">
        <v>96</v>
      </c>
      <c r="L209" s="116" t="s">
        <v>178</v>
      </c>
      <c r="M209" s="119">
        <v>66313333</v>
      </c>
      <c r="N209" s="120">
        <v>66313333</v>
      </c>
      <c r="O209" s="116" t="s">
        <v>64</v>
      </c>
      <c r="P209" s="116" t="s">
        <v>65</v>
      </c>
      <c r="Q209" s="121" t="s">
        <v>199</v>
      </c>
      <c r="S209" s="170" t="s">
        <v>808</v>
      </c>
      <c r="T209" s="173" t="s">
        <v>813</v>
      </c>
      <c r="U209" s="172">
        <v>44204</v>
      </c>
      <c r="V209" s="173" t="s">
        <v>818</v>
      </c>
      <c r="W209" s="174" t="s">
        <v>521</v>
      </c>
      <c r="X209" s="190">
        <v>66313333</v>
      </c>
      <c r="Y209" s="191">
        <v>0</v>
      </c>
      <c r="Z209" s="190">
        <v>66313333</v>
      </c>
      <c r="AA209" s="173" t="s">
        <v>823</v>
      </c>
      <c r="AB209" s="174">
        <v>6721</v>
      </c>
      <c r="AC209" s="173" t="s">
        <v>515</v>
      </c>
      <c r="AD209" s="177">
        <v>44205</v>
      </c>
      <c r="AE209" s="177">
        <v>44550</v>
      </c>
      <c r="AF209" s="173" t="s">
        <v>827</v>
      </c>
      <c r="AG209" s="173" t="s">
        <v>110</v>
      </c>
      <c r="AH209" s="89"/>
    </row>
    <row r="210" spans="1:34" ht="178.5" customHeight="1" x14ac:dyDescent="0.35">
      <c r="A210" s="157">
        <v>186</v>
      </c>
      <c r="B210" s="160" t="s">
        <v>184</v>
      </c>
      <c r="C210" s="122" t="s">
        <v>110</v>
      </c>
      <c r="D210" s="115">
        <v>80101706</v>
      </c>
      <c r="E210" s="163" t="s">
        <v>400</v>
      </c>
      <c r="F210" s="115" t="s">
        <v>60</v>
      </c>
      <c r="G210" s="116">
        <v>1</v>
      </c>
      <c r="H210" s="116" t="s">
        <v>87</v>
      </c>
      <c r="I210" s="117">
        <v>11.4</v>
      </c>
      <c r="J210" s="118" t="s">
        <v>88</v>
      </c>
      <c r="K210" s="116" t="s">
        <v>96</v>
      </c>
      <c r="L210" s="116" t="s">
        <v>178</v>
      </c>
      <c r="M210" s="119">
        <v>34986000</v>
      </c>
      <c r="N210" s="120">
        <v>34986000</v>
      </c>
      <c r="O210" s="116" t="s">
        <v>64</v>
      </c>
      <c r="P210" s="116" t="s">
        <v>65</v>
      </c>
      <c r="Q210" s="121" t="s">
        <v>209</v>
      </c>
      <c r="S210" s="170" t="s">
        <v>809</v>
      </c>
      <c r="T210" s="173" t="s">
        <v>814</v>
      </c>
      <c r="U210" s="172">
        <v>44204</v>
      </c>
      <c r="V210" s="173" t="s">
        <v>819</v>
      </c>
      <c r="W210" s="174" t="s">
        <v>513</v>
      </c>
      <c r="X210" s="190">
        <v>34986000</v>
      </c>
      <c r="Y210" s="191">
        <v>0</v>
      </c>
      <c r="Z210" s="190">
        <v>34986000</v>
      </c>
      <c r="AA210" s="173" t="s">
        <v>824</v>
      </c>
      <c r="AB210" s="174">
        <v>6821</v>
      </c>
      <c r="AC210" s="173" t="s">
        <v>515</v>
      </c>
      <c r="AD210" s="177">
        <v>44205</v>
      </c>
      <c r="AE210" s="177">
        <v>44550</v>
      </c>
      <c r="AF210" s="173" t="s">
        <v>827</v>
      </c>
      <c r="AG210" s="173" t="s">
        <v>110</v>
      </c>
      <c r="AH210" s="89"/>
    </row>
    <row r="211" spans="1:34" ht="178.5" customHeight="1" x14ac:dyDescent="0.35">
      <c r="A211" s="157">
        <v>187</v>
      </c>
      <c r="B211" s="160" t="s">
        <v>184</v>
      </c>
      <c r="C211" s="122" t="s">
        <v>110</v>
      </c>
      <c r="D211" s="115">
        <v>80101706</v>
      </c>
      <c r="E211" s="163" t="s">
        <v>401</v>
      </c>
      <c r="F211" s="115" t="s">
        <v>60</v>
      </c>
      <c r="G211" s="116">
        <v>1</v>
      </c>
      <c r="H211" s="116" t="s">
        <v>87</v>
      </c>
      <c r="I211" s="117">
        <v>11.4</v>
      </c>
      <c r="J211" s="118" t="s">
        <v>88</v>
      </c>
      <c r="K211" s="116" t="s">
        <v>96</v>
      </c>
      <c r="L211" s="116" t="s">
        <v>178</v>
      </c>
      <c r="M211" s="119">
        <v>75460000</v>
      </c>
      <c r="N211" s="120">
        <v>75460000</v>
      </c>
      <c r="O211" s="116" t="s">
        <v>64</v>
      </c>
      <c r="P211" s="116" t="s">
        <v>65</v>
      </c>
      <c r="Q211" s="121" t="s">
        <v>209</v>
      </c>
      <c r="S211" s="170" t="s">
        <v>810</v>
      </c>
      <c r="T211" s="173" t="s">
        <v>815</v>
      </c>
      <c r="U211" s="172">
        <v>44204</v>
      </c>
      <c r="V211" s="173" t="s">
        <v>820</v>
      </c>
      <c r="W211" s="174" t="s">
        <v>521</v>
      </c>
      <c r="X211" s="190">
        <v>75460000</v>
      </c>
      <c r="Y211" s="191">
        <v>0</v>
      </c>
      <c r="Z211" s="190">
        <v>75460000</v>
      </c>
      <c r="AA211" s="173" t="s">
        <v>825</v>
      </c>
      <c r="AB211" s="174">
        <v>6921</v>
      </c>
      <c r="AC211" s="173" t="s">
        <v>515</v>
      </c>
      <c r="AD211" s="177">
        <v>44204</v>
      </c>
      <c r="AE211" s="177">
        <v>44550</v>
      </c>
      <c r="AF211" s="173" t="s">
        <v>827</v>
      </c>
      <c r="AG211" s="173" t="s">
        <v>110</v>
      </c>
      <c r="AH211" s="89"/>
    </row>
    <row r="212" spans="1:34" ht="120" customHeight="1" x14ac:dyDescent="0.35">
      <c r="A212" s="157">
        <v>188</v>
      </c>
      <c r="B212" s="160" t="s">
        <v>184</v>
      </c>
      <c r="C212" s="122" t="s">
        <v>110</v>
      </c>
      <c r="D212" s="115">
        <v>80101706</v>
      </c>
      <c r="E212" s="163" t="s">
        <v>402</v>
      </c>
      <c r="F212" s="115" t="s">
        <v>60</v>
      </c>
      <c r="G212" s="116">
        <v>1</v>
      </c>
      <c r="H212" s="116" t="s">
        <v>87</v>
      </c>
      <c r="I212" s="117">
        <v>11.4</v>
      </c>
      <c r="J212" s="118" t="s">
        <v>88</v>
      </c>
      <c r="K212" s="116" t="s">
        <v>96</v>
      </c>
      <c r="L212" s="116" t="s">
        <v>178</v>
      </c>
      <c r="M212" s="119">
        <v>72566320</v>
      </c>
      <c r="N212" s="120">
        <v>72566320</v>
      </c>
      <c r="O212" s="116" t="s">
        <v>64</v>
      </c>
      <c r="P212" s="116" t="s">
        <v>65</v>
      </c>
      <c r="Q212" s="121" t="s">
        <v>209</v>
      </c>
      <c r="S212" s="170" t="s">
        <v>811</v>
      </c>
      <c r="T212" s="173" t="s">
        <v>816</v>
      </c>
      <c r="U212" s="172">
        <v>44204</v>
      </c>
      <c r="V212" s="173" t="s">
        <v>821</v>
      </c>
      <c r="W212" s="174" t="s">
        <v>521</v>
      </c>
      <c r="X212" s="190">
        <v>72566320</v>
      </c>
      <c r="Y212" s="191">
        <v>0</v>
      </c>
      <c r="Z212" s="190">
        <v>72566320</v>
      </c>
      <c r="AA212" s="173" t="s">
        <v>826</v>
      </c>
      <c r="AB212" s="174">
        <v>7021</v>
      </c>
      <c r="AC212" s="173" t="s">
        <v>515</v>
      </c>
      <c r="AD212" s="177">
        <v>44204</v>
      </c>
      <c r="AE212" s="177">
        <v>44550</v>
      </c>
      <c r="AF212" s="173" t="s">
        <v>827</v>
      </c>
      <c r="AG212" s="173" t="s">
        <v>110</v>
      </c>
    </row>
    <row r="213" spans="1:34" ht="120" customHeight="1" x14ac:dyDescent="0.35">
      <c r="A213" s="157">
        <v>189</v>
      </c>
      <c r="B213" s="160" t="s">
        <v>202</v>
      </c>
      <c r="C213" s="122" t="s">
        <v>110</v>
      </c>
      <c r="D213" s="115">
        <v>80101706</v>
      </c>
      <c r="E213" s="163" t="s">
        <v>507</v>
      </c>
      <c r="F213" s="115" t="s">
        <v>60</v>
      </c>
      <c r="G213" s="116">
        <v>1</v>
      </c>
      <c r="H213" s="116" t="s">
        <v>87</v>
      </c>
      <c r="I213" s="117">
        <v>11</v>
      </c>
      <c r="J213" s="118" t="s">
        <v>88</v>
      </c>
      <c r="K213" s="116" t="s">
        <v>96</v>
      </c>
      <c r="L213" s="116" t="s">
        <v>162</v>
      </c>
      <c r="M213" s="119">
        <v>56139365</v>
      </c>
      <c r="N213" s="120">
        <v>56139365</v>
      </c>
      <c r="O213" s="116" t="s">
        <v>64</v>
      </c>
      <c r="P213" s="116" t="s">
        <v>65</v>
      </c>
      <c r="Q213" s="121" t="s">
        <v>209</v>
      </c>
      <c r="S213" s="170"/>
      <c r="T213" s="171"/>
      <c r="U213" s="172"/>
      <c r="V213" s="173"/>
      <c r="W213" s="174"/>
      <c r="X213" s="175"/>
      <c r="Y213" s="176"/>
      <c r="Z213" s="175"/>
      <c r="AA213" s="173"/>
      <c r="AB213" s="174"/>
      <c r="AC213" s="173"/>
      <c r="AD213" s="177"/>
      <c r="AE213" s="177"/>
      <c r="AF213" s="174"/>
      <c r="AG213" s="174"/>
    </row>
    <row r="214" spans="1:34" ht="120" customHeight="1" x14ac:dyDescent="0.35">
      <c r="A214" s="157">
        <v>190</v>
      </c>
      <c r="B214" s="160" t="s">
        <v>184</v>
      </c>
      <c r="C214" s="122" t="s">
        <v>110</v>
      </c>
      <c r="D214" s="115">
        <v>80101706</v>
      </c>
      <c r="E214" s="163" t="s">
        <v>403</v>
      </c>
      <c r="F214" s="115" t="s">
        <v>60</v>
      </c>
      <c r="G214" s="116">
        <v>1</v>
      </c>
      <c r="H214" s="116" t="s">
        <v>87</v>
      </c>
      <c r="I214" s="117">
        <v>11.1</v>
      </c>
      <c r="J214" s="118" t="s">
        <v>88</v>
      </c>
      <c r="K214" s="116" t="s">
        <v>96</v>
      </c>
      <c r="L214" s="116" t="s">
        <v>178</v>
      </c>
      <c r="M214" s="119">
        <v>51712320</v>
      </c>
      <c r="N214" s="120">
        <v>51712320</v>
      </c>
      <c r="O214" s="116" t="s">
        <v>64</v>
      </c>
      <c r="P214" s="116" t="s">
        <v>65</v>
      </c>
      <c r="Q214" s="121" t="s">
        <v>209</v>
      </c>
      <c r="S214" s="170" t="s">
        <v>828</v>
      </c>
      <c r="T214" s="173" t="s">
        <v>839</v>
      </c>
      <c r="U214" s="172">
        <v>44214</v>
      </c>
      <c r="V214" s="173" t="s">
        <v>850</v>
      </c>
      <c r="W214" s="174" t="s">
        <v>521</v>
      </c>
      <c r="X214" s="190">
        <v>51712320</v>
      </c>
      <c r="Y214" s="191">
        <v>0</v>
      </c>
      <c r="Z214" s="190">
        <v>51712320</v>
      </c>
      <c r="AA214" s="173" t="s">
        <v>859</v>
      </c>
      <c r="AB214" s="174">
        <v>16921</v>
      </c>
      <c r="AC214" s="173" t="s">
        <v>515</v>
      </c>
      <c r="AD214" s="177">
        <v>44215</v>
      </c>
      <c r="AE214" s="177">
        <v>44550</v>
      </c>
      <c r="AF214" s="173" t="s">
        <v>827</v>
      </c>
      <c r="AG214" s="173" t="s">
        <v>110</v>
      </c>
    </row>
    <row r="215" spans="1:34" ht="120" customHeight="1" x14ac:dyDescent="0.35">
      <c r="A215" s="157">
        <v>191</v>
      </c>
      <c r="B215" s="160" t="s">
        <v>210</v>
      </c>
      <c r="C215" s="122" t="s">
        <v>110</v>
      </c>
      <c r="D215" s="115">
        <v>80101706</v>
      </c>
      <c r="E215" s="163" t="s">
        <v>404</v>
      </c>
      <c r="F215" s="115" t="s">
        <v>60</v>
      </c>
      <c r="G215" s="116">
        <v>1</v>
      </c>
      <c r="H215" s="116" t="s">
        <v>87</v>
      </c>
      <c r="I215" s="117">
        <v>11.3</v>
      </c>
      <c r="J215" s="118" t="s">
        <v>88</v>
      </c>
      <c r="K215" s="116" t="s">
        <v>96</v>
      </c>
      <c r="L215" s="116" t="s">
        <v>178</v>
      </c>
      <c r="M215" s="119">
        <v>74360000</v>
      </c>
      <c r="N215" s="120">
        <v>74360000</v>
      </c>
      <c r="O215" s="116" t="s">
        <v>64</v>
      </c>
      <c r="P215" s="116" t="s">
        <v>65</v>
      </c>
      <c r="Q215" s="121" t="s">
        <v>209</v>
      </c>
      <c r="S215" s="170" t="s">
        <v>829</v>
      </c>
      <c r="T215" s="173" t="s">
        <v>840</v>
      </c>
      <c r="U215" s="172">
        <v>44209</v>
      </c>
      <c r="V215" s="173" t="s">
        <v>851</v>
      </c>
      <c r="W215" s="174" t="s">
        <v>521</v>
      </c>
      <c r="X215" s="190">
        <v>74140000</v>
      </c>
      <c r="Y215" s="191">
        <v>0</v>
      </c>
      <c r="Z215" s="190">
        <v>74140000</v>
      </c>
      <c r="AA215" s="173" t="s">
        <v>860</v>
      </c>
      <c r="AB215" s="174">
        <v>13721</v>
      </c>
      <c r="AC215" s="173" t="s">
        <v>515</v>
      </c>
      <c r="AD215" s="177">
        <v>44210</v>
      </c>
      <c r="AE215" s="177">
        <v>44550</v>
      </c>
      <c r="AF215" s="173" t="s">
        <v>827</v>
      </c>
      <c r="AG215" s="173" t="s">
        <v>110</v>
      </c>
    </row>
    <row r="216" spans="1:34" ht="157.5" customHeight="1" x14ac:dyDescent="0.35">
      <c r="A216" s="157">
        <v>192</v>
      </c>
      <c r="B216" s="160" t="s">
        <v>176</v>
      </c>
      <c r="C216" s="122" t="s">
        <v>110</v>
      </c>
      <c r="D216" s="115">
        <v>80101706</v>
      </c>
      <c r="E216" s="163" t="s">
        <v>405</v>
      </c>
      <c r="F216" s="115" t="s">
        <v>60</v>
      </c>
      <c r="G216" s="116">
        <v>1</v>
      </c>
      <c r="H216" s="116" t="s">
        <v>87</v>
      </c>
      <c r="I216" s="117">
        <v>11.3</v>
      </c>
      <c r="J216" s="118" t="s">
        <v>88</v>
      </c>
      <c r="K216" s="116" t="s">
        <v>96</v>
      </c>
      <c r="L216" s="116" t="s">
        <v>178</v>
      </c>
      <c r="M216" s="119">
        <v>57441256</v>
      </c>
      <c r="N216" s="120">
        <v>57441256</v>
      </c>
      <c r="O216" s="116" t="s">
        <v>64</v>
      </c>
      <c r="P216" s="116" t="s">
        <v>65</v>
      </c>
      <c r="Q216" s="121" t="s">
        <v>209</v>
      </c>
      <c r="S216" s="170" t="s">
        <v>830</v>
      </c>
      <c r="T216" s="173" t="s">
        <v>841</v>
      </c>
      <c r="U216" s="172">
        <v>44209</v>
      </c>
      <c r="V216" s="173" t="s">
        <v>852</v>
      </c>
      <c r="W216" s="174" t="s">
        <v>521</v>
      </c>
      <c r="X216" s="190">
        <v>57271308</v>
      </c>
      <c r="Y216" s="191">
        <v>0</v>
      </c>
      <c r="Z216" s="190">
        <v>57271308</v>
      </c>
      <c r="AA216" s="173" t="s">
        <v>861</v>
      </c>
      <c r="AB216" s="174">
        <v>14521</v>
      </c>
      <c r="AC216" s="173" t="s">
        <v>515</v>
      </c>
      <c r="AD216" s="177">
        <v>44210</v>
      </c>
      <c r="AE216" s="177">
        <v>44550</v>
      </c>
      <c r="AF216" s="173" t="s">
        <v>827</v>
      </c>
      <c r="AG216" s="173" t="s">
        <v>110</v>
      </c>
    </row>
    <row r="217" spans="1:34" ht="191.45" customHeight="1" x14ac:dyDescent="0.35">
      <c r="A217" s="157">
        <v>193</v>
      </c>
      <c r="B217" s="160" t="s">
        <v>176</v>
      </c>
      <c r="C217" s="122" t="s">
        <v>110</v>
      </c>
      <c r="D217" s="115">
        <v>80101706</v>
      </c>
      <c r="E217" s="163" t="s">
        <v>406</v>
      </c>
      <c r="F217" s="115" t="s">
        <v>60</v>
      </c>
      <c r="G217" s="116">
        <v>1</v>
      </c>
      <c r="H217" s="116" t="s">
        <v>87</v>
      </c>
      <c r="I217" s="117">
        <v>11.3</v>
      </c>
      <c r="J217" s="118" t="s">
        <v>88</v>
      </c>
      <c r="K217" s="116" t="s">
        <v>96</v>
      </c>
      <c r="L217" s="116" t="s">
        <v>178</v>
      </c>
      <c r="M217" s="119">
        <v>63302609</v>
      </c>
      <c r="N217" s="120">
        <v>63302609</v>
      </c>
      <c r="O217" s="116" t="s">
        <v>64</v>
      </c>
      <c r="P217" s="116" t="s">
        <v>65</v>
      </c>
      <c r="Q217" s="121" t="s">
        <v>209</v>
      </c>
      <c r="S217" s="170" t="s">
        <v>831</v>
      </c>
      <c r="T217" s="173" t="s">
        <v>842</v>
      </c>
      <c r="U217" s="172">
        <v>44209</v>
      </c>
      <c r="V217" s="173" t="s">
        <v>853</v>
      </c>
      <c r="W217" s="174" t="s">
        <v>521</v>
      </c>
      <c r="X217" s="190">
        <v>63115326</v>
      </c>
      <c r="Y217" s="191">
        <v>0</v>
      </c>
      <c r="Z217" s="190">
        <v>63115326</v>
      </c>
      <c r="AA217" s="173" t="s">
        <v>862</v>
      </c>
      <c r="AB217" s="174">
        <v>14421</v>
      </c>
      <c r="AC217" s="173" t="s">
        <v>515</v>
      </c>
      <c r="AD217" s="177">
        <v>44210</v>
      </c>
      <c r="AE217" s="177">
        <v>44550</v>
      </c>
      <c r="AF217" s="173" t="s">
        <v>827</v>
      </c>
      <c r="AG217" s="173" t="s">
        <v>110</v>
      </c>
    </row>
    <row r="218" spans="1:34" ht="222.95" customHeight="1" x14ac:dyDescent="0.35">
      <c r="A218" s="157">
        <v>194</v>
      </c>
      <c r="B218" s="160" t="s">
        <v>184</v>
      </c>
      <c r="C218" s="122" t="s">
        <v>110</v>
      </c>
      <c r="D218" s="115">
        <v>80101706</v>
      </c>
      <c r="E218" s="163" t="s">
        <v>407</v>
      </c>
      <c r="F218" s="115" t="s">
        <v>60</v>
      </c>
      <c r="G218" s="116">
        <v>1</v>
      </c>
      <c r="H218" s="116" t="s">
        <v>87</v>
      </c>
      <c r="I218" s="117">
        <v>11.3</v>
      </c>
      <c r="J218" s="118" t="s">
        <v>88</v>
      </c>
      <c r="K218" s="116" t="s">
        <v>96</v>
      </c>
      <c r="L218" s="116" t="s">
        <v>178</v>
      </c>
      <c r="M218" s="119">
        <v>63302609</v>
      </c>
      <c r="N218" s="120">
        <v>63302609</v>
      </c>
      <c r="O218" s="116" t="s">
        <v>64</v>
      </c>
      <c r="P218" s="116" t="s">
        <v>65</v>
      </c>
      <c r="Q218" s="121" t="s">
        <v>209</v>
      </c>
      <c r="S218" s="170" t="s">
        <v>832</v>
      </c>
      <c r="T218" s="173" t="s">
        <v>843</v>
      </c>
      <c r="U218" s="172">
        <v>44209</v>
      </c>
      <c r="V218" s="173" t="s">
        <v>854</v>
      </c>
      <c r="W218" s="174" t="s">
        <v>521</v>
      </c>
      <c r="X218" s="190">
        <v>63115326</v>
      </c>
      <c r="Y218" s="191">
        <v>0</v>
      </c>
      <c r="Z218" s="190">
        <v>63115326</v>
      </c>
      <c r="AA218" s="173" t="s">
        <v>863</v>
      </c>
      <c r="AB218" s="174">
        <v>14321</v>
      </c>
      <c r="AC218" s="173" t="s">
        <v>515</v>
      </c>
      <c r="AD218" s="177">
        <v>44210</v>
      </c>
      <c r="AE218" s="177">
        <v>44550</v>
      </c>
      <c r="AF218" s="173" t="s">
        <v>827</v>
      </c>
      <c r="AG218" s="173" t="s">
        <v>110</v>
      </c>
    </row>
    <row r="219" spans="1:34" ht="207" customHeight="1" x14ac:dyDescent="0.35">
      <c r="A219" s="157">
        <v>195</v>
      </c>
      <c r="B219" s="160" t="s">
        <v>184</v>
      </c>
      <c r="C219" s="122" t="s">
        <v>110</v>
      </c>
      <c r="D219" s="115">
        <v>80101706</v>
      </c>
      <c r="E219" s="163" t="s">
        <v>408</v>
      </c>
      <c r="F219" s="115" t="s">
        <v>60</v>
      </c>
      <c r="G219" s="116">
        <v>1</v>
      </c>
      <c r="H219" s="116" t="s">
        <v>87</v>
      </c>
      <c r="I219" s="117">
        <v>11.1</v>
      </c>
      <c r="J219" s="118" t="s">
        <v>88</v>
      </c>
      <c r="K219" s="116" t="s">
        <v>96</v>
      </c>
      <c r="L219" s="116" t="s">
        <v>178</v>
      </c>
      <c r="M219" s="119">
        <v>23029220</v>
      </c>
      <c r="N219" s="120">
        <v>23029220</v>
      </c>
      <c r="O219" s="116" t="s">
        <v>64</v>
      </c>
      <c r="P219" s="116" t="s">
        <v>65</v>
      </c>
      <c r="Q219" s="121" t="s">
        <v>209</v>
      </c>
      <c r="S219" s="170" t="s">
        <v>833</v>
      </c>
      <c r="T219" s="173" t="s">
        <v>844</v>
      </c>
      <c r="U219" s="172">
        <v>44214</v>
      </c>
      <c r="V219" s="173" t="s">
        <v>855</v>
      </c>
      <c r="W219" s="174" t="s">
        <v>513</v>
      </c>
      <c r="X219" s="190">
        <v>23029220</v>
      </c>
      <c r="Y219" s="191">
        <v>0</v>
      </c>
      <c r="Z219" s="190">
        <v>23029220</v>
      </c>
      <c r="AA219" s="173" t="s">
        <v>864</v>
      </c>
      <c r="AB219" s="174">
        <v>20821</v>
      </c>
      <c r="AC219" s="173" t="s">
        <v>515</v>
      </c>
      <c r="AD219" s="177">
        <v>44215</v>
      </c>
      <c r="AE219" s="177">
        <v>44550</v>
      </c>
      <c r="AF219" s="173" t="s">
        <v>827</v>
      </c>
      <c r="AG219" s="173" t="s">
        <v>110</v>
      </c>
    </row>
    <row r="220" spans="1:34" ht="157.5" customHeight="1" x14ac:dyDescent="0.35">
      <c r="A220" s="157">
        <v>196</v>
      </c>
      <c r="B220" s="160" t="s">
        <v>184</v>
      </c>
      <c r="C220" s="160" t="s">
        <v>174</v>
      </c>
      <c r="D220" s="115">
        <v>80101706</v>
      </c>
      <c r="E220" s="163" t="s">
        <v>409</v>
      </c>
      <c r="F220" s="115" t="s">
        <v>60</v>
      </c>
      <c r="G220" s="116">
        <v>1</v>
      </c>
      <c r="H220" s="116" t="s">
        <v>87</v>
      </c>
      <c r="I220" s="117">
        <v>11.5</v>
      </c>
      <c r="J220" s="118" t="s">
        <v>88</v>
      </c>
      <c r="K220" s="116" t="s">
        <v>96</v>
      </c>
      <c r="L220" s="116" t="s">
        <v>178</v>
      </c>
      <c r="M220" s="119">
        <v>82348000</v>
      </c>
      <c r="N220" s="120">
        <v>82348000</v>
      </c>
      <c r="O220" s="116" t="s">
        <v>64</v>
      </c>
      <c r="P220" s="116" t="s">
        <v>65</v>
      </c>
      <c r="Q220" s="121" t="s">
        <v>153</v>
      </c>
      <c r="S220" s="170" t="s">
        <v>834</v>
      </c>
      <c r="T220" s="173" t="s">
        <v>845</v>
      </c>
      <c r="U220" s="172">
        <v>44208</v>
      </c>
      <c r="V220" s="173" t="s">
        <v>856</v>
      </c>
      <c r="W220" s="174" t="s">
        <v>521</v>
      </c>
      <c r="X220" s="190">
        <v>82348000</v>
      </c>
      <c r="Y220" s="191">
        <v>0</v>
      </c>
      <c r="Z220" s="190">
        <v>82348000</v>
      </c>
      <c r="AA220" s="173" t="s">
        <v>865</v>
      </c>
      <c r="AB220" s="174">
        <v>14221</v>
      </c>
      <c r="AC220" s="173" t="s">
        <v>867</v>
      </c>
      <c r="AD220" s="177">
        <v>44210</v>
      </c>
      <c r="AE220" s="177">
        <v>44558</v>
      </c>
      <c r="AF220" s="206" t="s">
        <v>546</v>
      </c>
      <c r="AG220" s="206" t="s">
        <v>547</v>
      </c>
    </row>
    <row r="221" spans="1:34" ht="157.5" customHeight="1" x14ac:dyDescent="0.35">
      <c r="A221" s="157">
        <v>197</v>
      </c>
      <c r="B221" s="160" t="s">
        <v>184</v>
      </c>
      <c r="C221" s="122" t="s">
        <v>142</v>
      </c>
      <c r="D221" s="115">
        <v>80101706</v>
      </c>
      <c r="E221" s="163" t="s">
        <v>410</v>
      </c>
      <c r="F221" s="115" t="s">
        <v>60</v>
      </c>
      <c r="G221" s="116">
        <v>1</v>
      </c>
      <c r="H221" s="116" t="s">
        <v>87</v>
      </c>
      <c r="I221" s="117">
        <v>11.8</v>
      </c>
      <c r="J221" s="118" t="s">
        <v>88</v>
      </c>
      <c r="K221" s="116" t="s">
        <v>96</v>
      </c>
      <c r="L221" s="116" t="s">
        <v>178</v>
      </c>
      <c r="M221" s="119">
        <v>70867339</v>
      </c>
      <c r="N221" s="120">
        <v>70867339</v>
      </c>
      <c r="O221" s="116" t="s">
        <v>64</v>
      </c>
      <c r="P221" s="116" t="s">
        <v>65</v>
      </c>
      <c r="Q221" s="121" t="s">
        <v>141</v>
      </c>
      <c r="S221" s="170" t="s">
        <v>835</v>
      </c>
      <c r="T221" s="173" t="s">
        <v>846</v>
      </c>
      <c r="U221" s="172">
        <v>44202</v>
      </c>
      <c r="V221" s="173" t="s">
        <v>635</v>
      </c>
      <c r="W221" s="174" t="s">
        <v>521</v>
      </c>
      <c r="X221" s="190">
        <v>70666581</v>
      </c>
      <c r="Y221" s="191">
        <v>0</v>
      </c>
      <c r="Z221" s="190">
        <v>70666581</v>
      </c>
      <c r="AA221" s="173" t="s">
        <v>554</v>
      </c>
      <c r="AB221" s="174">
        <v>1421</v>
      </c>
      <c r="AC221" s="173" t="s">
        <v>540</v>
      </c>
      <c r="AD221" s="177">
        <v>44203</v>
      </c>
      <c r="AE221" s="177">
        <v>44558</v>
      </c>
      <c r="AF221" s="173" t="s">
        <v>543</v>
      </c>
      <c r="AG221" s="173" t="s">
        <v>142</v>
      </c>
    </row>
    <row r="222" spans="1:34" ht="157.5" customHeight="1" x14ac:dyDescent="0.35">
      <c r="A222" s="157">
        <v>198</v>
      </c>
      <c r="B222" s="160" t="s">
        <v>161</v>
      </c>
      <c r="C222" s="122" t="s">
        <v>142</v>
      </c>
      <c r="D222" s="115">
        <v>80101706</v>
      </c>
      <c r="E222" s="163" t="s">
        <v>411</v>
      </c>
      <c r="F222" s="115" t="s">
        <v>60</v>
      </c>
      <c r="G222" s="116">
        <v>1</v>
      </c>
      <c r="H222" s="116" t="s">
        <v>87</v>
      </c>
      <c r="I222" s="117">
        <v>11.8</v>
      </c>
      <c r="J222" s="118" t="s">
        <v>88</v>
      </c>
      <c r="K222" s="116" t="s">
        <v>96</v>
      </c>
      <c r="L222" s="116" t="s">
        <v>162</v>
      </c>
      <c r="M222" s="119">
        <v>70867339</v>
      </c>
      <c r="N222" s="120">
        <v>70867339</v>
      </c>
      <c r="O222" s="116" t="s">
        <v>64</v>
      </c>
      <c r="P222" s="116" t="s">
        <v>65</v>
      </c>
      <c r="Q222" s="121" t="s">
        <v>141</v>
      </c>
      <c r="S222" s="170" t="s">
        <v>836</v>
      </c>
      <c r="T222" s="173" t="s">
        <v>847</v>
      </c>
      <c r="U222" s="172">
        <v>44202</v>
      </c>
      <c r="V222" s="173" t="s">
        <v>635</v>
      </c>
      <c r="W222" s="174" t="s">
        <v>521</v>
      </c>
      <c r="X222" s="190">
        <v>70666581</v>
      </c>
      <c r="Y222" s="191">
        <v>0</v>
      </c>
      <c r="Z222" s="190">
        <v>70666581</v>
      </c>
      <c r="AA222" s="173" t="s">
        <v>554</v>
      </c>
      <c r="AB222" s="174">
        <v>1821</v>
      </c>
      <c r="AC222" s="173" t="s">
        <v>540</v>
      </c>
      <c r="AD222" s="177">
        <v>44203</v>
      </c>
      <c r="AE222" s="177">
        <v>44558</v>
      </c>
      <c r="AF222" s="173" t="s">
        <v>543</v>
      </c>
      <c r="AG222" s="173" t="s">
        <v>142</v>
      </c>
    </row>
    <row r="223" spans="1:34" ht="157.5" customHeight="1" x14ac:dyDescent="0.35">
      <c r="A223" s="157">
        <v>199</v>
      </c>
      <c r="B223" s="160" t="s">
        <v>161</v>
      </c>
      <c r="C223" s="160" t="s">
        <v>152</v>
      </c>
      <c r="D223" s="115">
        <v>80101706</v>
      </c>
      <c r="E223" s="163" t="s">
        <v>412</v>
      </c>
      <c r="F223" s="115" t="s">
        <v>60</v>
      </c>
      <c r="G223" s="116">
        <v>1</v>
      </c>
      <c r="H223" s="116" t="s">
        <v>87</v>
      </c>
      <c r="I223" s="117">
        <v>11.3</v>
      </c>
      <c r="J223" s="118" t="s">
        <v>88</v>
      </c>
      <c r="K223" s="116" t="s">
        <v>96</v>
      </c>
      <c r="L223" s="116" t="s">
        <v>162</v>
      </c>
      <c r="M223" s="119">
        <v>64439781</v>
      </c>
      <c r="N223" s="120">
        <v>64439781</v>
      </c>
      <c r="O223" s="116" t="s">
        <v>64</v>
      </c>
      <c r="P223" s="116" t="s">
        <v>65</v>
      </c>
      <c r="Q223" s="121" t="s">
        <v>132</v>
      </c>
      <c r="S223" s="170" t="s">
        <v>837</v>
      </c>
      <c r="T223" s="173" t="s">
        <v>848</v>
      </c>
      <c r="U223" s="172">
        <v>44208</v>
      </c>
      <c r="V223" s="173" t="s">
        <v>857</v>
      </c>
      <c r="W223" s="174" t="s">
        <v>521</v>
      </c>
      <c r="X223" s="190">
        <v>64439779</v>
      </c>
      <c r="Y223" s="191">
        <v>0</v>
      </c>
      <c r="Z223" s="190">
        <v>64439779</v>
      </c>
      <c r="AA223" s="173" t="s">
        <v>866</v>
      </c>
      <c r="AB223" s="174">
        <v>12921</v>
      </c>
      <c r="AC223" s="173" t="s">
        <v>515</v>
      </c>
      <c r="AD223" s="177">
        <v>44210</v>
      </c>
      <c r="AE223" s="177">
        <v>44550</v>
      </c>
      <c r="AF223" s="173" t="s">
        <v>868</v>
      </c>
      <c r="AG223" s="173" t="s">
        <v>869</v>
      </c>
    </row>
    <row r="224" spans="1:34" ht="157.5" customHeight="1" x14ac:dyDescent="0.35">
      <c r="A224" s="157">
        <v>200</v>
      </c>
      <c r="B224" s="160" t="s">
        <v>161</v>
      </c>
      <c r="C224" s="160" t="s">
        <v>152</v>
      </c>
      <c r="D224" s="115">
        <v>80101706</v>
      </c>
      <c r="E224" s="163" t="s">
        <v>413</v>
      </c>
      <c r="F224" s="115" t="s">
        <v>60</v>
      </c>
      <c r="G224" s="116">
        <v>1</v>
      </c>
      <c r="H224" s="116" t="s">
        <v>87</v>
      </c>
      <c r="I224" s="117">
        <v>11.3</v>
      </c>
      <c r="J224" s="118" t="s">
        <v>88</v>
      </c>
      <c r="K224" s="116" t="s">
        <v>96</v>
      </c>
      <c r="L224" s="116" t="s">
        <v>162</v>
      </c>
      <c r="M224" s="119">
        <v>64439781</v>
      </c>
      <c r="N224" s="120">
        <v>64439781</v>
      </c>
      <c r="O224" s="116" t="s">
        <v>64</v>
      </c>
      <c r="P224" s="116" t="s">
        <v>65</v>
      </c>
      <c r="Q224" s="121" t="s">
        <v>132</v>
      </c>
      <c r="S224" s="170" t="s">
        <v>838</v>
      </c>
      <c r="T224" s="173" t="s">
        <v>849</v>
      </c>
      <c r="U224" s="172">
        <v>44208</v>
      </c>
      <c r="V224" s="173" t="s">
        <v>858</v>
      </c>
      <c r="W224" s="174" t="s">
        <v>521</v>
      </c>
      <c r="X224" s="190">
        <v>64439779</v>
      </c>
      <c r="Y224" s="191">
        <v>0</v>
      </c>
      <c r="Z224" s="190">
        <v>64439779</v>
      </c>
      <c r="AA224" s="173" t="s">
        <v>670</v>
      </c>
      <c r="AB224" s="174">
        <v>13021</v>
      </c>
      <c r="AC224" s="173" t="s">
        <v>515</v>
      </c>
      <c r="AD224" s="177">
        <v>44210</v>
      </c>
      <c r="AE224" s="177">
        <v>44550</v>
      </c>
      <c r="AF224" s="173" t="s">
        <v>868</v>
      </c>
      <c r="AG224" s="173" t="s">
        <v>869</v>
      </c>
    </row>
    <row r="225" spans="1:33" ht="157.5" customHeight="1" x14ac:dyDescent="0.35">
      <c r="A225" s="157">
        <v>201</v>
      </c>
      <c r="B225" s="160" t="s">
        <v>161</v>
      </c>
      <c r="C225" s="160" t="s">
        <v>152</v>
      </c>
      <c r="D225" s="115">
        <v>80101706</v>
      </c>
      <c r="E225" s="163" t="s">
        <v>414</v>
      </c>
      <c r="F225" s="115" t="s">
        <v>60</v>
      </c>
      <c r="G225" s="116">
        <v>1</v>
      </c>
      <c r="H225" s="116" t="s">
        <v>87</v>
      </c>
      <c r="I225" s="117">
        <v>11.3</v>
      </c>
      <c r="J225" s="118" t="s">
        <v>88</v>
      </c>
      <c r="K225" s="116" t="s">
        <v>96</v>
      </c>
      <c r="L225" s="116" t="s">
        <v>162</v>
      </c>
      <c r="M225" s="119">
        <v>64439781</v>
      </c>
      <c r="N225" s="120">
        <v>64439781</v>
      </c>
      <c r="O225" s="116" t="s">
        <v>64</v>
      </c>
      <c r="P225" s="116" t="s">
        <v>65</v>
      </c>
      <c r="Q225" s="121" t="s">
        <v>132</v>
      </c>
      <c r="S225" s="170" t="s">
        <v>870</v>
      </c>
      <c r="T225" s="173" t="s">
        <v>881</v>
      </c>
      <c r="U225" s="172">
        <v>44208</v>
      </c>
      <c r="V225" s="173" t="s">
        <v>857</v>
      </c>
      <c r="W225" s="174" t="s">
        <v>521</v>
      </c>
      <c r="X225" s="190">
        <v>64439779</v>
      </c>
      <c r="Y225" s="191">
        <v>0</v>
      </c>
      <c r="Z225" s="190">
        <v>64439779</v>
      </c>
      <c r="AA225" s="173" t="s">
        <v>670</v>
      </c>
      <c r="AB225" s="174">
        <v>13121</v>
      </c>
      <c r="AC225" s="173" t="s">
        <v>515</v>
      </c>
      <c r="AD225" s="177">
        <v>44211</v>
      </c>
      <c r="AE225" s="177">
        <v>44550</v>
      </c>
      <c r="AF225" s="173" t="s">
        <v>868</v>
      </c>
      <c r="AG225" s="173" t="s">
        <v>869</v>
      </c>
    </row>
    <row r="226" spans="1:33" ht="157.5" customHeight="1" x14ac:dyDescent="0.35">
      <c r="A226" s="157">
        <v>202</v>
      </c>
      <c r="B226" s="160" t="s">
        <v>161</v>
      </c>
      <c r="C226" s="160" t="s">
        <v>152</v>
      </c>
      <c r="D226" s="115">
        <v>80101706</v>
      </c>
      <c r="E226" s="163" t="s">
        <v>415</v>
      </c>
      <c r="F226" s="115" t="s">
        <v>60</v>
      </c>
      <c r="G226" s="116">
        <v>1</v>
      </c>
      <c r="H226" s="116" t="s">
        <v>87</v>
      </c>
      <c r="I226" s="117">
        <v>11.4</v>
      </c>
      <c r="J226" s="118" t="s">
        <v>88</v>
      </c>
      <c r="K226" s="116" t="s">
        <v>96</v>
      </c>
      <c r="L226" s="116" t="s">
        <v>162</v>
      </c>
      <c r="M226" s="119">
        <v>48439283</v>
      </c>
      <c r="N226" s="120">
        <v>48439283</v>
      </c>
      <c r="O226" s="116" t="s">
        <v>64</v>
      </c>
      <c r="P226" s="116" t="s">
        <v>65</v>
      </c>
      <c r="Q226" s="121" t="s">
        <v>132</v>
      </c>
      <c r="S226" s="170" t="s">
        <v>871</v>
      </c>
      <c r="T226" s="173" t="s">
        <v>882</v>
      </c>
      <c r="U226" s="172">
        <v>44204</v>
      </c>
      <c r="V226" s="173" t="s">
        <v>892</v>
      </c>
      <c r="W226" s="174" t="s">
        <v>521</v>
      </c>
      <c r="X226" s="190">
        <v>48439283</v>
      </c>
      <c r="Y226" s="191">
        <v>0</v>
      </c>
      <c r="Z226" s="190">
        <v>48439283</v>
      </c>
      <c r="AA226" s="173" t="s">
        <v>899</v>
      </c>
      <c r="AB226" s="174">
        <v>7721</v>
      </c>
      <c r="AC226" s="173" t="s">
        <v>515</v>
      </c>
      <c r="AD226" s="177">
        <v>44204</v>
      </c>
      <c r="AE226" s="177">
        <v>44550</v>
      </c>
      <c r="AF226" s="173" t="s">
        <v>868</v>
      </c>
      <c r="AG226" s="173" t="s">
        <v>869</v>
      </c>
    </row>
    <row r="227" spans="1:33" ht="157.5" customHeight="1" x14ac:dyDescent="0.35">
      <c r="A227" s="157">
        <v>203</v>
      </c>
      <c r="B227" s="160" t="s">
        <v>161</v>
      </c>
      <c r="C227" s="160" t="s">
        <v>152</v>
      </c>
      <c r="D227" s="115">
        <v>80101706</v>
      </c>
      <c r="E227" s="163" t="s">
        <v>416</v>
      </c>
      <c r="F227" s="115" t="s">
        <v>60</v>
      </c>
      <c r="G227" s="116">
        <v>1</v>
      </c>
      <c r="H227" s="116" t="s">
        <v>87</v>
      </c>
      <c r="I227" s="117">
        <v>11.4</v>
      </c>
      <c r="J227" s="118" t="s">
        <v>88</v>
      </c>
      <c r="K227" s="116" t="s">
        <v>96</v>
      </c>
      <c r="L227" s="116" t="s">
        <v>162</v>
      </c>
      <c r="M227" s="119">
        <v>64110816</v>
      </c>
      <c r="N227" s="120">
        <v>64110816</v>
      </c>
      <c r="O227" s="116" t="s">
        <v>64</v>
      </c>
      <c r="P227" s="116" t="s">
        <v>65</v>
      </c>
      <c r="Q227" s="121" t="s">
        <v>132</v>
      </c>
      <c r="S227" s="170" t="s">
        <v>872</v>
      </c>
      <c r="T227" s="173" t="s">
        <v>883</v>
      </c>
      <c r="U227" s="172">
        <v>44204</v>
      </c>
      <c r="V227" s="173" t="s">
        <v>893</v>
      </c>
      <c r="W227" s="174" t="s">
        <v>521</v>
      </c>
      <c r="X227" s="190">
        <v>64110816</v>
      </c>
      <c r="Y227" s="191">
        <v>0</v>
      </c>
      <c r="Z227" s="190">
        <v>64110816</v>
      </c>
      <c r="AA227" s="173" t="s">
        <v>900</v>
      </c>
      <c r="AB227" s="174">
        <v>8021</v>
      </c>
      <c r="AC227" s="173" t="s">
        <v>515</v>
      </c>
      <c r="AD227" s="177">
        <v>44205</v>
      </c>
      <c r="AE227" s="177">
        <v>44550</v>
      </c>
      <c r="AF227" s="173" t="s">
        <v>868</v>
      </c>
      <c r="AG227" s="173" t="s">
        <v>869</v>
      </c>
    </row>
    <row r="228" spans="1:33" ht="157.5" customHeight="1" x14ac:dyDescent="0.35">
      <c r="A228" s="157">
        <v>204</v>
      </c>
      <c r="B228" s="160" t="s">
        <v>161</v>
      </c>
      <c r="C228" s="160" t="s">
        <v>152</v>
      </c>
      <c r="D228" s="115">
        <v>80101706</v>
      </c>
      <c r="E228" s="163" t="s">
        <v>417</v>
      </c>
      <c r="F228" s="115" t="s">
        <v>60</v>
      </c>
      <c r="G228" s="116">
        <v>1</v>
      </c>
      <c r="H228" s="116" t="s">
        <v>87</v>
      </c>
      <c r="I228" s="117">
        <v>11.4</v>
      </c>
      <c r="J228" s="118" t="s">
        <v>88</v>
      </c>
      <c r="K228" s="116" t="s">
        <v>96</v>
      </c>
      <c r="L228" s="116" t="s">
        <v>162</v>
      </c>
      <c r="M228" s="119">
        <v>27456155</v>
      </c>
      <c r="N228" s="120">
        <v>27456155</v>
      </c>
      <c r="O228" s="116" t="s">
        <v>64</v>
      </c>
      <c r="P228" s="116" t="s">
        <v>65</v>
      </c>
      <c r="Q228" s="121" t="s">
        <v>132</v>
      </c>
      <c r="S228" s="170" t="s">
        <v>873</v>
      </c>
      <c r="T228" s="173" t="s">
        <v>884</v>
      </c>
      <c r="U228" s="172">
        <v>44204</v>
      </c>
      <c r="V228" s="173" t="s">
        <v>894</v>
      </c>
      <c r="W228" s="174" t="s">
        <v>513</v>
      </c>
      <c r="X228" s="190">
        <v>27456155</v>
      </c>
      <c r="Y228" s="191">
        <v>0</v>
      </c>
      <c r="Z228" s="190">
        <v>27456155</v>
      </c>
      <c r="AA228" s="173" t="s">
        <v>901</v>
      </c>
      <c r="AB228" s="174">
        <v>8321</v>
      </c>
      <c r="AC228" s="173" t="s">
        <v>515</v>
      </c>
      <c r="AD228" s="177">
        <v>44205</v>
      </c>
      <c r="AE228" s="177">
        <v>44550</v>
      </c>
      <c r="AF228" s="173" t="s">
        <v>868</v>
      </c>
      <c r="AG228" s="173" t="s">
        <v>869</v>
      </c>
    </row>
    <row r="229" spans="1:33" ht="157.5" customHeight="1" x14ac:dyDescent="0.35">
      <c r="A229" s="157">
        <v>205</v>
      </c>
      <c r="B229" s="160" t="s">
        <v>161</v>
      </c>
      <c r="C229" s="160" t="s">
        <v>152</v>
      </c>
      <c r="D229" s="115">
        <v>80101706</v>
      </c>
      <c r="E229" s="163" t="s">
        <v>418</v>
      </c>
      <c r="F229" s="115" t="s">
        <v>60</v>
      </c>
      <c r="G229" s="116">
        <v>1</v>
      </c>
      <c r="H229" s="116" t="s">
        <v>87</v>
      </c>
      <c r="I229" s="117">
        <v>11.4</v>
      </c>
      <c r="J229" s="118" t="s">
        <v>88</v>
      </c>
      <c r="K229" s="116" t="s">
        <v>96</v>
      </c>
      <c r="L229" s="116" t="s">
        <v>162</v>
      </c>
      <c r="M229" s="119">
        <v>27456155</v>
      </c>
      <c r="N229" s="120">
        <v>27456155</v>
      </c>
      <c r="O229" s="116" t="s">
        <v>64</v>
      </c>
      <c r="P229" s="116" t="s">
        <v>65</v>
      </c>
      <c r="Q229" s="121" t="s">
        <v>132</v>
      </c>
      <c r="S229" s="170" t="s">
        <v>874</v>
      </c>
      <c r="T229" s="173" t="s">
        <v>885</v>
      </c>
      <c r="U229" s="172">
        <v>44204</v>
      </c>
      <c r="V229" s="173" t="s">
        <v>895</v>
      </c>
      <c r="W229" s="174" t="s">
        <v>513</v>
      </c>
      <c r="X229" s="190">
        <v>27456155</v>
      </c>
      <c r="Y229" s="191">
        <v>0</v>
      </c>
      <c r="Z229" s="190">
        <v>27456155</v>
      </c>
      <c r="AA229" s="173" t="s">
        <v>902</v>
      </c>
      <c r="AB229" s="174">
        <v>8521</v>
      </c>
      <c r="AC229" s="173" t="s">
        <v>515</v>
      </c>
      <c r="AD229" s="177">
        <v>44204</v>
      </c>
      <c r="AE229" s="177">
        <v>44550</v>
      </c>
      <c r="AF229" s="173" t="s">
        <v>868</v>
      </c>
      <c r="AG229" s="173" t="s">
        <v>869</v>
      </c>
    </row>
    <row r="230" spans="1:33" ht="157.5" customHeight="1" x14ac:dyDescent="0.35">
      <c r="A230" s="157">
        <v>206</v>
      </c>
      <c r="B230" s="160" t="s">
        <v>161</v>
      </c>
      <c r="C230" s="160" t="s">
        <v>152</v>
      </c>
      <c r="D230" s="115">
        <v>80101706</v>
      </c>
      <c r="E230" s="163" t="s">
        <v>419</v>
      </c>
      <c r="F230" s="115" t="s">
        <v>60</v>
      </c>
      <c r="G230" s="116">
        <v>1</v>
      </c>
      <c r="H230" s="116" t="s">
        <v>87</v>
      </c>
      <c r="I230" s="117">
        <v>11.4</v>
      </c>
      <c r="J230" s="118" t="s">
        <v>88</v>
      </c>
      <c r="K230" s="116" t="s">
        <v>96</v>
      </c>
      <c r="L230" s="116" t="s">
        <v>162</v>
      </c>
      <c r="M230" s="119">
        <v>27456155</v>
      </c>
      <c r="N230" s="120">
        <v>27456155</v>
      </c>
      <c r="O230" s="116" t="s">
        <v>64</v>
      </c>
      <c r="P230" s="116" t="s">
        <v>65</v>
      </c>
      <c r="Q230" s="121" t="s">
        <v>132</v>
      </c>
      <c r="S230" s="170" t="s">
        <v>875</v>
      </c>
      <c r="T230" s="173" t="s">
        <v>886</v>
      </c>
      <c r="U230" s="172">
        <v>44204</v>
      </c>
      <c r="V230" s="173" t="s">
        <v>895</v>
      </c>
      <c r="W230" s="174" t="s">
        <v>513</v>
      </c>
      <c r="X230" s="190">
        <v>27456155</v>
      </c>
      <c r="Y230" s="191">
        <v>0</v>
      </c>
      <c r="Z230" s="190">
        <v>27456155</v>
      </c>
      <c r="AA230" s="173" t="s">
        <v>901</v>
      </c>
      <c r="AB230" s="174">
        <v>8621</v>
      </c>
      <c r="AC230" s="173" t="s">
        <v>515</v>
      </c>
      <c r="AD230" s="177">
        <v>44205</v>
      </c>
      <c r="AE230" s="177">
        <v>44550</v>
      </c>
      <c r="AF230" s="173" t="s">
        <v>868</v>
      </c>
      <c r="AG230" s="173" t="s">
        <v>869</v>
      </c>
    </row>
    <row r="231" spans="1:33" ht="157.5" customHeight="1" x14ac:dyDescent="0.35">
      <c r="A231" s="157">
        <v>207</v>
      </c>
      <c r="B231" s="160" t="s">
        <v>161</v>
      </c>
      <c r="C231" s="160" t="s">
        <v>152</v>
      </c>
      <c r="D231" s="115">
        <v>80101706</v>
      </c>
      <c r="E231" s="163" t="s">
        <v>420</v>
      </c>
      <c r="F231" s="115" t="s">
        <v>60</v>
      </c>
      <c r="G231" s="116">
        <v>1</v>
      </c>
      <c r="H231" s="116" t="s">
        <v>87</v>
      </c>
      <c r="I231" s="117">
        <v>11.4</v>
      </c>
      <c r="J231" s="118" t="s">
        <v>88</v>
      </c>
      <c r="K231" s="116" t="s">
        <v>96</v>
      </c>
      <c r="L231" s="116" t="s">
        <v>162</v>
      </c>
      <c r="M231" s="119">
        <v>27456155</v>
      </c>
      <c r="N231" s="120">
        <v>27456155</v>
      </c>
      <c r="O231" s="116" t="s">
        <v>64</v>
      </c>
      <c r="P231" s="116" t="s">
        <v>65</v>
      </c>
      <c r="Q231" s="121" t="s">
        <v>132</v>
      </c>
      <c r="S231" s="170" t="s">
        <v>876</v>
      </c>
      <c r="T231" s="173" t="s">
        <v>887</v>
      </c>
      <c r="U231" s="172">
        <v>44204</v>
      </c>
      <c r="V231" s="173" t="s">
        <v>895</v>
      </c>
      <c r="W231" s="174" t="s">
        <v>513</v>
      </c>
      <c r="X231" s="190">
        <v>27456155</v>
      </c>
      <c r="Y231" s="191">
        <v>0</v>
      </c>
      <c r="Z231" s="190">
        <v>27456155</v>
      </c>
      <c r="AA231" s="173" t="s">
        <v>901</v>
      </c>
      <c r="AB231" s="174">
        <v>8721</v>
      </c>
      <c r="AC231" s="173" t="s">
        <v>515</v>
      </c>
      <c r="AD231" s="177">
        <v>44205</v>
      </c>
      <c r="AE231" s="177">
        <v>44550</v>
      </c>
      <c r="AF231" s="173" t="s">
        <v>868</v>
      </c>
      <c r="AG231" s="173" t="s">
        <v>869</v>
      </c>
    </row>
    <row r="232" spans="1:33" ht="157.5" customHeight="1" x14ac:dyDescent="0.35">
      <c r="A232" s="157">
        <v>208</v>
      </c>
      <c r="B232" s="160" t="s">
        <v>161</v>
      </c>
      <c r="C232" s="160" t="s">
        <v>152</v>
      </c>
      <c r="D232" s="115">
        <v>80101706</v>
      </c>
      <c r="E232" s="163" t="s">
        <v>421</v>
      </c>
      <c r="F232" s="115" t="s">
        <v>60</v>
      </c>
      <c r="G232" s="116">
        <v>1</v>
      </c>
      <c r="H232" s="116" t="s">
        <v>87</v>
      </c>
      <c r="I232" s="117">
        <v>11.4</v>
      </c>
      <c r="J232" s="118" t="s">
        <v>88</v>
      </c>
      <c r="K232" s="116" t="s">
        <v>96</v>
      </c>
      <c r="L232" s="116" t="s">
        <v>162</v>
      </c>
      <c r="M232" s="119">
        <v>27456155</v>
      </c>
      <c r="N232" s="120">
        <v>27456155</v>
      </c>
      <c r="O232" s="116" t="s">
        <v>64</v>
      </c>
      <c r="P232" s="116" t="s">
        <v>65</v>
      </c>
      <c r="Q232" s="121" t="s">
        <v>132</v>
      </c>
      <c r="S232" s="170" t="s">
        <v>877</v>
      </c>
      <c r="T232" s="173" t="s">
        <v>888</v>
      </c>
      <c r="U232" s="172">
        <v>44204</v>
      </c>
      <c r="V232" s="173" t="s">
        <v>896</v>
      </c>
      <c r="W232" s="174" t="s">
        <v>513</v>
      </c>
      <c r="X232" s="190">
        <v>27456155</v>
      </c>
      <c r="Y232" s="191">
        <v>0</v>
      </c>
      <c r="Z232" s="190">
        <v>27456155</v>
      </c>
      <c r="AA232" s="173" t="s">
        <v>901</v>
      </c>
      <c r="AB232" s="174">
        <v>8821</v>
      </c>
      <c r="AC232" s="173" t="s">
        <v>515</v>
      </c>
      <c r="AD232" s="177">
        <v>44205</v>
      </c>
      <c r="AE232" s="177">
        <v>44550</v>
      </c>
      <c r="AF232" s="173" t="s">
        <v>868</v>
      </c>
      <c r="AG232" s="173" t="s">
        <v>869</v>
      </c>
    </row>
    <row r="233" spans="1:33" ht="157.5" customHeight="1" x14ac:dyDescent="0.35">
      <c r="A233" s="157">
        <v>209</v>
      </c>
      <c r="B233" s="160" t="s">
        <v>161</v>
      </c>
      <c r="C233" s="160" t="s">
        <v>152</v>
      </c>
      <c r="D233" s="115">
        <v>80101706</v>
      </c>
      <c r="E233" s="163" t="s">
        <v>422</v>
      </c>
      <c r="F233" s="115" t="s">
        <v>60</v>
      </c>
      <c r="G233" s="116">
        <v>1</v>
      </c>
      <c r="H233" s="116" t="s">
        <v>87</v>
      </c>
      <c r="I233" s="117">
        <v>11.4</v>
      </c>
      <c r="J233" s="118" t="s">
        <v>88</v>
      </c>
      <c r="K233" s="116" t="s">
        <v>96</v>
      </c>
      <c r="L233" s="116" t="s">
        <v>162</v>
      </c>
      <c r="M233" s="119">
        <v>27456155</v>
      </c>
      <c r="N233" s="120">
        <v>27456155</v>
      </c>
      <c r="O233" s="116" t="s">
        <v>64</v>
      </c>
      <c r="P233" s="116" t="s">
        <v>65</v>
      </c>
      <c r="Q233" s="121" t="s">
        <v>132</v>
      </c>
      <c r="S233" s="170" t="s">
        <v>878</v>
      </c>
      <c r="T233" s="173" t="s">
        <v>889</v>
      </c>
      <c r="U233" s="172">
        <v>44204</v>
      </c>
      <c r="V233" s="173" t="s">
        <v>895</v>
      </c>
      <c r="W233" s="174" t="s">
        <v>513</v>
      </c>
      <c r="X233" s="190">
        <v>27456155</v>
      </c>
      <c r="Y233" s="191">
        <v>0</v>
      </c>
      <c r="Z233" s="190">
        <v>27456155</v>
      </c>
      <c r="AA233" s="173" t="s">
        <v>901</v>
      </c>
      <c r="AB233" s="174">
        <v>9221</v>
      </c>
      <c r="AC233" s="173" t="s">
        <v>515</v>
      </c>
      <c r="AD233" s="177">
        <v>44205</v>
      </c>
      <c r="AE233" s="177">
        <v>44550</v>
      </c>
      <c r="AF233" s="173" t="s">
        <v>868</v>
      </c>
      <c r="AG233" s="173" t="s">
        <v>869</v>
      </c>
    </row>
    <row r="234" spans="1:33" ht="157.5" customHeight="1" x14ac:dyDescent="0.35">
      <c r="A234" s="157">
        <v>210</v>
      </c>
      <c r="B234" s="160" t="s">
        <v>176</v>
      </c>
      <c r="C234" s="122" t="s">
        <v>112</v>
      </c>
      <c r="D234" s="115">
        <v>80101706</v>
      </c>
      <c r="E234" s="163" t="s">
        <v>423</v>
      </c>
      <c r="F234" s="115" t="s">
        <v>60</v>
      </c>
      <c r="G234" s="116">
        <v>1</v>
      </c>
      <c r="H234" s="116" t="s">
        <v>87</v>
      </c>
      <c r="I234" s="117">
        <v>11.5</v>
      </c>
      <c r="J234" s="118" t="s">
        <v>88</v>
      </c>
      <c r="K234" s="116" t="s">
        <v>96</v>
      </c>
      <c r="L234" s="116" t="s">
        <v>178</v>
      </c>
      <c r="M234" s="119">
        <v>101200000</v>
      </c>
      <c r="N234" s="120">
        <v>101200000</v>
      </c>
      <c r="O234" s="116" t="s">
        <v>64</v>
      </c>
      <c r="P234" s="116" t="s">
        <v>65</v>
      </c>
      <c r="Q234" s="121" t="s">
        <v>211</v>
      </c>
      <c r="S234" s="170" t="s">
        <v>879</v>
      </c>
      <c r="T234" s="173" t="s">
        <v>890</v>
      </c>
      <c r="U234" s="172">
        <v>44202</v>
      </c>
      <c r="V234" s="173" t="s">
        <v>897</v>
      </c>
      <c r="W234" s="174" t="s">
        <v>521</v>
      </c>
      <c r="X234" s="190">
        <v>101200000</v>
      </c>
      <c r="Y234" s="191">
        <v>0</v>
      </c>
      <c r="Z234" s="190">
        <v>101200000</v>
      </c>
      <c r="AA234" s="173" t="s">
        <v>903</v>
      </c>
      <c r="AB234" s="174">
        <v>1521</v>
      </c>
      <c r="AC234" s="173" t="s">
        <v>905</v>
      </c>
      <c r="AD234" s="177">
        <v>44203</v>
      </c>
      <c r="AE234" s="177">
        <v>44551</v>
      </c>
      <c r="AF234" s="173" t="s">
        <v>906</v>
      </c>
      <c r="AG234" s="173" t="s">
        <v>112</v>
      </c>
    </row>
    <row r="235" spans="1:33" ht="272.45" customHeight="1" x14ac:dyDescent="0.35">
      <c r="A235" s="157">
        <v>211</v>
      </c>
      <c r="B235" s="160" t="s">
        <v>210</v>
      </c>
      <c r="C235" s="122" t="s">
        <v>112</v>
      </c>
      <c r="D235" s="115">
        <v>80101706</v>
      </c>
      <c r="E235" s="163" t="s">
        <v>424</v>
      </c>
      <c r="F235" s="115" t="s">
        <v>60</v>
      </c>
      <c r="G235" s="116">
        <v>1</v>
      </c>
      <c r="H235" s="116" t="s">
        <v>87</v>
      </c>
      <c r="I235" s="117">
        <v>11.3</v>
      </c>
      <c r="J235" s="118" t="s">
        <v>88</v>
      </c>
      <c r="K235" s="116" t="s">
        <v>96</v>
      </c>
      <c r="L235" s="116" t="s">
        <v>178</v>
      </c>
      <c r="M235" s="119">
        <v>93594453</v>
      </c>
      <c r="N235" s="120">
        <v>93594453</v>
      </c>
      <c r="O235" s="116" t="s">
        <v>64</v>
      </c>
      <c r="P235" s="116" t="s">
        <v>65</v>
      </c>
      <c r="Q235" s="121" t="s">
        <v>211</v>
      </c>
      <c r="S235" s="170" t="s">
        <v>880</v>
      </c>
      <c r="T235" s="173" t="s">
        <v>891</v>
      </c>
      <c r="U235" s="172">
        <v>44208</v>
      </c>
      <c r="V235" s="173" t="s">
        <v>898</v>
      </c>
      <c r="W235" s="174" t="s">
        <v>521</v>
      </c>
      <c r="X235" s="190">
        <v>93594453</v>
      </c>
      <c r="Y235" s="191">
        <v>0</v>
      </c>
      <c r="Z235" s="190">
        <v>93594453</v>
      </c>
      <c r="AA235" s="173" t="s">
        <v>904</v>
      </c>
      <c r="AB235" s="174">
        <v>13621</v>
      </c>
      <c r="AC235" s="173" t="s">
        <v>515</v>
      </c>
      <c r="AD235" s="177">
        <v>44210</v>
      </c>
      <c r="AE235" s="177">
        <v>44550</v>
      </c>
      <c r="AF235" s="206" t="s">
        <v>906</v>
      </c>
      <c r="AG235" s="206" t="s">
        <v>112</v>
      </c>
    </row>
    <row r="236" spans="1:33" ht="272.45" customHeight="1" x14ac:dyDescent="0.35">
      <c r="A236" s="157">
        <v>212</v>
      </c>
      <c r="B236" s="160" t="s">
        <v>203</v>
      </c>
      <c r="C236" s="122" t="s">
        <v>112</v>
      </c>
      <c r="D236" s="115">
        <v>80101706</v>
      </c>
      <c r="E236" s="163" t="s">
        <v>425</v>
      </c>
      <c r="F236" s="115" t="s">
        <v>60</v>
      </c>
      <c r="G236" s="116">
        <v>1</v>
      </c>
      <c r="H236" s="116" t="s">
        <v>87</v>
      </c>
      <c r="I236" s="117">
        <v>11.2</v>
      </c>
      <c r="J236" s="118" t="s">
        <v>88</v>
      </c>
      <c r="K236" s="116" t="s">
        <v>96</v>
      </c>
      <c r="L236" s="116" t="s">
        <v>178</v>
      </c>
      <c r="M236" s="119">
        <v>102322690</v>
      </c>
      <c r="N236" s="120">
        <v>102322690</v>
      </c>
      <c r="O236" s="116" t="s">
        <v>64</v>
      </c>
      <c r="P236" s="116" t="s">
        <v>65</v>
      </c>
      <c r="Q236" s="121" t="s">
        <v>211</v>
      </c>
      <c r="S236" s="170"/>
      <c r="T236" s="171"/>
      <c r="U236" s="172"/>
      <c r="V236" s="173"/>
      <c r="W236" s="174"/>
      <c r="X236" s="175"/>
      <c r="Y236" s="176"/>
      <c r="Z236" s="175"/>
      <c r="AA236" s="173"/>
      <c r="AB236" s="174"/>
      <c r="AC236" s="173"/>
      <c r="AD236" s="174"/>
      <c r="AE236" s="174"/>
      <c r="AF236" s="174"/>
      <c r="AG236" s="174"/>
    </row>
    <row r="237" spans="1:33" ht="272.45" customHeight="1" x14ac:dyDescent="0.35">
      <c r="A237" s="157">
        <v>213</v>
      </c>
      <c r="B237" s="160" t="s">
        <v>203</v>
      </c>
      <c r="C237" s="122" t="s">
        <v>112</v>
      </c>
      <c r="D237" s="115">
        <v>80101706</v>
      </c>
      <c r="E237" s="163" t="s">
        <v>426</v>
      </c>
      <c r="F237" s="115" t="s">
        <v>60</v>
      </c>
      <c r="G237" s="116">
        <v>1</v>
      </c>
      <c r="H237" s="116" t="s">
        <v>87</v>
      </c>
      <c r="I237" s="117">
        <v>11.2</v>
      </c>
      <c r="J237" s="118" t="s">
        <v>88</v>
      </c>
      <c r="K237" s="116" t="s">
        <v>96</v>
      </c>
      <c r="L237" s="116" t="s">
        <v>178</v>
      </c>
      <c r="M237" s="119">
        <v>67655221</v>
      </c>
      <c r="N237" s="120">
        <v>67655221</v>
      </c>
      <c r="O237" s="116" t="s">
        <v>64</v>
      </c>
      <c r="P237" s="116" t="s">
        <v>65</v>
      </c>
      <c r="Q237" s="121" t="s">
        <v>211</v>
      </c>
      <c r="S237" s="170" t="s">
        <v>907</v>
      </c>
      <c r="T237" s="173" t="s">
        <v>908</v>
      </c>
      <c r="U237" s="172">
        <v>44211</v>
      </c>
      <c r="V237" s="173" t="s">
        <v>909</v>
      </c>
      <c r="W237" s="174" t="s">
        <v>521</v>
      </c>
      <c r="X237" s="190">
        <v>67655221</v>
      </c>
      <c r="Y237" s="191">
        <v>0</v>
      </c>
      <c r="Z237" s="190">
        <v>67655221</v>
      </c>
      <c r="AA237" s="173" t="s">
        <v>636</v>
      </c>
      <c r="AB237" s="174">
        <v>13821</v>
      </c>
      <c r="AC237" s="173" t="s">
        <v>539</v>
      </c>
      <c r="AD237" s="177">
        <v>44211</v>
      </c>
      <c r="AE237" s="177">
        <v>44551</v>
      </c>
      <c r="AF237" s="173" t="s">
        <v>906</v>
      </c>
      <c r="AG237" s="173" t="s">
        <v>112</v>
      </c>
    </row>
    <row r="238" spans="1:33" ht="272.45" customHeight="1" x14ac:dyDescent="0.35">
      <c r="A238" s="157">
        <v>214</v>
      </c>
      <c r="B238" s="160" t="s">
        <v>201</v>
      </c>
      <c r="C238" s="122" t="s">
        <v>112</v>
      </c>
      <c r="D238" s="115">
        <v>80101706</v>
      </c>
      <c r="E238" s="163" t="s">
        <v>427</v>
      </c>
      <c r="F238" s="115" t="s">
        <v>60</v>
      </c>
      <c r="G238" s="116">
        <v>1</v>
      </c>
      <c r="H238" s="116" t="s">
        <v>87</v>
      </c>
      <c r="I238" s="117">
        <v>11.2</v>
      </c>
      <c r="J238" s="118" t="s">
        <v>88</v>
      </c>
      <c r="K238" s="116" t="s">
        <v>96</v>
      </c>
      <c r="L238" s="116" t="s">
        <v>162</v>
      </c>
      <c r="M238" s="119">
        <v>142352179</v>
      </c>
      <c r="N238" s="120">
        <v>142352179</v>
      </c>
      <c r="O238" s="116" t="s">
        <v>64</v>
      </c>
      <c r="P238" s="116" t="s">
        <v>65</v>
      </c>
      <c r="Q238" s="121" t="s">
        <v>211</v>
      </c>
      <c r="S238" s="170"/>
      <c r="T238" s="171"/>
      <c r="U238" s="172"/>
      <c r="V238" s="173"/>
      <c r="W238" s="174"/>
      <c r="X238" s="175"/>
      <c r="Y238" s="176"/>
      <c r="Z238" s="175"/>
      <c r="AA238" s="173"/>
      <c r="AB238" s="174"/>
      <c r="AC238" s="173"/>
      <c r="AD238" s="177"/>
      <c r="AE238" s="177"/>
      <c r="AF238" s="174"/>
      <c r="AG238" s="174"/>
    </row>
    <row r="239" spans="1:33" ht="272.45" customHeight="1" x14ac:dyDescent="0.35">
      <c r="A239" s="157">
        <v>215</v>
      </c>
      <c r="B239" s="160" t="s">
        <v>203</v>
      </c>
      <c r="C239" s="122" t="s">
        <v>112</v>
      </c>
      <c r="D239" s="115">
        <v>80101706</v>
      </c>
      <c r="E239" s="163" t="s">
        <v>428</v>
      </c>
      <c r="F239" s="115" t="s">
        <v>60</v>
      </c>
      <c r="G239" s="116">
        <v>1</v>
      </c>
      <c r="H239" s="116" t="s">
        <v>87</v>
      </c>
      <c r="I239" s="117">
        <v>11</v>
      </c>
      <c r="J239" s="118" t="s">
        <v>88</v>
      </c>
      <c r="K239" s="116" t="s">
        <v>96</v>
      </c>
      <c r="L239" s="116" t="s">
        <v>178</v>
      </c>
      <c r="M239" s="119">
        <v>88557867</v>
      </c>
      <c r="N239" s="120">
        <v>88557867</v>
      </c>
      <c r="O239" s="116" t="s">
        <v>64</v>
      </c>
      <c r="P239" s="116" t="s">
        <v>65</v>
      </c>
      <c r="Q239" s="121" t="s">
        <v>211</v>
      </c>
      <c r="S239" s="170"/>
      <c r="T239" s="171"/>
      <c r="U239" s="172"/>
      <c r="V239" s="173"/>
      <c r="W239" s="174"/>
      <c r="X239" s="175"/>
      <c r="Y239" s="176"/>
      <c r="Z239" s="175"/>
      <c r="AA239" s="173"/>
      <c r="AB239" s="174"/>
      <c r="AC239" s="173"/>
      <c r="AD239" s="177"/>
      <c r="AE239" s="177"/>
      <c r="AF239" s="174"/>
      <c r="AG239" s="174"/>
    </row>
    <row r="240" spans="1:33" ht="272.45" customHeight="1" x14ac:dyDescent="0.7">
      <c r="A240" s="157">
        <v>216</v>
      </c>
      <c r="B240" s="160" t="s">
        <v>203</v>
      </c>
      <c r="C240" s="122" t="s">
        <v>112</v>
      </c>
      <c r="D240" s="115">
        <v>80101706</v>
      </c>
      <c r="E240" s="163" t="s">
        <v>429</v>
      </c>
      <c r="F240" s="115" t="s">
        <v>60</v>
      </c>
      <c r="G240" s="116">
        <v>1</v>
      </c>
      <c r="H240" s="116" t="s">
        <v>87</v>
      </c>
      <c r="I240" s="117">
        <v>10.6</v>
      </c>
      <c r="J240" s="118" t="s">
        <v>88</v>
      </c>
      <c r="K240" s="116" t="s">
        <v>96</v>
      </c>
      <c r="L240" s="116" t="s">
        <v>178</v>
      </c>
      <c r="M240" s="119">
        <v>93573333</v>
      </c>
      <c r="N240" s="120">
        <v>93573333</v>
      </c>
      <c r="O240" s="116" t="s">
        <v>64</v>
      </c>
      <c r="P240" s="116" t="s">
        <v>65</v>
      </c>
      <c r="Q240" s="121" t="s">
        <v>211</v>
      </c>
      <c r="S240" s="192"/>
      <c r="T240" s="192"/>
      <c r="U240" s="192"/>
      <c r="V240" s="192"/>
      <c r="W240" s="192"/>
      <c r="X240" s="193"/>
      <c r="Y240" s="193"/>
      <c r="Z240" s="193"/>
      <c r="AA240" s="192"/>
      <c r="AB240" s="192"/>
      <c r="AC240" s="192"/>
      <c r="AD240" s="192"/>
      <c r="AE240" s="192"/>
      <c r="AF240" s="192"/>
      <c r="AG240" s="192"/>
    </row>
    <row r="241" spans="1:33" ht="272.45" customHeight="1" x14ac:dyDescent="0.7">
      <c r="A241" s="157">
        <v>217</v>
      </c>
      <c r="B241" s="160" t="s">
        <v>203</v>
      </c>
      <c r="C241" s="122" t="s">
        <v>112</v>
      </c>
      <c r="D241" s="115">
        <v>80101706</v>
      </c>
      <c r="E241" s="163" t="s">
        <v>430</v>
      </c>
      <c r="F241" s="115" t="s">
        <v>60</v>
      </c>
      <c r="G241" s="116">
        <v>1</v>
      </c>
      <c r="H241" s="116" t="s">
        <v>87</v>
      </c>
      <c r="I241" s="117">
        <v>9</v>
      </c>
      <c r="J241" s="118" t="s">
        <v>88</v>
      </c>
      <c r="K241" s="116" t="s">
        <v>96</v>
      </c>
      <c r="L241" s="116" t="s">
        <v>178</v>
      </c>
      <c r="M241" s="119">
        <v>133642080</v>
      </c>
      <c r="N241" s="120">
        <v>133642080</v>
      </c>
      <c r="O241" s="116" t="s">
        <v>64</v>
      </c>
      <c r="P241" s="116" t="s">
        <v>65</v>
      </c>
      <c r="Q241" s="121" t="s">
        <v>211</v>
      </c>
      <c r="R241" s="104"/>
      <c r="S241" s="192"/>
      <c r="T241" s="192"/>
      <c r="U241" s="192"/>
      <c r="V241" s="192"/>
      <c r="W241" s="192"/>
      <c r="X241" s="208"/>
      <c r="Y241" s="193"/>
      <c r="Z241" s="193"/>
      <c r="AA241" s="193"/>
      <c r="AB241" s="192"/>
      <c r="AC241" s="192"/>
      <c r="AD241" s="192"/>
      <c r="AE241" s="192"/>
      <c r="AF241" s="192"/>
      <c r="AG241" s="192"/>
    </row>
    <row r="242" spans="1:33" ht="272.45" customHeight="1" x14ac:dyDescent="0.35">
      <c r="A242" s="157">
        <v>218</v>
      </c>
      <c r="B242" s="160" t="s">
        <v>161</v>
      </c>
      <c r="C242" s="122" t="s">
        <v>129</v>
      </c>
      <c r="D242" s="115">
        <v>80101706</v>
      </c>
      <c r="E242" s="163" t="s">
        <v>431</v>
      </c>
      <c r="F242" s="115" t="s">
        <v>60</v>
      </c>
      <c r="G242" s="116">
        <v>1</v>
      </c>
      <c r="H242" s="116" t="s">
        <v>87</v>
      </c>
      <c r="I242" s="117">
        <v>11.3</v>
      </c>
      <c r="J242" s="118" t="s">
        <v>88</v>
      </c>
      <c r="K242" s="116" t="s">
        <v>96</v>
      </c>
      <c r="L242" s="116" t="s">
        <v>162</v>
      </c>
      <c r="M242" s="119">
        <v>77215424</v>
      </c>
      <c r="N242" s="120">
        <v>77215424</v>
      </c>
      <c r="O242" s="116" t="s">
        <v>64</v>
      </c>
      <c r="P242" s="116" t="s">
        <v>65</v>
      </c>
      <c r="Q242" s="121" t="s">
        <v>212</v>
      </c>
      <c r="R242" s="104"/>
      <c r="S242" s="170" t="s">
        <v>910</v>
      </c>
      <c r="T242" s="173" t="s">
        <v>913</v>
      </c>
      <c r="U242" s="172">
        <v>44209</v>
      </c>
      <c r="V242" s="173" t="s">
        <v>916</v>
      </c>
      <c r="W242" s="174" t="s">
        <v>521</v>
      </c>
      <c r="X242" s="190">
        <v>77215424</v>
      </c>
      <c r="Y242" s="191">
        <v>0</v>
      </c>
      <c r="Z242" s="190">
        <v>77215424</v>
      </c>
      <c r="AA242" s="173" t="s">
        <v>919</v>
      </c>
      <c r="AB242" s="174">
        <v>13221</v>
      </c>
      <c r="AC242" s="173" t="s">
        <v>515</v>
      </c>
      <c r="AD242" s="177">
        <v>44211</v>
      </c>
      <c r="AE242" s="177">
        <v>44550</v>
      </c>
      <c r="AF242" s="173" t="s">
        <v>923</v>
      </c>
      <c r="AG242" s="173" t="s">
        <v>129</v>
      </c>
    </row>
    <row r="243" spans="1:33" ht="272.45" customHeight="1" x14ac:dyDescent="0.35">
      <c r="A243" s="157">
        <v>219</v>
      </c>
      <c r="B243" s="160" t="s">
        <v>161</v>
      </c>
      <c r="C243" s="122" t="s">
        <v>129</v>
      </c>
      <c r="D243" s="115">
        <v>80101706</v>
      </c>
      <c r="E243" s="163" t="s">
        <v>432</v>
      </c>
      <c r="F243" s="115" t="s">
        <v>60</v>
      </c>
      <c r="G243" s="116">
        <v>1</v>
      </c>
      <c r="H243" s="116" t="s">
        <v>87</v>
      </c>
      <c r="I243" s="117">
        <v>11.4</v>
      </c>
      <c r="J243" s="118" t="s">
        <v>88</v>
      </c>
      <c r="K243" s="116" t="s">
        <v>96</v>
      </c>
      <c r="L243" s="116" t="s">
        <v>162</v>
      </c>
      <c r="M243" s="119">
        <v>39178832</v>
      </c>
      <c r="N243" s="120">
        <v>39178832</v>
      </c>
      <c r="O243" s="116" t="s">
        <v>64</v>
      </c>
      <c r="P243" s="116" t="s">
        <v>65</v>
      </c>
      <c r="Q243" s="121" t="s">
        <v>212</v>
      </c>
      <c r="R243" s="104"/>
      <c r="S243" s="170" t="s">
        <v>911</v>
      </c>
      <c r="T243" s="173" t="s">
        <v>914</v>
      </c>
      <c r="U243" s="172">
        <v>44209</v>
      </c>
      <c r="V243" s="173" t="s">
        <v>917</v>
      </c>
      <c r="W243" s="174" t="s">
        <v>521</v>
      </c>
      <c r="X243" s="190">
        <v>38720379</v>
      </c>
      <c r="Y243" s="191">
        <v>0</v>
      </c>
      <c r="Z243" s="190">
        <v>38720379</v>
      </c>
      <c r="AA243" s="173" t="s">
        <v>920</v>
      </c>
      <c r="AB243" s="174">
        <v>8921</v>
      </c>
      <c r="AC243" s="173" t="s">
        <v>515</v>
      </c>
      <c r="AD243" s="177">
        <v>44211</v>
      </c>
      <c r="AE243" s="177">
        <v>44550</v>
      </c>
      <c r="AF243" s="173" t="s">
        <v>923</v>
      </c>
      <c r="AG243" s="173" t="s">
        <v>129</v>
      </c>
    </row>
    <row r="244" spans="1:33" ht="272.45" customHeight="1" x14ac:dyDescent="0.35">
      <c r="A244" s="157">
        <v>220</v>
      </c>
      <c r="B244" s="160" t="s">
        <v>184</v>
      </c>
      <c r="C244" s="122" t="s">
        <v>129</v>
      </c>
      <c r="D244" s="115">
        <v>80101706</v>
      </c>
      <c r="E244" s="163" t="s">
        <v>433</v>
      </c>
      <c r="F244" s="115" t="s">
        <v>60</v>
      </c>
      <c r="G244" s="116">
        <v>1</v>
      </c>
      <c r="H244" s="116" t="s">
        <v>87</v>
      </c>
      <c r="I244" s="117">
        <v>4.8</v>
      </c>
      <c r="J244" s="118" t="s">
        <v>88</v>
      </c>
      <c r="K244" s="116" t="s">
        <v>96</v>
      </c>
      <c r="L244" s="116" t="s">
        <v>178</v>
      </c>
      <c r="M244" s="119">
        <v>10037867</v>
      </c>
      <c r="N244" s="120">
        <v>10037867</v>
      </c>
      <c r="O244" s="116" t="s">
        <v>64</v>
      </c>
      <c r="P244" s="116" t="s">
        <v>65</v>
      </c>
      <c r="Q244" s="121" t="s">
        <v>212</v>
      </c>
      <c r="R244" s="104"/>
      <c r="S244" s="170" t="s">
        <v>912</v>
      </c>
      <c r="T244" s="173" t="s">
        <v>915</v>
      </c>
      <c r="U244" s="172">
        <v>44202</v>
      </c>
      <c r="V244" s="173" t="s">
        <v>918</v>
      </c>
      <c r="W244" s="174" t="s">
        <v>513</v>
      </c>
      <c r="X244" s="190">
        <v>9968640</v>
      </c>
      <c r="Y244" s="191">
        <v>0</v>
      </c>
      <c r="Z244" s="190">
        <v>9968640</v>
      </c>
      <c r="AA244" s="173" t="s">
        <v>921</v>
      </c>
      <c r="AB244" s="174">
        <v>1621</v>
      </c>
      <c r="AC244" s="173" t="s">
        <v>922</v>
      </c>
      <c r="AD244" s="177">
        <v>44203</v>
      </c>
      <c r="AE244" s="177">
        <v>44347</v>
      </c>
      <c r="AF244" s="173" t="s">
        <v>924</v>
      </c>
      <c r="AG244" s="173" t="s">
        <v>129</v>
      </c>
    </row>
    <row r="245" spans="1:33" ht="272.45" customHeight="1" x14ac:dyDescent="0.7">
      <c r="A245" s="157">
        <v>221</v>
      </c>
      <c r="B245" s="160" t="s">
        <v>184</v>
      </c>
      <c r="C245" s="122" t="s">
        <v>129</v>
      </c>
      <c r="D245" s="115">
        <v>80101706</v>
      </c>
      <c r="E245" s="163" t="s">
        <v>434</v>
      </c>
      <c r="F245" s="115" t="s">
        <v>60</v>
      </c>
      <c r="G245" s="116">
        <v>1</v>
      </c>
      <c r="H245" s="116" t="s">
        <v>87</v>
      </c>
      <c r="I245" s="117">
        <v>11</v>
      </c>
      <c r="J245" s="118" t="s">
        <v>88</v>
      </c>
      <c r="K245" s="116" t="s">
        <v>96</v>
      </c>
      <c r="L245" s="116" t="s">
        <v>178</v>
      </c>
      <c r="M245" s="119">
        <v>29248267</v>
      </c>
      <c r="N245" s="120">
        <v>29248267</v>
      </c>
      <c r="O245" s="116" t="s">
        <v>64</v>
      </c>
      <c r="P245" s="116" t="s">
        <v>65</v>
      </c>
      <c r="Q245" s="121" t="s">
        <v>212</v>
      </c>
      <c r="R245" s="104"/>
      <c r="S245" s="192"/>
      <c r="T245" s="192"/>
      <c r="U245" s="192"/>
      <c r="V245" s="192"/>
      <c r="W245" s="192"/>
      <c r="X245" s="208"/>
      <c r="Y245" s="193"/>
      <c r="Z245" s="193"/>
      <c r="AA245" s="193"/>
      <c r="AB245" s="192"/>
      <c r="AC245" s="192"/>
      <c r="AD245" s="192"/>
      <c r="AE245" s="192"/>
      <c r="AF245" s="192"/>
      <c r="AG245" s="192"/>
    </row>
    <row r="246" spans="1:33" ht="272.45" customHeight="1" x14ac:dyDescent="0.35">
      <c r="A246" s="157">
        <v>222</v>
      </c>
      <c r="B246" s="160" t="s">
        <v>184</v>
      </c>
      <c r="C246" s="122" t="s">
        <v>129</v>
      </c>
      <c r="D246" s="115">
        <v>80101706</v>
      </c>
      <c r="E246" s="163" t="s">
        <v>435</v>
      </c>
      <c r="F246" s="115" t="s">
        <v>60</v>
      </c>
      <c r="G246" s="116">
        <v>1</v>
      </c>
      <c r="H246" s="116" t="s">
        <v>87</v>
      </c>
      <c r="I246" s="117">
        <v>11</v>
      </c>
      <c r="J246" s="118" t="s">
        <v>88</v>
      </c>
      <c r="K246" s="116" t="s">
        <v>96</v>
      </c>
      <c r="L246" s="116" t="s">
        <v>178</v>
      </c>
      <c r="M246" s="119">
        <v>77000000</v>
      </c>
      <c r="N246" s="120">
        <v>77000000</v>
      </c>
      <c r="O246" s="116" t="s">
        <v>64</v>
      </c>
      <c r="P246" s="116" t="s">
        <v>65</v>
      </c>
      <c r="Q246" s="121" t="s">
        <v>212</v>
      </c>
      <c r="S246" s="170" t="s">
        <v>925</v>
      </c>
      <c r="T246" s="173" t="s">
        <v>928</v>
      </c>
      <c r="U246" s="172">
        <v>44211</v>
      </c>
      <c r="V246" s="173" t="s">
        <v>931</v>
      </c>
      <c r="W246" s="174" t="s">
        <v>521</v>
      </c>
      <c r="X246" s="190">
        <v>77000000</v>
      </c>
      <c r="Y246" s="191">
        <v>0</v>
      </c>
      <c r="Z246" s="190">
        <v>77000000</v>
      </c>
      <c r="AA246" s="173" t="s">
        <v>934</v>
      </c>
      <c r="AB246" s="174">
        <v>20521</v>
      </c>
      <c r="AC246" s="173" t="s">
        <v>775</v>
      </c>
      <c r="AD246" s="177">
        <v>44214</v>
      </c>
      <c r="AE246" s="177">
        <v>44545</v>
      </c>
      <c r="AF246" s="173" t="s">
        <v>937</v>
      </c>
      <c r="AG246" s="173" t="s">
        <v>763</v>
      </c>
    </row>
    <row r="247" spans="1:33" ht="272.45" customHeight="1" x14ac:dyDescent="0.35">
      <c r="A247" s="157">
        <v>223</v>
      </c>
      <c r="B247" s="160" t="s">
        <v>210</v>
      </c>
      <c r="C247" s="160" t="s">
        <v>167</v>
      </c>
      <c r="D247" s="115">
        <v>80101706</v>
      </c>
      <c r="E247" s="163" t="s">
        <v>436</v>
      </c>
      <c r="F247" s="115" t="s">
        <v>60</v>
      </c>
      <c r="G247" s="116">
        <v>1</v>
      </c>
      <c r="H247" s="116" t="s">
        <v>87</v>
      </c>
      <c r="I247" s="117">
        <v>11</v>
      </c>
      <c r="J247" s="118" t="s">
        <v>88</v>
      </c>
      <c r="K247" s="116" t="s">
        <v>96</v>
      </c>
      <c r="L247" s="116" t="s">
        <v>178</v>
      </c>
      <c r="M247" s="119">
        <v>85989904</v>
      </c>
      <c r="N247" s="120">
        <v>85989904</v>
      </c>
      <c r="O247" s="116" t="s">
        <v>64</v>
      </c>
      <c r="P247" s="116" t="s">
        <v>65</v>
      </c>
      <c r="Q247" s="121" t="s">
        <v>197</v>
      </c>
      <c r="S247" s="170" t="s">
        <v>926</v>
      </c>
      <c r="T247" s="173" t="s">
        <v>929</v>
      </c>
      <c r="U247" s="172">
        <v>44208</v>
      </c>
      <c r="V247" s="173" t="s">
        <v>932</v>
      </c>
      <c r="W247" s="174" t="s">
        <v>521</v>
      </c>
      <c r="X247" s="190">
        <v>85989904</v>
      </c>
      <c r="Y247" s="191">
        <v>0</v>
      </c>
      <c r="Z247" s="190">
        <v>85989904</v>
      </c>
      <c r="AA247" s="173" t="s">
        <v>935</v>
      </c>
      <c r="AB247" s="174">
        <v>17021</v>
      </c>
      <c r="AC247" s="173" t="s">
        <v>515</v>
      </c>
      <c r="AD247" s="177">
        <v>44210</v>
      </c>
      <c r="AE247" s="177">
        <v>44550</v>
      </c>
      <c r="AF247" s="173" t="s">
        <v>625</v>
      </c>
      <c r="AG247" s="173" t="s">
        <v>626</v>
      </c>
    </row>
    <row r="248" spans="1:33" ht="272.45" customHeight="1" x14ac:dyDescent="0.35">
      <c r="A248" s="157">
        <v>224</v>
      </c>
      <c r="B248" s="160" t="s">
        <v>210</v>
      </c>
      <c r="C248" s="160" t="s">
        <v>167</v>
      </c>
      <c r="D248" s="115">
        <v>80101706</v>
      </c>
      <c r="E248" s="163" t="s">
        <v>437</v>
      </c>
      <c r="F248" s="115" t="s">
        <v>60</v>
      </c>
      <c r="G248" s="116">
        <v>1</v>
      </c>
      <c r="H248" s="116" t="s">
        <v>87</v>
      </c>
      <c r="I248" s="117">
        <v>11</v>
      </c>
      <c r="J248" s="118" t="s">
        <v>88</v>
      </c>
      <c r="K248" s="116" t="s">
        <v>96</v>
      </c>
      <c r="L248" s="116" t="s">
        <v>178</v>
      </c>
      <c r="M248" s="119">
        <v>78759732</v>
      </c>
      <c r="N248" s="120">
        <v>78759732</v>
      </c>
      <c r="O248" s="116" t="s">
        <v>64</v>
      </c>
      <c r="P248" s="116" t="s">
        <v>65</v>
      </c>
      <c r="Q248" s="121" t="s">
        <v>197</v>
      </c>
      <c r="S248" s="170" t="s">
        <v>927</v>
      </c>
      <c r="T248" s="173" t="s">
        <v>930</v>
      </c>
      <c r="U248" s="172">
        <v>44208</v>
      </c>
      <c r="V248" s="173" t="s">
        <v>933</v>
      </c>
      <c r="W248" s="174" t="s">
        <v>521</v>
      </c>
      <c r="X248" s="190">
        <v>78759724</v>
      </c>
      <c r="Y248" s="191">
        <v>0</v>
      </c>
      <c r="Z248" s="190">
        <v>78759724</v>
      </c>
      <c r="AA248" s="173" t="s">
        <v>936</v>
      </c>
      <c r="AB248" s="174">
        <v>16121</v>
      </c>
      <c r="AC248" s="173" t="s">
        <v>515</v>
      </c>
      <c r="AD248" s="177">
        <v>44210</v>
      </c>
      <c r="AE248" s="177">
        <v>44550</v>
      </c>
      <c r="AF248" s="173" t="s">
        <v>624</v>
      </c>
      <c r="AG248" s="173" t="s">
        <v>626</v>
      </c>
    </row>
    <row r="249" spans="1:33" ht="272.45" customHeight="1" x14ac:dyDescent="0.7">
      <c r="A249" s="157">
        <v>225</v>
      </c>
      <c r="B249" s="160" t="s">
        <v>210</v>
      </c>
      <c r="C249" s="160" t="s">
        <v>167</v>
      </c>
      <c r="D249" s="115">
        <v>80101706</v>
      </c>
      <c r="E249" s="163" t="s">
        <v>438</v>
      </c>
      <c r="F249" s="115" t="s">
        <v>60</v>
      </c>
      <c r="G249" s="116">
        <v>1</v>
      </c>
      <c r="H249" s="116" t="s">
        <v>94</v>
      </c>
      <c r="I249" s="117">
        <v>11</v>
      </c>
      <c r="J249" s="118" t="s">
        <v>88</v>
      </c>
      <c r="K249" s="116" t="s">
        <v>96</v>
      </c>
      <c r="L249" s="116" t="s">
        <v>178</v>
      </c>
      <c r="M249" s="119">
        <v>100197292.8</v>
      </c>
      <c r="N249" s="119">
        <v>100197292.8</v>
      </c>
      <c r="O249" s="116"/>
      <c r="P249" s="116" t="s">
        <v>65</v>
      </c>
      <c r="Q249" s="121" t="s">
        <v>197</v>
      </c>
      <c r="S249" s="192"/>
      <c r="T249" s="192"/>
      <c r="U249" s="192"/>
      <c r="V249" s="192"/>
      <c r="W249" s="192"/>
      <c r="X249" s="193"/>
      <c r="Y249" s="193"/>
      <c r="Z249" s="193"/>
      <c r="AA249" s="192"/>
      <c r="AB249" s="192"/>
      <c r="AC249" s="192"/>
      <c r="AD249" s="192"/>
      <c r="AE249" s="192"/>
      <c r="AF249" s="192"/>
      <c r="AG249" s="192"/>
    </row>
    <row r="250" spans="1:33" ht="272.45" customHeight="1" x14ac:dyDescent="0.35">
      <c r="A250" s="157">
        <v>226</v>
      </c>
      <c r="B250" s="160" t="s">
        <v>210</v>
      </c>
      <c r="C250" s="160" t="s">
        <v>167</v>
      </c>
      <c r="D250" s="115">
        <v>80101706</v>
      </c>
      <c r="E250" s="163" t="s">
        <v>439</v>
      </c>
      <c r="F250" s="115" t="s">
        <v>60</v>
      </c>
      <c r="G250" s="116">
        <v>1</v>
      </c>
      <c r="H250" s="116" t="s">
        <v>87</v>
      </c>
      <c r="I250" s="117">
        <v>11</v>
      </c>
      <c r="J250" s="118" t="s">
        <v>88</v>
      </c>
      <c r="K250" s="116" t="s">
        <v>96</v>
      </c>
      <c r="L250" s="116" t="s">
        <v>178</v>
      </c>
      <c r="M250" s="119">
        <v>102322690</v>
      </c>
      <c r="N250" s="120">
        <v>102322690</v>
      </c>
      <c r="O250" s="116" t="s">
        <v>64</v>
      </c>
      <c r="P250" s="116" t="s">
        <v>65</v>
      </c>
      <c r="Q250" s="121" t="s">
        <v>197</v>
      </c>
      <c r="S250" s="170" t="s">
        <v>938</v>
      </c>
      <c r="T250" s="173" t="s">
        <v>942</v>
      </c>
      <c r="U250" s="172">
        <v>44209</v>
      </c>
      <c r="V250" s="173" t="s">
        <v>946</v>
      </c>
      <c r="W250" s="174" t="s">
        <v>521</v>
      </c>
      <c r="X250" s="190">
        <v>102322690</v>
      </c>
      <c r="Y250" s="191">
        <v>0</v>
      </c>
      <c r="Z250" s="190">
        <v>102322690</v>
      </c>
      <c r="AA250" s="173" t="s">
        <v>949</v>
      </c>
      <c r="AB250" s="174">
        <v>13521</v>
      </c>
      <c r="AC250" s="173" t="s">
        <v>515</v>
      </c>
      <c r="AD250" s="177">
        <v>44210</v>
      </c>
      <c r="AE250" s="177">
        <v>44550</v>
      </c>
      <c r="AF250" s="173" t="s">
        <v>625</v>
      </c>
      <c r="AG250" s="173" t="s">
        <v>626</v>
      </c>
    </row>
    <row r="251" spans="1:33" ht="272.45" customHeight="1" x14ac:dyDescent="0.35">
      <c r="A251" s="157">
        <v>227</v>
      </c>
      <c r="B251" s="160" t="s">
        <v>210</v>
      </c>
      <c r="C251" s="160" t="s">
        <v>167</v>
      </c>
      <c r="D251" s="115">
        <v>80101706</v>
      </c>
      <c r="E251" s="163" t="s">
        <v>440</v>
      </c>
      <c r="F251" s="115" t="s">
        <v>60</v>
      </c>
      <c r="G251" s="116">
        <v>1</v>
      </c>
      <c r="H251" s="116" t="s">
        <v>87</v>
      </c>
      <c r="I251" s="117">
        <v>11</v>
      </c>
      <c r="J251" s="118" t="s">
        <v>88</v>
      </c>
      <c r="K251" s="116" t="s">
        <v>96</v>
      </c>
      <c r="L251" s="116" t="s">
        <v>178</v>
      </c>
      <c r="M251" s="119">
        <v>72577722</v>
      </c>
      <c r="N251" s="120">
        <v>72577722</v>
      </c>
      <c r="O251" s="116" t="s">
        <v>64</v>
      </c>
      <c r="P251" s="116" t="s">
        <v>65</v>
      </c>
      <c r="Q251" s="121" t="s">
        <v>197</v>
      </c>
      <c r="S251" s="170" t="s">
        <v>939</v>
      </c>
      <c r="T251" s="173" t="s">
        <v>943</v>
      </c>
      <c r="U251" s="172">
        <v>44210</v>
      </c>
      <c r="V251" s="173" t="s">
        <v>947</v>
      </c>
      <c r="W251" s="174" t="s">
        <v>521</v>
      </c>
      <c r="X251" s="190">
        <v>72577722</v>
      </c>
      <c r="Y251" s="191">
        <v>0</v>
      </c>
      <c r="Z251" s="190">
        <v>72577722</v>
      </c>
      <c r="AA251" s="173" t="s">
        <v>950</v>
      </c>
      <c r="AB251" s="174">
        <v>21121</v>
      </c>
      <c r="AC251" s="173" t="s">
        <v>515</v>
      </c>
      <c r="AD251" s="177">
        <v>44212</v>
      </c>
      <c r="AE251" s="177">
        <v>44550</v>
      </c>
      <c r="AF251" s="173" t="s">
        <v>952</v>
      </c>
      <c r="AG251" s="173" t="s">
        <v>626</v>
      </c>
    </row>
    <row r="252" spans="1:33" ht="272.45" customHeight="1" x14ac:dyDescent="0.35">
      <c r="A252" s="157">
        <v>228</v>
      </c>
      <c r="B252" s="160" t="s">
        <v>210</v>
      </c>
      <c r="C252" s="160" t="s">
        <v>167</v>
      </c>
      <c r="D252" s="115">
        <v>80101706</v>
      </c>
      <c r="E252" s="163" t="s">
        <v>441</v>
      </c>
      <c r="F252" s="115" t="s">
        <v>60</v>
      </c>
      <c r="G252" s="116">
        <v>1</v>
      </c>
      <c r="H252" s="116" t="s">
        <v>87</v>
      </c>
      <c r="I252" s="117">
        <v>11</v>
      </c>
      <c r="J252" s="118" t="s">
        <v>88</v>
      </c>
      <c r="K252" s="116" t="s">
        <v>96</v>
      </c>
      <c r="L252" s="116" t="s">
        <v>178</v>
      </c>
      <c r="M252" s="119">
        <v>72362358</v>
      </c>
      <c r="N252" s="120">
        <v>72362358</v>
      </c>
      <c r="O252" s="116" t="s">
        <v>64</v>
      </c>
      <c r="P252" s="116" t="s">
        <v>65</v>
      </c>
      <c r="Q252" s="121" t="s">
        <v>197</v>
      </c>
      <c r="S252" s="170" t="s">
        <v>940</v>
      </c>
      <c r="T252" s="173" t="s">
        <v>944</v>
      </c>
      <c r="U252" s="172">
        <v>44211</v>
      </c>
      <c r="V252" s="173" t="s">
        <v>948</v>
      </c>
      <c r="W252" s="174" t="s">
        <v>521</v>
      </c>
      <c r="X252" s="190">
        <v>72362358</v>
      </c>
      <c r="Y252" s="191">
        <v>0</v>
      </c>
      <c r="Z252" s="190">
        <v>72362358</v>
      </c>
      <c r="AA252" s="173" t="s">
        <v>951</v>
      </c>
      <c r="AB252" s="174">
        <v>13421</v>
      </c>
      <c r="AC252" s="173" t="s">
        <v>515</v>
      </c>
      <c r="AD252" s="177">
        <v>44214</v>
      </c>
      <c r="AE252" s="177">
        <v>44550</v>
      </c>
      <c r="AF252" s="173" t="s">
        <v>953</v>
      </c>
      <c r="AG252" s="173" t="s">
        <v>626</v>
      </c>
    </row>
    <row r="253" spans="1:33" ht="272.45" customHeight="1" x14ac:dyDescent="0.35">
      <c r="A253" s="157">
        <v>229</v>
      </c>
      <c r="B253" s="160" t="s">
        <v>210</v>
      </c>
      <c r="C253" s="160" t="s">
        <v>167</v>
      </c>
      <c r="D253" s="115">
        <v>80101706</v>
      </c>
      <c r="E253" s="163" t="s">
        <v>442</v>
      </c>
      <c r="F253" s="115" t="s">
        <v>60</v>
      </c>
      <c r="G253" s="116">
        <v>1</v>
      </c>
      <c r="H253" s="116" t="s">
        <v>87</v>
      </c>
      <c r="I253" s="117">
        <v>11</v>
      </c>
      <c r="J253" s="118" t="s">
        <v>88</v>
      </c>
      <c r="K253" s="116" t="s">
        <v>96</v>
      </c>
      <c r="L253" s="116" t="s">
        <v>178</v>
      </c>
      <c r="M253" s="119">
        <v>72362358</v>
      </c>
      <c r="N253" s="120">
        <v>72362358</v>
      </c>
      <c r="O253" s="116" t="s">
        <v>64</v>
      </c>
      <c r="P253" s="116" t="s">
        <v>65</v>
      </c>
      <c r="Q253" s="121" t="s">
        <v>197</v>
      </c>
      <c r="S253" s="170" t="s">
        <v>941</v>
      </c>
      <c r="T253" s="173" t="s">
        <v>945</v>
      </c>
      <c r="U253" s="172">
        <v>44210</v>
      </c>
      <c r="V253" s="173" t="s">
        <v>948</v>
      </c>
      <c r="W253" s="174" t="s">
        <v>521</v>
      </c>
      <c r="X253" s="190">
        <v>72362358</v>
      </c>
      <c r="Y253" s="191">
        <v>0</v>
      </c>
      <c r="Z253" s="190">
        <v>72362358</v>
      </c>
      <c r="AA253" s="173" t="s">
        <v>951</v>
      </c>
      <c r="AB253" s="174">
        <v>19221</v>
      </c>
      <c r="AC253" s="173" t="s">
        <v>515</v>
      </c>
      <c r="AD253" s="177">
        <v>44214</v>
      </c>
      <c r="AE253" s="177">
        <v>44550</v>
      </c>
      <c r="AF253" s="173" t="s">
        <v>953</v>
      </c>
      <c r="AG253" s="173" t="s">
        <v>626</v>
      </c>
    </row>
    <row r="254" spans="1:33" ht="272.45" customHeight="1" x14ac:dyDescent="0.7">
      <c r="A254" s="157">
        <v>230</v>
      </c>
      <c r="B254" s="160" t="s">
        <v>210</v>
      </c>
      <c r="C254" s="160" t="s">
        <v>167</v>
      </c>
      <c r="D254" s="115">
        <v>80101706</v>
      </c>
      <c r="E254" s="163" t="s">
        <v>443</v>
      </c>
      <c r="F254" s="115" t="s">
        <v>60</v>
      </c>
      <c r="G254" s="116">
        <v>1</v>
      </c>
      <c r="H254" s="116" t="s">
        <v>87</v>
      </c>
      <c r="I254" s="117">
        <v>11</v>
      </c>
      <c r="J254" s="118" t="s">
        <v>88</v>
      </c>
      <c r="K254" s="116" t="s">
        <v>96</v>
      </c>
      <c r="L254" s="116" t="s">
        <v>178</v>
      </c>
      <c r="M254" s="119">
        <v>71285537</v>
      </c>
      <c r="N254" s="120">
        <v>71285537</v>
      </c>
      <c r="O254" s="116" t="s">
        <v>64</v>
      </c>
      <c r="P254" s="116" t="s">
        <v>65</v>
      </c>
      <c r="Q254" s="121" t="s">
        <v>197</v>
      </c>
      <c r="S254" s="192"/>
      <c r="T254" s="192"/>
      <c r="U254" s="192"/>
      <c r="V254" s="192"/>
      <c r="W254" s="192"/>
      <c r="X254" s="193"/>
      <c r="Y254" s="193"/>
      <c r="Z254" s="193"/>
      <c r="AA254" s="192"/>
      <c r="AB254" s="192"/>
      <c r="AC254" s="192"/>
      <c r="AD254" s="192"/>
      <c r="AE254" s="192"/>
      <c r="AF254" s="192"/>
      <c r="AG254" s="192"/>
    </row>
    <row r="255" spans="1:33" ht="272.45" customHeight="1" x14ac:dyDescent="0.35">
      <c r="A255" s="157">
        <v>231</v>
      </c>
      <c r="B255" s="160" t="s">
        <v>210</v>
      </c>
      <c r="C255" s="160" t="s">
        <v>167</v>
      </c>
      <c r="D255" s="115">
        <v>80101706</v>
      </c>
      <c r="E255" s="163" t="s">
        <v>444</v>
      </c>
      <c r="F255" s="115" t="s">
        <v>60</v>
      </c>
      <c r="G255" s="116">
        <v>1</v>
      </c>
      <c r="H255" s="116" t="s">
        <v>87</v>
      </c>
      <c r="I255" s="117">
        <v>11</v>
      </c>
      <c r="J255" s="118" t="s">
        <v>88</v>
      </c>
      <c r="K255" s="116" t="s">
        <v>96</v>
      </c>
      <c r="L255" s="116" t="s">
        <v>178</v>
      </c>
      <c r="M255" s="119">
        <v>71285537</v>
      </c>
      <c r="N255" s="120">
        <v>71285537</v>
      </c>
      <c r="O255" s="116" t="s">
        <v>64</v>
      </c>
      <c r="P255" s="116" t="s">
        <v>65</v>
      </c>
      <c r="Q255" s="121" t="s">
        <v>197</v>
      </c>
      <c r="S255" s="170" t="s">
        <v>954</v>
      </c>
      <c r="T255" s="173" t="s">
        <v>957</v>
      </c>
      <c r="U255" s="172">
        <v>44215</v>
      </c>
      <c r="V255" s="173" t="s">
        <v>948</v>
      </c>
      <c r="W255" s="174" t="s">
        <v>521</v>
      </c>
      <c r="X255" s="190">
        <v>71285537</v>
      </c>
      <c r="Y255" s="191">
        <v>0</v>
      </c>
      <c r="Z255" s="190">
        <v>71285537</v>
      </c>
      <c r="AA255" s="173" t="s">
        <v>961</v>
      </c>
      <c r="AB255" s="174">
        <v>21021</v>
      </c>
      <c r="AC255" s="173" t="s">
        <v>515</v>
      </c>
      <c r="AD255" s="177">
        <v>44216</v>
      </c>
      <c r="AE255" s="177">
        <v>44550</v>
      </c>
      <c r="AF255" s="173" t="s">
        <v>953</v>
      </c>
      <c r="AG255" s="173" t="s">
        <v>626</v>
      </c>
    </row>
    <row r="256" spans="1:33" ht="272.45" customHeight="1" x14ac:dyDescent="0.35">
      <c r="A256" s="157">
        <v>232</v>
      </c>
      <c r="B256" s="160" t="s">
        <v>210</v>
      </c>
      <c r="C256" s="160" t="s">
        <v>167</v>
      </c>
      <c r="D256" s="115">
        <v>80101706</v>
      </c>
      <c r="E256" s="163" t="s">
        <v>445</v>
      </c>
      <c r="F256" s="115" t="s">
        <v>60</v>
      </c>
      <c r="G256" s="116">
        <v>1</v>
      </c>
      <c r="H256" s="116" t="s">
        <v>87</v>
      </c>
      <c r="I256" s="117">
        <v>11</v>
      </c>
      <c r="J256" s="118" t="s">
        <v>88</v>
      </c>
      <c r="K256" s="116" t="s">
        <v>96</v>
      </c>
      <c r="L256" s="116" t="s">
        <v>178</v>
      </c>
      <c r="M256" s="119">
        <v>71285537</v>
      </c>
      <c r="N256" s="120">
        <v>71285537</v>
      </c>
      <c r="O256" s="116" t="s">
        <v>64</v>
      </c>
      <c r="P256" s="116" t="s">
        <v>65</v>
      </c>
      <c r="Q256" s="121" t="s">
        <v>197</v>
      </c>
      <c r="S256" s="170" t="s">
        <v>955</v>
      </c>
      <c r="T256" s="173" t="s">
        <v>958</v>
      </c>
      <c r="U256" s="172">
        <v>44215</v>
      </c>
      <c r="V256" s="173" t="s">
        <v>948</v>
      </c>
      <c r="W256" s="174" t="s">
        <v>521</v>
      </c>
      <c r="X256" s="190">
        <v>71285537</v>
      </c>
      <c r="Y256" s="191">
        <v>0</v>
      </c>
      <c r="Z256" s="190">
        <v>71285537</v>
      </c>
      <c r="AA256" s="173" t="s">
        <v>961</v>
      </c>
      <c r="AB256" s="174">
        <v>21221</v>
      </c>
      <c r="AC256" s="173" t="s">
        <v>515</v>
      </c>
      <c r="AD256" s="177">
        <v>44216</v>
      </c>
      <c r="AE256" s="177">
        <v>44550</v>
      </c>
      <c r="AF256" s="173" t="s">
        <v>953</v>
      </c>
      <c r="AG256" s="173" t="s">
        <v>626</v>
      </c>
    </row>
    <row r="257" spans="1:33" ht="272.45" customHeight="1" x14ac:dyDescent="0.35">
      <c r="A257" s="157">
        <v>233</v>
      </c>
      <c r="B257" s="160" t="s">
        <v>210</v>
      </c>
      <c r="C257" s="160" t="s">
        <v>167</v>
      </c>
      <c r="D257" s="115">
        <v>80101706</v>
      </c>
      <c r="E257" s="163" t="s">
        <v>446</v>
      </c>
      <c r="F257" s="115" t="s">
        <v>60</v>
      </c>
      <c r="G257" s="116">
        <v>1</v>
      </c>
      <c r="H257" s="116" t="s">
        <v>87</v>
      </c>
      <c r="I257" s="117">
        <v>11</v>
      </c>
      <c r="J257" s="118" t="s">
        <v>88</v>
      </c>
      <c r="K257" s="116" t="s">
        <v>96</v>
      </c>
      <c r="L257" s="116" t="s">
        <v>178</v>
      </c>
      <c r="M257" s="119">
        <v>75847200</v>
      </c>
      <c r="N257" s="120">
        <v>75847200</v>
      </c>
      <c r="O257" s="116" t="s">
        <v>64</v>
      </c>
      <c r="P257" s="116" t="s">
        <v>65</v>
      </c>
      <c r="Q257" s="121" t="s">
        <v>197</v>
      </c>
      <c r="S257" s="170" t="s">
        <v>956</v>
      </c>
      <c r="T257" s="173" t="s">
        <v>959</v>
      </c>
      <c r="U257" s="172">
        <v>44208</v>
      </c>
      <c r="V257" s="173" t="s">
        <v>960</v>
      </c>
      <c r="W257" s="174" t="s">
        <v>521</v>
      </c>
      <c r="X257" s="190">
        <v>75847200</v>
      </c>
      <c r="Y257" s="191">
        <v>0</v>
      </c>
      <c r="Z257" s="190">
        <v>75847200</v>
      </c>
      <c r="AA257" s="173" t="s">
        <v>962</v>
      </c>
      <c r="AB257" s="174">
        <v>7121</v>
      </c>
      <c r="AC257" s="173" t="s">
        <v>515</v>
      </c>
      <c r="AD257" s="177">
        <v>44210</v>
      </c>
      <c r="AE257" s="177">
        <v>44550</v>
      </c>
      <c r="AF257" s="173" t="s">
        <v>625</v>
      </c>
      <c r="AG257" s="173" t="s">
        <v>626</v>
      </c>
    </row>
    <row r="258" spans="1:33" ht="272.45" customHeight="1" x14ac:dyDescent="0.7">
      <c r="A258" s="157">
        <v>234</v>
      </c>
      <c r="B258" s="160" t="s">
        <v>210</v>
      </c>
      <c r="C258" s="160" t="s">
        <v>167</v>
      </c>
      <c r="D258" s="115">
        <v>80101706</v>
      </c>
      <c r="E258" s="163" t="s">
        <v>447</v>
      </c>
      <c r="F258" s="115" t="s">
        <v>60</v>
      </c>
      <c r="G258" s="116">
        <v>1</v>
      </c>
      <c r="H258" s="116" t="s">
        <v>94</v>
      </c>
      <c r="I258" s="117">
        <v>10</v>
      </c>
      <c r="J258" s="118" t="s">
        <v>88</v>
      </c>
      <c r="K258" s="116" t="s">
        <v>96</v>
      </c>
      <c r="L258" s="116" t="s">
        <v>178</v>
      </c>
      <c r="M258" s="119">
        <v>100197292.80000001</v>
      </c>
      <c r="N258" s="119">
        <v>100197292.80000001</v>
      </c>
      <c r="O258" s="116"/>
      <c r="P258" s="116" t="s">
        <v>65</v>
      </c>
      <c r="Q258" s="121" t="s">
        <v>197</v>
      </c>
      <c r="S258" s="209"/>
      <c r="T258" s="209"/>
      <c r="U258" s="209"/>
      <c r="V258" s="209"/>
      <c r="W258" s="209"/>
      <c r="X258" s="210"/>
      <c r="Y258" s="210"/>
      <c r="Z258" s="210"/>
      <c r="AA258" s="209"/>
      <c r="AB258" s="209"/>
      <c r="AC258" s="209"/>
      <c r="AD258" s="209"/>
      <c r="AE258" s="209"/>
      <c r="AF258" s="209"/>
      <c r="AG258" s="209"/>
    </row>
    <row r="259" spans="1:33" ht="272.45" customHeight="1" x14ac:dyDescent="0.7">
      <c r="A259" s="157">
        <v>235</v>
      </c>
      <c r="B259" s="160" t="s">
        <v>210</v>
      </c>
      <c r="C259" s="160" t="s">
        <v>167</v>
      </c>
      <c r="D259" s="115">
        <v>80101706</v>
      </c>
      <c r="E259" s="163" t="s">
        <v>448</v>
      </c>
      <c r="F259" s="115" t="s">
        <v>60</v>
      </c>
      <c r="G259" s="116">
        <v>1</v>
      </c>
      <c r="H259" s="116" t="s">
        <v>94</v>
      </c>
      <c r="I259" s="117">
        <v>8</v>
      </c>
      <c r="J259" s="118" t="s">
        <v>88</v>
      </c>
      <c r="K259" s="116" t="s">
        <v>96</v>
      </c>
      <c r="L259" s="116" t="s">
        <v>178</v>
      </c>
      <c r="M259" s="119">
        <v>31351373</v>
      </c>
      <c r="N259" s="120">
        <v>31351373</v>
      </c>
      <c r="O259" s="116" t="s">
        <v>64</v>
      </c>
      <c r="P259" s="116" t="s">
        <v>65</v>
      </c>
      <c r="Q259" s="121" t="s">
        <v>197</v>
      </c>
      <c r="S259" s="209"/>
      <c r="T259" s="209"/>
      <c r="U259" s="209"/>
      <c r="V259" s="209"/>
      <c r="W259" s="209"/>
      <c r="X259" s="210"/>
      <c r="Y259" s="210"/>
      <c r="Z259" s="210"/>
      <c r="AA259" s="209"/>
      <c r="AB259" s="209"/>
      <c r="AC259" s="209"/>
      <c r="AD259" s="209"/>
      <c r="AE259" s="209"/>
      <c r="AF259" s="209"/>
      <c r="AG259" s="209"/>
    </row>
    <row r="260" spans="1:33" ht="272.45" customHeight="1" x14ac:dyDescent="0.7">
      <c r="A260" s="157">
        <v>236</v>
      </c>
      <c r="B260" s="160" t="s">
        <v>210</v>
      </c>
      <c r="C260" s="160" t="s">
        <v>167</v>
      </c>
      <c r="D260" s="115">
        <v>80101706</v>
      </c>
      <c r="E260" s="163" t="s">
        <v>449</v>
      </c>
      <c r="F260" s="115" t="s">
        <v>60</v>
      </c>
      <c r="G260" s="116">
        <v>1</v>
      </c>
      <c r="H260" s="116" t="s">
        <v>94</v>
      </c>
      <c r="I260" s="117">
        <v>8</v>
      </c>
      <c r="J260" s="118" t="s">
        <v>88</v>
      </c>
      <c r="K260" s="116" t="s">
        <v>96</v>
      </c>
      <c r="L260" s="116" t="s">
        <v>178</v>
      </c>
      <c r="M260" s="119">
        <v>31351373</v>
      </c>
      <c r="N260" s="120">
        <v>31351373</v>
      </c>
      <c r="O260" s="116" t="s">
        <v>64</v>
      </c>
      <c r="P260" s="116" t="s">
        <v>65</v>
      </c>
      <c r="Q260" s="121" t="s">
        <v>197</v>
      </c>
      <c r="S260" s="209"/>
      <c r="T260" s="209"/>
      <c r="U260" s="209"/>
      <c r="V260" s="209"/>
      <c r="W260" s="209"/>
      <c r="X260" s="210"/>
      <c r="Y260" s="210"/>
      <c r="Z260" s="210"/>
      <c r="AA260" s="209"/>
      <c r="AB260" s="209"/>
      <c r="AC260" s="209"/>
      <c r="AD260" s="209"/>
      <c r="AE260" s="209"/>
      <c r="AF260" s="209"/>
      <c r="AG260" s="209"/>
    </row>
    <row r="261" spans="1:33" ht="272.45" customHeight="1" x14ac:dyDescent="0.7">
      <c r="A261" s="157">
        <v>237</v>
      </c>
      <c r="B261" s="160" t="s">
        <v>161</v>
      </c>
      <c r="C261" s="122" t="s">
        <v>114</v>
      </c>
      <c r="D261" s="115" t="s">
        <v>93</v>
      </c>
      <c r="E261" s="163" t="s">
        <v>450</v>
      </c>
      <c r="F261" s="115" t="s">
        <v>60</v>
      </c>
      <c r="G261" s="116">
        <v>1</v>
      </c>
      <c r="H261" s="116" t="s">
        <v>87</v>
      </c>
      <c r="I261" s="117">
        <v>11</v>
      </c>
      <c r="J261" s="118" t="s">
        <v>69</v>
      </c>
      <c r="K261" s="116" t="s">
        <v>96</v>
      </c>
      <c r="L261" s="116" t="s">
        <v>162</v>
      </c>
      <c r="M261" s="119">
        <v>250000000</v>
      </c>
      <c r="N261" s="120">
        <v>250000000</v>
      </c>
      <c r="O261" s="116" t="s">
        <v>64</v>
      </c>
      <c r="P261" s="116" t="s">
        <v>65</v>
      </c>
      <c r="Q261" s="121" t="s">
        <v>163</v>
      </c>
      <c r="S261" s="209"/>
      <c r="T261" s="209"/>
      <c r="U261" s="209"/>
      <c r="V261" s="209"/>
      <c r="W261" s="209"/>
      <c r="X261" s="210"/>
      <c r="Y261" s="210"/>
      <c r="Z261" s="210"/>
      <c r="AA261" s="209"/>
      <c r="AB261" s="209"/>
      <c r="AC261" s="209"/>
      <c r="AD261" s="209"/>
      <c r="AE261" s="209"/>
      <c r="AF261" s="209"/>
      <c r="AG261" s="209"/>
    </row>
    <row r="262" spans="1:33" ht="272.45" customHeight="1" x14ac:dyDescent="0.7">
      <c r="A262" s="157">
        <v>238</v>
      </c>
      <c r="B262" s="160" t="s">
        <v>161</v>
      </c>
      <c r="C262" s="122" t="s">
        <v>114</v>
      </c>
      <c r="D262" s="115">
        <v>80141607</v>
      </c>
      <c r="E262" s="163" t="s">
        <v>451</v>
      </c>
      <c r="F262" s="115" t="s">
        <v>60</v>
      </c>
      <c r="G262" s="116">
        <v>1</v>
      </c>
      <c r="H262" s="116" t="s">
        <v>213</v>
      </c>
      <c r="I262" s="117">
        <v>8</v>
      </c>
      <c r="J262" s="118" t="s">
        <v>108</v>
      </c>
      <c r="K262" s="116" t="s">
        <v>96</v>
      </c>
      <c r="L262" s="116" t="s">
        <v>162</v>
      </c>
      <c r="M262" s="119">
        <v>807802594</v>
      </c>
      <c r="N262" s="120">
        <v>807802594</v>
      </c>
      <c r="O262" s="116" t="s">
        <v>64</v>
      </c>
      <c r="P262" s="116" t="s">
        <v>65</v>
      </c>
      <c r="Q262" s="121" t="s">
        <v>163</v>
      </c>
      <c r="S262" s="209"/>
      <c r="T262" s="209"/>
      <c r="U262" s="209"/>
      <c r="V262" s="209"/>
      <c r="W262" s="209"/>
      <c r="X262" s="210"/>
      <c r="Y262" s="210"/>
      <c r="Z262" s="210"/>
      <c r="AA262" s="209"/>
      <c r="AB262" s="209"/>
      <c r="AC262" s="209"/>
      <c r="AD262" s="209"/>
      <c r="AE262" s="209"/>
      <c r="AF262" s="209"/>
      <c r="AG262" s="209"/>
    </row>
    <row r="263" spans="1:33" ht="272.45" customHeight="1" x14ac:dyDescent="0.7">
      <c r="A263" s="157">
        <v>239</v>
      </c>
      <c r="B263" s="160" t="s">
        <v>214</v>
      </c>
      <c r="C263" s="160" t="s">
        <v>167</v>
      </c>
      <c r="D263" s="115">
        <v>81112501</v>
      </c>
      <c r="E263" s="163" t="s">
        <v>452</v>
      </c>
      <c r="F263" s="115" t="s">
        <v>60</v>
      </c>
      <c r="G263" s="116">
        <v>1</v>
      </c>
      <c r="H263" s="116" t="s">
        <v>71</v>
      </c>
      <c r="I263" s="117">
        <v>12</v>
      </c>
      <c r="J263" s="118" t="s">
        <v>69</v>
      </c>
      <c r="K263" s="116" t="s">
        <v>96</v>
      </c>
      <c r="L263" s="116" t="s">
        <v>196</v>
      </c>
      <c r="M263" s="119">
        <v>300000000</v>
      </c>
      <c r="N263" s="120">
        <v>300000000</v>
      </c>
      <c r="O263" s="116" t="s">
        <v>64</v>
      </c>
      <c r="P263" s="116" t="s">
        <v>65</v>
      </c>
      <c r="Q263" s="121" t="s">
        <v>197</v>
      </c>
      <c r="S263" s="209"/>
      <c r="T263" s="209"/>
      <c r="U263" s="209"/>
      <c r="V263" s="209"/>
      <c r="W263" s="209"/>
      <c r="X263" s="210"/>
      <c r="Y263" s="210"/>
      <c r="Z263" s="210"/>
      <c r="AA263" s="209"/>
      <c r="AB263" s="209"/>
      <c r="AC263" s="209"/>
      <c r="AD263" s="209"/>
      <c r="AE263" s="209"/>
      <c r="AF263" s="209"/>
      <c r="AG263" s="209"/>
    </row>
    <row r="264" spans="1:33" ht="272.45" customHeight="1" x14ac:dyDescent="0.7">
      <c r="A264" s="157">
        <v>240</v>
      </c>
      <c r="B264" s="160" t="s">
        <v>215</v>
      </c>
      <c r="C264" s="160" t="s">
        <v>167</v>
      </c>
      <c r="D264" s="115" t="s">
        <v>468</v>
      </c>
      <c r="E264" s="163" t="s">
        <v>453</v>
      </c>
      <c r="F264" s="115" t="s">
        <v>60</v>
      </c>
      <c r="G264" s="116">
        <v>1</v>
      </c>
      <c r="H264" s="116" t="s">
        <v>82</v>
      </c>
      <c r="I264" s="117">
        <v>12</v>
      </c>
      <c r="J264" s="118" t="s">
        <v>88</v>
      </c>
      <c r="K264" s="116" t="s">
        <v>96</v>
      </c>
      <c r="L264" s="116" t="s">
        <v>196</v>
      </c>
      <c r="M264" s="119">
        <v>62100000</v>
      </c>
      <c r="N264" s="120">
        <v>62100000</v>
      </c>
      <c r="O264" s="116" t="s">
        <v>64</v>
      </c>
      <c r="P264" s="116" t="s">
        <v>65</v>
      </c>
      <c r="Q264" s="121" t="s">
        <v>197</v>
      </c>
      <c r="S264" s="209"/>
      <c r="T264" s="209"/>
      <c r="U264" s="209"/>
      <c r="V264" s="209"/>
      <c r="W264" s="209"/>
      <c r="X264" s="210"/>
      <c r="Y264" s="210"/>
      <c r="Z264" s="210"/>
      <c r="AA264" s="209"/>
      <c r="AB264" s="209"/>
      <c r="AC264" s="209"/>
      <c r="AD264" s="209"/>
      <c r="AE264" s="209"/>
      <c r="AF264" s="209"/>
      <c r="AG264" s="209"/>
    </row>
    <row r="265" spans="1:33" ht="272.45" customHeight="1" x14ac:dyDescent="0.7">
      <c r="A265" s="157">
        <v>241</v>
      </c>
      <c r="B265" s="160"/>
      <c r="C265" s="160" t="s">
        <v>167</v>
      </c>
      <c r="D265" s="115" t="s">
        <v>469</v>
      </c>
      <c r="E265" s="163" t="s">
        <v>454</v>
      </c>
      <c r="F265" s="115" t="s">
        <v>60</v>
      </c>
      <c r="G265" s="116">
        <v>1</v>
      </c>
      <c r="H265" s="116" t="s">
        <v>94</v>
      </c>
      <c r="I265" s="117">
        <v>12</v>
      </c>
      <c r="J265" s="118" t="s">
        <v>109</v>
      </c>
      <c r="K265" s="116" t="s">
        <v>96</v>
      </c>
      <c r="L265" s="116" t="s">
        <v>196</v>
      </c>
      <c r="M265" s="119">
        <v>50000000</v>
      </c>
      <c r="N265" s="120">
        <v>50000000</v>
      </c>
      <c r="O265" s="116" t="s">
        <v>64</v>
      </c>
      <c r="P265" s="116" t="s">
        <v>65</v>
      </c>
      <c r="Q265" s="121" t="s">
        <v>197</v>
      </c>
      <c r="S265" s="209"/>
      <c r="T265" s="209"/>
      <c r="U265" s="209"/>
      <c r="V265" s="209"/>
      <c r="W265" s="209"/>
      <c r="X265" s="210"/>
      <c r="Y265" s="210"/>
      <c r="Z265" s="210"/>
      <c r="AA265" s="209"/>
      <c r="AB265" s="209"/>
      <c r="AC265" s="209"/>
      <c r="AD265" s="209"/>
      <c r="AE265" s="209"/>
      <c r="AF265" s="209"/>
      <c r="AG265" s="209"/>
    </row>
    <row r="266" spans="1:33" ht="272.45" customHeight="1" x14ac:dyDescent="0.7">
      <c r="A266" s="157">
        <v>242</v>
      </c>
      <c r="B266" s="160"/>
      <c r="C266" s="160" t="s">
        <v>167</v>
      </c>
      <c r="D266" s="115" t="s">
        <v>470</v>
      </c>
      <c r="E266" s="163" t="s">
        <v>455</v>
      </c>
      <c r="F266" s="115" t="s">
        <v>60</v>
      </c>
      <c r="G266" s="116">
        <v>1</v>
      </c>
      <c r="H266" s="116" t="s">
        <v>71</v>
      </c>
      <c r="I266" s="117">
        <v>12</v>
      </c>
      <c r="J266" s="118" t="s">
        <v>491</v>
      </c>
      <c r="K266" s="116" t="s">
        <v>96</v>
      </c>
      <c r="L266" s="116" t="s">
        <v>196</v>
      </c>
      <c r="M266" s="119">
        <v>10000000</v>
      </c>
      <c r="N266" s="120">
        <v>10000000</v>
      </c>
      <c r="O266" s="116" t="s">
        <v>64</v>
      </c>
      <c r="P266" s="116" t="s">
        <v>65</v>
      </c>
      <c r="Q266" s="121" t="s">
        <v>197</v>
      </c>
      <c r="S266" s="209"/>
      <c r="T266" s="209"/>
      <c r="U266" s="209"/>
      <c r="V266" s="209"/>
      <c r="W266" s="209"/>
      <c r="X266" s="210"/>
      <c r="Y266" s="210"/>
      <c r="Z266" s="210"/>
      <c r="AA266" s="209"/>
      <c r="AB266" s="209"/>
      <c r="AC266" s="209"/>
      <c r="AD266" s="209"/>
      <c r="AE266" s="209"/>
      <c r="AF266" s="209"/>
      <c r="AG266" s="209"/>
    </row>
    <row r="267" spans="1:33" ht="272.45" customHeight="1" x14ac:dyDescent="0.7">
      <c r="A267" s="157">
        <v>243</v>
      </c>
      <c r="B267" s="160"/>
      <c r="C267" s="160" t="s">
        <v>167</v>
      </c>
      <c r="D267" s="115" t="s">
        <v>471</v>
      </c>
      <c r="E267" s="163" t="s">
        <v>456</v>
      </c>
      <c r="F267" s="115" t="s">
        <v>60</v>
      </c>
      <c r="G267" s="116">
        <v>1</v>
      </c>
      <c r="H267" s="116" t="s">
        <v>71</v>
      </c>
      <c r="I267" s="117">
        <v>12</v>
      </c>
      <c r="J267" s="118" t="s">
        <v>88</v>
      </c>
      <c r="K267" s="116" t="s">
        <v>96</v>
      </c>
      <c r="L267" s="116" t="s">
        <v>196</v>
      </c>
      <c r="M267" s="119">
        <v>74000000</v>
      </c>
      <c r="N267" s="120">
        <v>74000000</v>
      </c>
      <c r="O267" s="116" t="s">
        <v>64</v>
      </c>
      <c r="P267" s="116" t="s">
        <v>65</v>
      </c>
      <c r="Q267" s="121" t="s">
        <v>197</v>
      </c>
      <c r="S267" s="209"/>
      <c r="T267" s="209"/>
      <c r="U267" s="209"/>
      <c r="V267" s="209"/>
      <c r="W267" s="209"/>
      <c r="X267" s="210"/>
      <c r="Y267" s="210"/>
      <c r="Z267" s="210"/>
      <c r="AA267" s="209"/>
      <c r="AB267" s="209"/>
      <c r="AC267" s="209"/>
      <c r="AD267" s="209"/>
      <c r="AE267" s="209"/>
      <c r="AF267" s="209"/>
      <c r="AG267" s="209"/>
    </row>
    <row r="268" spans="1:33" ht="272.45" customHeight="1" x14ac:dyDescent="0.7">
      <c r="A268" s="157">
        <v>244</v>
      </c>
      <c r="B268" s="160"/>
      <c r="C268" s="160" t="s">
        <v>167</v>
      </c>
      <c r="D268" s="115" t="s">
        <v>471</v>
      </c>
      <c r="E268" s="163" t="s">
        <v>457</v>
      </c>
      <c r="F268" s="115" t="s">
        <v>60</v>
      </c>
      <c r="G268" s="116">
        <v>1</v>
      </c>
      <c r="H268" s="116" t="s">
        <v>154</v>
      </c>
      <c r="I268" s="117">
        <v>12</v>
      </c>
      <c r="J268" s="118" t="s">
        <v>88</v>
      </c>
      <c r="K268" s="116" t="s">
        <v>96</v>
      </c>
      <c r="L268" s="116" t="s">
        <v>196</v>
      </c>
      <c r="M268" s="119">
        <v>104500000</v>
      </c>
      <c r="N268" s="120">
        <v>104500000</v>
      </c>
      <c r="O268" s="116" t="s">
        <v>64</v>
      </c>
      <c r="P268" s="116" t="s">
        <v>65</v>
      </c>
      <c r="Q268" s="121" t="s">
        <v>197</v>
      </c>
      <c r="S268" s="209"/>
      <c r="T268" s="209"/>
      <c r="U268" s="209"/>
      <c r="V268" s="209"/>
      <c r="W268" s="209"/>
      <c r="X268" s="210"/>
      <c r="Y268" s="210"/>
      <c r="Z268" s="210"/>
      <c r="AA268" s="209"/>
      <c r="AB268" s="209"/>
      <c r="AC268" s="209"/>
      <c r="AD268" s="209"/>
      <c r="AE268" s="209"/>
      <c r="AF268" s="209"/>
      <c r="AG268" s="209"/>
    </row>
    <row r="269" spans="1:33" ht="272.45" customHeight="1" x14ac:dyDescent="0.7">
      <c r="A269" s="157">
        <v>245</v>
      </c>
      <c r="B269" s="160"/>
      <c r="C269" s="160" t="s">
        <v>167</v>
      </c>
      <c r="D269" s="115" t="s">
        <v>482</v>
      </c>
      <c r="E269" s="163" t="s">
        <v>481</v>
      </c>
      <c r="F269" s="115" t="s">
        <v>60</v>
      </c>
      <c r="G269" s="116">
        <v>1</v>
      </c>
      <c r="H269" s="116" t="s">
        <v>78</v>
      </c>
      <c r="I269" s="117">
        <v>3</v>
      </c>
      <c r="J269" s="118" t="s">
        <v>109</v>
      </c>
      <c r="K269" s="116" t="s">
        <v>96</v>
      </c>
      <c r="L269" s="116" t="s">
        <v>196</v>
      </c>
      <c r="M269" s="119">
        <v>269100000</v>
      </c>
      <c r="N269" s="120">
        <v>269100000</v>
      </c>
      <c r="O269" s="116" t="s">
        <v>64</v>
      </c>
      <c r="P269" s="116" t="s">
        <v>65</v>
      </c>
      <c r="Q269" s="121" t="s">
        <v>197</v>
      </c>
      <c r="S269" s="209"/>
      <c r="T269" s="209"/>
      <c r="U269" s="209"/>
      <c r="V269" s="209"/>
      <c r="W269" s="209"/>
      <c r="X269" s="210"/>
      <c r="Y269" s="210"/>
      <c r="Z269" s="210"/>
      <c r="AA269" s="209"/>
      <c r="AB269" s="209"/>
      <c r="AC269" s="209"/>
      <c r="AD269" s="209"/>
      <c r="AE269" s="209"/>
      <c r="AF269" s="209"/>
      <c r="AG269" s="209"/>
    </row>
    <row r="270" spans="1:33" ht="272.45" customHeight="1" x14ac:dyDescent="0.7">
      <c r="A270" s="157">
        <v>246</v>
      </c>
      <c r="B270" s="160"/>
      <c r="C270" s="160" t="s">
        <v>167</v>
      </c>
      <c r="D270" s="115" t="s">
        <v>483</v>
      </c>
      <c r="E270" s="163" t="s">
        <v>480</v>
      </c>
      <c r="F270" s="115" t="s">
        <v>60</v>
      </c>
      <c r="G270" s="116">
        <v>1</v>
      </c>
      <c r="H270" s="116" t="s">
        <v>68</v>
      </c>
      <c r="I270" s="117">
        <v>15</v>
      </c>
      <c r="J270" s="118" t="s">
        <v>157</v>
      </c>
      <c r="K270" s="116" t="s">
        <v>96</v>
      </c>
      <c r="L270" s="116" t="s">
        <v>196</v>
      </c>
      <c r="M270" s="119">
        <v>207000000</v>
      </c>
      <c r="N270" s="120">
        <v>207000000</v>
      </c>
      <c r="O270" s="116" t="s">
        <v>64</v>
      </c>
      <c r="P270" s="116" t="s">
        <v>65</v>
      </c>
      <c r="Q270" s="121" t="s">
        <v>197</v>
      </c>
      <c r="S270" s="209"/>
      <c r="T270" s="209"/>
      <c r="U270" s="209"/>
      <c r="V270" s="209"/>
      <c r="W270" s="209"/>
      <c r="X270" s="210"/>
      <c r="Y270" s="210"/>
      <c r="Z270" s="210"/>
      <c r="AA270" s="209"/>
      <c r="AB270" s="209"/>
      <c r="AC270" s="209"/>
      <c r="AD270" s="209"/>
      <c r="AE270" s="209"/>
      <c r="AF270" s="209"/>
      <c r="AG270" s="209"/>
    </row>
    <row r="271" spans="1:33" ht="272.45" customHeight="1" x14ac:dyDescent="0.7">
      <c r="A271" s="157">
        <v>247</v>
      </c>
      <c r="B271" s="160"/>
      <c r="C271" s="160" t="s">
        <v>167</v>
      </c>
      <c r="D271" s="115" t="s">
        <v>484</v>
      </c>
      <c r="E271" s="163" t="s">
        <v>479</v>
      </c>
      <c r="F271" s="115" t="s">
        <v>60</v>
      </c>
      <c r="G271" s="116">
        <v>1</v>
      </c>
      <c r="H271" s="116" t="s">
        <v>100</v>
      </c>
      <c r="I271" s="117">
        <v>12</v>
      </c>
      <c r="J271" s="118" t="s">
        <v>109</v>
      </c>
      <c r="K271" s="116" t="s">
        <v>96</v>
      </c>
      <c r="L271" s="116" t="s">
        <v>196</v>
      </c>
      <c r="M271" s="119">
        <v>25000000</v>
      </c>
      <c r="N271" s="120">
        <v>25000000</v>
      </c>
      <c r="O271" s="116" t="s">
        <v>64</v>
      </c>
      <c r="P271" s="116" t="s">
        <v>65</v>
      </c>
      <c r="Q271" s="121" t="s">
        <v>197</v>
      </c>
      <c r="S271" s="209"/>
      <c r="T271" s="209"/>
      <c r="U271" s="209"/>
      <c r="V271" s="209"/>
      <c r="W271" s="209"/>
      <c r="X271" s="210"/>
      <c r="Y271" s="210"/>
      <c r="Z271" s="210"/>
      <c r="AA271" s="209"/>
      <c r="AB271" s="209"/>
      <c r="AC271" s="209"/>
      <c r="AD271" s="209"/>
      <c r="AE271" s="209"/>
      <c r="AF271" s="209"/>
      <c r="AG271" s="209"/>
    </row>
    <row r="272" spans="1:33" ht="272.45" customHeight="1" x14ac:dyDescent="0.7">
      <c r="A272" s="157">
        <v>248</v>
      </c>
      <c r="B272" s="160"/>
      <c r="C272" s="160" t="s">
        <v>167</v>
      </c>
      <c r="D272" s="115" t="s">
        <v>485</v>
      </c>
      <c r="E272" s="163" t="s">
        <v>486</v>
      </c>
      <c r="F272" s="115" t="s">
        <v>60</v>
      </c>
      <c r="G272" s="116">
        <v>1</v>
      </c>
      <c r="H272" s="116" t="s">
        <v>164</v>
      </c>
      <c r="I272" s="117">
        <v>3</v>
      </c>
      <c r="J272" s="118" t="s">
        <v>109</v>
      </c>
      <c r="K272" s="116" t="s">
        <v>96</v>
      </c>
      <c r="L272" s="116" t="s">
        <v>196</v>
      </c>
      <c r="M272" s="119">
        <v>207000000</v>
      </c>
      <c r="N272" s="120">
        <v>207000000</v>
      </c>
      <c r="O272" s="116" t="s">
        <v>64</v>
      </c>
      <c r="P272" s="116" t="s">
        <v>65</v>
      </c>
      <c r="Q272" s="121" t="s">
        <v>197</v>
      </c>
      <c r="S272" s="209"/>
      <c r="T272" s="209"/>
      <c r="U272" s="209"/>
      <c r="V272" s="209"/>
      <c r="W272" s="209"/>
      <c r="X272" s="210"/>
      <c r="Y272" s="210"/>
      <c r="Z272" s="210"/>
      <c r="AA272" s="209"/>
      <c r="AB272" s="209"/>
      <c r="AC272" s="209"/>
      <c r="AD272" s="209"/>
      <c r="AE272" s="209"/>
      <c r="AF272" s="209"/>
      <c r="AG272" s="209"/>
    </row>
    <row r="273" spans="1:33" ht="272.45" customHeight="1" x14ac:dyDescent="0.7">
      <c r="A273" s="157">
        <v>249</v>
      </c>
      <c r="B273" s="160"/>
      <c r="C273" s="160" t="s">
        <v>167</v>
      </c>
      <c r="D273" s="115">
        <v>81112501</v>
      </c>
      <c r="E273" s="163" t="s">
        <v>478</v>
      </c>
      <c r="F273" s="115" t="s">
        <v>60</v>
      </c>
      <c r="G273" s="116">
        <v>1</v>
      </c>
      <c r="H273" s="116" t="s">
        <v>154</v>
      </c>
      <c r="I273" s="117">
        <v>12</v>
      </c>
      <c r="J273" s="118" t="s">
        <v>79</v>
      </c>
      <c r="K273" s="116" t="s">
        <v>96</v>
      </c>
      <c r="L273" s="116" t="s">
        <v>196</v>
      </c>
      <c r="M273" s="119">
        <v>4140000</v>
      </c>
      <c r="N273" s="120">
        <v>4140000</v>
      </c>
      <c r="O273" s="116" t="s">
        <v>64</v>
      </c>
      <c r="P273" s="116" t="s">
        <v>65</v>
      </c>
      <c r="Q273" s="121" t="s">
        <v>197</v>
      </c>
      <c r="S273" s="209"/>
      <c r="T273" s="209"/>
      <c r="U273" s="209"/>
      <c r="V273" s="209"/>
      <c r="W273" s="209"/>
      <c r="X273" s="210"/>
      <c r="Y273" s="210"/>
      <c r="Z273" s="210"/>
      <c r="AA273" s="209"/>
      <c r="AB273" s="209"/>
      <c r="AC273" s="209"/>
      <c r="AD273" s="209"/>
      <c r="AE273" s="209"/>
      <c r="AF273" s="209"/>
      <c r="AG273" s="209"/>
    </row>
    <row r="274" spans="1:33" ht="272.45" customHeight="1" x14ac:dyDescent="0.7">
      <c r="A274" s="157">
        <v>250</v>
      </c>
      <c r="B274" s="160"/>
      <c r="C274" s="160" t="s">
        <v>167</v>
      </c>
      <c r="D274" s="115" t="s">
        <v>487</v>
      </c>
      <c r="E274" s="163" t="s">
        <v>504</v>
      </c>
      <c r="F274" s="115" t="s">
        <v>60</v>
      </c>
      <c r="G274" s="116">
        <v>1</v>
      </c>
      <c r="H274" s="116" t="s">
        <v>100</v>
      </c>
      <c r="I274" s="117">
        <v>12</v>
      </c>
      <c r="J274" s="118" t="s">
        <v>109</v>
      </c>
      <c r="K274" s="116" t="s">
        <v>96</v>
      </c>
      <c r="L274" s="116" t="s">
        <v>196</v>
      </c>
      <c r="M274" s="119">
        <v>55000000</v>
      </c>
      <c r="N274" s="120">
        <v>55000000</v>
      </c>
      <c r="O274" s="116" t="s">
        <v>64</v>
      </c>
      <c r="P274" s="116" t="s">
        <v>65</v>
      </c>
      <c r="Q274" s="121" t="s">
        <v>197</v>
      </c>
      <c r="S274" s="209"/>
      <c r="T274" s="209"/>
      <c r="U274" s="209"/>
      <c r="V274" s="209"/>
      <c r="W274" s="209"/>
      <c r="X274" s="210"/>
      <c r="Y274" s="210"/>
      <c r="Z274" s="210"/>
      <c r="AA274" s="209"/>
      <c r="AB274" s="209"/>
      <c r="AC274" s="209"/>
      <c r="AD274" s="209"/>
      <c r="AE274" s="209"/>
      <c r="AF274" s="209"/>
      <c r="AG274" s="209"/>
    </row>
    <row r="275" spans="1:33" ht="272.45" customHeight="1" x14ac:dyDescent="0.7">
      <c r="A275" s="157">
        <v>251</v>
      </c>
      <c r="B275" s="160"/>
      <c r="C275" s="160" t="s">
        <v>167</v>
      </c>
      <c r="D275" s="115">
        <v>81112500</v>
      </c>
      <c r="E275" s="163" t="s">
        <v>477</v>
      </c>
      <c r="F275" s="115" t="s">
        <v>60</v>
      </c>
      <c r="G275" s="116">
        <v>1</v>
      </c>
      <c r="H275" s="116" t="s">
        <v>164</v>
      </c>
      <c r="I275" s="117">
        <v>12</v>
      </c>
      <c r="J275" s="118" t="s">
        <v>69</v>
      </c>
      <c r="K275" s="116" t="s">
        <v>96</v>
      </c>
      <c r="L275" s="116" t="s">
        <v>196</v>
      </c>
      <c r="M275" s="119">
        <v>320250000</v>
      </c>
      <c r="N275" s="120">
        <v>320250000</v>
      </c>
      <c r="O275" s="116" t="s">
        <v>64</v>
      </c>
      <c r="P275" s="116" t="s">
        <v>65</v>
      </c>
      <c r="Q275" s="121" t="s">
        <v>197</v>
      </c>
      <c r="S275" s="209"/>
      <c r="T275" s="209"/>
      <c r="U275" s="209"/>
      <c r="V275" s="209"/>
      <c r="W275" s="209"/>
      <c r="X275" s="210"/>
      <c r="Y275" s="210"/>
      <c r="Z275" s="210"/>
      <c r="AA275" s="209"/>
      <c r="AB275" s="209"/>
      <c r="AC275" s="209"/>
      <c r="AD275" s="209"/>
      <c r="AE275" s="209"/>
      <c r="AF275" s="209"/>
      <c r="AG275" s="209"/>
    </row>
    <row r="276" spans="1:33" ht="272.45" customHeight="1" x14ac:dyDescent="0.7">
      <c r="A276" s="157">
        <v>252</v>
      </c>
      <c r="B276" s="160"/>
      <c r="C276" s="160" t="s">
        <v>167</v>
      </c>
      <c r="D276" s="115" t="s">
        <v>488</v>
      </c>
      <c r="E276" s="163" t="s">
        <v>476</v>
      </c>
      <c r="F276" s="115" t="s">
        <v>60</v>
      </c>
      <c r="G276" s="116">
        <v>1</v>
      </c>
      <c r="H276" s="116" t="s">
        <v>78</v>
      </c>
      <c r="I276" s="117">
        <v>12</v>
      </c>
      <c r="J276" s="118" t="s">
        <v>109</v>
      </c>
      <c r="K276" s="116" t="s">
        <v>96</v>
      </c>
      <c r="L276" s="116" t="s">
        <v>196</v>
      </c>
      <c r="M276" s="119">
        <v>258750000</v>
      </c>
      <c r="N276" s="120">
        <v>258750000</v>
      </c>
      <c r="O276" s="116" t="s">
        <v>64</v>
      </c>
      <c r="P276" s="116" t="s">
        <v>65</v>
      </c>
      <c r="Q276" s="121" t="s">
        <v>197</v>
      </c>
      <c r="S276" s="209"/>
      <c r="T276" s="209"/>
      <c r="U276" s="209"/>
      <c r="V276" s="209"/>
      <c r="W276" s="209"/>
      <c r="X276" s="210"/>
      <c r="Y276" s="210"/>
      <c r="Z276" s="210"/>
      <c r="AA276" s="209"/>
      <c r="AB276" s="209"/>
      <c r="AC276" s="209"/>
      <c r="AD276" s="209"/>
      <c r="AE276" s="209"/>
      <c r="AF276" s="209"/>
      <c r="AG276" s="209"/>
    </row>
    <row r="277" spans="1:33" ht="272.45" customHeight="1" x14ac:dyDescent="0.7">
      <c r="A277" s="157">
        <v>253</v>
      </c>
      <c r="B277" s="160"/>
      <c r="C277" s="160" t="s">
        <v>167</v>
      </c>
      <c r="D277" s="115">
        <v>81112500</v>
      </c>
      <c r="E277" s="163" t="s">
        <v>475</v>
      </c>
      <c r="F277" s="115" t="s">
        <v>60</v>
      </c>
      <c r="G277" s="116">
        <v>1</v>
      </c>
      <c r="H277" s="116" t="s">
        <v>164</v>
      </c>
      <c r="I277" s="117">
        <v>12</v>
      </c>
      <c r="J277" s="118" t="s">
        <v>79</v>
      </c>
      <c r="K277" s="116" t="s">
        <v>96</v>
      </c>
      <c r="L277" s="116" t="s">
        <v>196</v>
      </c>
      <c r="M277" s="119">
        <v>20700000</v>
      </c>
      <c r="N277" s="120">
        <v>20700000</v>
      </c>
      <c r="O277" s="116" t="s">
        <v>64</v>
      </c>
      <c r="P277" s="116" t="s">
        <v>65</v>
      </c>
      <c r="Q277" s="121" t="s">
        <v>197</v>
      </c>
      <c r="S277" s="209"/>
      <c r="T277" s="209"/>
      <c r="U277" s="209"/>
      <c r="V277" s="209"/>
      <c r="W277" s="209"/>
      <c r="X277" s="210"/>
      <c r="Y277" s="210"/>
      <c r="Z277" s="210"/>
      <c r="AA277" s="209"/>
      <c r="AB277" s="209"/>
      <c r="AC277" s="209"/>
      <c r="AD277" s="209"/>
      <c r="AE277" s="209"/>
      <c r="AF277" s="209"/>
      <c r="AG277" s="209"/>
    </row>
    <row r="278" spans="1:33" ht="272.45" customHeight="1" x14ac:dyDescent="0.7">
      <c r="A278" s="157">
        <v>254</v>
      </c>
      <c r="B278" s="160"/>
      <c r="C278" s="160" t="s">
        <v>167</v>
      </c>
      <c r="D278" s="115" t="s">
        <v>489</v>
      </c>
      <c r="E278" s="163" t="s">
        <v>503</v>
      </c>
      <c r="F278" s="115" t="s">
        <v>60</v>
      </c>
      <c r="G278" s="116">
        <v>1</v>
      </c>
      <c r="H278" s="116" t="s">
        <v>100</v>
      </c>
      <c r="I278" s="117">
        <v>12</v>
      </c>
      <c r="J278" s="118" t="s">
        <v>109</v>
      </c>
      <c r="K278" s="116" t="s">
        <v>96</v>
      </c>
      <c r="L278" s="116" t="s">
        <v>196</v>
      </c>
      <c r="M278" s="119">
        <v>90000000</v>
      </c>
      <c r="N278" s="120">
        <v>90000000</v>
      </c>
      <c r="O278" s="116" t="s">
        <v>64</v>
      </c>
      <c r="P278" s="116" t="s">
        <v>65</v>
      </c>
      <c r="Q278" s="121" t="s">
        <v>197</v>
      </c>
      <c r="S278" s="209"/>
      <c r="T278" s="209"/>
      <c r="U278" s="209"/>
      <c r="V278" s="209"/>
      <c r="W278" s="209"/>
      <c r="X278" s="210"/>
      <c r="Y278" s="210"/>
      <c r="Z278" s="210"/>
      <c r="AA278" s="209"/>
      <c r="AB278" s="209"/>
      <c r="AC278" s="209"/>
      <c r="AD278" s="209"/>
      <c r="AE278" s="209"/>
      <c r="AF278" s="209"/>
      <c r="AG278" s="209"/>
    </row>
    <row r="279" spans="1:33" ht="272.45" customHeight="1" x14ac:dyDescent="0.7">
      <c r="A279" s="157">
        <v>255</v>
      </c>
      <c r="B279" s="160"/>
      <c r="C279" s="160" t="s">
        <v>167</v>
      </c>
      <c r="D279" s="115" t="s">
        <v>490</v>
      </c>
      <c r="E279" s="163" t="s">
        <v>474</v>
      </c>
      <c r="F279" s="115" t="s">
        <v>60</v>
      </c>
      <c r="G279" s="116">
        <v>1</v>
      </c>
      <c r="H279" s="116" t="s">
        <v>80</v>
      </c>
      <c r="I279" s="117">
        <v>12</v>
      </c>
      <c r="J279" s="118" t="s">
        <v>69</v>
      </c>
      <c r="K279" s="116" t="s">
        <v>96</v>
      </c>
      <c r="L279" s="116" t="s">
        <v>196</v>
      </c>
      <c r="M279" s="119">
        <v>15525000</v>
      </c>
      <c r="N279" s="120">
        <v>15525000</v>
      </c>
      <c r="O279" s="116" t="s">
        <v>64</v>
      </c>
      <c r="P279" s="116" t="s">
        <v>65</v>
      </c>
      <c r="Q279" s="121" t="s">
        <v>197</v>
      </c>
      <c r="S279" s="209"/>
      <c r="T279" s="209"/>
      <c r="U279" s="209"/>
      <c r="V279" s="209"/>
      <c r="W279" s="209"/>
      <c r="X279" s="210"/>
      <c r="Y279" s="210"/>
      <c r="Z279" s="210"/>
      <c r="AA279" s="209"/>
      <c r="AB279" s="209"/>
      <c r="AC279" s="209"/>
      <c r="AD279" s="209"/>
      <c r="AE279" s="209"/>
      <c r="AF279" s="209"/>
      <c r="AG279" s="209"/>
    </row>
    <row r="280" spans="1:33" ht="272.45" customHeight="1" x14ac:dyDescent="0.7">
      <c r="A280" s="157">
        <v>256</v>
      </c>
      <c r="B280" s="160"/>
      <c r="C280" s="160" t="s">
        <v>167</v>
      </c>
      <c r="D280" s="115" t="s">
        <v>489</v>
      </c>
      <c r="E280" s="163" t="s">
        <v>473</v>
      </c>
      <c r="F280" s="115" t="s">
        <v>60</v>
      </c>
      <c r="G280" s="116">
        <v>1</v>
      </c>
      <c r="H280" s="116" t="s">
        <v>100</v>
      </c>
      <c r="I280" s="117">
        <v>12</v>
      </c>
      <c r="J280" s="118" t="s">
        <v>79</v>
      </c>
      <c r="K280" s="116" t="s">
        <v>96</v>
      </c>
      <c r="L280" s="116" t="s">
        <v>196</v>
      </c>
      <c r="M280" s="119">
        <v>25438728</v>
      </c>
      <c r="N280" s="119">
        <v>25438728</v>
      </c>
      <c r="O280" s="116" t="s">
        <v>64</v>
      </c>
      <c r="P280" s="116" t="s">
        <v>65</v>
      </c>
      <c r="Q280" s="121" t="s">
        <v>197</v>
      </c>
      <c r="S280" s="209"/>
      <c r="T280" s="209"/>
      <c r="U280" s="209"/>
      <c r="V280" s="209"/>
      <c r="W280" s="209"/>
      <c r="X280" s="210"/>
      <c r="Y280" s="210"/>
      <c r="Z280" s="210"/>
      <c r="AA280" s="209"/>
      <c r="AB280" s="209"/>
      <c r="AC280" s="209"/>
      <c r="AD280" s="209"/>
      <c r="AE280" s="209"/>
      <c r="AF280" s="209"/>
      <c r="AG280" s="209"/>
    </row>
    <row r="281" spans="1:33" ht="272.45" customHeight="1" x14ac:dyDescent="0.7">
      <c r="A281" s="157">
        <v>257</v>
      </c>
      <c r="B281" s="160"/>
      <c r="C281" s="160" t="s">
        <v>167</v>
      </c>
      <c r="D281" s="115">
        <v>81112502</v>
      </c>
      <c r="E281" s="163" t="s">
        <v>472</v>
      </c>
      <c r="F281" s="115" t="s">
        <v>216</v>
      </c>
      <c r="G281" s="116">
        <v>1</v>
      </c>
      <c r="H281" s="116" t="s">
        <v>80</v>
      </c>
      <c r="I281" s="117">
        <v>15</v>
      </c>
      <c r="J281" s="116" t="s">
        <v>157</v>
      </c>
      <c r="K281" s="116" t="s">
        <v>96</v>
      </c>
      <c r="L281" s="116" t="s">
        <v>196</v>
      </c>
      <c r="M281" s="120">
        <v>298020000</v>
      </c>
      <c r="N281" s="120">
        <v>158943541</v>
      </c>
      <c r="O281" s="116" t="s">
        <v>75</v>
      </c>
      <c r="P281" s="116" t="s">
        <v>76</v>
      </c>
      <c r="Q281" s="121" t="s">
        <v>197</v>
      </c>
      <c r="S281" s="209"/>
      <c r="T281" s="209"/>
      <c r="U281" s="209"/>
      <c r="V281" s="209"/>
      <c r="W281" s="209"/>
      <c r="X281" s="210"/>
      <c r="Y281" s="210"/>
      <c r="Z281" s="210"/>
      <c r="AA281" s="209"/>
      <c r="AB281" s="209"/>
      <c r="AC281" s="209"/>
      <c r="AD281" s="209"/>
      <c r="AE281" s="209"/>
      <c r="AF281" s="209"/>
      <c r="AG281" s="209"/>
    </row>
    <row r="282" spans="1:33" ht="272.45" customHeight="1" x14ac:dyDescent="0.7">
      <c r="A282" s="157">
        <v>258</v>
      </c>
      <c r="B282" s="160"/>
      <c r="C282" s="160" t="s">
        <v>167</v>
      </c>
      <c r="D282" s="115" t="s">
        <v>494</v>
      </c>
      <c r="E282" s="163" t="s">
        <v>502</v>
      </c>
      <c r="F282" s="115" t="s">
        <v>60</v>
      </c>
      <c r="G282" s="116">
        <v>1</v>
      </c>
      <c r="H282" s="116" t="s">
        <v>78</v>
      </c>
      <c r="I282" s="117">
        <v>8</v>
      </c>
      <c r="J282" s="118" t="s">
        <v>107</v>
      </c>
      <c r="K282" s="116" t="s">
        <v>96</v>
      </c>
      <c r="L282" s="116" t="s">
        <v>178</v>
      </c>
      <c r="M282" s="119">
        <v>200000000</v>
      </c>
      <c r="N282" s="120">
        <v>200000000</v>
      </c>
      <c r="O282" s="116" t="s">
        <v>64</v>
      </c>
      <c r="P282" s="116" t="s">
        <v>65</v>
      </c>
      <c r="Q282" s="121" t="s">
        <v>197</v>
      </c>
      <c r="S282" s="209"/>
      <c r="T282" s="209"/>
      <c r="U282" s="209"/>
      <c r="V282" s="209"/>
      <c r="W282" s="209"/>
      <c r="X282" s="210"/>
      <c r="Y282" s="210"/>
      <c r="Z282" s="210"/>
      <c r="AA282" s="209"/>
      <c r="AB282" s="209"/>
      <c r="AC282" s="209"/>
      <c r="AD282" s="209"/>
      <c r="AE282" s="209"/>
      <c r="AF282" s="209"/>
      <c r="AG282" s="209"/>
    </row>
    <row r="283" spans="1:33" ht="272.45" customHeight="1" x14ac:dyDescent="0.7">
      <c r="A283" s="157">
        <v>259</v>
      </c>
      <c r="B283" s="160"/>
      <c r="C283" s="160" t="s">
        <v>167</v>
      </c>
      <c r="D283" s="115" t="s">
        <v>494</v>
      </c>
      <c r="E283" s="163" t="s">
        <v>458</v>
      </c>
      <c r="F283" s="115" t="s">
        <v>60</v>
      </c>
      <c r="G283" s="116">
        <v>1</v>
      </c>
      <c r="H283" s="116" t="s">
        <v>87</v>
      </c>
      <c r="I283" s="117">
        <v>12</v>
      </c>
      <c r="J283" s="118" t="s">
        <v>88</v>
      </c>
      <c r="K283" s="116" t="s">
        <v>96</v>
      </c>
      <c r="L283" s="116" t="s">
        <v>178</v>
      </c>
      <c r="M283" s="119">
        <v>120000000</v>
      </c>
      <c r="N283" s="120">
        <v>120000000</v>
      </c>
      <c r="O283" s="116" t="s">
        <v>64</v>
      </c>
      <c r="P283" s="116" t="s">
        <v>65</v>
      </c>
      <c r="Q283" s="121" t="s">
        <v>197</v>
      </c>
      <c r="S283" s="209"/>
      <c r="T283" s="209"/>
      <c r="U283" s="209"/>
      <c r="V283" s="209"/>
      <c r="W283" s="209"/>
      <c r="X283" s="210"/>
      <c r="Y283" s="210"/>
      <c r="Z283" s="210"/>
      <c r="AA283" s="209"/>
      <c r="AB283" s="209"/>
      <c r="AC283" s="209"/>
      <c r="AD283" s="209"/>
      <c r="AE283" s="209"/>
      <c r="AF283" s="209"/>
      <c r="AG283" s="209"/>
    </row>
    <row r="284" spans="1:33" ht="272.45" customHeight="1" x14ac:dyDescent="0.7">
      <c r="A284" s="157">
        <v>260</v>
      </c>
      <c r="B284" s="160"/>
      <c r="C284" s="160" t="s">
        <v>167</v>
      </c>
      <c r="D284" s="115" t="s">
        <v>494</v>
      </c>
      <c r="E284" s="163" t="s">
        <v>459</v>
      </c>
      <c r="F284" s="115" t="s">
        <v>60</v>
      </c>
      <c r="G284" s="116">
        <v>1</v>
      </c>
      <c r="H284" s="116" t="s">
        <v>78</v>
      </c>
      <c r="I284" s="117">
        <v>6</v>
      </c>
      <c r="J284" s="118" t="s">
        <v>108</v>
      </c>
      <c r="K284" s="116" t="s">
        <v>96</v>
      </c>
      <c r="L284" s="116" t="s">
        <v>178</v>
      </c>
      <c r="M284" s="119">
        <v>300000000</v>
      </c>
      <c r="N284" s="120">
        <v>300000000</v>
      </c>
      <c r="O284" s="116" t="s">
        <v>64</v>
      </c>
      <c r="P284" s="116" t="s">
        <v>65</v>
      </c>
      <c r="Q284" s="121" t="s">
        <v>197</v>
      </c>
      <c r="S284" s="209"/>
      <c r="T284" s="209"/>
      <c r="U284" s="209"/>
      <c r="V284" s="209"/>
      <c r="W284" s="209"/>
      <c r="X284" s="210"/>
      <c r="Y284" s="210"/>
      <c r="Z284" s="210"/>
      <c r="AA284" s="209"/>
      <c r="AB284" s="209"/>
      <c r="AC284" s="209"/>
      <c r="AD284" s="209"/>
      <c r="AE284" s="209"/>
      <c r="AF284" s="209"/>
      <c r="AG284" s="209"/>
    </row>
    <row r="285" spans="1:33" ht="272.45" customHeight="1" x14ac:dyDescent="0.7">
      <c r="A285" s="157">
        <v>261</v>
      </c>
      <c r="B285" s="160"/>
      <c r="C285" s="160" t="s">
        <v>167</v>
      </c>
      <c r="D285" s="115" t="s">
        <v>494</v>
      </c>
      <c r="E285" s="163" t="s">
        <v>460</v>
      </c>
      <c r="F285" s="115" t="s">
        <v>60</v>
      </c>
      <c r="G285" s="116">
        <v>1</v>
      </c>
      <c r="H285" s="116" t="s">
        <v>68</v>
      </c>
      <c r="I285" s="117">
        <v>6</v>
      </c>
      <c r="J285" s="118" t="s">
        <v>88</v>
      </c>
      <c r="K285" s="116" t="s">
        <v>96</v>
      </c>
      <c r="L285" s="116" t="s">
        <v>178</v>
      </c>
      <c r="M285" s="119">
        <v>300000000</v>
      </c>
      <c r="N285" s="120">
        <v>300000000</v>
      </c>
      <c r="O285" s="116" t="s">
        <v>64</v>
      </c>
      <c r="P285" s="116" t="s">
        <v>65</v>
      </c>
      <c r="Q285" s="121" t="s">
        <v>197</v>
      </c>
      <c r="S285" s="209"/>
      <c r="T285" s="209"/>
      <c r="U285" s="209"/>
      <c r="V285" s="209"/>
      <c r="W285" s="209"/>
      <c r="X285" s="210"/>
      <c r="Y285" s="210"/>
      <c r="Z285" s="210"/>
      <c r="AA285" s="209"/>
      <c r="AB285" s="209"/>
      <c r="AC285" s="209"/>
      <c r="AD285" s="209"/>
      <c r="AE285" s="209"/>
      <c r="AF285" s="209"/>
      <c r="AG285" s="209"/>
    </row>
    <row r="286" spans="1:33" ht="272.45" customHeight="1" x14ac:dyDescent="0.7">
      <c r="A286" s="157">
        <v>262</v>
      </c>
      <c r="B286" s="160"/>
      <c r="C286" s="160" t="s">
        <v>167</v>
      </c>
      <c r="D286" s="115" t="s">
        <v>494</v>
      </c>
      <c r="E286" s="163" t="s">
        <v>461</v>
      </c>
      <c r="F286" s="115" t="s">
        <v>60</v>
      </c>
      <c r="G286" s="116">
        <v>1</v>
      </c>
      <c r="H286" s="116" t="s">
        <v>68</v>
      </c>
      <c r="I286" s="117">
        <v>6</v>
      </c>
      <c r="J286" s="118" t="s">
        <v>88</v>
      </c>
      <c r="K286" s="116" t="s">
        <v>96</v>
      </c>
      <c r="L286" s="116" t="s">
        <v>178</v>
      </c>
      <c r="M286" s="119">
        <v>1000000000</v>
      </c>
      <c r="N286" s="120">
        <v>300000000</v>
      </c>
      <c r="O286" s="116" t="s">
        <v>75</v>
      </c>
      <c r="P286" s="116" t="s">
        <v>76</v>
      </c>
      <c r="Q286" s="121" t="s">
        <v>197</v>
      </c>
      <c r="S286" s="209"/>
      <c r="T286" s="209"/>
      <c r="U286" s="209"/>
      <c r="V286" s="209"/>
      <c r="W286" s="209"/>
      <c r="X286" s="210"/>
      <c r="Y286" s="210"/>
      <c r="Z286" s="210"/>
      <c r="AA286" s="209"/>
      <c r="AB286" s="209"/>
      <c r="AC286" s="209"/>
      <c r="AD286" s="209"/>
      <c r="AE286" s="209"/>
      <c r="AF286" s="209"/>
      <c r="AG286" s="209"/>
    </row>
    <row r="287" spans="1:33" ht="272.45" customHeight="1" x14ac:dyDescent="0.7">
      <c r="A287" s="157">
        <v>263</v>
      </c>
      <c r="B287" s="160"/>
      <c r="C287" s="160" t="s">
        <v>167</v>
      </c>
      <c r="D287" s="115">
        <v>81112500</v>
      </c>
      <c r="E287" s="163" t="s">
        <v>462</v>
      </c>
      <c r="F287" s="115" t="s">
        <v>60</v>
      </c>
      <c r="G287" s="116">
        <v>1</v>
      </c>
      <c r="H287" s="116" t="s">
        <v>82</v>
      </c>
      <c r="I287" s="117">
        <v>12</v>
      </c>
      <c r="J287" s="118" t="s">
        <v>69</v>
      </c>
      <c r="K287" s="116" t="s">
        <v>96</v>
      </c>
      <c r="L287" s="116" t="s">
        <v>178</v>
      </c>
      <c r="M287" s="119">
        <v>469709995</v>
      </c>
      <c r="N287" s="120">
        <v>469709995</v>
      </c>
      <c r="O287" s="116" t="s">
        <v>64</v>
      </c>
      <c r="P287" s="116" t="s">
        <v>65</v>
      </c>
      <c r="Q287" s="121" t="s">
        <v>197</v>
      </c>
      <c r="S287" s="209"/>
      <c r="T287" s="209"/>
      <c r="U287" s="209"/>
      <c r="V287" s="209"/>
      <c r="W287" s="209"/>
      <c r="X287" s="210"/>
      <c r="Y287" s="210"/>
      <c r="Z287" s="210"/>
      <c r="AA287" s="209"/>
      <c r="AB287" s="209"/>
      <c r="AC287" s="209"/>
      <c r="AD287" s="209"/>
      <c r="AE287" s="209"/>
      <c r="AF287" s="209"/>
      <c r="AG287" s="209"/>
    </row>
    <row r="288" spans="1:33" ht="272.45" customHeight="1" x14ac:dyDescent="0.7">
      <c r="A288" s="157">
        <v>264</v>
      </c>
      <c r="B288" s="160"/>
      <c r="C288" s="160" t="s">
        <v>167</v>
      </c>
      <c r="D288" s="115" t="s">
        <v>495</v>
      </c>
      <c r="E288" s="163" t="s">
        <v>463</v>
      </c>
      <c r="F288" s="115" t="s">
        <v>60</v>
      </c>
      <c r="G288" s="116">
        <v>1</v>
      </c>
      <c r="H288" s="116" t="s">
        <v>78</v>
      </c>
      <c r="I288" s="117">
        <v>12</v>
      </c>
      <c r="J288" s="118" t="s">
        <v>109</v>
      </c>
      <c r="K288" s="116" t="s">
        <v>96</v>
      </c>
      <c r="L288" s="116" t="s">
        <v>178</v>
      </c>
      <c r="M288" s="119">
        <v>242177760</v>
      </c>
      <c r="N288" s="120">
        <v>242177760</v>
      </c>
      <c r="O288" s="116" t="s">
        <v>64</v>
      </c>
      <c r="P288" s="116" t="s">
        <v>65</v>
      </c>
      <c r="Q288" s="121" t="s">
        <v>197</v>
      </c>
      <c r="S288" s="209"/>
      <c r="T288" s="209"/>
      <c r="U288" s="209"/>
      <c r="V288" s="209"/>
      <c r="W288" s="209"/>
      <c r="X288" s="210"/>
      <c r="Y288" s="210"/>
      <c r="Z288" s="210"/>
      <c r="AA288" s="209"/>
      <c r="AB288" s="209"/>
      <c r="AC288" s="209"/>
      <c r="AD288" s="209"/>
      <c r="AE288" s="209"/>
      <c r="AF288" s="209"/>
      <c r="AG288" s="209"/>
    </row>
    <row r="289" spans="1:33" ht="272.45" customHeight="1" x14ac:dyDescent="0.7">
      <c r="A289" s="157">
        <v>265</v>
      </c>
      <c r="B289" s="160"/>
      <c r="C289" s="160" t="s">
        <v>167</v>
      </c>
      <c r="D289" s="115">
        <v>82101800</v>
      </c>
      <c r="E289" s="163" t="s">
        <v>464</v>
      </c>
      <c r="F289" s="115" t="s">
        <v>60</v>
      </c>
      <c r="G289" s="116">
        <v>1</v>
      </c>
      <c r="H289" s="116" t="s">
        <v>154</v>
      </c>
      <c r="I289" s="117">
        <v>11</v>
      </c>
      <c r="J289" s="118" t="s">
        <v>79</v>
      </c>
      <c r="K289" s="116" t="s">
        <v>96</v>
      </c>
      <c r="L289" s="116" t="s">
        <v>178</v>
      </c>
      <c r="M289" s="119">
        <v>25000000</v>
      </c>
      <c r="N289" s="120">
        <v>25000000</v>
      </c>
      <c r="O289" s="116" t="s">
        <v>64</v>
      </c>
      <c r="P289" s="116" t="s">
        <v>65</v>
      </c>
      <c r="Q289" s="121" t="s">
        <v>197</v>
      </c>
      <c r="S289" s="209"/>
      <c r="T289" s="209"/>
      <c r="U289" s="209"/>
      <c r="V289" s="209"/>
      <c r="W289" s="209"/>
      <c r="X289" s="210"/>
      <c r="Y289" s="210"/>
      <c r="Z289" s="210"/>
      <c r="AA289" s="209"/>
      <c r="AB289" s="209"/>
      <c r="AC289" s="209"/>
      <c r="AD289" s="209"/>
      <c r="AE289" s="209"/>
      <c r="AF289" s="209"/>
      <c r="AG289" s="209"/>
    </row>
    <row r="290" spans="1:33" ht="272.45" customHeight="1" x14ac:dyDescent="0.7">
      <c r="A290" s="157">
        <v>266</v>
      </c>
      <c r="B290" s="160"/>
      <c r="C290" s="160" t="s">
        <v>167</v>
      </c>
      <c r="D290" s="115">
        <v>43222815</v>
      </c>
      <c r="E290" s="163" t="s">
        <v>465</v>
      </c>
      <c r="F290" s="115" t="s">
        <v>216</v>
      </c>
      <c r="G290" s="116">
        <v>1</v>
      </c>
      <c r="H290" s="116" t="s">
        <v>80</v>
      </c>
      <c r="I290" s="117">
        <v>14</v>
      </c>
      <c r="J290" s="116" t="s">
        <v>157</v>
      </c>
      <c r="K290" s="116" t="s">
        <v>62</v>
      </c>
      <c r="L290" s="116" t="s">
        <v>217</v>
      </c>
      <c r="M290" s="119">
        <v>224000000</v>
      </c>
      <c r="N290" s="120">
        <v>66849819.560000002</v>
      </c>
      <c r="O290" s="116" t="s">
        <v>75</v>
      </c>
      <c r="P290" s="116" t="s">
        <v>76</v>
      </c>
      <c r="Q290" s="121" t="s">
        <v>197</v>
      </c>
      <c r="S290" s="209"/>
      <c r="T290" s="209"/>
      <c r="U290" s="209"/>
      <c r="V290" s="209"/>
      <c r="W290" s="209"/>
      <c r="X290" s="210"/>
      <c r="Y290" s="210"/>
      <c r="Z290" s="210"/>
      <c r="AA290" s="209"/>
      <c r="AB290" s="209"/>
      <c r="AC290" s="209"/>
      <c r="AD290" s="209"/>
      <c r="AE290" s="209"/>
      <c r="AF290" s="209"/>
      <c r="AG290" s="209"/>
    </row>
    <row r="291" spans="1:33" ht="272.45" customHeight="1" x14ac:dyDescent="0.7">
      <c r="A291" s="157">
        <v>267</v>
      </c>
      <c r="B291" s="160"/>
      <c r="C291" s="160" t="s">
        <v>167</v>
      </c>
      <c r="D291" s="115">
        <v>81112000</v>
      </c>
      <c r="E291" s="163" t="s">
        <v>466</v>
      </c>
      <c r="F291" s="115" t="s">
        <v>216</v>
      </c>
      <c r="G291" s="116">
        <v>1</v>
      </c>
      <c r="H291" s="116" t="s">
        <v>94</v>
      </c>
      <c r="I291" s="117">
        <v>16</v>
      </c>
      <c r="J291" s="116" t="s">
        <v>109</v>
      </c>
      <c r="K291" s="116" t="s">
        <v>62</v>
      </c>
      <c r="L291" s="116" t="s">
        <v>101</v>
      </c>
      <c r="M291" s="119">
        <v>48000000</v>
      </c>
      <c r="N291" s="120">
        <v>27000000</v>
      </c>
      <c r="O291" s="116" t="s">
        <v>75</v>
      </c>
      <c r="P291" s="116" t="s">
        <v>76</v>
      </c>
      <c r="Q291" s="121" t="s">
        <v>197</v>
      </c>
      <c r="S291" s="209"/>
      <c r="T291" s="209"/>
      <c r="U291" s="209"/>
      <c r="V291" s="209"/>
      <c r="W291" s="209"/>
      <c r="X291" s="210"/>
      <c r="Y291" s="210"/>
      <c r="Z291" s="210"/>
      <c r="AA291" s="209"/>
      <c r="AB291" s="209"/>
      <c r="AC291" s="209"/>
      <c r="AD291" s="209"/>
      <c r="AE291" s="209"/>
      <c r="AF291" s="209"/>
      <c r="AG291" s="209"/>
    </row>
    <row r="292" spans="1:33" ht="272.45" customHeight="1" x14ac:dyDescent="0.7">
      <c r="A292" s="157">
        <v>268</v>
      </c>
      <c r="B292" s="160"/>
      <c r="C292" s="160" t="s">
        <v>167</v>
      </c>
      <c r="D292" s="115" t="s">
        <v>496</v>
      </c>
      <c r="E292" s="163" t="s">
        <v>501</v>
      </c>
      <c r="F292" s="115" t="s">
        <v>60</v>
      </c>
      <c r="G292" s="116">
        <v>1</v>
      </c>
      <c r="H292" s="116" t="s">
        <v>154</v>
      </c>
      <c r="I292" s="117">
        <v>1</v>
      </c>
      <c r="J292" s="116" t="s">
        <v>61</v>
      </c>
      <c r="K292" s="116" t="s">
        <v>62</v>
      </c>
      <c r="L292" s="116" t="s">
        <v>105</v>
      </c>
      <c r="M292" s="119">
        <v>6000000</v>
      </c>
      <c r="N292" s="120">
        <v>6000000</v>
      </c>
      <c r="O292" s="116" t="s">
        <v>64</v>
      </c>
      <c r="P292" s="116" t="s">
        <v>65</v>
      </c>
      <c r="Q292" s="121" t="s">
        <v>197</v>
      </c>
      <c r="S292" s="209"/>
      <c r="T292" s="209"/>
      <c r="U292" s="209"/>
      <c r="V292" s="209"/>
      <c r="W292" s="209"/>
      <c r="X292" s="210"/>
      <c r="Y292" s="210"/>
      <c r="Z292" s="210"/>
      <c r="AA292" s="209"/>
      <c r="AB292" s="209"/>
      <c r="AC292" s="209"/>
      <c r="AD292" s="209"/>
      <c r="AE292" s="209"/>
      <c r="AF292" s="209"/>
      <c r="AG292" s="209"/>
    </row>
    <row r="293" spans="1:33" ht="239.1" customHeight="1" x14ac:dyDescent="0.7">
      <c r="A293" s="157">
        <v>269</v>
      </c>
      <c r="B293" s="160"/>
      <c r="C293" s="116" t="s">
        <v>124</v>
      </c>
      <c r="D293" s="161" t="s">
        <v>508</v>
      </c>
      <c r="E293" s="162" t="s">
        <v>509</v>
      </c>
      <c r="F293" s="160" t="s">
        <v>60</v>
      </c>
      <c r="G293" s="116">
        <v>1</v>
      </c>
      <c r="H293" s="116" t="s">
        <v>94</v>
      </c>
      <c r="I293" s="117">
        <v>1</v>
      </c>
      <c r="J293" s="116" t="s">
        <v>61</v>
      </c>
      <c r="K293" s="116" t="s">
        <v>62</v>
      </c>
      <c r="L293" s="116" t="s">
        <v>105</v>
      </c>
      <c r="M293" s="119">
        <v>300000</v>
      </c>
      <c r="N293" s="169">
        <v>300000</v>
      </c>
      <c r="O293" s="116" t="s">
        <v>64</v>
      </c>
      <c r="P293" s="116" t="s">
        <v>65</v>
      </c>
      <c r="Q293" s="118" t="s">
        <v>171</v>
      </c>
      <c r="S293" s="26"/>
      <c r="T293" s="26"/>
      <c r="U293" s="26"/>
      <c r="V293" s="26"/>
      <c r="W293" s="26"/>
      <c r="X293" s="211"/>
      <c r="Y293" s="211"/>
      <c r="Z293" s="211"/>
      <c r="AA293" s="26"/>
      <c r="AB293" s="26"/>
      <c r="AC293" s="26"/>
      <c r="AD293" s="26"/>
      <c r="AE293" s="26"/>
      <c r="AF293" s="26"/>
      <c r="AG293" s="26"/>
    </row>
    <row r="294" spans="1:33" s="126" customFormat="1" ht="239.1" customHeight="1" x14ac:dyDescent="0.7">
      <c r="A294" s="123"/>
      <c r="B294" s="124"/>
      <c r="C294" s="124"/>
      <c r="D294" s="124"/>
      <c r="E294" s="125"/>
      <c r="F294" s="124"/>
      <c r="G294" s="128" t="s">
        <v>493</v>
      </c>
      <c r="H294" s="129"/>
      <c r="I294" s="129"/>
      <c r="J294" s="129"/>
      <c r="K294" s="129"/>
      <c r="L294" s="113"/>
      <c r="M294" s="128" t="s">
        <v>492</v>
      </c>
      <c r="N294" s="129"/>
      <c r="O294" s="129"/>
      <c r="P294" s="129"/>
      <c r="Q294" s="129"/>
      <c r="X294" s="127"/>
      <c r="Y294" s="127"/>
      <c r="Z294" s="127"/>
    </row>
    <row r="295" spans="1:33" ht="189" customHeight="1" x14ac:dyDescent="0.7">
      <c r="A295" s="128"/>
      <c r="B295" s="129"/>
      <c r="C295" s="129"/>
      <c r="D295" s="129"/>
      <c r="E295" s="129"/>
      <c r="F295" s="129"/>
    </row>
  </sheetData>
  <autoFilter ref="A19:AG293" xr:uid="{00000000-0009-0000-0000-000007000000}"/>
  <mergeCells count="21">
    <mergeCell ref="C2:Q2"/>
    <mergeCell ref="D4:E4"/>
    <mergeCell ref="E5:F5"/>
    <mergeCell ref="J5:N9"/>
    <mergeCell ref="E6:F6"/>
    <mergeCell ref="E7:F7"/>
    <mergeCell ref="E8:F8"/>
    <mergeCell ref="E9:F9"/>
    <mergeCell ref="G294:K294"/>
    <mergeCell ref="M294:Q294"/>
    <mergeCell ref="E10:F10"/>
    <mergeCell ref="E11:F11"/>
    <mergeCell ref="J11:N15"/>
    <mergeCell ref="E12:F12"/>
    <mergeCell ref="E13:F13"/>
    <mergeCell ref="E14:F14"/>
    <mergeCell ref="E15:F15"/>
    <mergeCell ref="A295:F295"/>
    <mergeCell ref="D17:E17"/>
    <mergeCell ref="H17:I17"/>
    <mergeCell ref="H18:I18"/>
  </mergeCells>
  <dataValidations disablePrompts="1" count="1">
    <dataValidation type="list" allowBlank="1" showInputMessage="1" showErrorMessage="1" sqref="AG21:AG23 AG27" xr:uid="{B0394291-A197-4E48-A5C7-9575CD5CD460}">
      <formula1>$A$33:$A$43</formula1>
    </dataValidation>
  </dataValidations>
  <printOptions horizontalCentered="1" verticalCentered="1"/>
  <pageMargins left="0.9055118110236221" right="0.11811023622047245" top="0.35433070866141736" bottom="0.35433070866141736" header="0.31496062992125984" footer="0.31496062992125984"/>
  <pageSetup paperSize="9" scale="10" orientation="landscape" r:id="rId1"/>
  <rowBreaks count="14" manualBreakCount="14">
    <brk id="33" max="32" man="1"/>
    <brk id="51" max="32" man="1"/>
    <brk id="70" max="32" man="1"/>
    <brk id="88" max="32" man="1"/>
    <brk id="106" max="32" man="1"/>
    <brk id="124" max="32" man="1"/>
    <brk id="142" max="32" man="1"/>
    <brk id="160" max="32" man="1"/>
    <brk id="178" max="32" man="1"/>
    <brk id="204" max="32" man="1"/>
    <brk id="234" max="32" man="1"/>
    <brk id="252" max="32" man="1"/>
    <brk id="270" max="32" man="1"/>
    <brk id="288" max="32" man="1"/>
  </rowBreaks>
  <legacy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D02F9C11-E026-4E8C-B047-94FA9900BCBA}">
          <x14:formula1>
            <xm:f>'C:\PLAN COMPRAS\PLAN 2003\[plan_sice2003.xls]LISTAS'!#REF!</xm:f>
          </x14:formula1>
          <xm:sqref>W27 W21:W23 W61:W62 AG61:AG62</xm:sqref>
        </x14:dataValidation>
        <x14:dataValidation type="list" allowBlank="1" showInputMessage="1" showErrorMessage="1" xr:uid="{34559B31-B863-4A1F-9CFD-0393BBD3670C}">
          <x14:formula1>
            <xm:f>'\\Yaksa\12002ggc\2019\DOCUMENTOS_APOYO\PLAN_ANUAL_ADQUISICIONES_2019\BASE DE DATOS CONTRATOS\BASES CONTRATOS\[CUADRO DE REPARTO GGC Y CUADRO DE SEGUIMIENTO A LOS CONTRATOS 2019.xlsx]LISTAS'!#REF!</xm:f>
          </x14:formula1>
          <xm:sqref>W51 AG51 W35:W36 AG44 W44 AG35:AG36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93FCA47EE78DA4D8E381B288F0B1A91" ma:contentTypeVersion="10" ma:contentTypeDescription="Crear nuevo documento." ma:contentTypeScope="" ma:versionID="2edc095bb8b6f06657e1d4b50531bc1a">
  <xsd:schema xmlns:xsd="http://www.w3.org/2001/XMLSchema" xmlns:xs="http://www.w3.org/2001/XMLSchema" xmlns:p="http://schemas.microsoft.com/office/2006/metadata/properties" xmlns:ns3="559ec1a2-13ee-4c96-b3bf-260cf952dacb" xmlns:ns4="32ab9999-8869-48b6-9aa5-e865c0354275" targetNamespace="http://schemas.microsoft.com/office/2006/metadata/properties" ma:root="true" ma:fieldsID="8d1b8b3e558fd031ada7f10d010ce452" ns3:_="" ns4:_="">
    <xsd:import namespace="559ec1a2-13ee-4c96-b3bf-260cf952dacb"/>
    <xsd:import namespace="32ab9999-8869-48b6-9aa5-e865c035427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9ec1a2-13ee-4c96-b3bf-260cf952da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ab9999-8869-48b6-9aa5-e865c0354275"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7DA170-D45C-470E-9DE2-F74554E14876}">
  <ds:schemaRefs>
    <ds:schemaRef ds:uri="http://schemas.microsoft.com/office/2006/metadata/properties"/>
    <ds:schemaRef ds:uri="http://purl.org/dc/terms/"/>
    <ds:schemaRef ds:uri="32ab9999-8869-48b6-9aa5-e865c0354275"/>
    <ds:schemaRef ds:uri="http://purl.org/dc/elements/1.1/"/>
    <ds:schemaRef ds:uri="http://schemas.microsoft.com/office/2006/documentManagement/types"/>
    <ds:schemaRef ds:uri="http://www.w3.org/XML/1998/namespace"/>
    <ds:schemaRef ds:uri="http://schemas.openxmlformats.org/package/2006/metadata/core-properties"/>
    <ds:schemaRef ds:uri="559ec1a2-13ee-4c96-b3bf-260cf952dacb"/>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17D9BBC4-8ACC-44EA-AD2E-BF721F52BA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9ec1a2-13ee-4c96-b3bf-260cf952dacb"/>
    <ds:schemaRef ds:uri="32ab9999-8869-48b6-9aa5-e865c0354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D3EEA3-1C1F-4F33-B4CC-FF804EC826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2021-01-21-PAA</vt:lpstr>
      <vt:lpstr>'2021-01-21-PAA'!Área_de_impresión</vt:lpstr>
      <vt:lpstr>'2021-01-21-PAA'!Títulos_a_imprimir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Visual Design pro</cp:lastModifiedBy>
  <cp:lastPrinted>2021-01-05T01:08:19Z</cp:lastPrinted>
  <dcterms:created xsi:type="dcterms:W3CDTF">2019-05-08T16:37:35Z</dcterms:created>
  <dcterms:modified xsi:type="dcterms:W3CDTF">2021-01-22T01:16:46Z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0x010100993FCA47EE78DA4D8E381B288F0B1A91</vt:lpwstr>
  </property>
</Properties>
</file>