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defaultThemeVersion="166925"/>
  <mc:AlternateContent xmlns:mc="http://schemas.openxmlformats.org/markup-compatibility/2006">
    <mc:Choice Requires="x15">
      <x15ac:absPath xmlns:x15ac="http://schemas.microsoft.com/office/spreadsheetml/2010/11/ac" url="\\Yaksa\10010oci\2023\DOCUMENTOS_APOYO\INFORMES\GESTION_ESTADO_SISTEMA_CONTROL_INTERNO\2023-07-31_Primer_semestre_2023\"/>
    </mc:Choice>
  </mc:AlternateContent>
  <xr:revisionPtr revIDLastSave="0" documentId="13_ncr:1_{98D58EC1-46F5-415F-878B-E3E3829CECB0}" xr6:coauthVersionLast="36" xr6:coauthVersionMax="36" xr10:uidLastSave="{00000000-0000-0000-0000-000000000000}"/>
  <bookViews>
    <workbookView xWindow="0" yWindow="0" windowWidth="28800" windowHeight="11025" xr2:uid="{A0B18A0A-90C2-44F6-91AA-DD552268598F}"/>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3" i="1" l="1"/>
  <c r="G33" i="1"/>
  <c r="E33" i="1"/>
  <c r="G31" i="1"/>
  <c r="O31" i="1" s="1"/>
  <c r="E31" i="1"/>
  <c r="G29" i="1"/>
  <c r="O29" i="1" s="1"/>
  <c r="E29" i="1"/>
  <c r="G27" i="1"/>
  <c r="O27" i="1" s="1"/>
  <c r="E27" i="1"/>
  <c r="O25" i="1"/>
  <c r="G25" i="1"/>
  <c r="E25" i="1"/>
  <c r="M7" i="1" l="1"/>
</calcChain>
</file>

<file path=xl/sharedStrings.xml><?xml version="1.0" encoding="utf-8"?>
<sst xmlns="http://schemas.openxmlformats.org/spreadsheetml/2006/main" count="37" uniqueCount="35">
  <si>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</si>
  <si>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</si>
  <si>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</si>
  <si>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</si>
  <si>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</si>
  <si>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Si</t>
  </si>
  <si>
    <t xml:space="preserve">El Sistema de Control Interno del Departamento opera a través de los cinco (5) componentes (ambiente de control, evaluación de riesgos, actividades de control, información y comunicación y actividades de monitoreo), articulados con el esquema de las Líneas de Defensas y las Políticas de Gestión y Desempeño Institucional del Modelo Integrado de Planeación y Gestión - MIPG. En cada uno de los componentes los controles se encuentran diseñados (existencia) y operando (funcionando), lo que demuestra que la entidad cuenta con una estructura de control sólido bajo los lineamientos de la Alta Dirección y del Comité Institucional de Cordinación de Control Interno - CICCI; sin embargo, se evidencia la necesidad de continuar fortaleciendo la ejecución de algunos controles específicamente en los componentes de Ambiente de Control y Evaluación de Riesgos. </t>
  </si>
  <si>
    <t>¿Es efectivo el sistema de control interno para los objetivos evaluados? (Si/No) (Justifique su respuesta):</t>
  </si>
  <si>
    <t xml:space="preserve">El Sistema de Control Interno opera y es efectivo frente a los objetivos institucionales, es decir, su diseño y ejecución bajo una estructura de responsabilidades (lineas de defensa) han permitido al Departamento,  identificar oportunamente posibles desviaciones, evitar materialización de riesgos y debilidades en los controles, garantizando el buen manejo de los recursos, el cumplimiento de metas y objetivos institucionales, así como la mejora de la prestación del servicio a los grupos de valor, ejes fundamentales para la generación de valor público, aspecto que se evidencia en los resultados institucionales, evaluaciones internas y externas. </t>
  </si>
  <si>
    <t>La entidad cuenta dentro de su Sistema de Control Interno, con una institucionalidad (Líneas de defensa)  que le permita la toma de decisiones frente al control (Si/No) (Justifique su respuesta):</t>
  </si>
  <si>
    <t xml:space="preserve">EL Departamento cuenta con una estructura de líneas de defensa identificado y documentado, estructurado desde la Línea Estratégica con el Comité Institucional de Coordinación de Control Interno -CICCI, los líderes de procesos como 1a. Línea de Defensa, procesos transversales como 2a. Línea, tales como: Gestión Contractual; Servicio al Ciudadano; Defensa Jurídica; Talento Humano; Direccionamiento Estratégico; Tecnología y finalmente, la Oficina de Control Interno - OCI como 3a. Línea de Defensa. No obstante, es importante para la vigencia 2023, continuar articulando la operación de las líneas de defensa con la gestión de riesgos institucionales, especialmente en lo relacionado con la definición de las actividades clave a cargo de la segunda linea de defensa teniendo en cuenta aspectos como la planeación estrategica, la apuesta de gobierno y el rediseño institucional.
</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</si>
  <si>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</si>
  <si>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</si>
  <si>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</si>
  <si>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</si>
  <si>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</si>
  <si>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</si>
  <si>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</si>
  <si>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</si>
  <si>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FORTALEZAS:
La Función Pública asegura y fortalece permanente el Ambiente de Control, a través de los siguientes aspectos: 
1. En primer lugar, se evidencia la aplicación de estándares de conducta y de integridad basados en los valores del servicio público, para lo cual cuenta con un Código de Integridad, y se realizan capacitaciones a los servidores públicos sobre Integridad, Transparencia, Servicio al Ciudadano, conflicto de intereses y se difunden los valores del servidor público mediante piezas gráficas.
2. Del mismo modo, en el Comité de Convivencia Laboral el cual tiene como objetivo promover medidas preventivas y correctivas de acoso laboral, garantizar ambientes sanos de convivencia, en respaldo de la dignidad e integridad de las personas, cumpliendo con la “Resolución 244 de 21 de junio de 2022", información que pudo ser verificada a través de la carpeta física que reposa en la Oficina del Grupo de Gestión Humana.
3. Ahora bien, se pudo observar que la entidad tiene estructurado los niveles de autoridad y responsabilidad apropiados, que facilitan la consecución de los objetivos institucionales, compilados en el "Manual Sistema Integrado de Planeación y Gestión, versión 36 de septiembre de 2022. Numeral 2,3,8 Roles, responsabilidades y autoridad". De igual manera, se evidencia que dicha responsabilidad se especifica en las actividades de cada procedimiento asociado a los procesos institucionales y en la Matriz de Responsabilidad y Autoridad, ligados al proceso de Direccionamiento Estratégico (Política de Administración del Riesgo Versión 18 junio 2023). 
4. Por otra parte, se verificó que a partir del componente “Iniciativas Adicionales” del Plan Anticorrupción y Atención al Ciudadano: Numeral 41, 42, 43, 44 y 45,  la Entidad ha implementado mecanismos permanentes para abordar los temas relacionados con los conflictos de interés, estas medidas se encuentran implementadas mediante el uso del aplicativo para la integridad pública, a través del cual los servidores de altos cargos del Estado, contratistas y otros sujetos obligados, deben declarar sus bienes, rentas, impuestos sobre la renta y complementarios, así como también sus conflictos de interés.
5. Además, se ha puesto a disposición una estrategia para la gestión preventiva de conflictos de intereses; esto para facilitar el proceso de declaración de los mismos, para lo cual se han creado diferentes instructivos y tutoriales que guían a los sujetos obligados en el correcto diligenciamiento de la información. Estos recursos incluyen:
a)Videotutorial para presentar la Declaración de bienes, rentas y conflictos de interés de acuerdo con la Ley 2013 de 2019.
b)Instructivos específicos para la declaración de bienes, rentas y conflictos de interés según la Ley 2013 de 2019, adaptados para Persona Natural (Actualizado noviembre 2022) y para Persona Jurídica (Actualizado noviembre 2022).
c)Instructivo para la declaración de información como Persona Expuesta Políticamente (Actualizado noviembre 2022), según el Decreto 830 de 2021.
d)Se ha establecido un Buzón Conflicto de Intereses, donde se indica que cualquier consulta relacionada con conflictos de interés debe ser dirigida al correo institucional consultaconflictointeres@funcionpublica.gov.co.
6. Es importante destacar que, hasta la fecha, no se han reportado situaciones de conflicto de intereses por parte de los servidores públicos, bajo la responsabilidad del líder de la Política de Talento Humano. Esto indica que las medidas implementadas han sido efectivas en fomentar la transparencia y la integridad en el ejercicio de sus funciones.
7. Por otra parte, mediante la ejecución y monitoreo del Plan Estratégico de Talento Humano - PETH, se integraron estrategias para fortalecer actividades de capacitación, bienestar, el ciclo de vida del servidor público (ingreso, permanencia y retiro), entre otras, información que fue soportada mediante la ejecución del 2023-01-30_Plan_estrategico_talento_humano.
8.Finalmente, se evidenció como fortaleza del componente Ambiente de Control, la generación de alertas a la Alta Dirección, frente a posibles incumplimientos, cambios del entorno, necesidad de recursos, implementación de estrategias de fortalecimiento de la gestión, mediante el seguimiento periódico al Plan Estratégico Institucional 2023 y el Plan de Acción Anual 2023, Versión 1 que articulan toda la gestión institucional.
DEBILIDADES:
1.Teniendo en cuenta que, para asegurar un buen Ambiente de Control, se debe contar con el compromiso, liderazgo y los lineamientos de la alta dirección y del Comité Institucional de Coordinación de Control Interno - CICCI, en el periodo evaluado no se llevaron a cabo sesiones del Comité en mención, por lo tanto, no se cumplió con este precepto. 
2. Una vez desarrolladas las entrevistas con el Grupo de Servicio al Ciudadano Institucional, se pudo observar que, si bien nunca se han presentado denuncias por actos de corrupción o incumplimiento del código de integridad de funcionarios y/o contratistas,  la entidad adoptó como canal de recepción de solicitudes, el correo soytransparente@funcionpublica.gov.co. Teniendo en cuenta que el procedimiento en este tema no se tiene muy claro por parte de los líderes de proceso, es importante generar y documentar los lineamientos específicos sobre el trámite o tratamiento a seguir, cuando se reciban denuncias sobre presuntos actos de corrupción.
3. Por último, la Oficina Asesora de Planeación publicó el Informe de Reporte de Riesgos Corte Junio 2023, donde se evidencian 16 riesgos que aún se encuentran pendiente de reportar, esto teniendo en cuenta las periodicidades establecidas en el Sistema de Gestión Institucional - SGI por parte de los dueños de proceso.</t>
  </si>
  <si>
    <r>
      <t xml:space="preserve">En el componente “Ambiente de control” se observa un incremento del 8% en la evaluación con respecto al primer semestre de 2022, en razón a la aplicación de algunas recomendaciones y fortalecimiento de aspectos como, la actualización del Manual de Contratación en lo relacionado con la declaración de conflictos de intéres, la actualización de la Política de Riesgos,  incorporando análisis del contexto estratégico, lineamientos frente a la materializaciòn de riesgos, la mejora en el el seguimiento de la declaración de bienes y rentas y conflictos de interes de los Funcionarios y Contratistas y  la ejecución del Plan Estratégico de Talento Humano y sus componentes  (Capacitación, Bienestar y Seguridad y Salud en el Trabjo), principalmente. 
En el periodo objeto de evaluación, se evidenció el desarrollo del control en cada una de las Líneas de Defensa de la siguiente manera:
</t>
    </r>
    <r>
      <rPr>
        <b/>
        <sz val="10"/>
        <rFont val="Arial"/>
        <family val="2"/>
      </rPr>
      <t>Línea Estrategica:</t>
    </r>
    <r>
      <rPr>
        <sz val="10"/>
        <rFont val="Arial"/>
        <family val="2"/>
      </rPr>
      <t xml:space="preserve">
La Alta Dirección y el CICCI han definido las condiciones y directrices que demuestran el  liderazgo para operar el Sistema de Control Interno, aspecto que se evidencia en las sesiones llevadas a cabo por parte del CICCI en el que se abordaron aspectos clave como Gestión del riesgo, Planes de Mejoramiento, Plan Anual de Auditorías y Seguimientos, entre otros. No obstante, se recomienda para la vigencia 2023, incrementar la periodicidad de reuniones y propender por que las fechas de programación, permitan generar anaálisis y alertas oportunas sobre el sistema de control.
</t>
    </r>
    <r>
      <rPr>
        <b/>
        <sz val="10"/>
        <rFont val="Arial"/>
        <family val="2"/>
      </rPr>
      <t xml:space="preserve">
Primera Línea de Defensa:</t>
    </r>
    <r>
      <rPr>
        <sz val="10"/>
        <rFont val="Arial"/>
        <family val="2"/>
      </rPr>
      <t xml:space="preserve">
* Los líderes de procesos y sus grupos de trabajo, conocen y apropian  las políticas, procedimientos, manuales, protocolos y otras herramientas que orientan la gestión en la entidad.  
* El Grupo de Gestión Humana - GGH, ejecutó el Plan Estratégico de Talento Humano -  PETH logrando un 99% ,  integrando acciones que contemplaron estrategias para fortalecer  el ciclo de vida del servidor público (ingreso, permanencia y retiro), así como acciones de socialización y capacitación para asegurar la apropiación de los valores establecidos en el Código de Integridad. 
Se evidencia la adopción de la recomendacion formulada frente a  la verificación de conflictos de intéres previo a la celebración de los contratos,  de personas naturales y jurídicas en el aplicativo ley 2013 de 2019, lineamiento incorporado en el Manual de Contratación Versión 16 de julio de 2022. </t>
    </r>
    <r>
      <rPr>
        <b/>
        <sz val="10"/>
        <color rgb="FF00B050"/>
        <rFont val="Arial"/>
        <family val="2"/>
      </rPr>
      <t xml:space="preserve">
</t>
    </r>
    <r>
      <rPr>
        <sz val="10"/>
        <rFont val="Arial"/>
        <family val="2"/>
      </rPr>
      <t xml:space="preserve">
</t>
    </r>
    <r>
      <rPr>
        <b/>
        <sz val="10"/>
        <rFont val="Arial"/>
        <family val="2"/>
      </rPr>
      <t>Segunda Línea de Defensa:</t>
    </r>
    <r>
      <rPr>
        <sz val="10"/>
        <rFont val="Arial"/>
        <family val="2"/>
      </rPr>
      <t xml:space="preserve">
* El GGH realiza seguimiento a la 1a. Línea de Defensa, con el fin de asegurar el cumplimiento de la evaluación del desempeño laboral correspondiente al primer semestre  y seguimiento a los Acuerdos de Gestión. No obstante, ante el cambio de Gobierno se presentaron dificulades  toda vez que, tras análisis llevado a cabo con la asesora de la Dirección de Empleo Público, se determinó la imposibilidad de efectuar una evaluación objetiva de compromisos gerenciales, por parte del actual director de Función Pública a los gerentes públicos salientes, debido a las circunstancias del cambio de gobierno, se recomienda  que los nuevos Gerentes Públicos, proceden a concertar y formalizar el acuerdo de gestión en un plazo no mayor de cuatro meses contados a partir de la fecha de posesión del cargo.
* La OAP, evalúa la Planeación Estratégica Institucional y Sectorial, generando alertas frente a posibles incumplimientos y necesidades de recursos, los cuales son socializados en el Comitè Directivo y de Gestiòn y Desempeño Institucional, para la toma de decisiones.
Se recomienda continuar fortaleciendo los informes y seguimientos del PETH y reportar a la Alta Dirección aspectos relevantes sobre los resultados o desviaciones que se identifiquen sobre el mismo. 
</t>
    </r>
    <r>
      <rPr>
        <b/>
        <sz val="10"/>
        <rFont val="Arial"/>
        <family val="2"/>
      </rPr>
      <t xml:space="preserve">
Tercera Línea de Defensa: </t>
    </r>
    <r>
      <rPr>
        <sz val="10"/>
        <rFont val="Arial"/>
        <family val="2"/>
      </rPr>
      <t xml:space="preserve">
En desarrollo del rol de "Evaluación y seguimiento", la OCI realizó  a través del informe denominado "Segumiento  a casos reportados" alertas al  proceso de Gestión Humana en relación con las incapacidades y las nóminas recomendando el fortalecimiento de controles efectivos y oportunos, para evitar la pérdida de recursos económicos .
En el marco del rol de enfoque hacia la prevención,  Es importante contnuar implementando estratégias para el fortalecimiento de la cultura del autocontrol  en la primera y segunda línea de defensa.
</t>
    </r>
  </si>
  <si>
    <t>Evaluación de riesgos</t>
  </si>
  <si>
    <t xml:space="preserve">FORTALEZAS:
1. En primer lugar, se pudo observar que la entidad cuenta con un procedimiento actualizado (Versión 7 – Julio 2021), para la formulación de Planes Estratégicos, esto partiendo del análisis del contexto interno, externo de Función Pública y del proceso, se identificaron los riesgos para la consecución de los objetivos en todos los niveles y se analizaron como base para determinar su gestionamiento, contando con mecanismos efectivos que permiten la  evaluación de riesgos, para establecer el nivel de riesgo inherente y residual.
2. Por otra parte, la Oficina de Control Interno - OCI, al realizar las auditorías basadas en riesgos, con enfoque en las normas del Institute of Internal Auditors - IIA, las cuales son fundamentales para guiar y asegurar la calidad y efectividad de las actividades de auditoría en la entidad; Lo que aumenta la . confiabilidad y credibilidad de las evaluaciones internas. Es importante resaltar que, dentro de las fases de auditoria, específicamente en la de planeación, se contemplan los riesgos del proceso auditado, así como los riesgos que se identifican por parte del equipo auditor. 
3.Para el primer semestre del año 2023 se encuentran identificados siete (7) riesgos de corrupción,  en los siguientes procesos: Gestión del Talento Humano; Gestión Financiera, Gestión de Recursos, Gestión Administrativa, Tecnologías de la Información y Acción Integral en la Administración Pública Nacional y Territorial; sobre lo cual es importante mencionar que a la fecha no se han materializado ninguno de estos riesgos.
4.De igual forma, se observa que las diferentes oficinas y direcciones de Función Pública, cumplen con el proceso de formulación, implementación, seguimiento y evaluación de las políticas; así mismo con la generación de alertas tempranas frente a la materialización de riesgos de gestión, corrupción o de seguridad de la información. 
5. El aplicativo SGI ofrece reportes sencillos a partir de la analítica de datos, para el seguimiento mensual de avances en el Plan de Acción Institucional, Gestión del Riesgo y Planes de Mejoramiento, lo cual permite la toma de decisiones de la Alta Dirección. 
DEBILIDADES
1. A pesar que la entidad tiene un enfoque claro en la gestión del riesgo y establece procedimientos para que la primera línea de defensa informe sobre los que se han materializado y tome acciones preventivas y/o correctivas en la gestión de los mismos, se evidencia que algunos responsables no documentan la materialización de riesgos.
2. Para asegurar una adecuada Gestión del Riesgo, es importante adelantar las sesiones del Comité Institucional de Coordinación de Control Interno, donde se analiza los riesgos y amenazas institucionales al cumplimiento de los planes estratégicos; de igual manera, este tiene la responsabilidad de definir el marco general para la gestión del riesgo (política de administración del riesgo). Para el periodo evaluado, no se llevaron a cabo sesiones del Comité, por lo tanto, no se cumplió con este precepto. </t>
  </si>
  <si>
    <r>
      <t xml:space="preserve">En el componente “Evaluación de Riesgos" se observa un incremento del 9% en la evaluación con respecto al primer semestre de 2022, en razón a la aplicación de algunas recomendaciones y fortalecimiento de aspectos como, la actualización de la Política de riesgos incorporando análisis del contexto estratégico,  roles de las líneas de defensa, acciones ante los riesgos materializados, entre otros. 
En el periodo objeto de evaluación, se evidenció el desarrollo del control en cada una de las Líneas de Defensa de la siguiente manera:
</t>
    </r>
    <r>
      <rPr>
        <b/>
        <sz val="10"/>
        <rFont val="Arial"/>
        <family val="2"/>
      </rPr>
      <t xml:space="preserve">Línea Estratégica:
</t>
    </r>
    <r>
      <rPr>
        <sz val="10"/>
        <rFont val="Arial"/>
        <family val="2"/>
      </rPr>
      <t xml:space="preserve">La Alta Dirección y el CICCI, han emitido lineamientos para la identificación, evaluación y gestión de los riesgos, aspecto que se evidencia en la Sesión del 15 de diciembre de 2022, en cuyo desarrolló la Oficina Asesora de Planeación - OAP, presentó la Política de Administración de Riesgos - Versión  17, con el fin de socializar las acciones que se deben aplicar cuando se presente la materialización del riesgo de gestión, corrupción, seguridad digital y continuidad del negocio, así como la articulación de la gestión del riesgo con el mapa de aseguramiento, considerando las recomendaciones de la Dirección de Gestión y Desempeño Institucional. 
</t>
    </r>
    <r>
      <rPr>
        <b/>
        <sz val="10"/>
        <rFont val="Arial"/>
        <family val="2"/>
      </rPr>
      <t xml:space="preserve">Primera Línea de Defensa:
</t>
    </r>
    <r>
      <rPr>
        <sz val="10"/>
        <rFont val="Arial"/>
        <family val="2"/>
      </rPr>
      <t>Los Líderes de proceso han actualizado sus riesgos teniendo en cuenta los cambios en el entorno, la actualización de procesos y normas, así como la articulación con los objetivos, planes y proyectos que desarrollan.  Es importante que los líderes de proceso,  profundicen el análisis de causas asociado a los riesgos, ampliando el análisis frente al contexto del proceso, aspecto que facilitará la revisión y ajuste de controles.</t>
    </r>
    <r>
      <rPr>
        <sz val="10"/>
        <color rgb="FFFF0000"/>
        <rFont val="Arial"/>
        <family val="2"/>
      </rPr>
      <t xml:space="preserve">
</t>
    </r>
    <r>
      <rPr>
        <sz val="10"/>
        <rFont val="Arial"/>
        <family val="2"/>
      </rPr>
      <t xml:space="preserve">
</t>
    </r>
    <r>
      <rPr>
        <b/>
        <sz val="10"/>
        <rFont val="Arial"/>
        <family val="2"/>
      </rPr>
      <t xml:space="preserve">Segunda Línea de Defensa:
</t>
    </r>
    <r>
      <rPr>
        <sz val="10"/>
        <rFont val="Arial"/>
        <family val="2"/>
      </rPr>
      <t xml:space="preserve">La Oficina Asesora de Planeación - OAP ha continuado acompañando a la primera línea de defensa en el proceso de identificación del riesgo; sin embargo, </t>
    </r>
    <r>
      <rPr>
        <i/>
        <sz val="10"/>
        <rFont val="Arial"/>
        <family val="2"/>
      </rPr>
      <t xml:space="preserve">se recomienda fortalecer los reportes de monitoreo que se publican en la página web, toda vez que si bien relacionan el estado de reporte </t>
    </r>
    <r>
      <rPr>
        <i/>
        <sz val="10"/>
        <color theme="4"/>
        <rFont val="Arial"/>
        <family val="2"/>
      </rPr>
      <t>(</t>
    </r>
    <r>
      <rPr>
        <i/>
        <sz val="10"/>
        <rFont val="Arial"/>
        <family val="2"/>
      </rPr>
      <t>a l día o pendiente), no se agrega valor sobre el estado real de los riesgos y/o la ejecución y eficacia de los controles.</t>
    </r>
    <r>
      <rPr>
        <sz val="10"/>
        <rFont val="Arial"/>
        <family val="2"/>
      </rPr>
      <t xml:space="preserve">
Se encuenran definidas y documentadas las líneas de defensa, pero se observa que no ha sido efectivo el reporte y alcance que ejerce la segunda línea como proveedor de aseguramiento. En este sentido, </t>
    </r>
    <r>
      <rPr>
        <i/>
        <sz val="10"/>
        <rFont val="Arial"/>
        <family val="2"/>
      </rPr>
      <t>se recomienda continuar adelantando acciones que permitan generar reportes con estándares y características (definición de objetivos, alcance, metodología, desviaciones, ejecución y comunicación) para que la tercera línea de defensa, pueda confiar en el aseguramiento de la información de la segunda línea de defensa.</t>
    </r>
    <r>
      <rPr>
        <sz val="10"/>
        <rFont val="Arial"/>
        <family val="2"/>
      </rPr>
      <t xml:space="preserve">
</t>
    </r>
    <r>
      <rPr>
        <b/>
        <sz val="10"/>
        <rFont val="Arial"/>
        <family val="2"/>
      </rPr>
      <t xml:space="preserve">Tercera Línea de Defensa: 
</t>
    </r>
    <r>
      <rPr>
        <sz val="10"/>
        <rFont val="Arial"/>
        <family val="2"/>
      </rPr>
      <t>La Oficina de Control Interno - OCI, a través del Rol “Evaluación a la gestión del Riesgo” proporciona aseguramiento objetivo a la Alta Dirección sobre el diseño y efectividad de las actividades de administración del riesgo, para ayudar a que sean gestionados apropiadamente. Para el efecto, la OCI ejecutó el Plan Anual de Auditorías y Seguimientos - PAA 2022 (52 seguimientos y 3 auditorías) con enfoque basado en riesgos, en el que se adelantaron evaluaciones orientadas a la verificación de la efectividad de los controles establecidos por los líderes de proceso. Adicionalmente, durante el segundo semestre de 2022, la Oficina ha realizó dos (2) seguimientos al Plan Anticorrupción y de Atención al Ciudadano PAAC (septiembre y diciembre de 2022), en cuyos informes se destaca la evaluación al Componente de Riesgos de Corrupción y sus actividades.</t>
    </r>
    <r>
      <rPr>
        <b/>
        <sz val="10"/>
        <color rgb="FF00B050"/>
        <rFont val="Arial"/>
        <family val="2"/>
      </rPr>
      <t xml:space="preserve">  </t>
    </r>
    <r>
      <rPr>
        <sz val="10"/>
        <rFont val="Arial"/>
        <family val="2"/>
      </rPr>
      <t xml:space="preserve">
</t>
    </r>
  </si>
  <si>
    <t>Actividades de control</t>
  </si>
  <si>
    <t xml:space="preserve">FORTALEZAS:
1. Se reitera que en su mayoría los líderes de proceso, realizan monitoreo a los riesgos acorde con la periodicidad establecida en la Política de Administración de riesgo a través del aplicativo Sistema de Gestión Institucional-SGI. 
2. La Oficina Asesora de Planeación lidera las sesiones del Comité Directivo de manera mensual, en los cuales se efectúa seguimiento a la gestión institucional, en aras de realizar alertas tempranas que posibilitan un enfoque preventivo.
3. La Oficina de Control Interno como tercera Línea de Defensa, evalúa periódicamente a través de las auditorias y seguimientos a la efectividad de los controles y recomienda oportunidades de mejora que contribuyan al cumplimiento de los objetivos institucionales  
DEBILIDADES:
1. Para el mes de junio se observó un rezago del 28% en los reportes de seguimiento a los riesgos en el Sistema de Gestión Institucional – SGI.
2. Se evidencia la desactualización de los procedimientos y puntos de control, establecidos en algunos procesos registrados en el Sistema Integrado de Planeación y Gestión – SIPG. 
3. En los reportes de la gestión del riesgo, se observó que algunos procesos no reportan   avances en la gestión del control de manera clara y especifica; a pesar de contar con una estructura de líneas de defensa bien definida, 
4. Se ha podido evidenciar debilidades en algunos controles, observando falta de efectividad en los mismos al presentarse la materialización de algunos riesgos de gestión, evidenciados en las diferentes auditorias y seguimientos realizados por la Oficina de Control Interno – OCI. 
5. Debilidad en el fortalecimiento de la socialización de las políticas de operación establecidas en el Sistema Integrado de Planeación y Gestión – SIPG, teniendo en cuenta el ingreso de nuevo personal a la entidad. </t>
  </si>
  <si>
    <r>
      <t xml:space="preserve">En el componente “Actividades de Control", se observa un incremento del 4% en la evaluación con respecto al primer semestre de 2022, en razón a la aplicación de algunas recomendaciones y fortalecimiento de aspectos como, la actualización de la Política de riesgos incorporando el fortalecimiento en el diseño de controles, la actualización de procesos y procedimientos, el seguimiento a metas estratégicas a través del tablero de control, las políticas de seguridad digital, entre otros.
En el periodo objeto de evaluación, se evidenció el desarrollo del control en cada una de las Líneas de Defensa de la siguiente manera:
</t>
    </r>
    <r>
      <rPr>
        <b/>
        <sz val="10"/>
        <rFont val="Arial"/>
        <family val="2"/>
      </rPr>
      <t>Línea Estratégica:</t>
    </r>
    <r>
      <rPr>
        <sz val="10"/>
        <rFont val="Arial"/>
        <family val="2"/>
      </rPr>
      <t xml:space="preserve">
La Alta Dirección y CICCI han definido lineamientos para el diseño y desarrollo de actividades de control, para el efecto ha establecido mendiante la Política de Riesgos que  través del ciclo de los procesos es posible diseñar  controles  efectivos, incorporando atributos como (documentados, existe responsable, periodicidad, lineamiento frente a las desviaciones) en virtud de lo establecido en la Política de Administración de Riesgos.
</t>
    </r>
    <r>
      <rPr>
        <b/>
        <sz val="10"/>
        <rFont val="Arial"/>
        <family val="2"/>
      </rPr>
      <t xml:space="preserve">
Primera Línea de Defensa:
</t>
    </r>
    <r>
      <rPr>
        <sz val="10"/>
        <rFont val="Arial"/>
        <family val="2"/>
      </rPr>
      <t xml:space="preserve">* Los líderes de proceso, realizan monitoreo a los riesgos acorde con la  periodicidad establecida en la Política de Administración de riesgo a través del aplicativo Sistema de Gestión Institucional-SGI. Sin embargo, se evidencian debilidades en algunos procesos, por lo cual se recomienda </t>
    </r>
    <r>
      <rPr>
        <i/>
        <sz val="10"/>
        <rFont val="Arial"/>
        <family val="2"/>
      </rPr>
      <t xml:space="preserve"> fortalecer el compromiso de reporte y seguimiento oportuno de los riesgos para evitar su materialización. Así como, fortalecer las acciones de control frente a la actualización oportuna de la documentación vigente, establecida en el Sistema Integrado de Planeación y Gestión.</t>
    </r>
    <r>
      <rPr>
        <sz val="10"/>
        <rFont val="Arial"/>
        <family val="2"/>
      </rPr>
      <t xml:space="preserve">
* Se resalta, la implementación de controles de primera línea por parte del proceso de Tecnologías  de la Información a través de los cuales se busca implementar  estrategias de ciberseguridad con el fin de proteger y preservar la seguridad de la información del Departamento. </t>
    </r>
    <r>
      <rPr>
        <i/>
        <sz val="10"/>
        <rFont val="Arial"/>
        <family val="2"/>
      </rPr>
      <t xml:space="preserve">
</t>
    </r>
    <r>
      <rPr>
        <sz val="10"/>
        <color rgb="FF00B050"/>
        <rFont val="Arial"/>
        <family val="2"/>
      </rPr>
      <t xml:space="preserve">
</t>
    </r>
    <r>
      <rPr>
        <b/>
        <sz val="10"/>
        <rFont val="Arial"/>
        <family val="2"/>
      </rPr>
      <t xml:space="preserve">Segunda Línea de Defensa:
</t>
    </r>
    <r>
      <rPr>
        <sz val="10"/>
        <rFont val="Arial"/>
        <family val="2"/>
      </rPr>
      <t>La OAP, durante el segundo semestre de 2022, ha venido acompañando a los líderes de cada dependencia en la actualización de procesos, procedimientos, riesgos y controles. Los riesgos fueron levantados y actualizados en mesas de trabajo durante el último semestre del 2021, por lo que para la vigencia 2022, se realizó una validación de dichos controles y se actualizó en e</t>
    </r>
    <r>
      <rPr>
        <sz val="10"/>
        <color theme="1"/>
        <rFont val="Arial"/>
        <family val="2"/>
      </rPr>
      <t xml:space="preserve">l mes </t>
    </r>
    <r>
      <rPr>
        <sz val="10"/>
        <rFont val="Arial"/>
        <family val="2"/>
      </rPr>
      <t>de enero</t>
    </r>
    <r>
      <rPr>
        <sz val="10"/>
        <color theme="1"/>
        <rFont val="Arial"/>
        <family val="2"/>
      </rPr>
      <t xml:space="preserve"> </t>
    </r>
    <r>
      <rPr>
        <sz val="10"/>
        <rFont val="Arial"/>
        <family val="2"/>
      </rPr>
      <t xml:space="preserve">el versionamiento del mapa de riesgos.  De igual manera, la OAP, adelantó seguimiento y monitoreo mensual de los riesgos y realiza los reportes a la Alta Dirección a través de las difeentes instancias. 
</t>
    </r>
    <r>
      <rPr>
        <b/>
        <sz val="10"/>
        <rFont val="Arial"/>
        <family val="2"/>
      </rPr>
      <t xml:space="preserve">
Tercera Línea de Defensa: 
</t>
    </r>
    <r>
      <rPr>
        <sz val="10"/>
        <rFont val="Arial"/>
        <family val="2"/>
      </rPr>
      <t>Desde esta línea, la Oficina de Control Interno evalúa la efectividad del diseño del control y recomienda oportunidades de mejora en el marco de las auditorías y seguimientos que adelanta. De igual manera, evalúa periódicamente la administración de los riesgos de gestión y corrupción, generando alertas tempranas a la Alta Dirección.  
La OCI, en desarrollo de su Plan de Auditoría y seguimientos vigencia 2022, llevó a cabo la Auditoría a la</t>
    </r>
    <r>
      <rPr>
        <sz val="10"/>
        <color rgb="FFFF0000"/>
        <rFont val="Arial"/>
        <family val="2"/>
      </rPr>
      <t xml:space="preserve"> </t>
    </r>
    <r>
      <rPr>
        <sz val="10"/>
        <rFont val="Arial"/>
        <family val="2"/>
      </rPr>
      <t xml:space="preserve">Estrategia y Gobierno de TI, la cual tuvo como objetivo verificar el grado de cumplimiento por parte de la Entidad respecto a la normatividad vigente relacionada con los dominios de estrategia y gobierno de TI de la política de gobierno digital y la implementación del marco de transformación digital, así como la efecti vidad de los controles establecidos. En dicha auditoría se concluyó  la debida gestión por parte de la OTIC, respecto a los ítems verificados y que hacen parte de las mejores prácticas para la gobernanza de TI  establecidos en la ISO 38500 en cuanto a los principios de responsabilidad, estrategia, desempeño y conformidad. Así mismo, recomendó aplicar la herramienta de medición de transformación digital, la cual ayuda a las entidades a profundizar los aspectos relacionados con el grado de digitalización de las entidades en cada una de las dimensiones que una organización tiene que considerar para el desarrollo de su transformación digital, específicamente en sus dos (2) aplicaciones: el “Modelo de madurez digital” y el “Mapa de calor”, según lo establece el MTD del Estado Colombiano. </t>
    </r>
    <r>
      <rPr>
        <sz val="10"/>
        <color theme="4"/>
        <rFont val="Arial"/>
        <family val="2"/>
      </rPr>
      <t xml:space="preserve">
</t>
    </r>
  </si>
  <si>
    <t>Información y comunicación</t>
  </si>
  <si>
    <t xml:space="preserve">FORTALEZAS:
1.	La Oficina Asesora de Planeación –OAP- a través del uso estratégico de los canales de comunicación, establece metodologías de analítica de datos que permitieron identificar fuentes de insumo para la caracterización de usuarios, que posibilitara orientar los servicios de Función Pública a adaptarse a las necesidades de los grupos de valor de manera efectiva y eficiente. 
2.	Por otra parte, la entidad ha realizado la actualización de los sistemas de información de manera articulada con las oficinas encargadas, en su mayoría liderada por la OTIC quienes se ocupan de la actualización de los sistemas de información, permitiendo una difusión de información relevante a través de los canales de comunicación. Sistemas como SIGEP II, FURAG, MIPG, entre otros, han sido actualizados durante esta vigencia.
3.	La Oficina de Control Interno - OCI ha evidenciado a través de los seguimientos en el Informe de PQRSD, que es necesario fortalecer los controles para la optimización de las respuestas, mejorar en los tiempos de respuesta y racionalización de trámites, esto evidencia el desarrollo de un enfoque orientado a la mejora continua y apuntando a que la gestión de la organización de cumplimiento a los objetivos institucionales.
4.	De otra mano, cuenta con mecanismos informativos para la comunicación interna tales como: el servicio de noticias, mensajes directos, intranet, campañas internas, piezas audiovisuales, sistema de sonido interno, diálogo directo, material promocional, pantallas electrónicas, entre otros, esto permite utilizar los diferentes canales y formatos para transmitir información de manera efectiva y evidencia una gran variedad de mecanismos de comunicación.
5.	Así mismo, la entidad a través de metas concretas y tareas en diferentes áreas, anuda esfuerzos para mantener la información actualizada a través de los diferentes medios propios de Función Pública, como la intranet, las pantallas electrónicas y las redes sociales institucionales, SIPG, página web entre otros sistemas de información. Esto garantiza que los servidores públicos estén al tanto de los avances, logros y noticias relevantes de la entidad lo que denota una actualización constante de la información. DEBILIDADES
DEBILIDADES:
1.	Falta de calidad y claridad en la información reportada entre las diferentes áreas. 
2.	Deficiencias en la oportunidad en la respuesta en algunas PQRSD
3.	Debilidad en la comunicación interna. </t>
  </si>
  <si>
    <r>
      <rPr>
        <sz val="10"/>
        <rFont val="Arial"/>
        <family val="2"/>
      </rPr>
      <t xml:space="preserve">En el componente “Información y Comunicación" se observa el mantenimiento del resultado de la evaluación con respecto al primer semestre de 2022, en razón al mantenimiento y fortalecimiento de las estrategias de comunicación y difusión del Departamento, a los avances en el seguimieto y respuesta Oportuna de Peticiones quejas y reclamos,  a la actualización permanente de redes sociales , página web y demás mecanismos dispuestos para comunicar la gestión misional a los Grupos de Valor, La utilización de información relevante para la toma de decisiones,  la existencia de procesos y procedimientos para dar manejo a la información entrante, el establecimiento de políticas y procedimientos para facilitar la comunicación interna, la presencia de políticas de operación para el manejo de la información, el desarrollo de actividades de control sobre la integridad, confidencialidad y disponibilidad de la información,
En el periodo objeto de evaluación, se evidenció el desarrollo del control en cada una de las Líneas de Defensa de la siguiente manera:
</t>
    </r>
    <r>
      <rPr>
        <b/>
        <sz val="10"/>
        <rFont val="Arial"/>
        <family val="2"/>
      </rPr>
      <t xml:space="preserve">Línea Estratégica:
</t>
    </r>
    <r>
      <rPr>
        <sz val="10"/>
        <rFont val="Arial"/>
        <family val="2"/>
      </rPr>
      <t xml:space="preserve">La Alta Dirección ha establecido e implemetado mecanismos de comunicación interna y externa, para dar a conocer los objetivos y metas estratégicas institucionales mediante el desarrollo de los Comités Directivos , en los cuales se da a conocer los informes de avance y logros. 
</t>
    </r>
    <r>
      <rPr>
        <b/>
        <sz val="10"/>
        <rFont val="Arial"/>
        <family val="2"/>
      </rPr>
      <t xml:space="preserve">
Primera Línea de Defensa:
</t>
    </r>
    <r>
      <rPr>
        <sz val="10"/>
        <rFont val="Arial"/>
        <family val="2"/>
      </rPr>
      <t>La Oficina Asesora de Comunicaciones</t>
    </r>
    <r>
      <rPr>
        <sz val="10"/>
        <color theme="4"/>
        <rFont val="Arial"/>
        <family val="2"/>
      </rPr>
      <t>,</t>
    </r>
    <r>
      <rPr>
        <sz val="10"/>
        <color theme="1"/>
        <rFont val="Arial"/>
        <family val="2"/>
      </rPr>
      <t xml:space="preserve"> c</t>
    </r>
    <r>
      <rPr>
        <sz val="10"/>
        <rFont val="Arial"/>
        <family val="2"/>
      </rPr>
      <t xml:space="preserve">uenta con las políticas, procesos, procedimientos y documentos para dar lineamientos a todos los Servidores, Contratistas y Pasantes, sobre el uso adecuado de los canales y el manejo de la información generada por la entidad, con el fin de  garantizar un adecuado flujo de información interna y externa, la cual facilita la operación institucional. Adicionalmente, formula e implementa la Estrategia de Comunicaciones, para potenciar el posicionamiento del Departamento, lo que  evidencia  que existe una dinámica de comunicación interna a través de las pantallas, boletines informativos, banner publicados en la página web y otros,. Sin embargo, se reitera la recomendación generada en el primer semestre, en relación a revisar y actualizar </t>
    </r>
    <r>
      <rPr>
        <i/>
        <sz val="10"/>
        <rFont val="Arial"/>
        <family val="2"/>
      </rPr>
      <t>los instrumentos aplicables al proceso que reposan en el SIstema Integrado de Planeación y Gestión SIPG. 
Frente a la comunicación con los grupos de valor, s</t>
    </r>
    <r>
      <rPr>
        <sz val="10"/>
        <rFont val="Arial"/>
        <family val="2"/>
      </rPr>
      <t>e resalta que, durante el periodo evaluado, no se presentaron PQRSD sin respuesta. Así mismo, teniendo en cuenta el último seguimiento efectuado por la Oficina de Control Interno con corte a septiembre de 2022,  el número de peticiones fuera de término correspondió a tan solo el  0.03% (8) del total de solicitudes que llegan al Departamento (26.297); lo que evidencia de forma general, el compromiso y diligencia en la atención a las PQRSD por parte del Departamento</t>
    </r>
    <r>
      <rPr>
        <sz val="10"/>
        <color theme="4"/>
        <rFont val="Arial"/>
        <family val="2"/>
      </rPr>
      <t>.</t>
    </r>
    <r>
      <rPr>
        <sz val="10"/>
        <rFont val="Arial"/>
        <family val="2"/>
      </rPr>
      <t xml:space="preserve"> No obstante, se recomienda continuar fortaleciendo los controles y seguimientos frente al riesgo transversal denominado “Atención extemporánea y/o imprecisa a los Grupos de valor”, el cual se encuentra definido en el Mapa de Riesgos Institucional, para garantizar la oportunidad en las respuestas.
</t>
    </r>
    <r>
      <rPr>
        <b/>
        <sz val="10"/>
        <rFont val="Arial"/>
        <family val="2"/>
      </rPr>
      <t xml:space="preserve">Segunda Línea de Defensa:
</t>
    </r>
    <r>
      <rPr>
        <b/>
        <sz val="10"/>
        <color theme="1"/>
        <rFont val="Arial"/>
        <family val="2"/>
      </rPr>
      <t xml:space="preserve">* </t>
    </r>
    <r>
      <rPr>
        <sz val="10"/>
        <color theme="1"/>
        <rFont val="Arial"/>
        <family val="2"/>
      </rPr>
      <t>El GCE brind</t>
    </r>
    <r>
      <rPr>
        <sz val="10"/>
        <rFont val="Arial"/>
        <family val="2"/>
      </rPr>
      <t>a las recomendaciones al  equipo directivo, para presentar la información de una manera clara y entendible al público. Además, socializa permanentemente el esquema de canales de comunicación y el Plan de Acción propuesto para lograr visibilizar las políticas trabajadas en la entidad. 
* El Grupo de Servicio al Ciudadano Institucional - GSCI como segunda línea de defensa, realiza seguimiento a la gestión de las PQRSD, aspecto evidenciado en el "Informe Unificado PQRSD y Percepción Grupos de Valor", del 31-marzo-2022,  en el que se detallan los resultados de la percepción de los productos, servicios y trámites evaluados por parte de los grupos de valor y otros de interés, generando recomendaciones para el mejoramiento de la atención del servicio prestado por la entidad.</t>
    </r>
    <r>
      <rPr>
        <i/>
        <sz val="10"/>
        <rFont val="Arial"/>
        <family val="2"/>
      </rPr>
      <t xml:space="preserve">
</t>
    </r>
    <r>
      <rPr>
        <b/>
        <sz val="10"/>
        <rFont val="Arial"/>
        <family val="2"/>
      </rPr>
      <t xml:space="preserve">
Tercera Línea de Defensa: 
</t>
    </r>
    <r>
      <rPr>
        <sz val="10"/>
        <rFont val="Arial"/>
        <family val="2"/>
      </rPr>
      <t xml:space="preserve">La OCI en cumplimiento de su rol de evaluación y seguimiento, realizó seguimiento al informe de  PQRSD en octubre de 2022 ,  en el cual emitió  recomendaciones asociadas a la importancia de continuar sensibilizando a las áreas enla respuesta oportuna a las consultas, no solo en el término de ley sino en adoptar la cultura  de remitir con la respectiva anticipación las respuestas al Grupo de Gestión Documental, de manera tal que dicho grupo cuente con el tiempo establecido para su digitalización y entrega oportuna al usuario. Así mismo, es necesario seguir fortaleciendo los controles y seguimientos por parte de la primera y segunda línea de defensa, para garantizar la identificación de tiempos de respuesta evitando extemporaneidad en las mismas.
</t>
    </r>
  </si>
  <si>
    <t xml:space="preserve">Monitoreo </t>
  </si>
  <si>
    <t xml:space="preserve">FORTALEZAS:
1. El Departamento Administrativo de la Función Pública realiza actividades de monitoreo y supervisión mediante evaluaciones periódicas para valorar el control interno, la eficiencia de procesos y la ejecución de planes. Los resultados se comunican a la Alta Dirección para detectar desviaciones y generar recomendaciones, todo a través del ejercicio desarrollado por parte de la OAP y la OCI. Este ejercicio se pudo comprobar a través de los siguientes informes -OCI: 
Enero: Evaluaciones por Dependencias, Evaluación del Estado de Control Interno (julio - diciembre 2022), Plan Anticorrupción y Atención al Ciudadano (septiembre - diciembre 2022).
Febrero: Evaluaciones por Dependencias, Evaluación del Estado de Control Interno Contable (vigencia 2022), Austeridad en el Gasto (septiembre - diciembre 2022), Peticiones, Quejas, Reclamos y Sugerencias (septiembre - diciembre 2022), Actualización Sistema Ekogui.
Marzo: Auditoria Nómina (vigencia 2022 y enero - febrero 2023), Derechos de Autor Software (vigencia 2022), Peticiones, Quejas, Reclamos y Sugerencias (septiembre - diciembre 2022), Actualización Sistema Ekogui (segundo semestre 2022).
Abril: Auditoria a Nómina (vigencia 2022 y enero - febrero 2023), Plan Anticorrupción y Atención al Ciudadano (enero - abril 2023).
Mayo: Auditoria a Nómina (vigencia 2022 y enero - febrero 2023), Auditoria Furag (vigencia 2022 y enero - febrero 2023), Meci - Evaluación Independiente - Furag 2022 (vigencia 2022), Austeridad en el Gasto (enero - marzo 2023), Plan Anticorrupción y Atención al Ciudadano (enero - abril 2023), Arqueo a la Caja Menor.
Junio: Informe semestral del estado de sistema de control interno - avance primer semestre 2023, Diligenciamiento encuesta Furag III, Auditoria Furag (vigencia 2022 y enero - febrero 2023), otras actividades del mes.
La Oficina Asesora de Planeación realiza monitoreo y seguimiento a través del tablero de control y el aplicativo SGI, estableciendo lineamientos para la administración de Planes de Mejoramiento. Además, la Jefe de la Oficina de Control Interno envía informes a las áreas correspondientes y al Representante Legal con recomendaciones para el mejoramiento. La gestión de Función Pública evidencia avances en su modelo de operación y gestión a partir de los informes entregados por la Oficina de Control Interno.
DEBILIDADES:
1. No se evidencia la periodicidad de las sesiones del Comité Institucional de Coordinación de Control Interno para el primer semestre 2023. 
2. Falta de fortalecimiento al seguimiento de la gestión del riesgo. </t>
  </si>
  <si>
    <r>
      <rPr>
        <sz val="10"/>
        <rFont val="Arial"/>
        <family val="2"/>
      </rPr>
      <t>En el componente “Actividades de Monitoreo" se observa</t>
    </r>
    <r>
      <rPr>
        <sz val="10"/>
        <color theme="1"/>
        <rFont val="Arial"/>
        <family val="2"/>
      </rPr>
      <t xml:space="preserve"> mejora en </t>
    </r>
    <r>
      <rPr>
        <sz val="10"/>
        <rFont val="Arial"/>
        <family val="2"/>
      </rPr>
      <t xml:space="preserve"> el resultado de la evaluación con respecto al primer semestre de 202</t>
    </r>
    <r>
      <rPr>
        <sz val="10"/>
        <color theme="1"/>
        <rFont val="Arial"/>
        <family val="2"/>
      </rPr>
      <t>2, en razón al mantenimiento</t>
    </r>
    <r>
      <rPr>
        <sz val="10"/>
        <rFont val="Arial"/>
        <family val="2"/>
      </rPr>
      <t xml:space="preserve"> de esquemas de evaluaciones continuas efectuadas por el </t>
    </r>
    <r>
      <rPr>
        <sz val="10"/>
        <color theme="1"/>
        <rFont val="Arial"/>
        <family val="2"/>
      </rPr>
      <t>monitoreo a cargo de la Segunda Línea de Defensa y Auditorías por parte de la Oficina de Control Interno. Así mismo, la evaluación y comunicación de debilidades y alertas de forma oportuna, la revisión de la información suministrada por los usu</t>
    </r>
    <r>
      <rPr>
        <sz val="10"/>
        <rFont val="Arial"/>
        <family val="2"/>
      </rPr>
      <t xml:space="preserve">arios (análisis de peticiones, quejas, reclamos), la evaluación de la efectividad de las acciones suscritas en los planes de mejoramiento, la ejecución del Plan Anual de Auditoría, entre otros. 
En el periodo objeto de evaluación, se evidenció el desarrollo del control en cada una de las Líneas de Defensa de la siguiente manera:
</t>
    </r>
    <r>
      <rPr>
        <b/>
        <sz val="10"/>
        <rFont val="Arial"/>
        <family val="2"/>
      </rPr>
      <t xml:space="preserve">
Línea Estartégica:
</t>
    </r>
    <r>
      <rPr>
        <sz val="10"/>
        <rFont val="Arial"/>
        <family val="2"/>
      </rPr>
      <t xml:space="preserve">La Alta Dirección demuestra compromiso con el Sistema de Control Interno al realizar seguimiento en diferentes instancias de decisión a aspectos clave de control como  Riesgos, Indicadores, Planes de Mejoramiento etc. Sin embargo, es importante continuar fortaleciendo la  comunicación permanente con la Oficina de Control Interno - OCI, en el marco del rol de Liderazgo Estratégico.
</t>
    </r>
    <r>
      <rPr>
        <b/>
        <sz val="10"/>
        <rFont val="Arial"/>
        <family val="2"/>
      </rPr>
      <t xml:space="preserve">
Primera Línea de Defensa:
</t>
    </r>
    <r>
      <rPr>
        <sz val="10"/>
        <rFont val="Arial"/>
        <family val="2"/>
      </rPr>
      <t>La OCI en cumplimiento del Plan Anual de Auditorìas y Seguimientos V8, presentó durante el segundo semestre once (11) informes de ley que evidencian las evaluaciones independientes a cargo de esta Oficina, dentro de los que se resaltan: Informe de Austeridad en el Gasto Segundo Trimestre,  Seguimiento Estado Implementación Sigep ii, Seguimiento al Estado de la Información Registrada en el Sigep ii,  Seguimiento Matriz Resolución 1519 2020 Min Tic, Seguimiento Actualización sistema Ekogui, Seguimiento Riesgos Corrupción, seguimiento Ley de Transparencia, Plan de Continuidad del Negocio, Seguimiento a la Implementación de los Lineamientos Establecidos en Gobierno Digital ,  Estrategia Anticorrupción y de Atención al Ciudadano y Seguimiento al trámite de Peticiones, Quejas, Reclamos, Sugerencias  y Denuncias.</t>
    </r>
    <r>
      <rPr>
        <b/>
        <sz val="10"/>
        <rFont val="Arial"/>
        <family val="2"/>
      </rPr>
      <t xml:space="preserve">
Segunda Línea de Defensa: 
</t>
    </r>
    <r>
      <rPr>
        <sz val="10"/>
        <rFont val="Arial"/>
        <family val="2"/>
      </rPr>
      <t xml:space="preserve">Se evidenció que la Oficina Asesora de Planeación realiza Monitoreo y seguimiento a la planeación institucional y a la gestión del riesgo, a través del tablero de control y de los reportes en el Aplicativo Sistema de Gestión Institucional - SGI. Así mismo, establece lineamientos para la administración de los Planes de Mejoramiento, en donde se realiza  la formulación de acciones, reporte de avances y seguimiento.
Persiste la necesidad de revisar en la vigencia 2023, el alcance y caracteristicas de los informes de evaluación transversal a ser presentados por la segunda línea de defensa,como insumo para las evaluaciones independientes a cargo de la OCI.
</t>
    </r>
    <r>
      <rPr>
        <b/>
        <sz val="10"/>
        <rFont val="Arial"/>
        <family val="2"/>
      </rPr>
      <t xml:space="preserve">Tercera Línea de Defensa: 
</t>
    </r>
    <r>
      <rPr>
        <sz val="10"/>
        <rFont val="Arial"/>
        <family val="2"/>
      </rPr>
      <t xml:space="preserve">La Jefe de la Oficina de Control Interno, envía a cada Líder o Director de área por correos electrónicos, los Informes Preliminares y Finales, con el fin de suscribir las respectivas acciones de mejora.  De igual manera, se entrega al Representante Legal de la entidad un Informe Ejecutivo con las principales recomendaciones .  A partir de dichos informes, se observan avances en el modelo de operación y gestión de Función Pública.
</t>
    </r>
    <r>
      <rPr>
        <b/>
        <sz val="10"/>
        <rFont val="Arial"/>
        <family val="2"/>
      </rPr>
      <t xml:space="preserve">
</t>
    </r>
    <r>
      <rPr>
        <sz val="10"/>
        <rFont val="Arial"/>
        <family val="2"/>
      </rPr>
      <t>Por otra parte, la OCI, efectuó el cierre de más de treinta y cinco (35) hallazgos registrados en el Plan de Mejoramiento Institucional, producto de las auditorias y seguimientos llevadas a cabo por ésta Oficina, presentando informe de resultados a la Oficina Asesora de Planeación - OAP.  De igual manera, se reaizó el análisis a la propuesta de depuración a los hallazgos registrados en el Plan de Mejoramiento Institucional vigencias 2015-2022, presentada por la OAP, de acuerdo con los lineamientos impartidos por el Comité Institucional de Coordinación de Control Interno y las diferentes reuniones llevadas a cabo entre la OAP y la OCI para analizar el tema.</t>
    </r>
    <r>
      <rPr>
        <i/>
        <sz val="10"/>
        <color theme="4"/>
        <rFont val="Arial"/>
        <family val="2"/>
      </rPr>
      <t xml:space="preserve">
</t>
    </r>
  </si>
  <si>
    <r>
      <t xml:space="preserve">DEPARTAMENTO ADMINISTRATIVO DE LA FUNCIÓN PÚBLICA - DAFP
</t>
    </r>
    <r>
      <rPr>
        <sz val="20"/>
        <color theme="1"/>
        <rFont val="Arial Narrow"/>
        <family val="2"/>
      </rPr>
      <t>Oficina de Control Interno</t>
    </r>
  </si>
  <si>
    <t>Enero - Junio 2023 -  V2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</si>
</sst>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2" x14ac:knownFonts="1">
    <font>
      <sz val="10"/>
      <color theme="1"/>
      <name val="Arial"/>
      <family val="2"/>
    </font>
    <font>
      <b/>
      <sz val="20"/>
      <color theme="0"/>
      <name val="Arial Narrow"/>
      <family val="2"/>
    </font>
    <font>
      <sz val="26"/>
      <color theme="1"/>
      <name val="Arial Narrow"/>
      <family val="2"/>
    </font>
    <font>
      <sz val="20"/>
      <color theme="1"/>
      <name val="Arial Narrow"/>
      <family val="2"/>
    </font>
    <font>
      <sz val="11"/>
      <color theme="1"/>
      <name val="Arial Narrow"/>
      <family val="2"/>
    </font>
    <font>
      <sz val="26"/>
      <color rgb="FF83A343"/>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4"/>
      <name val="Arial"/>
      <family val="2"/>
    </font>
    <font>
      <sz val="14"/>
      <color theme="1"/>
      <name val="Arial"/>
      <family val="2"/>
    </font>
    <font>
      <sz val="14"/>
      <name val="Arial Narrow"/>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0"/>
      <name val="Arial Narrow"/>
      <family val="2"/>
    </font>
    <font>
      <sz val="10"/>
      <name val="Arial"/>
      <family val="2"/>
    </font>
    <font>
      <b/>
      <sz val="10"/>
      <name val="Arial"/>
      <family val="2"/>
    </font>
    <font>
      <b/>
      <sz val="10"/>
      <color rgb="FF00B050"/>
      <name val="Arial"/>
      <family val="2"/>
    </font>
    <font>
      <sz val="10"/>
      <color rgb="FFFF0000"/>
      <name val="Arial"/>
      <family val="2"/>
    </font>
    <font>
      <i/>
      <sz val="10"/>
      <name val="Arial"/>
      <family val="2"/>
    </font>
    <font>
      <i/>
      <sz val="10"/>
      <color theme="4"/>
      <name val="Arial"/>
      <family val="2"/>
    </font>
    <font>
      <sz val="10"/>
      <color rgb="FF00B050"/>
      <name val="Arial"/>
      <family val="2"/>
    </font>
    <font>
      <sz val="10"/>
      <color theme="4"/>
      <name val="Arial"/>
      <family val="2"/>
    </font>
    <font>
      <b/>
      <i/>
      <sz val="10"/>
      <name val="Arial"/>
      <family val="2"/>
    </font>
    <font>
      <b/>
      <sz val="9"/>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92">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4" fillId="2" borderId="0" xfId="0" applyFont="1" applyFill="1" applyAlignment="1">
      <alignment horizontal="center"/>
    </xf>
    <xf numFmtId="0" fontId="0" fillId="2" borderId="7" xfId="0" applyFill="1" applyBorder="1"/>
    <xf numFmtId="0" fontId="1" fillId="3" borderId="6" xfId="0" applyFont="1" applyFill="1" applyBorder="1" applyAlignment="1">
      <alignment horizontal="center" vertical="center" wrapText="1"/>
    </xf>
    <xf numFmtId="164" fontId="4" fillId="2" borderId="0" xfId="0" applyNumberFormat="1" applyFont="1" applyFill="1" applyAlignment="1">
      <alignment horizontal="center"/>
    </xf>
    <xf numFmtId="0" fontId="6" fillId="2" borderId="0" xfId="0" applyFont="1" applyFill="1" applyAlignment="1">
      <alignment vertical="center"/>
    </xf>
    <xf numFmtId="9" fontId="8" fillId="3" borderId="15" xfId="0" applyNumberFormat="1" applyFont="1" applyFill="1" applyBorder="1" applyAlignment="1" applyProtection="1">
      <alignment horizontal="center" vertical="center"/>
      <protection hidden="1"/>
    </xf>
    <xf numFmtId="0" fontId="9" fillId="2" borderId="0" xfId="0" applyFont="1" applyFill="1" applyAlignment="1">
      <alignment horizontal="center" vertical="center"/>
    </xf>
    <xf numFmtId="0" fontId="10" fillId="2" borderId="0" xfId="0" applyFont="1" applyFill="1"/>
    <xf numFmtId="0" fontId="7" fillId="2" borderId="0" xfId="0" applyFont="1" applyFill="1" applyAlignment="1">
      <alignment horizontal="center" vertical="center"/>
    </xf>
    <xf numFmtId="0" fontId="11" fillId="2" borderId="19" xfId="0" applyFont="1" applyFill="1" applyBorder="1" applyAlignment="1">
      <alignment horizontal="center" vertical="center"/>
    </xf>
    <xf numFmtId="0" fontId="11" fillId="2" borderId="0" xfId="0" applyFont="1" applyFill="1" applyAlignment="1">
      <alignment horizontal="center" vertical="center"/>
    </xf>
    <xf numFmtId="49" fontId="13" fillId="2" borderId="22"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0" fontId="15" fillId="2" borderId="0" xfId="0" applyFont="1" applyFill="1" applyAlignment="1">
      <alignment wrapText="1"/>
    </xf>
    <xf numFmtId="0" fontId="7" fillId="4" borderId="28" xfId="0" applyFont="1" applyFill="1" applyBorder="1" applyAlignment="1">
      <alignment horizontal="center" vertical="center" wrapText="1"/>
    </xf>
    <xf numFmtId="0" fontId="11" fillId="0" borderId="0" xfId="0" applyFont="1" applyAlignment="1">
      <alignment horizontal="center" vertical="center" wrapText="1"/>
    </xf>
    <xf numFmtId="0" fontId="16" fillId="4" borderId="28" xfId="0" applyFont="1" applyFill="1" applyBorder="1" applyAlignment="1">
      <alignment horizontal="center" vertical="center" wrapText="1"/>
    </xf>
    <xf numFmtId="0" fontId="16" fillId="4" borderId="15" xfId="0" applyFont="1" applyFill="1" applyBorder="1" applyAlignment="1">
      <alignment horizontal="center" vertical="center" wrapText="1"/>
    </xf>
    <xf numFmtId="0" fontId="10" fillId="2" borderId="0" xfId="0" applyFont="1" applyFill="1" applyAlignment="1">
      <alignment horizontal="center" vertical="center" wrapText="1"/>
    </xf>
    <xf numFmtId="0" fontId="16" fillId="3" borderId="29"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0" xfId="0" applyFont="1" applyFill="1" applyAlignment="1">
      <alignment horizontal="center" vertical="center" wrapText="1"/>
    </xf>
    <xf numFmtId="0" fontId="18" fillId="2" borderId="0" xfId="0" applyFont="1" applyFill="1" applyAlignment="1">
      <alignment wrapText="1"/>
    </xf>
    <xf numFmtId="0" fontId="19" fillId="0" borderId="0" xfId="0" applyFont="1" applyAlignment="1">
      <alignment horizontal="center" wrapText="1"/>
    </xf>
    <xf numFmtId="0" fontId="0" fillId="0" borderId="30" xfId="0" applyBorder="1"/>
    <xf numFmtId="0" fontId="7" fillId="5" borderId="6" xfId="0" applyFont="1" applyFill="1" applyBorder="1" applyAlignment="1">
      <alignment horizontal="center" vertical="center" wrapText="1"/>
    </xf>
    <xf numFmtId="0" fontId="16" fillId="0" borderId="0" xfId="0" applyFont="1" applyAlignment="1">
      <alignment vertical="center"/>
    </xf>
    <xf numFmtId="0" fontId="11" fillId="0" borderId="6" xfId="0" applyFont="1" applyBorder="1" applyAlignment="1" applyProtection="1">
      <alignment horizontal="center" vertical="center"/>
      <protection hidden="1"/>
    </xf>
    <xf numFmtId="9" fontId="11" fillId="0" borderId="0" xfId="0" applyNumberFormat="1" applyFont="1" applyAlignment="1">
      <alignment vertical="center"/>
    </xf>
    <xf numFmtId="9" fontId="20" fillId="6" borderId="6" xfId="0" applyNumberFormat="1" applyFont="1" applyFill="1" applyBorder="1" applyAlignment="1" applyProtection="1">
      <alignment horizontal="center" vertical="center"/>
      <protection hidden="1"/>
    </xf>
    <xf numFmtId="0" fontId="21" fillId="2" borderId="15" xfId="0" applyFont="1" applyFill="1" applyBorder="1" applyAlignment="1" applyProtection="1">
      <alignment horizontal="justify" vertical="top" wrapText="1"/>
      <protection locked="0"/>
    </xf>
    <xf numFmtId="0" fontId="11" fillId="0" borderId="0" xfId="0" applyFont="1" applyAlignment="1">
      <alignment vertical="center"/>
    </xf>
    <xf numFmtId="9" fontId="20" fillId="6" borderId="6" xfId="0" applyNumberFormat="1" applyFont="1" applyFill="1" applyBorder="1" applyAlignment="1" applyProtection="1">
      <alignment horizontal="center" vertical="center"/>
      <protection locked="0" hidden="1"/>
    </xf>
    <xf numFmtId="0" fontId="11" fillId="0" borderId="11" xfId="0" applyFont="1" applyBorder="1" applyAlignment="1">
      <alignment vertical="center"/>
    </xf>
    <xf numFmtId="0" fontId="22" fillId="2" borderId="15" xfId="0" applyFont="1" applyFill="1" applyBorder="1" applyAlignment="1" applyProtection="1">
      <alignment horizontal="justify" vertical="center" wrapText="1"/>
      <protection locked="0"/>
    </xf>
    <xf numFmtId="0" fontId="11" fillId="0" borderId="0" xfId="0" applyFont="1" applyAlignment="1">
      <alignment horizontal="left" vertical="center"/>
    </xf>
    <xf numFmtId="9" fontId="23" fillId="0" borderId="6" xfId="0" applyNumberFormat="1" applyFont="1" applyBorder="1" applyAlignment="1" applyProtection="1">
      <alignment horizontal="center" vertical="center"/>
      <protection locked="0"/>
    </xf>
    <xf numFmtId="0" fontId="11" fillId="2" borderId="7" xfId="0" applyFont="1" applyFill="1" applyBorder="1" applyAlignment="1">
      <alignment vertical="center"/>
    </xf>
    <xf numFmtId="0" fontId="11"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0" fillId="0" borderId="0" xfId="0" applyAlignment="1">
      <alignment horizontal="left"/>
    </xf>
    <xf numFmtId="0" fontId="0" fillId="0" borderId="6" xfId="0" applyBorder="1" applyAlignment="1">
      <alignment horizontal="left"/>
    </xf>
    <xf numFmtId="0" fontId="7" fillId="7" borderId="6" xfId="0" applyFont="1" applyFill="1" applyBorder="1" applyAlignment="1">
      <alignment horizontal="center" vertical="center" wrapText="1"/>
    </xf>
    <xf numFmtId="0" fontId="21" fillId="0" borderId="32" xfId="0" applyFont="1" applyBorder="1" applyAlignment="1" applyProtection="1">
      <alignment vertical="top" wrapText="1"/>
      <protection locked="0"/>
    </xf>
    <xf numFmtId="0" fontId="0" fillId="0" borderId="11" xfId="0" applyBorder="1"/>
    <xf numFmtId="0" fontId="22" fillId="0" borderId="32" xfId="0" applyFont="1" applyBorder="1" applyAlignment="1" applyProtection="1">
      <alignment vertical="center" wrapText="1"/>
      <protection locked="0"/>
    </xf>
    <xf numFmtId="0" fontId="0" fillId="0" borderId="32" xfId="0" applyBorder="1"/>
    <xf numFmtId="0" fontId="7" fillId="3" borderId="6" xfId="0" applyFont="1" applyFill="1" applyBorder="1" applyAlignment="1">
      <alignment horizontal="center" vertical="center" wrapText="1"/>
    </xf>
    <xf numFmtId="0" fontId="21" fillId="0" borderId="32" xfId="0" applyFont="1" applyBorder="1" applyAlignment="1" applyProtection="1">
      <alignment horizontal="justify" vertical="top" wrapText="1"/>
      <protection locked="0"/>
    </xf>
    <xf numFmtId="9" fontId="20" fillId="6" borderId="6" xfId="0" applyNumberFormat="1" applyFont="1" applyFill="1" applyBorder="1" applyAlignment="1" applyProtection="1">
      <alignment horizontal="center" vertical="center"/>
      <protection locked="0"/>
    </xf>
    <xf numFmtId="0" fontId="22" fillId="0" borderId="32" xfId="0" applyFont="1" applyBorder="1" applyAlignment="1" applyProtection="1">
      <alignment horizontal="justify" vertical="center" wrapText="1"/>
      <protection locked="0"/>
    </xf>
    <xf numFmtId="9" fontId="11" fillId="0" borderId="6" xfId="0" applyNumberFormat="1" applyFont="1" applyBorder="1" applyAlignment="1" applyProtection="1">
      <alignment horizontal="center" vertical="center"/>
      <protection locked="0"/>
    </xf>
    <xf numFmtId="0" fontId="0" fillId="0" borderId="32" xfId="0" applyFont="1" applyBorder="1"/>
    <xf numFmtId="0" fontId="7" fillId="8" borderId="6" xfId="0" applyFont="1" applyFill="1" applyBorder="1" applyAlignment="1">
      <alignment horizontal="center" vertical="center" wrapText="1"/>
    </xf>
    <xf numFmtId="0" fontId="23" fillId="0" borderId="32" xfId="0" applyFont="1" applyBorder="1" applyAlignment="1" applyProtection="1">
      <alignment horizontal="justify" vertical="center" wrapText="1"/>
      <protection locked="0"/>
    </xf>
    <xf numFmtId="0" fontId="7" fillId="9" borderId="6" xfId="0" applyFont="1" applyFill="1" applyBorder="1" applyAlignment="1">
      <alignment horizontal="center" vertical="center" wrapText="1"/>
    </xf>
    <xf numFmtId="0" fontId="22" fillId="0" borderId="32" xfId="0" applyFont="1" applyBorder="1" applyAlignment="1" applyProtection="1">
      <alignment horizontal="justify" vertical="top" wrapText="1"/>
      <protection locked="0"/>
    </xf>
    <xf numFmtId="0" fontId="16" fillId="2" borderId="0" xfId="0" applyFont="1" applyFill="1" applyAlignment="1">
      <alignment vertical="center"/>
    </xf>
    <xf numFmtId="0" fontId="11" fillId="2" borderId="0" xfId="0" applyFont="1" applyFill="1" applyAlignment="1">
      <alignment horizontal="left" vertical="center"/>
    </xf>
    <xf numFmtId="0" fontId="30" fillId="2" borderId="0" xfId="0" applyFont="1" applyFill="1" applyAlignment="1">
      <alignment vertical="center"/>
    </xf>
    <xf numFmtId="0" fontId="31" fillId="0" borderId="0" xfId="0" applyFont="1" applyAlignment="1">
      <alignment vertical="center" wrapText="1"/>
    </xf>
    <xf numFmtId="0" fontId="0" fillId="2" borderId="33" xfId="0" applyFill="1" applyBorder="1"/>
    <xf numFmtId="0" fontId="0" fillId="2" borderId="34" xfId="0" applyFill="1" applyBorder="1"/>
    <xf numFmtId="0" fontId="0" fillId="2" borderId="35" xfId="0" applyFill="1" applyBorder="1"/>
    <xf numFmtId="49" fontId="12" fillId="2" borderId="20" xfId="0" applyNumberFormat="1" applyFont="1" applyFill="1" applyBorder="1" applyAlignment="1">
      <alignment horizontal="justify" vertical="center" wrapText="1"/>
    </xf>
    <xf numFmtId="49" fontId="12" fillId="2" borderId="21" xfId="0" applyNumberFormat="1" applyFont="1" applyFill="1" applyBorder="1" applyAlignment="1">
      <alignment horizontal="justify" vertical="center" wrapText="1"/>
    </xf>
    <xf numFmtId="49" fontId="14" fillId="2" borderId="23" xfId="0" applyNumberFormat="1" applyFont="1" applyFill="1" applyBorder="1" applyAlignment="1" applyProtection="1">
      <alignment horizontal="justify" vertical="center" wrapText="1"/>
      <protection locked="0"/>
    </xf>
    <xf numFmtId="49" fontId="14" fillId="2" borderId="24" xfId="0" applyNumberFormat="1" applyFont="1" applyFill="1" applyBorder="1" applyAlignment="1" applyProtection="1">
      <alignment horizontal="justify" vertical="center" wrapText="1"/>
      <protection locked="0"/>
    </xf>
    <xf numFmtId="49" fontId="14" fillId="2" borderId="25" xfId="0" applyNumberFormat="1" applyFont="1" applyFill="1" applyBorder="1" applyAlignment="1" applyProtection="1">
      <alignment horizontal="justify" vertical="center" wrapText="1"/>
      <protection locked="0"/>
    </xf>
    <xf numFmtId="49" fontId="12" fillId="2" borderId="26" xfId="0" applyNumberFormat="1" applyFont="1" applyFill="1" applyBorder="1" applyAlignment="1">
      <alignment horizontal="justify" vertical="center" wrapText="1"/>
    </xf>
    <xf numFmtId="49" fontId="12" fillId="2" borderId="27" xfId="0" applyNumberFormat="1" applyFont="1" applyFill="1" applyBorder="1" applyAlignment="1">
      <alignment horizontal="justify"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wrapText="1"/>
      <protection locked="0"/>
    </xf>
    <xf numFmtId="0" fontId="2" fillId="2" borderId="6" xfId="0" applyFont="1" applyFill="1" applyBorder="1" applyAlignment="1" applyProtection="1">
      <alignment horizontal="center"/>
      <protection locked="0"/>
    </xf>
    <xf numFmtId="164" fontId="5" fillId="2" borderId="9" xfId="0" applyNumberFormat="1" applyFont="1" applyFill="1" applyBorder="1" applyAlignment="1" applyProtection="1">
      <alignment horizontal="center" vertical="center"/>
      <protection locked="0"/>
    </xf>
    <xf numFmtId="164" fontId="5" fillId="2" borderId="10" xfId="0" applyNumberFormat="1" applyFont="1" applyFill="1" applyBorder="1" applyAlignment="1" applyProtection="1">
      <alignment horizontal="center" vertical="center"/>
      <protection locked="0"/>
    </xf>
    <xf numFmtId="164" fontId="5" fillId="2" borderId="11" xfId="0" applyNumberFormat="1" applyFont="1" applyFill="1" applyBorder="1" applyAlignment="1" applyProtection="1">
      <alignment horizontal="center" vertical="center"/>
      <protection locked="0"/>
    </xf>
    <xf numFmtId="0" fontId="7" fillId="3" borderId="12"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7" fillId="3" borderId="16" xfId="0" applyFont="1" applyFill="1" applyBorder="1" applyAlignment="1">
      <alignment horizontal="center" vertical="center"/>
    </xf>
    <xf numFmtId="0" fontId="7" fillId="3" borderId="17" xfId="0" applyFont="1" applyFill="1" applyBorder="1" applyAlignment="1">
      <alignment horizontal="center" vertical="center"/>
    </xf>
    <xf numFmtId="0" fontId="7" fillId="3" borderId="18" xfId="0" applyFont="1" applyFill="1" applyBorder="1" applyAlignment="1">
      <alignment horizontal="center" vertical="center"/>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8</xdr:col>
      <xdr:colOff>941542</xdr:colOff>
      <xdr:row>14</xdr:row>
      <xdr:rowOff>34631</xdr:rowOff>
    </xdr:to>
    <xdr:pic>
      <xdr:nvPicPr>
        <xdr:cNvPr id="2" name="Imagen 1">
          <a:extLst>
            <a:ext uri="{FF2B5EF4-FFF2-40B4-BE49-F238E27FC236}">
              <a16:creationId xmlns:a16="http://schemas.microsoft.com/office/drawing/2014/main" id="{27DFF01B-4F76-441F-AB21-494930F61E23}"/>
            </a:ext>
          </a:extLst>
        </xdr:cNvPr>
        <xdr:cNvPicPr>
          <a:picLocks noChangeAspect="1"/>
        </xdr:cNvPicPr>
      </xdr:nvPicPr>
      <xdr:blipFill>
        <a:blip xmlns:r="http://schemas.openxmlformats.org/officeDocument/2006/relationships" r:embed="rId1"/>
        <a:stretch>
          <a:fillRect/>
        </a:stretch>
      </xdr:blipFill>
      <xdr:spPr>
        <a:xfrm>
          <a:off x="2615292" y="2445918"/>
          <a:ext cx="4392809" cy="23893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PRIMER%20SEMESTRE%20VIGENCIA%202023\2023-06-25_Informe_evaluacion_sci_tercer_avance_consolidado_conclus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Ambiente de Control (2)"/>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sheetData sheetId="10">
        <row r="2">
          <cell r="N2">
            <v>0.83333333333333337</v>
          </cell>
        </row>
        <row r="26">
          <cell r="N26">
            <v>0.8529411764705882</v>
          </cell>
        </row>
        <row r="43">
          <cell r="N43">
            <v>0.875</v>
          </cell>
        </row>
        <row r="55">
          <cell r="N55">
            <v>0.8928571428571429</v>
          </cell>
        </row>
        <row r="69">
          <cell r="N69">
            <v>0.8571428571428571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C02C3-2EB7-4994-8CC2-34C1A30990CE}">
  <dimension ref="B1:V37"/>
  <sheetViews>
    <sheetView tabSelected="1" topLeftCell="A28" zoomScale="55" zoomScaleNormal="55" workbookViewId="0">
      <selection activeCell="I31" sqref="I31"/>
    </sheetView>
  </sheetViews>
  <sheetFormatPr baseColWidth="10" defaultColWidth="11.42578125" defaultRowHeight="12.75" x14ac:dyDescent="0.2"/>
  <cols>
    <col min="1" max="1" width="3.140625" style="1" customWidth="1"/>
    <col min="2" max="2" width="3.42578125" style="1" customWidth="1"/>
    <col min="3" max="3" width="42.28515625" style="1" customWidth="1"/>
    <col min="4" max="4" width="2.42578125" style="1" hidden="1" customWidth="1"/>
    <col min="5" max="5" width="19.42578125" style="1" customWidth="1"/>
    <col min="6" max="6" width="4.28515625" style="1" customWidth="1"/>
    <col min="7" max="7" width="11" style="1" customWidth="1"/>
    <col min="8" max="8" width="7.42578125" style="1" customWidth="1"/>
    <col min="9" max="9" width="252.7109375" style="1" customWidth="1"/>
    <col min="10" max="10" width="5.85546875" style="1" customWidth="1"/>
    <col min="11" max="11" width="17.7109375" style="1" customWidth="1"/>
    <col min="12" max="12" width="4.28515625" style="1" customWidth="1"/>
    <col min="13" max="13" width="153.4257812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x14ac:dyDescent="0.2">
      <c r="B2" s="2"/>
      <c r="C2" s="3"/>
      <c r="D2" s="3"/>
      <c r="E2" s="3"/>
      <c r="F2" s="3"/>
      <c r="G2" s="3"/>
      <c r="H2" s="3"/>
      <c r="I2" s="3"/>
      <c r="J2" s="3"/>
      <c r="K2" s="3"/>
      <c r="L2" s="3"/>
      <c r="M2" s="3"/>
      <c r="N2" s="3"/>
      <c r="O2" s="3"/>
      <c r="P2" s="4"/>
    </row>
    <row r="3" spans="2:16" ht="18" customHeight="1" x14ac:dyDescent="0.3">
      <c r="B3" s="5"/>
      <c r="E3" s="79" t="s">
        <v>0</v>
      </c>
      <c r="F3" s="81" t="s">
        <v>33</v>
      </c>
      <c r="G3" s="82"/>
      <c r="H3" s="82"/>
      <c r="I3" s="82"/>
      <c r="J3" s="82"/>
      <c r="K3" s="82"/>
      <c r="L3" s="82"/>
      <c r="M3" s="82"/>
      <c r="N3" s="6"/>
      <c r="O3" s="6"/>
      <c r="P3" s="7"/>
    </row>
    <row r="4" spans="2:16" ht="60.75" customHeight="1" x14ac:dyDescent="0.3">
      <c r="B4" s="5"/>
      <c r="E4" s="80"/>
      <c r="F4" s="82"/>
      <c r="G4" s="82"/>
      <c r="H4" s="82"/>
      <c r="I4" s="82"/>
      <c r="J4" s="82"/>
      <c r="K4" s="82"/>
      <c r="L4" s="82"/>
      <c r="M4" s="82"/>
      <c r="N4" s="6"/>
      <c r="O4" s="6"/>
      <c r="P4" s="7"/>
    </row>
    <row r="5" spans="2:16" ht="77.25" customHeight="1" x14ac:dyDescent="0.3">
      <c r="B5" s="5"/>
      <c r="E5" s="8" t="s">
        <v>1</v>
      </c>
      <c r="F5" s="83" t="s">
        <v>34</v>
      </c>
      <c r="G5" s="84"/>
      <c r="H5" s="84"/>
      <c r="I5" s="84"/>
      <c r="J5" s="84"/>
      <c r="K5" s="84"/>
      <c r="L5" s="84"/>
      <c r="M5" s="85"/>
      <c r="N5" s="9"/>
      <c r="O5" s="9"/>
      <c r="P5" s="7"/>
    </row>
    <row r="6" spans="2:16" ht="18" customHeight="1" thickBot="1" x14ac:dyDescent="0.35">
      <c r="B6" s="5"/>
      <c r="E6" s="10"/>
      <c r="F6" s="9"/>
      <c r="G6" s="9"/>
      <c r="H6" s="9"/>
      <c r="I6" s="9"/>
      <c r="J6" s="9"/>
      <c r="K6" s="9"/>
      <c r="L6" s="9"/>
      <c r="P6" s="7"/>
    </row>
    <row r="7" spans="2:16" ht="93.2" customHeight="1" thickBot="1" x14ac:dyDescent="0.25">
      <c r="B7" s="5"/>
      <c r="I7" s="86" t="s">
        <v>2</v>
      </c>
      <c r="J7" s="87"/>
      <c r="K7" s="88"/>
      <c r="M7" s="11">
        <f>+AVERAGE(G25,G27,G29,G31,G33)</f>
        <v>0.86225490196078436</v>
      </c>
      <c r="N7" s="12"/>
      <c r="O7" s="12"/>
      <c r="P7" s="7"/>
    </row>
    <row r="8" spans="2:16" ht="18" customHeight="1" x14ac:dyDescent="0.25">
      <c r="B8" s="5"/>
      <c r="M8" s="13"/>
      <c r="N8" s="13"/>
      <c r="O8" s="13"/>
      <c r="P8" s="7"/>
    </row>
    <row r="9" spans="2:16" ht="18" customHeight="1" x14ac:dyDescent="0.2">
      <c r="B9" s="5"/>
      <c r="P9" s="7"/>
    </row>
    <row r="10" spans="2:16" x14ac:dyDescent="0.2">
      <c r="B10" s="5"/>
      <c r="P10" s="7"/>
    </row>
    <row r="11" spans="2:16" x14ac:dyDescent="0.2">
      <c r="B11" s="5"/>
      <c r="P11" s="7"/>
    </row>
    <row r="12" spans="2:16" x14ac:dyDescent="0.2">
      <c r="B12" s="5"/>
      <c r="P12" s="7"/>
    </row>
    <row r="13" spans="2:16" x14ac:dyDescent="0.2">
      <c r="B13" s="5"/>
      <c r="P13" s="7"/>
    </row>
    <row r="14" spans="2:16" x14ac:dyDescent="0.2">
      <c r="B14" s="5"/>
      <c r="P14" s="7"/>
    </row>
    <row r="15" spans="2:16" x14ac:dyDescent="0.2">
      <c r="B15" s="5"/>
      <c r="P15" s="7"/>
    </row>
    <row r="16" spans="2:16" x14ac:dyDescent="0.2">
      <c r="B16" s="5"/>
      <c r="P16" s="7"/>
    </row>
    <row r="17" spans="2:22" ht="23.25" x14ac:dyDescent="0.2">
      <c r="B17" s="5"/>
      <c r="C17" s="89" t="s">
        <v>3</v>
      </c>
      <c r="D17" s="90"/>
      <c r="E17" s="90"/>
      <c r="F17" s="90"/>
      <c r="G17" s="90"/>
      <c r="H17" s="90"/>
      <c r="I17" s="90"/>
      <c r="J17" s="90"/>
      <c r="K17" s="90"/>
      <c r="L17" s="90"/>
      <c r="M17" s="91"/>
      <c r="N17" s="14"/>
      <c r="O17" s="14"/>
      <c r="P17" s="7"/>
    </row>
    <row r="18" spans="2:22" ht="15.75" customHeight="1" x14ac:dyDescent="0.2">
      <c r="B18" s="5"/>
      <c r="C18" s="15"/>
      <c r="D18" s="15"/>
      <c r="E18" s="15"/>
      <c r="F18" s="15"/>
      <c r="G18" s="15"/>
      <c r="H18" s="15"/>
      <c r="I18" s="15"/>
      <c r="J18" s="15"/>
      <c r="K18" s="15"/>
      <c r="L18" s="15"/>
      <c r="M18" s="15"/>
      <c r="N18" s="16"/>
      <c r="O18" s="16"/>
      <c r="P18" s="7"/>
    </row>
    <row r="19" spans="2:22" ht="123.75" customHeight="1" x14ac:dyDescent="0.2">
      <c r="B19" s="5"/>
      <c r="C19" s="72" t="s">
        <v>4</v>
      </c>
      <c r="D19" s="73"/>
      <c r="E19" s="17" t="s">
        <v>5</v>
      </c>
      <c r="F19" s="74" t="s">
        <v>6</v>
      </c>
      <c r="G19" s="75"/>
      <c r="H19" s="75"/>
      <c r="I19" s="75"/>
      <c r="J19" s="75"/>
      <c r="K19" s="75"/>
      <c r="L19" s="75"/>
      <c r="M19" s="76"/>
      <c r="N19" s="18"/>
      <c r="O19" s="18"/>
      <c r="P19" s="7"/>
    </row>
    <row r="20" spans="2:22" ht="122.25" customHeight="1" x14ac:dyDescent="0.2">
      <c r="B20" s="5"/>
      <c r="C20" s="72" t="s">
        <v>7</v>
      </c>
      <c r="D20" s="73"/>
      <c r="E20" s="17" t="s">
        <v>5</v>
      </c>
      <c r="F20" s="74" t="s">
        <v>8</v>
      </c>
      <c r="G20" s="75"/>
      <c r="H20" s="75"/>
      <c r="I20" s="75"/>
      <c r="J20" s="75"/>
      <c r="K20" s="75"/>
      <c r="L20" s="75"/>
      <c r="M20" s="76"/>
      <c r="N20" s="18"/>
      <c r="O20" s="18"/>
      <c r="P20" s="7"/>
    </row>
    <row r="21" spans="2:22" ht="143.44999999999999" customHeight="1" x14ac:dyDescent="0.2">
      <c r="B21" s="5"/>
      <c r="C21" s="77" t="s">
        <v>9</v>
      </c>
      <c r="D21" s="78"/>
      <c r="E21" s="17" t="s">
        <v>5</v>
      </c>
      <c r="F21" s="74" t="s">
        <v>10</v>
      </c>
      <c r="G21" s="75"/>
      <c r="H21" s="75"/>
      <c r="I21" s="75"/>
      <c r="J21" s="75"/>
      <c r="K21" s="75"/>
      <c r="L21" s="75"/>
      <c r="M21" s="76"/>
      <c r="N21" s="18"/>
      <c r="O21" s="18"/>
      <c r="P21" s="7"/>
    </row>
    <row r="22" spans="2:22" ht="66.2" customHeight="1" thickBot="1" x14ac:dyDescent="0.25">
      <c r="B22" s="5"/>
      <c r="G22" s="19"/>
      <c r="P22" s="7"/>
    </row>
    <row r="23" spans="2:22" ht="102.75" customHeight="1" thickBot="1" x14ac:dyDescent="0.25">
      <c r="B23" s="5"/>
      <c r="C23" s="20" t="s">
        <v>11</v>
      </c>
      <c r="D23" s="21"/>
      <c r="E23" s="22" t="s">
        <v>12</v>
      </c>
      <c r="F23" s="21"/>
      <c r="G23" s="22" t="s">
        <v>13</v>
      </c>
      <c r="H23" s="21"/>
      <c r="I23" s="23" t="s">
        <v>14</v>
      </c>
      <c r="J23" s="24"/>
      <c r="K23" s="25" t="s">
        <v>15</v>
      </c>
      <c r="L23" s="24"/>
      <c r="M23" s="26" t="s">
        <v>16</v>
      </c>
      <c r="N23" s="24"/>
      <c r="O23" s="27" t="s">
        <v>17</v>
      </c>
      <c r="P23" s="7"/>
      <c r="Q23" s="28"/>
    </row>
    <row r="24" spans="2:22" ht="25.5" customHeight="1" thickBot="1" x14ac:dyDescent="0.4">
      <c r="B24" s="5"/>
      <c r="C24" s="29"/>
      <c r="D24"/>
      <c r="E24"/>
      <c r="F24"/>
      <c r="G24"/>
      <c r="H24"/>
      <c r="I24" s="30"/>
      <c r="J24"/>
      <c r="K24" s="30"/>
      <c r="L24"/>
      <c r="M24"/>
      <c r="N24"/>
      <c r="O24"/>
      <c r="P24" s="7"/>
    </row>
    <row r="25" spans="2:22" ht="409.6" customHeight="1" thickBot="1" x14ac:dyDescent="0.25">
      <c r="B25" s="5"/>
      <c r="C25" s="31" t="s">
        <v>18</v>
      </c>
      <c r="D25" s="32"/>
      <c r="E25" s="33" t="str">
        <f>+IF([23]Hoja1!$N$2&gt;=0.5,"Si","No")</f>
        <v>Si</v>
      </c>
      <c r="F25" s="34"/>
      <c r="G25" s="35">
        <f>+[23]Hoja1!N2</f>
        <v>0.83333333333333337</v>
      </c>
      <c r="H25" s="34"/>
      <c r="I25" s="36" t="s">
        <v>19</v>
      </c>
      <c r="J25" s="37"/>
      <c r="K25" s="38">
        <v>0.9</v>
      </c>
      <c r="L25" s="39"/>
      <c r="M25" s="40" t="s">
        <v>20</v>
      </c>
      <c r="N25" s="41"/>
      <c r="O25" s="42">
        <f>G25-K25</f>
        <v>-6.6666666666666652E-2</v>
      </c>
      <c r="P25" s="43"/>
      <c r="Q25" s="44"/>
      <c r="R25" s="44"/>
      <c r="S25" s="44"/>
      <c r="T25" s="44"/>
      <c r="U25" s="44"/>
      <c r="V25" s="44"/>
    </row>
    <row r="26" spans="2:22" ht="23.25" x14ac:dyDescent="0.35">
      <c r="B26" s="5"/>
      <c r="C26" s="29"/>
      <c r="D26"/>
      <c r="E26" s="45"/>
      <c r="F26"/>
      <c r="G26" s="46"/>
      <c r="H26"/>
      <c r="I26" s="47"/>
      <c r="J26"/>
      <c r="K26" s="30"/>
      <c r="L26"/>
      <c r="M26" s="48"/>
      <c r="N26" s="48"/>
      <c r="O26" s="49"/>
      <c r="P26" s="7"/>
    </row>
    <row r="27" spans="2:22" ht="409.6" customHeight="1" x14ac:dyDescent="0.2">
      <c r="B27" s="5"/>
      <c r="C27" s="50" t="s">
        <v>21</v>
      </c>
      <c r="D27" s="32"/>
      <c r="E27" s="33" t="str">
        <f>+IF([23]Hoja1!$N$26&gt;=0.5,"Si","No")</f>
        <v>Si</v>
      </c>
      <c r="F27"/>
      <c r="G27" s="35">
        <f>+[23]Hoja1!N26</f>
        <v>0.8529411764705882</v>
      </c>
      <c r="H27"/>
      <c r="I27" s="51" t="s">
        <v>22</v>
      </c>
      <c r="J27"/>
      <c r="K27" s="38">
        <v>0.91</v>
      </c>
      <c r="L27" s="52"/>
      <c r="M27" s="53" t="s">
        <v>23</v>
      </c>
      <c r="N27" s="41"/>
      <c r="O27" s="42">
        <f>G27-K27</f>
        <v>-5.7058823529411828E-2</v>
      </c>
      <c r="P27" s="7"/>
    </row>
    <row r="28" spans="2:22" ht="6.75" customHeight="1" x14ac:dyDescent="0.35">
      <c r="B28" s="5"/>
      <c r="C28" s="29"/>
      <c r="D28"/>
      <c r="E28" s="45"/>
      <c r="F28"/>
      <c r="G28" s="46"/>
      <c r="H28"/>
      <c r="I28" s="54"/>
      <c r="J28"/>
      <c r="K28" s="30"/>
      <c r="L28"/>
      <c r="M28" s="48"/>
      <c r="N28" s="48"/>
      <c r="O28" s="49"/>
      <c r="P28" s="7"/>
    </row>
    <row r="29" spans="2:22" ht="408.75" customHeight="1" x14ac:dyDescent="0.2">
      <c r="B29" s="5"/>
      <c r="C29" s="55" t="s">
        <v>24</v>
      </c>
      <c r="D29" s="32"/>
      <c r="E29" s="33" t="str">
        <f>+IF([23]Hoja1!$N$43&gt;=0.5,"Si","No")</f>
        <v>Si</v>
      </c>
      <c r="F29"/>
      <c r="G29" s="35">
        <f>+[23]Hoja1!N43</f>
        <v>0.875</v>
      </c>
      <c r="H29"/>
      <c r="I29" s="56" t="s">
        <v>25</v>
      </c>
      <c r="J29"/>
      <c r="K29" s="57">
        <v>0.96</v>
      </c>
      <c r="L29" s="52"/>
      <c r="M29" s="58" t="s">
        <v>26</v>
      </c>
      <c r="N29" s="41"/>
      <c r="O29" s="59">
        <f>G29-K29</f>
        <v>-8.4999999999999964E-2</v>
      </c>
      <c r="P29" s="7"/>
    </row>
    <row r="30" spans="2:22" ht="6.75" customHeight="1" x14ac:dyDescent="0.35">
      <c r="B30" s="5"/>
      <c r="C30" s="29"/>
      <c r="D30"/>
      <c r="E30" s="45"/>
      <c r="F30"/>
      <c r="G30" s="46"/>
      <c r="H30"/>
      <c r="I30" s="60"/>
      <c r="J30"/>
      <c r="K30" s="30"/>
      <c r="L30"/>
      <c r="M30" s="48"/>
      <c r="N30" s="48"/>
      <c r="O30" s="49"/>
      <c r="P30" s="7"/>
    </row>
    <row r="31" spans="2:22" ht="409.6" customHeight="1" x14ac:dyDescent="0.2">
      <c r="B31" s="5"/>
      <c r="C31" s="61" t="s">
        <v>27</v>
      </c>
      <c r="D31" s="32"/>
      <c r="E31" s="33" t="str">
        <f>+IF([23]Hoja1!$N$55&gt;=0.5,"Si","No")</f>
        <v>Si</v>
      </c>
      <c r="F31"/>
      <c r="G31" s="35">
        <f>+[23]Hoja1!N55</f>
        <v>0.8928571428571429</v>
      </c>
      <c r="H31"/>
      <c r="I31" s="56" t="s">
        <v>28</v>
      </c>
      <c r="J31"/>
      <c r="K31" s="38">
        <v>0.89</v>
      </c>
      <c r="L31" s="52"/>
      <c r="M31" s="62" t="s">
        <v>29</v>
      </c>
      <c r="N31" s="41"/>
      <c r="O31" s="42">
        <f>G31-K31</f>
        <v>2.8571428571428914E-3</v>
      </c>
      <c r="P31" s="7"/>
    </row>
    <row r="32" spans="2:22" ht="6.75" customHeight="1" x14ac:dyDescent="0.35">
      <c r="B32" s="5"/>
      <c r="C32" s="29"/>
      <c r="D32"/>
      <c r="E32" s="45"/>
      <c r="F32"/>
      <c r="G32" s="46"/>
      <c r="H32"/>
      <c r="I32" s="54"/>
      <c r="J32"/>
      <c r="K32" s="30"/>
      <c r="L32"/>
      <c r="M32" s="48"/>
      <c r="N32" s="48"/>
      <c r="O32" s="49"/>
      <c r="P32" s="7"/>
    </row>
    <row r="33" spans="2:16" ht="402" customHeight="1" x14ac:dyDescent="0.2">
      <c r="B33" s="5"/>
      <c r="C33" s="63" t="s">
        <v>30</v>
      </c>
      <c r="D33" s="32"/>
      <c r="E33" s="33" t="str">
        <f>+IF([23]Hoja1!$N$69&gt;=0.5,"Si","No")</f>
        <v>Si</v>
      </c>
      <c r="F33"/>
      <c r="G33" s="35">
        <f>+[23]Hoja1!N69</f>
        <v>0.8571428571428571</v>
      </c>
      <c r="H33"/>
      <c r="I33" s="64" t="s">
        <v>31</v>
      </c>
      <c r="J33"/>
      <c r="K33" s="38">
        <v>0.9642857142857143</v>
      </c>
      <c r="L33" s="52"/>
      <c r="M33" s="62" t="s">
        <v>32</v>
      </c>
      <c r="N33" s="41"/>
      <c r="O33" s="42">
        <f>G33-K33</f>
        <v>-0.10714285714285721</v>
      </c>
      <c r="P33" s="7"/>
    </row>
    <row r="34" spans="2:16" ht="15.75" x14ac:dyDescent="0.2">
      <c r="B34" s="5"/>
      <c r="C34" s="65"/>
      <c r="D34" s="65"/>
      <c r="E34" s="16"/>
      <c r="M34" s="66"/>
      <c r="N34" s="66"/>
      <c r="O34" s="66"/>
      <c r="P34" s="7"/>
    </row>
    <row r="35" spans="2:16" ht="15.75" x14ac:dyDescent="0.2">
      <c r="B35" s="5"/>
      <c r="C35" s="67"/>
      <c r="D35" s="65"/>
      <c r="E35" s="16"/>
      <c r="M35" s="66"/>
      <c r="N35" s="66"/>
      <c r="O35" s="66"/>
      <c r="P35" s="7"/>
    </row>
    <row r="36" spans="2:16" ht="12.75" customHeight="1" x14ac:dyDescent="0.2">
      <c r="B36" s="5"/>
      <c r="C36" s="68"/>
      <c r="P36" s="7"/>
    </row>
    <row r="37" spans="2:16" ht="13.5" thickBot="1" x14ac:dyDescent="0.25">
      <c r="B37" s="69"/>
      <c r="C37" s="70"/>
      <c r="D37" s="70"/>
      <c r="E37" s="70"/>
      <c r="F37" s="70"/>
      <c r="G37" s="70"/>
      <c r="H37" s="70"/>
      <c r="I37" s="70"/>
      <c r="J37" s="70"/>
      <c r="K37" s="70"/>
      <c r="L37" s="70"/>
      <c r="M37" s="70"/>
      <c r="N37" s="70"/>
      <c r="O37" s="70"/>
      <c r="P37" s="71"/>
    </row>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K25">
    <cfRule type="cellIs" dxfId="23" priority="13" operator="between">
      <formula>0.76</formula>
      <formula>1</formula>
    </cfRule>
    <cfRule type="cellIs" dxfId="22" priority="14" operator="between">
      <formula>0.51</formula>
      <formula>0.75</formula>
    </cfRule>
    <cfRule type="cellIs" dxfId="21" priority="15" operator="between">
      <formula>0.26</formula>
      <formula>0.5</formula>
    </cfRule>
  </conditionalFormatting>
  <conditionalFormatting sqref="K27">
    <cfRule type="cellIs" dxfId="20" priority="9" operator="between">
      <formula>0.76</formula>
      <formula>1</formula>
    </cfRule>
    <cfRule type="cellIs" dxfId="19" priority="10" operator="between">
      <formula>0.51</formula>
      <formula>0.75</formula>
    </cfRule>
    <cfRule type="cellIs" dxfId="18" priority="11" operator="between">
      <formula>0.26</formula>
      <formula>0.5</formula>
    </cfRule>
  </conditionalFormatting>
  <conditionalFormatting sqref="K29">
    <cfRule type="cellIs" dxfId="17" priority="17" operator="between">
      <formula>0.76</formula>
      <formula>1</formula>
    </cfRule>
    <cfRule type="cellIs" dxfId="16" priority="18" operator="between">
      <formula>0.51</formula>
      <formula>0.75</formula>
    </cfRule>
    <cfRule type="cellIs" dxfId="15" priority="19" operator="between">
      <formula>0.26</formula>
      <formula>0.5</formula>
    </cfRule>
  </conditionalFormatting>
  <conditionalFormatting sqref="K31">
    <cfRule type="cellIs" dxfId="14" priority="5" operator="between">
      <formula>0.76</formula>
      <formula>1</formula>
    </cfRule>
    <cfRule type="cellIs" dxfId="13" priority="6" operator="between">
      <formula>0.51</formula>
      <formula>0.75</formula>
    </cfRule>
    <cfRule type="cellIs" dxfId="12" priority="7" operator="between">
      <formula>0.26</formula>
      <formula>0.5</formula>
    </cfRule>
  </conditionalFormatting>
  <conditionalFormatting sqref="K33">
    <cfRule type="cellIs" dxfId="11" priority="1" operator="between">
      <formula>0.76</formula>
      <formula>1</formula>
    </cfRule>
    <cfRule type="cellIs" dxfId="10" priority="2" operator="between">
      <formula>0.51</formula>
      <formula>0.75</formula>
    </cfRule>
    <cfRule type="cellIs" dxfId="9" priority="3" operator="between">
      <formula>0.26</formula>
      <formula>0.5</formula>
    </cfRule>
  </conditionalFormatting>
  <conditionalFormatting sqref="M7">
    <cfRule type="cellIs" priority="21" operator="between">
      <formula>0.76</formula>
      <formula>1</formula>
    </cfRule>
    <cfRule type="cellIs" dxfId="8" priority="22" operator="between">
      <formula>0.51</formula>
      <formula>0.75</formula>
    </cfRule>
    <cfRule type="cellIs" dxfId="7" priority="23" operator="between">
      <formula>0.26</formula>
      <formula>0.5</formula>
    </cfRule>
    <cfRule type="cellIs" dxfId="6" priority="24" operator="between">
      <formula>0</formula>
      <formula>0.25</formula>
    </cfRule>
  </conditionalFormatting>
  <dataValidations count="4">
    <dataValidation type="list" allowBlank="1" showInputMessage="1" showErrorMessage="1" sqref="E19" xr:uid="{8F9AA8FA-D990-4FF4-ACE0-7EED8F7D9BFF}">
      <formula1>"Si,No,En proceso"</formula1>
    </dataValidation>
    <dataValidation type="list" allowBlank="1" showInputMessage="1" showErrorMessage="1" sqref="N20:O20 E20:E21" xr:uid="{4B31A6B5-49C7-4E96-A36F-5307651DAFDF}">
      <formula1>"Si, No"</formula1>
    </dataValidation>
    <dataValidation type="list" allowBlank="1" showInputMessage="1" showErrorMessage="1" sqref="N19:O19" xr:uid="{B0BE16D4-9413-4CBA-877E-740F367701E9}">
      <formula1>"Si,No"</formula1>
    </dataValidation>
    <dataValidation allowBlank="1" showInputMessage="1" showErrorMessage="1" prompt="Celda formulada, información proveniente de la pestaña de deficiencias." sqref="E23" xr:uid="{988FEE2A-6C99-4AE1-84AF-88762169C0EE}"/>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5D43C1BF-4A08-44D3-B053-F1BE56207831}">
            <xm:f>0</xm:f>
            <xm:f>'E:\PRIMER SEMESTRE VIGENCIA 2023\[2023-06-25_Informe_evaluacion_sci_tercer_avance_consolidado_conclusiones.xlsx]Analisis de Resultados'!#REF!</xm:f>
            <x14:dxf>
              <fill>
                <patternFill>
                  <bgColor rgb="FFFF0000"/>
                </patternFill>
              </fill>
            </x14:dxf>
          </x14:cfRule>
          <xm:sqref>G25 G27 G29 G31 G33</xm:sqref>
        </x14:conditionalFormatting>
        <x14:conditionalFormatting xmlns:xm="http://schemas.microsoft.com/office/excel/2006/main">
          <x14:cfRule type="cellIs" priority="16" operator="between" id="{28BCE180-7746-492A-9363-781788C7F1FD}">
            <xm:f>0</xm:f>
            <xm:f>'E:\PRIMER SEMESTRE VIGENCIA 2023\[2023-06-25_Informe_evaluacion_sci_tercer_avance_consolidado_conclusiones.xlsx]Analisis de Resultados'!#REF!</xm:f>
            <x14:dxf>
              <fill>
                <patternFill>
                  <bgColor rgb="FFFF0000"/>
                </patternFill>
              </fill>
            </x14:dxf>
          </x14:cfRule>
          <xm:sqref>K25</xm:sqref>
        </x14:conditionalFormatting>
        <x14:conditionalFormatting xmlns:xm="http://schemas.microsoft.com/office/excel/2006/main">
          <x14:cfRule type="cellIs" priority="12" operator="between" id="{1E2E159C-9B6F-41C7-B033-0542607BF36F}">
            <xm:f>0</xm:f>
            <xm:f>'E:\PRIMER SEMESTRE VIGENCIA 2023\[2023-06-25_Informe_evaluacion_sci_tercer_avance_consolidado_conclusiones.xlsx]Analisis de Resultados'!#REF!</xm:f>
            <x14:dxf>
              <fill>
                <patternFill>
                  <bgColor rgb="FFFF0000"/>
                </patternFill>
              </fill>
            </x14:dxf>
          </x14:cfRule>
          <xm:sqref>K27</xm:sqref>
        </x14:conditionalFormatting>
        <x14:conditionalFormatting xmlns:xm="http://schemas.microsoft.com/office/excel/2006/main">
          <x14:cfRule type="cellIs" priority="20" operator="between" id="{10D100B2-53CB-42CD-BD22-F583DF1B7E29}">
            <xm:f>0</xm:f>
            <xm:f>'E:\PRIMER SEMESTRE VIGENCIA 2023\[2023-06-25_Informe_evaluacion_sci_tercer_avance_consolidado_conclusiones.xlsx]Analisis de Resultados'!#REF!</xm:f>
            <x14:dxf>
              <fill>
                <patternFill>
                  <bgColor rgb="FFFF0000"/>
                </patternFill>
              </fill>
            </x14:dxf>
          </x14:cfRule>
          <xm:sqref>K29</xm:sqref>
        </x14:conditionalFormatting>
        <x14:conditionalFormatting xmlns:xm="http://schemas.microsoft.com/office/excel/2006/main">
          <x14:cfRule type="cellIs" priority="8" operator="between" id="{623F3007-88DA-42E2-A048-98D829ED4703}">
            <xm:f>0</xm:f>
            <xm:f>'E:\PRIMER SEMESTRE VIGENCIA 2023\[2023-06-25_Informe_evaluacion_sci_tercer_avance_consolidado_conclusiones.xlsx]Analisis de Resultados'!#REF!</xm:f>
            <x14:dxf>
              <fill>
                <patternFill>
                  <bgColor rgb="FFFF0000"/>
                </patternFill>
              </fill>
            </x14:dxf>
          </x14:cfRule>
          <xm:sqref>K31</xm:sqref>
        </x14:conditionalFormatting>
        <x14:conditionalFormatting xmlns:xm="http://schemas.microsoft.com/office/excel/2006/main">
          <x14:cfRule type="cellIs" priority="4" operator="between" id="{D5532160-31A2-4387-B988-B84CF03E99F5}">
            <xm:f>0</xm:f>
            <xm:f>'E:\PRIMER SEMESTRE VIGENCIA 2023\[2023-06-25_Informe_evaluacion_sci_tercer_avance_consolidado_conclusiones.xlsx]Analisis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Stella Patiño Jurado</dc:creator>
  <cp:lastModifiedBy>Damian Camilo Vargas Vargas</cp:lastModifiedBy>
  <dcterms:created xsi:type="dcterms:W3CDTF">2024-02-01T15:20:29Z</dcterms:created>
  <dcterms:modified xsi:type="dcterms:W3CDTF">2024-02-01T18:19:02Z</dcterms:modified>
</cp:coreProperties>
</file>