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sa\10010oci\2022\TRD\INFORMES\GESTION_ESTADO_SISTEMA_CONTROL_INTERNO\"/>
    </mc:Choice>
  </mc:AlternateContent>
  <bookViews>
    <workbookView xWindow="0" yWindow="0" windowWidth="28800" windowHeight="12225"/>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O33" i="1" s="1"/>
  <c r="E33" i="1"/>
  <c r="G31" i="1"/>
  <c r="O31" i="1" s="1"/>
  <c r="E31" i="1"/>
  <c r="O29" i="1"/>
  <c r="G29" i="1"/>
  <c r="E29" i="1"/>
  <c r="G27" i="1"/>
  <c r="O27" i="1" s="1"/>
  <c r="E27" i="1"/>
  <c r="G25" i="1"/>
  <c r="O25" i="1" s="1"/>
  <c r="E25" i="1"/>
  <c r="M7" i="1"/>
</calcChain>
</file>

<file path=xl/sharedStrings.xml><?xml version="1.0" encoding="utf-8"?>
<sst xmlns="http://schemas.openxmlformats.org/spreadsheetml/2006/main" count="37" uniqueCount="35">
  <si>
    <t>Nombre de la Entidad:</t>
  </si>
  <si>
    <r>
      <t xml:space="preserve">DEPARTAMENTO ADMINISTRATIVO DE LA FUNCIÓN PÚBLICA -DAFP
</t>
    </r>
    <r>
      <rPr>
        <sz val="20"/>
        <color theme="1"/>
        <rFont val="Arial Narrow"/>
        <family val="2"/>
      </rPr>
      <t>Oficina de Control Interno</t>
    </r>
  </si>
  <si>
    <t>Periodo Evaluado:</t>
  </si>
  <si>
    <t>Enero - junio 2022</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</si>
  <si>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</si>
  <si>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</si>
  <si>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</si>
  <si>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</si>
  <si>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El Sistema de Control Interno del Departamento opera a través de los cinco (5) componentes (ambiente de control, evaluación de riesgos, actividades de control, información y comunicación y actividades de monitoreo), articulados con el esquema de las Líneas de Defensas y las Políticas de Gestión y Desempeño Institucional del Modelo Integrado de Planeación y Gestión - MIPG. En cada uno de los componentes los controles se encuentran diseñados (existencia) y operando (funcionando), lo que demuestra que la entidad cuenta con una estructura de control sólido bajo los lineamientos de la Alta Dirección y del Comité Institucional de Cordinación de Control Interno - CICCI; sin embargo, se evidencia la necesidad de continuar fortaleciendo la ejecución de algunos controles específicamente en los componentes de Ambiente de Control y Evaluación de Riesgos. 
</t>
  </si>
  <si>
    <t>¿Es efectivo el sistema de control interno para los objetivos evaluados? (Si/No) (Justifique su respuesta):</t>
  </si>
  <si>
    <t>Si bien se han observado  aspectos por mejorar, el Sistema de Control Interno opera y es efectivo, puesto que permite identificar oportunamente posibles desviaciones, materialización de riesgos y debilidades en los controles teniendo en cuenta la estructura de éste bajo el esquema de las tres líneas de defensa,  lo que ha permitido garantizar el buen manejo de los recursos, el cumplimiento de metas y objetivos institucionales, así como la mejora de la prestación del servicio a los grupos de valor, ejes fundamentales para la generación de valor público, aspecto que se evidencia en los resultados institucionales, evaluaciones internas y externas.</t>
  </si>
  <si>
    <t>La entidad cuenta dentro de su Sistema de Control Interno, con una institucionalidad (Líneas de defensa)  que le permita la toma de decisiones frente al control (Si/No) (Justifique su respuesta):</t>
  </si>
  <si>
    <t>EL Departamento cuenta con una estructura de líneas de defensa identificado y documentado, estructurado desde la Línea Estratégica con el Comité Institucional de Coordinación de Control Interno -CICCI, los líderes de procesos como 1a. Línea de Defensa, procesos transversales como 2a. Línea, tales como: Gestión Contractual; Servicio al Ciudadano; Defensa Jurídica; Talento Humano; Direccionamiento Estratégico; Tecnología y finalmente, la Oficina de Control Interno - OCI como 3a. Línea de Defensa.
Durante el primer semestre del 2022, la Oficina Asesora de Planeación - OAP de manera articulada con la OCI y la asesoría de la Dirección de Gestión y Desempeño Institucional - DGDI han adelantando acciones para fortalecer las funciones de aseguramiento y la definición del alcance y estándares de reportes para la 2a. Línea de Defensa.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</si>
  <si>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</si>
  <si>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</si>
  <si>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</si>
  <si>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</si>
  <si>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</si>
  <si>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</si>
  <si>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</si>
  <si>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</si>
  <si>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sz val="9"/>
        <rFont val="Arial"/>
        <family val="2"/>
      </rPr>
      <t xml:space="preserve">El Sistema de Control Interno de Función Pública opera bajo la estructura de las Líneas de Defensa, a través de la cual se define la responsabilidad y autoridad frente al control que debe llevarse a cabo en cada una de las Dimensiones y Políticas de Gestión y Desmepeño Institucional, establecidas en el  Modelo Integrado de Planeación y Gestión -  MIPG. En el componente “Ambiente de control”, en el periodo objeto de evaluación, las líneas de defensa se han  desarrollado de la siguiente manera:
</t>
    </r>
    <r>
      <rPr>
        <b/>
        <sz val="9"/>
        <rFont val="Arial"/>
        <family val="2"/>
      </rPr>
      <t>Línea Estrategica::</t>
    </r>
    <r>
      <rPr>
        <sz val="9"/>
        <rFont val="Arial"/>
        <family val="2"/>
      </rPr>
      <t xml:space="preserve">
La Alta Dirección y el CICCI han definido las condiciones y directrices que demuestran el compromiso y liderazgo para operar el Sistema de Control Interno, de acuerdo con la gestión adelantada por las líneas de Defensa.</t>
    </r>
    <r>
      <rPr>
        <b/>
        <sz val="9"/>
        <rFont val="Arial"/>
        <family val="2"/>
      </rPr>
      <t xml:space="preserve">
Primera Línea de Defensa:
</t>
    </r>
    <r>
      <rPr>
        <sz val="9"/>
        <rFont val="Arial"/>
        <family val="2"/>
      </rPr>
      <t xml:space="preserve">Los líderes de procesos y sus grupos de trabajo, conocen y apropian  las políticas, procedimientos, manuales, protocolos y otras herramientas que orientan la gestión en la entidad.  
El Grupo de Gestión Humana - GGH, ha formulado e  implementando el Plan Estratégico de Talento Humano -  PETH, integrando las herramientas necesarias para gestionar adecuadamente el talento humano a través del ciclo de vida del servidor público (ingreso, permanencia y retiro), así como acciones de socialización y capacitación para asegurar la apropiación de los valores establecidos en el Código de Integridad. </t>
    </r>
    <r>
      <rPr>
        <i/>
        <sz val="9"/>
        <rFont val="Arial"/>
        <family val="2"/>
      </rPr>
      <t xml:space="preserve">No obstante, se recomienda diseñar estratégias con los líderes de proceso, para garantizar la participación de todos los servidores y contratistas de la Entidad.
Si bien están definidos los mecanismos de integridad y manejo de conflictos de interés en en Departamento, se sugiere verificar previo a la celebración de los contratos, el registro de la declaración  de conflicto de interés de personas naturales y jurídicas en el aplicativo diseñado para tal fin. 
</t>
    </r>
    <r>
      <rPr>
        <sz val="9"/>
        <rFont val="Arial"/>
        <family val="2"/>
      </rPr>
      <t xml:space="preserve">El proceso de Tecnologías de la Información, ha establecido mecanismos para detectar y prevenir el uso de información privilegiada; sin embargo, se evidencian debilidades frente a los controles establecidos, en tanto se materializó el riesgo asociado con la "(...) pérdida de Integridad de la información o configuración de los servicios gestionados por la OTIC (...)". </t>
    </r>
    <r>
      <rPr>
        <i/>
        <sz val="9"/>
        <rFont val="Arial"/>
        <family val="2"/>
      </rPr>
      <t xml:space="preserve">Se recomienda dar cumplimiento al plan de tratamiento del riesgo mateirializado formulado con la OAP.  
</t>
    </r>
    <r>
      <rPr>
        <b/>
        <sz val="9"/>
        <rFont val="Arial"/>
        <family val="2"/>
      </rPr>
      <t xml:space="preserve">
Segunda Línea de Defensa:
</t>
    </r>
    <r>
      <rPr>
        <sz val="9"/>
        <rFont val="Arial"/>
        <family val="2"/>
      </rPr>
      <t xml:space="preserve">El GGH realiza seguimiento a la 1a. Línea de Defensa, con el fin de asegurar el cumplimiento de la concertación de objetivos para la evaluación del desempeño laboral y compromisos gerenciales en los Acuerdos de Gestión, así como para la declaración de bienes y rentas y conflictos de interés.
La OAP, evalúa la Planeación Estratégica Institucional y Sectorial, generando alertas frente a posibles incumplimientos y necesidades de recursos. 
</t>
    </r>
    <r>
      <rPr>
        <i/>
        <sz val="9"/>
        <rFont val="Arial"/>
        <family val="2"/>
      </rPr>
      <t xml:space="preserve">Se recomienda continuar fortaleciendo los informes y seguimientos del PETH y reportar a la Alta Dirección aspectos relevantes sobre los resultados o desviaciones que se identifiquen sobre el mismo. </t>
    </r>
    <r>
      <rPr>
        <sz val="9"/>
        <rFont val="Arial"/>
        <family val="2"/>
      </rPr>
      <t xml:space="preserve">
</t>
    </r>
    <r>
      <rPr>
        <b/>
        <sz val="9"/>
        <rFont val="Arial"/>
        <family val="2"/>
      </rPr>
      <t xml:space="preserve">Tercera Línea de Defensa: 
</t>
    </r>
    <r>
      <rPr>
        <sz val="9"/>
        <rFont val="Arial"/>
        <family val="2"/>
      </rPr>
      <t xml:space="preserve">En desarrollo del rol de "Evaluación y seguimiento", la OCI ha realizado seguimiento al cumplimiento y efectividad de las acciones de mejora formuladas por los lideres de proceso en los Planes de Mejoramiento, frente a los hallazgos identificados en las auditorías adelantadas en la vigencia anterior a los procesos de Gestión Humana y Direccionamiento Estratégico, analizando si las acciones establecidas han eliminado la causa que les dio origen y recomendando en algunos casos el establecimiento  de nuevas actividades de control.
</t>
    </r>
    <r>
      <rPr>
        <i/>
        <sz val="9"/>
        <rFont val="Arial"/>
        <family val="2"/>
      </rPr>
      <t xml:space="preserve">En el marco del rol de enfoque hacia la prevención,  Es importante contnuar implementando estratégias para el fortalecimiento de la cultura del autocontrol  en la primera y segunda línea de defensa.
</t>
    </r>
    <r>
      <rPr>
        <b/>
        <i/>
        <sz val="9"/>
        <color theme="4"/>
        <rFont val="Arial"/>
        <family val="2"/>
      </rPr>
      <t xml:space="preserve">
Análisis resultados SCI 2021-2022:  Se observa una disminución del 1% en la evaluación del componente, en razón a la materialización del riesgo y las debilidades en el funcionamiento de la segunda línea de defensa.</t>
    </r>
  </si>
  <si>
    <t>Fortalezas:
1.La entidad desarrolla campañas de sensibilización del código de integridad, a través del Programa PESVA. Enlaces de Transparencia.
2.Socialización e implentación del Mapa de Aseguramiento Función Pública (Prueba Piloto).
3.Propuesta de actualización de la Política de Operación de Administración del Riesgo, respecto a la versión 14 de octubre 2020, debido a ajustes requeridos al momento de implementar la metodología descrita en la Guía de Administración de Riesgos. Diciembre 2020.
4.Evaluación de la planeación estratégica institucional y sectorial, considerando alertas frente a posibles incumplimientos y necesidades de recursos. Definición de un "Esquema de Seguimiento para las Iniciativas de Función Pública en el Plan Estratégico Sectorial".
5.Procedimientos apropiados para la medición y monitoreo de autoevaluación de cumplimiento de los estándares mínimos del Sistema de Seguridad en el Trabajo, de acuerdo a la normativa vigente (Decreto 1072 de 2015 y Resolución 0312 de 2019).
Debilidades
1.Fortalecer las acciones para articular la gestión de conflicto de interes como elemento dentro del Proceso de Talento Humano, así como, establecer procedimiento interno para el manejo y declaración conflicto de intereses (impedimentos y recusaciones).
2.Definir y documentar en el Esquema de Líneas de Defensa, estableciendo para la 1a. Línea, especificamente en la Política de
Operación del Proceso de Talento Humano, la responsabilidad de cada Servidor Público sobre el desarrollo y mantenimiento del Sistema de Control Interno; las cuales deberán ser comunicadas al interior de la entidad.
3.Fortalecer la estructuración e inclusión de indicadores que permitan efectuar seguimiento a las metas establecidas Versus resultados obtenidos, en cada uno de los componentes que conforman el "Plan Estratégico de Talento Humano - Vigencia 2021".</t>
  </si>
  <si>
    <t>Evaluación de riesgos</t>
  </si>
  <si>
    <r>
      <t>El Sistema de Control Interno de Función Pública opera bajo la estructura de las Líneas de Defensa, a través de la cual se define la responsabilidad y autoridad frente al control que debe llevarse a cabo en cada una de las Dimensiones y Políticas de Gestión y Desmepeño Institucional, establecidas en el  Modelo Integrado de Planeación y Gestión -  MIPG. En el componente “Evaluación de riesgos”, en el periodo objeto de evaluación, las líneas de defensa se han  desarrollado de la siguiente manera:</t>
    </r>
    <r>
      <rPr>
        <sz val="9"/>
        <color theme="4"/>
        <rFont val="Arial"/>
        <family val="2"/>
      </rPr>
      <t xml:space="preserve">
</t>
    </r>
    <r>
      <rPr>
        <sz val="9"/>
        <rFont val="Arial"/>
        <family val="2"/>
      </rPr>
      <t xml:space="preserve">
</t>
    </r>
    <r>
      <rPr>
        <b/>
        <sz val="9"/>
        <rFont val="Arial"/>
        <family val="2"/>
      </rPr>
      <t xml:space="preserve">Línea Estratégica:
</t>
    </r>
    <r>
      <rPr>
        <sz val="9"/>
        <rFont val="Arial"/>
        <family val="2"/>
      </rPr>
      <t xml:space="preserve">La Alta Dirección y el CICCI, han emitido lineamientos para la identificación, evaluación y gestión de los riesgos, a través de la actualización a la Política de Administración del Riesgo. 
</t>
    </r>
    <r>
      <rPr>
        <b/>
        <sz val="9"/>
        <rFont val="Arial"/>
        <family val="2"/>
      </rPr>
      <t xml:space="preserve">Primera Línea de Defensa:
</t>
    </r>
    <r>
      <rPr>
        <sz val="9"/>
        <rFont val="Arial"/>
        <family val="2"/>
      </rPr>
      <t>Los Líderes de proceso han actualizado sus riesgos teniendo en cuenta los cambios en el entorno, la actualización de procesos y normas, así como la articulación con los objetivos, planes y proyectos que desarrollan.</t>
    </r>
    <r>
      <rPr>
        <sz val="9"/>
        <color rgb="FFFF0000"/>
        <rFont val="Arial"/>
        <family val="2"/>
      </rPr>
      <t xml:space="preserve">
</t>
    </r>
    <r>
      <rPr>
        <sz val="9"/>
        <rFont val="Arial"/>
        <family val="2"/>
      </rPr>
      <t xml:space="preserve">
</t>
    </r>
    <r>
      <rPr>
        <b/>
        <sz val="9"/>
        <rFont val="Arial"/>
        <family val="2"/>
      </rPr>
      <t xml:space="preserve">Segunda Línea de Defensa:
</t>
    </r>
    <r>
      <rPr>
        <sz val="9"/>
        <rFont val="Arial"/>
        <family val="2"/>
      </rPr>
      <t xml:space="preserve">La Oficina Asesora de Planeación - OAP acompaña a la primera línea de defensa en el proceso de identificación del riesgoP de acuerdo con los lineamientos establecidos en la Política de Administración de Riesgos, genera reportes estratégicos frente a la planeación institucional, ejecución presupuestal y gestión integral del riesgo, los cuales son elevados periódicamente al Comité Directivo. 
Si bien están definidas y documentadas las líneas de defensa, se observa que no ha sido efectivo el reporte y alcance que ejerce la segunda línea como proveedor de aseguramiento. En este sentido, </t>
    </r>
    <r>
      <rPr>
        <i/>
        <sz val="9"/>
        <rFont val="Arial"/>
        <family val="2"/>
      </rPr>
      <t>se recomienda continuar adelantando acciones que permitan generar reportes con estándares y características (definición de objetivos, alcance, metodología, desviaciones, ejecución y comunicación) para que la tercera línea de defensa, pueda confiar en el aseguramiento de la información de la segunda línea de defensa.</t>
    </r>
    <r>
      <rPr>
        <sz val="9"/>
        <rFont val="Arial"/>
        <family val="2"/>
      </rPr>
      <t xml:space="preserve">
</t>
    </r>
    <r>
      <rPr>
        <b/>
        <sz val="9"/>
        <rFont val="Arial"/>
        <family val="2"/>
      </rPr>
      <t xml:space="preserve">Tercera Línea de Defensa: 
</t>
    </r>
    <r>
      <rPr>
        <sz val="9"/>
        <rFont val="Arial"/>
        <family val="2"/>
      </rPr>
      <t xml:space="preserve">La OCI tiene programado en su Plan Anual de Auditoría y Seguimientos, auditorías basadas en riesgos, a través de las cuales se verificará entre otras el cumplimiento de los objetivos, determinando si estos se encuentran planteados según los lineamientos establecidos de acuerdo con el Direccionamiento Estratégico de la entidad.
</t>
    </r>
    <r>
      <rPr>
        <b/>
        <i/>
        <sz val="9"/>
        <color theme="4"/>
        <rFont val="Arial"/>
        <family val="2"/>
      </rPr>
      <t>Análisis resultados SCI 2021-2022: Se observa la dismunición del componente en un 3%, debido a debilidades identificadas en el monitoreo oportuno a los reisgos de corrupción y en el diseño de algunos controles.</t>
    </r>
  </si>
  <si>
    <t>Fortalezas:
1.La entidad cuenta con mecanismos para vincular los Planes Estratégicos e Institucionales a cuatro (4) años y relacionar el Plan de Acción Anual, en concordancia con los objetivos institucionales, las metas estratégicas, los compromisos del PND 2019-2022 y las obligaciones de los diferentes planes recogidos en el Decreto 612 de 2018, articulando la gestión institucional.
2.Identificación de (60) nuevos riesgos actualizados bajo la nueva metodología de riesgos de Función Pública, distribuidos por tipo de riesgo, así: Gestión: 41 riesgos; Seguridad Digital: 14 riesgos y de Corrupción: 5 riesgos.
Debilidades:
1.Fortalecer el Comité Institucional de Coordinación de Control Interno-CICCI, incrementando el número de reuniones en la vigencia, que permita evaluar todos los temas relacionados con el Sistema de Control Interno, en especial la Gestión de Riesgos Institucionales.
2.Evaluar en el CICCI las fallas de los controles (relacionadas con su diseño y ejecución), establecidos para la gestión de los riesgos institucionales, y tomar las decisiones para mejorar dichos controles, basados en los informes de seguimiento presentados por la Oficina Asesora de Planeación e Informes de Auditoría Interna realizados por la Oficina de Control Interno.
3.Fortalecer las acciones para actualizar oportunamente los documentos en el Sistema Integrado de Planeación y Gestión; Documentos de Consulta en el Módulo de Gestión de Riesgos del Aplicativo SGI, para conocimiento, consulta y aplicación de los Servidores Públicos, Contratistas y Pasantes de la entidad, previa aprobación por parte de la Alta Dirección.</t>
  </si>
  <si>
    <t>Actividades de control</t>
  </si>
  <si>
    <r>
      <rPr>
        <sz val="10"/>
        <rFont val="Arial"/>
        <family val="2"/>
      </rPr>
      <t>El Sistema de Control Interno de Función Pública opera bajo la estructura de las Líneas de Defensa, a través de la cual se define la responsabilidad y autoridad frente al control que debe llevarse a cabo en cada una de las Dimensiones y Políticas de Gestión y Desmepeño Institucional, establecidas en el  Modelo Integrado de Planeación y Gestión -  MIPG. En el componente “Actividades de control”, en el periodo objeto de evaluación, las líneas de defensa se han  desarrollado de la siguiente manera:</t>
    </r>
    <r>
      <rPr>
        <sz val="10"/>
        <color theme="4"/>
        <rFont val="Arial"/>
        <family val="2"/>
      </rPr>
      <t xml:space="preserve">
</t>
    </r>
    <r>
      <rPr>
        <b/>
        <sz val="10"/>
        <rFont val="Arial"/>
        <family val="2"/>
      </rPr>
      <t xml:space="preserve">
Línea Estratégica:
</t>
    </r>
    <r>
      <rPr>
        <sz val="10"/>
        <rFont val="Arial"/>
        <family val="2"/>
      </rPr>
      <t>La Alta Dirección y CICCI han definido lineamientos para el diseño y desarrollo de actividades de control bajo los lineamientos de la Guía de Administración del Riesgo,  diseñada por la Dirección de Gestión y Desempeño Institucional.</t>
    </r>
    <r>
      <rPr>
        <b/>
        <sz val="10"/>
        <rFont val="Arial"/>
        <family val="2"/>
      </rPr>
      <t xml:space="preserve">
Primera Línea de Defensa:
</t>
    </r>
    <r>
      <rPr>
        <sz val="10"/>
        <rFont val="Arial"/>
        <family val="2"/>
      </rPr>
      <t xml:space="preserve">Los líderes de proceso, realizan monitoreo a los riesgos acorde con la  periodicidad establecida en la política de administración de riesgo a través del aplicativo Sistema de Gestión Institucional-SGI.
</t>
    </r>
    <r>
      <rPr>
        <b/>
        <sz val="10"/>
        <rFont val="Arial"/>
        <family val="2"/>
      </rPr>
      <t xml:space="preserve">
</t>
    </r>
    <r>
      <rPr>
        <i/>
        <sz val="10"/>
        <rFont val="Arial"/>
        <family val="2"/>
      </rPr>
      <t>Se recomienda fortalecer el compromiso de reporte y seguimiento oportuno de los riesgos para evitar su materialización. Así como, fortalecer las acciones de control frente a la actualización oportuna de la documentación vigente, establecida en el Sistema Integrado de Planeación y Gestión.</t>
    </r>
    <r>
      <rPr>
        <sz val="10"/>
        <rFont val="Arial"/>
        <family val="2"/>
      </rPr>
      <t xml:space="preserve">
El proceso de Tecnologías  de la Información verifica el desarrollo y mantenimiento de controles de TI; no obstante y ante la materialización del riesgo asociado a "(...) pérdida de Integridad de la información o configuración de los servicios gestionados por la OTIC (...)".</t>
    </r>
    <r>
      <rPr>
        <i/>
        <sz val="10"/>
        <rFont val="Arial"/>
        <family val="2"/>
      </rPr>
      <t xml:space="preserve"> se recomienda, dar cumplimiento al plan de tratamiento del riesgo y revisar  los controles para evitar una nueva materialización.  
</t>
    </r>
    <r>
      <rPr>
        <i/>
        <sz val="10"/>
        <color rgb="FFFF0000"/>
        <rFont val="Arial"/>
        <family val="2"/>
      </rPr>
      <t xml:space="preserve">
</t>
    </r>
    <r>
      <rPr>
        <b/>
        <sz val="10"/>
        <rFont val="Arial"/>
        <family val="2"/>
      </rPr>
      <t xml:space="preserve">Segunda Línea de Defensa:
</t>
    </r>
    <r>
      <rPr>
        <sz val="10"/>
        <rFont val="Arial"/>
        <family val="2"/>
      </rPr>
      <t xml:space="preserve">La OAP, adelanta seguimiento y monitoreo mensual de los riesgos y realiza los reportes a la Alta Dirección. 
</t>
    </r>
    <r>
      <rPr>
        <i/>
        <sz val="10"/>
        <rFont val="Arial"/>
        <family val="2"/>
      </rPr>
      <t>Se sugiere fortalecer la verificación del diseño del control establecido por la primera línea de defensa  para que sea pertinente frente a los riesgos identificados.</t>
    </r>
    <r>
      <rPr>
        <b/>
        <sz val="10"/>
        <rFont val="Arial"/>
        <family val="2"/>
      </rPr>
      <t xml:space="preserve">
Tercera Línea de Defensa: 
</t>
    </r>
    <r>
      <rPr>
        <sz val="10"/>
        <rFont val="Arial"/>
        <family val="2"/>
      </rPr>
      <t xml:space="preserve">Desde esta línea, la Oficina de Control Interno evalúa la efectividad del diseño del control y recomienda oportunidades de mejora en el marco de las auditorías y seguimientos que adelanta. Así mismo, evalúa periódicamente la administración de los riesgos de gestión y corrupción, generando alertas tempranas a la Alta Dirección.  
</t>
    </r>
    <r>
      <rPr>
        <b/>
        <sz val="10"/>
        <rFont val="Arial"/>
        <family val="2"/>
      </rPr>
      <t xml:space="preserve">
</t>
    </r>
    <r>
      <rPr>
        <b/>
        <sz val="10"/>
        <color theme="4"/>
        <rFont val="Arial"/>
        <family val="2"/>
      </rPr>
      <t>Análisis resultados SCI 2021-2022: Se evidencia que este componente se mantiene en su porcentaje de evaluación (92%), lo que refleja que Función Pública continua fortaleciendo el diseño de los controles en las políticas de operación, mediante procedimientos u otros mecanismos que dan cuenta de su aplicación en materia de control.</t>
    </r>
  </si>
  <si>
    <t>Fortalezas:
1.Los requisitos de la Norma Técnica de la Calidad del Proceso Estadístico NTCPE 1000:2017, relacionados con los lineamientos en materia estadística emitidos por el DANE, se integran de forma adecuada a la estructura del control de la entidad.
2.La entidad desarrolla actividades de control internas sobre el cumplimiento de los contratos de Proveedores de Tecnología (SIGEP I, SIGEP II, SUIT 3, SUIT 4).
3.La Oficina de Control Interno participa en la reunión de seguimiento mensual con la Gerente del Proyecto SIGEP II, para verificar el desarrollo de los módulos que componen la solución y revisar los temas asociados con la liquidación del contrato con el proveedor ADA.
4.Reporte de Avance mes a mes de las actividades relacionadas con el Entregable "Reingeniería de procesos institucionales adelantadas" establecido en la Planeación Institucional.
Debilidades:
1.Fortalecer la implementación del Sistema de Gestión de Seguridad y Salud en el Trabajo e integrar de forma adecuada a la estructura de control de la entidad (Resultados de la Auditoría Interna al Proceso de Gestión de Talento Humano).
2.Fortalecer las acciones de control frente a la actualización oportuna de la documentación vigente, establecida en el Sistema Integrado de Planeación y Gestión.</t>
  </si>
  <si>
    <t>Información y comunicación</t>
  </si>
  <si>
    <r>
      <rPr>
        <sz val="9"/>
        <rFont val="Arial"/>
        <family val="2"/>
      </rPr>
      <t xml:space="preserve">El Sistema de Control Interno de Función Pública opera bajo la estructura de las Líneas de Defensa, a través de la cual se define la responsabilidad y autoridad frente al control que debe llevarse a cabo en cada una de las Dimensiones y Políticas de Gestión y Desmepeño Institucional, establecidas en el  Modelo Integrado de Planeación y Gestión -  MIPG. En el componente “Información y comunicaciónl”, en el periodo objeto de evaluación, las líneas de defensa se han  desarrollado de la siguiente manera:
</t>
    </r>
    <r>
      <rPr>
        <b/>
        <sz val="9"/>
        <rFont val="Arial"/>
        <family val="2"/>
      </rPr>
      <t xml:space="preserve">Línea Estratégica:
</t>
    </r>
    <r>
      <rPr>
        <sz val="9"/>
        <rFont val="Arial"/>
        <family val="2"/>
      </rPr>
      <t xml:space="preserve">La Alta Dirección ha establecido los mecanismos de comunicación interna y externa, para dar a conocer los objetivos y metas estratégicas institucionales mediante el desarrollo de los Comités Directivos Semanales, en los cuales se da a conocer los informes de avance y logros. 
</t>
    </r>
    <r>
      <rPr>
        <b/>
        <sz val="9"/>
        <rFont val="Arial"/>
        <family val="2"/>
      </rPr>
      <t xml:space="preserve">
Primera Línea de Defensa:
</t>
    </r>
    <r>
      <rPr>
        <sz val="9"/>
        <rFont val="Arial"/>
        <family val="2"/>
      </rPr>
      <t>El Grupo</t>
    </r>
    <r>
      <rPr>
        <b/>
        <sz val="9"/>
        <rFont val="Arial"/>
        <family val="2"/>
      </rPr>
      <t xml:space="preserve"> </t>
    </r>
    <r>
      <rPr>
        <sz val="9"/>
        <rFont val="Arial"/>
        <family val="2"/>
      </rPr>
      <t xml:space="preserve">de Comunicaciones y Estrategia - GCE, cuenta con las políticas, procesos, procedimientos y documentos para dar lineamientos a todos los Servidores, Contratistas y Pasantes, sobre el uso adecuado de los canales y el manejo de la información generada por la entidad, con el fin de  garantizar un adecuado flujo de información interna y externa, la cual facilita la operación institucional. Adicionalmente, formula e implementa la Estrategia de Comunicaciones, para potenciar el posicionamiento del Departamento.
</t>
    </r>
    <r>
      <rPr>
        <i/>
        <sz val="9"/>
        <rFont val="Arial"/>
        <family val="2"/>
      </rPr>
      <t xml:space="preserve">Se recomienda realizar la revisión, actualización y publicación de los instrumentos aplicables al proceso. </t>
    </r>
    <r>
      <rPr>
        <sz val="9"/>
        <rFont val="Arial"/>
        <family val="2"/>
      </rPr>
      <t xml:space="preserve">
</t>
    </r>
    <r>
      <rPr>
        <b/>
        <sz val="9"/>
        <rFont val="Arial"/>
        <family val="2"/>
      </rPr>
      <t xml:space="preserve">
Segunda Línea de Defensa:
</t>
    </r>
    <r>
      <rPr>
        <sz val="9"/>
        <rFont val="Arial"/>
        <family val="2"/>
      </rPr>
      <t xml:space="preserve">El GCE brinda las recomendaciones al  equipo directivo, para presentar la información de una manera clara y entendible al público. Además, socializa de manera permanente el esquema de canales de comunicación y el Plan de Acción propuesto para lograr visibilizar las políticas trabajadas en la entidad. 
</t>
    </r>
    <r>
      <rPr>
        <i/>
        <sz val="9"/>
        <rFont val="Arial"/>
        <family val="2"/>
      </rPr>
      <t>Se recomienda a la OAP fortalecer el acompañamiento, asesoría y seguimiento a la gestión del proceso de comunicación (transversal en toda la entidad).</t>
    </r>
    <r>
      <rPr>
        <sz val="9"/>
        <rFont val="Arial"/>
        <family val="2"/>
      </rPr>
      <t xml:space="preserve">
El Grupo de Servicio al Ciudadano - GSC como segunda línea de defensa, realiza seguimiento a la gestión de las PQRSD, aspecto evidenciado en el "Informe Unificado PQRSD y Percepción Grupos de Valor", del 31-marzo-2022,  en el que se detallan los resultados de la percepción de los productos, servicios y trámites evaluados por parte de los grupos de valor y otros de interés, generando recomendaciones para el mejoramiento de la atención del servicio prestado por la entidad.</t>
    </r>
    <r>
      <rPr>
        <i/>
        <sz val="9"/>
        <rFont val="Arial"/>
        <family val="2"/>
      </rPr>
      <t xml:space="preserve">
</t>
    </r>
    <r>
      <rPr>
        <b/>
        <sz val="9"/>
        <rFont val="Arial"/>
        <family val="2"/>
      </rPr>
      <t xml:space="preserve">
Tercera Línea de Defensa: 
</t>
    </r>
    <r>
      <rPr>
        <sz val="9"/>
        <rFont val="Arial"/>
        <family val="2"/>
      </rPr>
      <t xml:space="preserve">La OCI en cumplimiento de su rol de evaluación y seguimiento, realizó auditoría basada en riesgos al proceso de servicio al ciudadano PQRSD (julio 2021-febrero 2022), seguimiento al cumplimiento de la Ley de Transparencia e Informe de Software Legal, frente a los cuales se emitieron recomendaciones para contribuir al mejoramiento continuo de los procesos. Así mismo, dentro el Plan Anual de Auditorías y Seguimientos de la vigencia, se encuentra desarrollando la auditoria con enfoque basado en riesgos a la estrategia y gobierno de TI.
Si bien se evidencia y resalta que existe una dinámica de comunicación interna a través de las pantallas, boletines informativos, banner publicados en la página web y otros, </t>
    </r>
    <r>
      <rPr>
        <i/>
        <sz val="9"/>
        <rFont val="Arial"/>
        <family val="2"/>
      </rPr>
      <t>sería importante contemplar dentro de su plan anual de auditorias y seguimientos, la incorporación de este seguimiento al proceso de comunicaciones.</t>
    </r>
    <r>
      <rPr>
        <i/>
        <sz val="9"/>
        <color theme="4"/>
        <rFont val="Arial"/>
        <family val="2"/>
      </rPr>
      <t xml:space="preserve">
</t>
    </r>
    <r>
      <rPr>
        <b/>
        <i/>
        <sz val="9"/>
        <color theme="4"/>
        <rFont val="Arial"/>
        <family val="2"/>
      </rPr>
      <t>Análisis resultados SCI 2021-2022: Se observa la disminución del 6% en este componente, debido a la materialización del riesgo asociado a la pérdida de información, ocasionado por las debilidades en  el control sobre la integridad, confidencialidad y disponibilidad de los datos e información que administra el Departamento; de igual manera se ve afectada esta calificación por la existencia de algunos documentos que no han sido actualizados en el proceso.</t>
    </r>
  </si>
  <si>
    <t>Fortalezas:
1.La entidad ha implementado controles sobre la integridad, confidencialidad y disponibilidad de los datos e información definidos como relevantes. Se encuentran establecidos controles en los Riesgos de Seguridad Digital: Pérdida de Confidencialidad; Pérdida de la Integridad, Pérdida de la Disponibilidad de los activos, asociados a (12) procesos de la entidad.
2.Implementación de la Estrategia de Comunicaciones y el Plan de Comunicaciones Digital en Redes Sociales, vigencia 2021.
3.La entidad ha establecido Políticas de Operación relacionadas con la administración de la Información (niveles de autoridad y responsabilidad), entre ellas, la Política de Datos e Información Estadística.
4.La entidad analiza periódicamente los resultados frente a la evaluación de percepción por parte de los Grupos de Valor, incorporando las mejoras pertinentes.
5.Actualización periódica del Informe de Caracterización de Usuarios de Función Pública, que permite identificar, ubicar y definir las características de los Grupos de Valor de la entidad.
Debilidad: 
Fortalecer las acciones para dar cumplimiento al plan de mejoramiento N°418 del 1-septiembre-2020, el cual permita establecer un procedimiento para evaluar periódicamente la efectividad de los canales de comunicación y sus contenidos emitidos a los Grupos de Valor.</t>
  </si>
  <si>
    <t xml:space="preserve">Monitoreo </t>
  </si>
  <si>
    <r>
      <rPr>
        <sz val="9"/>
        <rFont val="Arial"/>
        <family val="2"/>
      </rPr>
      <t xml:space="preserve">El Sistema de Control Interno de Función Pública opera bajo la estructura de las Líneas de Defensa, a través de la cual se define la responsabilidad y autoridad frente al control que debe llevarse a cabo en cada una de las Dimensiones y Políticas de Gestión y Desmepeño Institucional, establecidas en el  Modelo Integrado de Planeación y Gestión -  MIPG. En el componente “Actividades de monitoreo”, en el periodo objeto de evaluación, las líneas de defensa se han  desarrollado de la siguiente manera:
</t>
    </r>
    <r>
      <rPr>
        <b/>
        <sz val="9"/>
        <rFont val="Arial"/>
        <family val="2"/>
      </rPr>
      <t xml:space="preserve">
Línea Estartégica:
</t>
    </r>
    <r>
      <rPr>
        <sz val="9"/>
        <rFont val="Arial"/>
        <family val="2"/>
      </rPr>
      <t xml:space="preserve">La Alta Dirección demuestra compromiso con el Sistema de Control Interno y comunicación permanente con la Oficina de Control Interno - OCI. Así mismo, se evidencia que Función Pública tiene programado para la vigencia, desarrollar evaluaciones continúas a través  de las auditorías de segunda línea (Auditoria Interna proceso estadístico )  y de tercera línea (Plan anual de Auditorías y Seguimientos). El CICCI aprueba y realiza seguimiento al Plan Anual de Auditorías y Seguimientos. 
</t>
    </r>
    <r>
      <rPr>
        <b/>
        <sz val="9"/>
        <rFont val="Arial"/>
        <family val="2"/>
      </rPr>
      <t xml:space="preserve">
Primera Línea de Defensa:
</t>
    </r>
    <r>
      <rPr>
        <sz val="9"/>
        <rFont val="Arial"/>
        <family val="2"/>
      </rPr>
      <t xml:space="preserve">La OCI presenta el Plan Anual de Auditorías y Seguimientos, así como los resultados de su ejecución ante el CICCI, con el propósito de establecer actividades a desarrollar en el marco de los roles de acuerdo con las necesidades y expectativas de la Alta Dirección.  </t>
    </r>
    <r>
      <rPr>
        <b/>
        <sz val="9"/>
        <rFont val="Arial"/>
        <family val="2"/>
      </rPr>
      <t xml:space="preserve">
Segunda Línea de Defensa: 
</t>
    </r>
    <r>
      <rPr>
        <sz val="9"/>
        <rFont val="Arial"/>
        <family val="2"/>
      </rPr>
      <t xml:space="preserve">La OAP establece lineamientos para la administración de los Planes de Mejoramiento a través del Aplicativo Sistema de Gestión Institucional - SGI, allí se realiza la formulación de acciones, reporte de avances y seguimiento.
Si bien la política de administración del riesgo establece los reportes o responsabilidades de la segunda línea de defensa, </t>
    </r>
    <r>
      <rPr>
        <i/>
        <sz val="9"/>
        <rFont val="Arial"/>
        <family val="2"/>
      </rPr>
      <t>se requiere fortalecer la definición y alcance de la información que debe aportar la segunda línea como insumo para las evaluaciones independientes a cargo de la OCI.</t>
    </r>
    <r>
      <rPr>
        <sz val="9"/>
        <rFont val="Arial"/>
        <family val="2"/>
      </rPr>
      <t xml:space="preserve">
</t>
    </r>
    <r>
      <rPr>
        <b/>
        <sz val="9"/>
        <rFont val="Arial"/>
        <family val="2"/>
      </rPr>
      <t xml:space="preserve">Tercera Línea de Defensa: 
</t>
    </r>
    <r>
      <rPr>
        <sz val="9"/>
        <rFont val="Arial"/>
        <family val="2"/>
      </rPr>
      <t xml:space="preserve">La Jefe de la Oficina de Control Interno, envía a cada Líder o Director de área por correos electrónicos, los Informes Preliminares y Finales, y adicionalmente, entrega al Representante Legal de la entidad un Informe Ejecutivo con el fin de suscribir las respectivas acciones de mejora.
</t>
    </r>
    <r>
      <rPr>
        <b/>
        <sz val="9"/>
        <rFont val="Arial"/>
        <family val="2"/>
      </rPr>
      <t xml:space="preserve">
</t>
    </r>
    <r>
      <rPr>
        <sz val="9"/>
        <rFont val="Arial"/>
        <family val="2"/>
      </rPr>
      <t xml:space="preserve">La OCI realiza seguimiento a los planes de mejoramiento interno y externo (Plan de Mejoramiento Institucional), verificando la efectividad de las acciones para determinar si las mismas eliminan la causa que le dio origen. 
Si bien la OCI mantiene comunicación permanente con los líderes de procesos, </t>
    </r>
    <r>
      <rPr>
        <i/>
        <sz val="9"/>
        <rFont val="Arial"/>
        <family val="2"/>
      </rPr>
      <t xml:space="preserve">se recomienda a esta dependencia en el marco del rol de "Enfoque hacia la prevención", diseñar estrategias para fortalecer la cultural del autocontrol. 
</t>
    </r>
    <r>
      <rPr>
        <b/>
        <i/>
        <sz val="9"/>
        <color theme="4"/>
        <rFont val="Arial"/>
        <family val="2"/>
      </rPr>
      <t xml:space="preserve">
Análisis resultados SCI 2021-2022: Se observa una disminución del 4% en el componente, por cuanto no se encuentra bien fortalecido la definicón y alcance de la información que debe aportar la segunda linea como insumo para las evaluaciones independientes a cargo de la OCI.</t>
    </r>
  </si>
  <si>
    <t xml:space="preserve">Fortalezas:
1.Evaluación de la gestión institucional y el estado del Sistema de Control Interno de la Función Pública, a través de Auditorías Internas de Gestión con enfoque basado en riesgos, alineados con los objetivos y prioridades de la entidad.
2.La entidad cuenta con políticas donde se establece a quién reportar las deficiencias de control interno como resultado del monitoreo continuo.
3.Evaluación de la efectividad de los planes de mejoramiento, producto de auditorías y seguimientos efectuados por la Oficina de Control Interno y de la Contraloría General de la República.
4.La Oficina de Control Interno efectúa seguimiento al trámite de PQRSD, para determinar el cumplimiento en la oportunidad y la calidad de las respuestas emitidas para los Grupos de Valor.
Debilidad:
Fortalecer el Comité Institucional de Coordinación de Control Interno incrementando su periodicidad para las reuniones, que permita evidenciar un adecuado monitoreo y evaluación del Sistema de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</si>
</sst>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3" x14ac:knownFonts="1">
    <font>
      <sz val="10"/>
      <color theme="1"/>
      <name val="Arial"/>
      <family val="2"/>
    </font>
    <font>
      <b/>
      <sz val="20"/>
      <color theme="0"/>
      <name val="Arial Narrow"/>
      <family val="2"/>
    </font>
    <font>
      <sz val="26"/>
      <color theme="1"/>
      <name val="Arial Narrow"/>
      <family val="2"/>
    </font>
    <font>
      <sz val="20"/>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sz val="9"/>
      <name val="Arial"/>
      <family val="2"/>
    </font>
    <font>
      <sz val="9"/>
      <name val="Arial"/>
      <family val="2"/>
    </font>
    <font>
      <i/>
      <sz val="9"/>
      <name val="Arial"/>
      <family val="2"/>
    </font>
    <font>
      <b/>
      <i/>
      <sz val="9"/>
      <color theme="4"/>
      <name val="Arial"/>
      <family val="2"/>
    </font>
    <font>
      <sz val="10"/>
      <name val="Arial"/>
      <family val="2"/>
    </font>
    <font>
      <sz val="9"/>
      <color theme="4"/>
      <name val="Arial"/>
      <family val="2"/>
    </font>
    <font>
      <sz val="9"/>
      <color rgb="FFFF0000"/>
      <name val="Arial"/>
      <family val="2"/>
    </font>
    <font>
      <sz val="10"/>
      <color theme="4"/>
      <name val="Arial"/>
      <family val="2"/>
    </font>
    <font>
      <i/>
      <sz val="10"/>
      <name val="Arial"/>
      <family val="2"/>
    </font>
    <font>
      <i/>
      <sz val="10"/>
      <color rgb="FFFF0000"/>
      <name val="Arial"/>
      <family val="2"/>
    </font>
    <font>
      <b/>
      <sz val="10"/>
      <color theme="4"/>
      <name val="Arial"/>
      <family val="2"/>
    </font>
    <font>
      <i/>
      <sz val="9"/>
      <color theme="4"/>
      <name val="Arial"/>
      <family val="2"/>
    </font>
    <font>
      <b/>
      <i/>
      <sz val="10"/>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8">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4" fillId="2" borderId="0" xfId="0" applyFont="1" applyFill="1" applyBorder="1" applyAlignment="1">
      <alignment horizontal="center"/>
    </xf>
    <xf numFmtId="0" fontId="0" fillId="2" borderId="7" xfId="0" applyFill="1" applyBorder="1"/>
    <xf numFmtId="0" fontId="1" fillId="3" borderId="6" xfId="0" applyFont="1" applyFill="1" applyBorder="1" applyAlignment="1">
      <alignment horizontal="center" vertical="center"/>
    </xf>
    <xf numFmtId="164" fontId="4" fillId="2" borderId="0" xfId="0" applyNumberFormat="1" applyFont="1" applyFill="1" applyBorder="1" applyAlignment="1">
      <alignment horizontal="center"/>
    </xf>
    <xf numFmtId="0" fontId="5" fillId="2" borderId="0" xfId="0" applyFont="1" applyFill="1" applyBorder="1" applyAlignment="1">
      <alignment vertical="center"/>
    </xf>
    <xf numFmtId="9" fontId="7" fillId="3" borderId="15" xfId="0" applyNumberFormat="1" applyFont="1" applyFill="1" applyBorder="1" applyAlignment="1" applyProtection="1">
      <alignment horizontal="center" vertical="center"/>
      <protection hidden="1"/>
    </xf>
    <xf numFmtId="0" fontId="8" fillId="2" borderId="0" xfId="0" applyFont="1" applyFill="1" applyBorder="1" applyAlignment="1">
      <alignment horizontal="center" vertical="center"/>
    </xf>
    <xf numFmtId="0" fontId="9" fillId="2" borderId="0" xfId="0" applyFont="1" applyFill="1" applyBorder="1"/>
    <xf numFmtId="0" fontId="6" fillId="2" borderId="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49" fontId="12" fillId="2" borderId="22"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4" fillId="2" borderId="0" xfId="0" applyFont="1" applyFill="1" applyBorder="1" applyAlignment="1">
      <alignment wrapText="1"/>
    </xf>
    <xf numFmtId="0" fontId="6" fillId="4" borderId="28" xfId="0" applyFont="1" applyFill="1" applyBorder="1" applyAlignment="1">
      <alignment horizontal="center" vertical="center" wrapText="1"/>
    </xf>
    <xf numFmtId="0" fontId="10" fillId="0" borderId="0" xfId="0" applyFont="1" applyBorder="1" applyAlignment="1">
      <alignment horizontal="center" vertical="center" wrapText="1"/>
    </xf>
    <xf numFmtId="0" fontId="15" fillId="4" borderId="2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7" fillId="2" borderId="0" xfId="0" applyFont="1" applyFill="1" applyAlignment="1">
      <alignment wrapText="1"/>
    </xf>
    <xf numFmtId="0" fontId="18" fillId="0" borderId="0" xfId="0" applyFont="1" applyBorder="1" applyAlignment="1">
      <alignment horizontal="center" wrapText="1"/>
    </xf>
    <xf numFmtId="0" fontId="0" fillId="0" borderId="0" xfId="0" applyBorder="1"/>
    <xf numFmtId="0" fontId="0" fillId="0" borderId="30" xfId="0" applyBorder="1"/>
    <xf numFmtId="0" fontId="6" fillId="5" borderId="6" xfId="0" applyFont="1" applyFill="1" applyBorder="1" applyAlignment="1">
      <alignment horizontal="center" vertical="center" wrapText="1"/>
    </xf>
    <xf numFmtId="0" fontId="15" fillId="0" borderId="0" xfId="0" applyFont="1" applyBorder="1" applyAlignment="1">
      <alignment vertical="center"/>
    </xf>
    <xf numFmtId="0" fontId="10" fillId="0" borderId="6" xfId="0" applyFont="1" applyBorder="1" applyAlignment="1" applyProtection="1">
      <alignment horizontal="center" vertical="center"/>
      <protection hidden="1"/>
    </xf>
    <xf numFmtId="9" fontId="10" fillId="0" borderId="0" xfId="0" applyNumberFormat="1" applyFont="1" applyBorder="1" applyAlignment="1">
      <alignment vertical="center"/>
    </xf>
    <xf numFmtId="9" fontId="19" fillId="6" borderId="6" xfId="0" applyNumberFormat="1" applyFont="1" applyFill="1" applyBorder="1" applyAlignment="1" applyProtection="1">
      <alignment horizontal="center" vertical="center"/>
      <protection hidden="1"/>
    </xf>
    <xf numFmtId="0" fontId="20" fillId="0" borderId="31" xfId="0" applyFont="1" applyBorder="1" applyAlignment="1" applyProtection="1">
      <alignment horizontal="justify" vertical="top" wrapText="1"/>
      <protection locked="0"/>
    </xf>
    <xf numFmtId="0" fontId="10" fillId="0" borderId="0" xfId="0" applyFont="1" applyBorder="1" applyAlignment="1">
      <alignment vertical="center"/>
    </xf>
    <xf numFmtId="9" fontId="19" fillId="6" borderId="6" xfId="0" applyNumberFormat="1" applyFont="1" applyFill="1" applyBorder="1" applyAlignment="1" applyProtection="1">
      <alignment horizontal="center" vertical="center"/>
      <protection locked="0"/>
    </xf>
    <xf numFmtId="0" fontId="10" fillId="0" borderId="11" xfId="0" applyFont="1" applyBorder="1" applyAlignment="1">
      <alignment vertical="center"/>
    </xf>
    <xf numFmtId="0" fontId="24" fillId="0" borderId="11" xfId="0" applyFont="1" applyBorder="1" applyAlignment="1" applyProtection="1">
      <alignment horizontal="justify" vertical="center" wrapText="1"/>
      <protection locked="0"/>
    </xf>
    <xf numFmtId="0" fontId="10" fillId="0" borderId="0" xfId="0" applyFont="1" applyBorder="1" applyAlignment="1">
      <alignment horizontal="left" vertical="center"/>
    </xf>
    <xf numFmtId="9" fontId="11" fillId="0" borderId="6" xfId="0" applyNumberFormat="1" applyFont="1" applyBorder="1" applyAlignment="1" applyProtection="1">
      <alignment horizontal="center" vertical="center"/>
      <protection locked="0"/>
    </xf>
    <xf numFmtId="0" fontId="10" fillId="2" borderId="7" xfId="0" applyFont="1" applyFill="1" applyBorder="1" applyAlignment="1">
      <alignment vertical="center"/>
    </xf>
    <xf numFmtId="0" fontId="10" fillId="2" borderId="0" xfId="0" applyFont="1" applyFill="1" applyAlignment="1">
      <alignment vertical="center"/>
    </xf>
    <xf numFmtId="0" fontId="0" fillId="0" borderId="0" xfId="0" applyBorder="1" applyAlignment="1">
      <alignment horizontal="center"/>
    </xf>
    <xf numFmtId="0" fontId="0" fillId="0" borderId="6" xfId="0" applyBorder="1"/>
    <xf numFmtId="0" fontId="0" fillId="0" borderId="31" xfId="0" applyBorder="1"/>
    <xf numFmtId="0" fontId="0" fillId="0" borderId="0" xfId="0" applyFont="1"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6" fillId="7" borderId="6" xfId="0" applyFont="1" applyFill="1" applyBorder="1" applyAlignment="1">
      <alignment horizontal="center" vertical="center" wrapText="1"/>
    </xf>
    <xf numFmtId="0" fontId="21" fillId="0" borderId="31" xfId="0" applyFont="1" applyBorder="1" applyAlignment="1" applyProtection="1">
      <alignment vertical="center" wrapText="1"/>
      <protection locked="0"/>
    </xf>
    <xf numFmtId="0" fontId="0" fillId="0" borderId="11" xfId="0" applyBorder="1"/>
    <xf numFmtId="0" fontId="6" fillId="3" borderId="6" xfId="0" applyFont="1" applyFill="1" applyBorder="1" applyAlignment="1">
      <alignment horizontal="center" vertical="center" wrapText="1"/>
    </xf>
    <xf numFmtId="0" fontId="11" fillId="0" borderId="31" xfId="0" applyFont="1" applyBorder="1" applyAlignment="1" applyProtection="1">
      <alignment horizontal="justify" vertical="top" wrapText="1"/>
      <protection locked="0"/>
    </xf>
    <xf numFmtId="9" fontId="10" fillId="0" borderId="6" xfId="0" applyNumberFormat="1" applyFont="1" applyBorder="1" applyAlignment="1" applyProtection="1">
      <alignment horizontal="center" vertical="center"/>
      <protection locked="0"/>
    </xf>
    <xf numFmtId="0" fontId="6" fillId="8"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15" fillId="2" borderId="0" xfId="0" applyFont="1" applyFill="1" applyBorder="1" applyAlignment="1">
      <alignment vertical="center"/>
    </xf>
    <xf numFmtId="0" fontId="10" fillId="2" borderId="0" xfId="0" applyFont="1" applyFill="1" applyBorder="1" applyAlignment="1">
      <alignment horizontal="left" vertical="center"/>
    </xf>
    <xf numFmtId="0" fontId="32" fillId="2" borderId="0" xfId="0" applyFont="1" applyFill="1" applyBorder="1" applyAlignment="1">
      <alignment vertical="center"/>
    </xf>
    <xf numFmtId="0" fontId="20" fillId="0" borderId="0" xfId="0" applyFont="1" applyBorder="1" applyAlignment="1" applyProtection="1">
      <alignment vertical="center" wrapText="1"/>
    </xf>
    <xf numFmtId="0" fontId="0" fillId="2" borderId="32" xfId="0" applyFill="1" applyBorder="1"/>
    <xf numFmtId="0" fontId="0" fillId="2" borderId="33" xfId="0" applyFill="1" applyBorder="1"/>
    <xf numFmtId="0" fontId="0" fillId="2" borderId="34" xfId="0" applyFill="1" applyBorder="1"/>
    <xf numFmtId="49" fontId="11" fillId="2" borderId="20" xfId="0" applyNumberFormat="1" applyFont="1" applyFill="1" applyBorder="1" applyAlignment="1">
      <alignment horizontal="left" vertical="center" wrapText="1"/>
    </xf>
    <xf numFmtId="49" fontId="11" fillId="2" borderId="21" xfId="0" applyNumberFormat="1" applyFont="1" applyFill="1" applyBorder="1" applyAlignment="1">
      <alignment horizontal="left" vertical="center" wrapText="1"/>
    </xf>
    <xf numFmtId="49" fontId="13" fillId="2" borderId="23" xfId="0" applyNumberFormat="1" applyFont="1" applyFill="1" applyBorder="1" applyAlignment="1" applyProtection="1">
      <alignment horizontal="left" vertical="center" wrapText="1"/>
      <protection locked="0"/>
    </xf>
    <xf numFmtId="49" fontId="13" fillId="2" borderId="24" xfId="0" applyNumberFormat="1" applyFont="1" applyFill="1" applyBorder="1" applyAlignment="1" applyProtection="1">
      <alignment horizontal="left" vertical="center" wrapText="1"/>
      <protection locked="0"/>
    </xf>
    <xf numFmtId="49" fontId="13" fillId="2" borderId="25" xfId="0" applyNumberFormat="1" applyFont="1" applyFill="1" applyBorder="1" applyAlignment="1" applyProtection="1">
      <alignment horizontal="left" vertical="center" wrapText="1"/>
      <protection locked="0"/>
    </xf>
    <xf numFmtId="49" fontId="11" fillId="2" borderId="26" xfId="0" applyNumberFormat="1" applyFont="1" applyFill="1" applyBorder="1" applyAlignment="1">
      <alignment horizontal="left" vertical="center" wrapText="1"/>
    </xf>
    <xf numFmtId="49" fontId="11"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wrapText="1"/>
      <protection locked="0"/>
    </xf>
    <xf numFmtId="0" fontId="2" fillId="2" borderId="6" xfId="0" applyFont="1" applyFill="1" applyBorder="1" applyAlignment="1" applyProtection="1">
      <alignment horizontal="center"/>
      <protection locked="0"/>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8</xdr:col>
      <xdr:colOff>871961</xdr:colOff>
      <xdr:row>14</xdr:row>
      <xdr:rowOff>34633</xdr:rowOff>
    </xdr:to>
    <xdr:pic>
      <xdr:nvPicPr>
        <xdr:cNvPr id="2" name="Imagen 1">
          <a:extLst>
            <a:ext uri="{FF2B5EF4-FFF2-40B4-BE49-F238E27FC236}">
              <a16:creationId xmlns:a16="http://schemas.microsoft.com/office/drawing/2014/main" id="{5399A3CE-1376-421B-BCA8-E2BD5C490139}"/>
            </a:ext>
          </a:extLst>
        </xdr:cNvPr>
        <xdr:cNvPicPr>
          <a:picLocks noChangeAspect="1"/>
        </xdr:cNvPicPr>
      </xdr:nvPicPr>
      <xdr:blipFill>
        <a:blip xmlns:r="http://schemas.openxmlformats.org/officeDocument/2006/relationships" r:embed="rId1"/>
        <a:stretch>
          <a:fillRect/>
        </a:stretch>
      </xdr:blipFill>
      <xdr:spPr>
        <a:xfrm>
          <a:off x="2615292" y="1988718"/>
          <a:ext cx="4390769"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ljaramillo\AppData\Local\Microsoft\Windows\INetCache\Content.Outlook\PFM6227B\2022-07-28_Informe_evaluacio&#769;n_sci_%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 val="[97pbth.xls][97pbth.xls]_tmp__2"/>
      <sheetName val="[97pbth.xls][97pbth.xls]_E_tm_2"/>
      <sheetName val="[97pbth.xls][97pbth.xls]_tmp__3"/>
      <sheetName val="[97pbth.xls][97pbth.xls]_E_tm_3"/>
      <sheetName val="[97pbth.xls][97pbth.xls]_tmp__4"/>
      <sheetName val="[97pbth.xls][97pbth.xls]_E_tm_4"/>
      <sheetName val="[97pbth.xls][97pbth.xls]_tmp__5"/>
      <sheetName val="[97pbth.xls][97pbth.xls]_E_tm_5"/>
      <sheetName val="[97pbth.xls][97pbth.xls]_tmp__6"/>
      <sheetName val="[97pbth.xls][97pbth.xls]_E_tm_6"/>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Ambiente de Control (2)"/>
      <sheetName val="Evaluación de riesgos"/>
      <sheetName val="Actividades de control"/>
      <sheetName val="Info y Comunicación"/>
      <sheetName val="Actividades de Monitoreo"/>
      <sheetName val="Analisis de Resultados"/>
      <sheetName val="Conclusiones"/>
      <sheetName val="Hoja2"/>
      <sheetName val="Hoja1"/>
    </sheetNames>
    <sheetDataSet>
      <sheetData sheetId="0"/>
      <sheetData sheetId="1"/>
      <sheetData sheetId="2"/>
      <sheetData sheetId="3"/>
      <sheetData sheetId="4"/>
      <sheetData sheetId="5"/>
      <sheetData sheetId="6"/>
      <sheetData sheetId="7"/>
      <sheetData sheetId="8"/>
      <sheetData sheetId="9"/>
      <sheetData sheetId="10"/>
      <sheetData sheetId="11">
        <row r="2">
          <cell r="N2">
            <v>0.79166666666666663</v>
          </cell>
        </row>
        <row r="26">
          <cell r="N26">
            <v>0.82352941176470584</v>
          </cell>
        </row>
        <row r="43">
          <cell r="N43">
            <v>0.91666666666666663</v>
          </cell>
        </row>
        <row r="55">
          <cell r="N55">
            <v>0.8928571428571429</v>
          </cell>
        </row>
        <row r="69">
          <cell r="N69">
            <v>0.9642857142857143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7"/>
  <sheetViews>
    <sheetView tabSelected="1" zoomScale="55" zoomScaleNormal="55" workbookViewId="0">
      <selection activeCell="AB25" sqref="AB25"/>
    </sheetView>
  </sheetViews>
  <sheetFormatPr baseColWidth="10" defaultColWidth="11.42578125" defaultRowHeight="12.75" x14ac:dyDescent="0.2"/>
  <cols>
    <col min="1" max="1" width="3.140625" style="1" customWidth="1"/>
    <col min="2" max="2" width="3.42578125" style="1" customWidth="1"/>
    <col min="3" max="3" width="35.42578125" style="1" customWidth="1"/>
    <col min="4" max="4" width="2.42578125" style="1" hidden="1" customWidth="1"/>
    <col min="5" max="5" width="21.140625" style="1" customWidth="1"/>
    <col min="6" max="6" width="4.28515625" style="1" customWidth="1"/>
    <col min="7" max="7" width="17.140625" style="1" customWidth="1"/>
    <col min="8" max="8" width="7.42578125" style="1" customWidth="1"/>
    <col min="9" max="9" width="193.85546875" style="1" customWidth="1"/>
    <col min="10" max="10" width="5.85546875" style="1" customWidth="1"/>
    <col min="11" max="11" width="17.7109375" style="1" customWidth="1"/>
    <col min="12" max="12" width="4.28515625" style="1" customWidth="1"/>
    <col min="13" max="13" width="153.42578125" style="1" customWidth="1"/>
    <col min="14" max="14" width="5.85546875" style="1" customWidth="1"/>
    <col min="15" max="15" width="24.85546875" style="1" customWidth="1"/>
    <col min="16" max="16" width="7" style="1" customWidth="1"/>
    <col min="17" max="16384" width="11.42578125" style="1"/>
  </cols>
  <sheetData>
    <row r="1" spans="2:16" ht="13.5" thickBot="1" x14ac:dyDescent="0.25"/>
    <row r="2" spans="2:16" ht="18" customHeight="1" x14ac:dyDescent="0.2">
      <c r="B2" s="2"/>
      <c r="C2" s="3"/>
      <c r="D2" s="3"/>
      <c r="E2" s="3"/>
      <c r="F2" s="3"/>
      <c r="G2" s="3"/>
      <c r="H2" s="3"/>
      <c r="I2" s="3"/>
      <c r="J2" s="3"/>
      <c r="K2" s="3"/>
      <c r="L2" s="3"/>
      <c r="M2" s="3"/>
      <c r="N2" s="3"/>
      <c r="O2" s="3"/>
      <c r="P2" s="4"/>
    </row>
    <row r="3" spans="2:16" ht="18" customHeight="1" x14ac:dyDescent="0.3">
      <c r="B3" s="5"/>
      <c r="C3" s="6"/>
      <c r="D3" s="6"/>
      <c r="E3" s="75" t="s">
        <v>0</v>
      </c>
      <c r="F3" s="77" t="s">
        <v>1</v>
      </c>
      <c r="G3" s="78"/>
      <c r="H3" s="78"/>
      <c r="I3" s="78"/>
      <c r="J3" s="78"/>
      <c r="K3" s="78"/>
      <c r="L3" s="78"/>
      <c r="M3" s="78"/>
      <c r="N3" s="7"/>
      <c r="O3" s="7"/>
      <c r="P3" s="8"/>
    </row>
    <row r="4" spans="2:16" ht="40.5" customHeight="1" x14ac:dyDescent="0.3">
      <c r="B4" s="5"/>
      <c r="C4" s="6"/>
      <c r="D4" s="6"/>
      <c r="E4" s="76"/>
      <c r="F4" s="78"/>
      <c r="G4" s="78"/>
      <c r="H4" s="78"/>
      <c r="I4" s="78"/>
      <c r="J4" s="78"/>
      <c r="K4" s="78"/>
      <c r="L4" s="78"/>
      <c r="M4" s="78"/>
      <c r="N4" s="7"/>
      <c r="O4" s="7"/>
      <c r="P4" s="8"/>
    </row>
    <row r="5" spans="2:16" ht="41.25" customHeight="1" x14ac:dyDescent="0.5">
      <c r="B5" s="5"/>
      <c r="C5" s="6"/>
      <c r="D5" s="6"/>
      <c r="E5" s="9" t="s">
        <v>2</v>
      </c>
      <c r="F5" s="79" t="s">
        <v>3</v>
      </c>
      <c r="G5" s="80"/>
      <c r="H5" s="80"/>
      <c r="I5" s="80"/>
      <c r="J5" s="80"/>
      <c r="K5" s="80"/>
      <c r="L5" s="80"/>
      <c r="M5" s="81"/>
      <c r="N5" s="10"/>
      <c r="O5" s="10"/>
      <c r="P5" s="8"/>
    </row>
    <row r="6" spans="2:16" ht="18" customHeight="1" thickBot="1" x14ac:dyDescent="0.35">
      <c r="B6" s="5"/>
      <c r="C6" s="6"/>
      <c r="D6" s="6"/>
      <c r="E6" s="11"/>
      <c r="F6" s="10"/>
      <c r="G6" s="10"/>
      <c r="H6" s="10"/>
      <c r="I6" s="10"/>
      <c r="J6" s="10"/>
      <c r="K6" s="10"/>
      <c r="L6" s="10"/>
      <c r="M6" s="6"/>
      <c r="N6" s="6"/>
      <c r="O6" s="6"/>
      <c r="P6" s="8"/>
    </row>
    <row r="7" spans="2:16" ht="93" customHeight="1" thickBot="1" x14ac:dyDescent="0.25">
      <c r="B7" s="5"/>
      <c r="C7" s="6"/>
      <c r="D7" s="6"/>
      <c r="E7" s="6"/>
      <c r="F7" s="6"/>
      <c r="G7" s="6"/>
      <c r="H7" s="6"/>
      <c r="I7" s="82" t="s">
        <v>4</v>
      </c>
      <c r="J7" s="83"/>
      <c r="K7" s="84"/>
      <c r="L7" s="6"/>
      <c r="M7" s="12">
        <f>+AVERAGE(G25,G27,G29,G31,G33)</f>
        <v>0.87780112044817926</v>
      </c>
      <c r="N7" s="13"/>
      <c r="O7" s="13"/>
      <c r="P7" s="8"/>
    </row>
    <row r="8" spans="2:16" ht="18" customHeight="1" x14ac:dyDescent="0.25">
      <c r="B8" s="5"/>
      <c r="C8" s="6"/>
      <c r="D8" s="6"/>
      <c r="E8" s="6"/>
      <c r="F8" s="6"/>
      <c r="G8" s="6"/>
      <c r="H8" s="6"/>
      <c r="I8" s="6"/>
      <c r="J8" s="6"/>
      <c r="K8" s="6"/>
      <c r="L8" s="6"/>
      <c r="M8" s="14"/>
      <c r="N8" s="14"/>
      <c r="O8" s="14"/>
      <c r="P8" s="8"/>
    </row>
    <row r="9" spans="2:16" ht="18" customHeight="1" x14ac:dyDescent="0.2">
      <c r="B9" s="5"/>
      <c r="C9" s="6"/>
      <c r="D9" s="6"/>
      <c r="E9" s="6"/>
      <c r="F9" s="6"/>
      <c r="G9" s="6"/>
      <c r="H9" s="6"/>
      <c r="I9" s="6"/>
      <c r="J9" s="6"/>
      <c r="K9" s="6"/>
      <c r="L9" s="6"/>
      <c r="M9" s="6"/>
      <c r="N9" s="6"/>
      <c r="O9" s="6"/>
      <c r="P9" s="8"/>
    </row>
    <row r="10" spans="2:16" x14ac:dyDescent="0.2">
      <c r="B10" s="5"/>
      <c r="C10" s="6"/>
      <c r="D10" s="6"/>
      <c r="E10" s="6"/>
      <c r="F10" s="6"/>
      <c r="G10" s="6"/>
      <c r="H10" s="6"/>
      <c r="I10" s="6"/>
      <c r="J10" s="6"/>
      <c r="K10" s="6"/>
      <c r="L10" s="6"/>
      <c r="M10" s="6"/>
      <c r="N10" s="6"/>
      <c r="O10" s="6"/>
      <c r="P10" s="8"/>
    </row>
    <row r="11" spans="2:16" x14ac:dyDescent="0.2">
      <c r="B11" s="5"/>
      <c r="C11" s="6"/>
      <c r="D11" s="6"/>
      <c r="E11" s="6"/>
      <c r="F11" s="6"/>
      <c r="G11" s="6"/>
      <c r="H11" s="6"/>
      <c r="I11" s="6"/>
      <c r="J11" s="6"/>
      <c r="K11" s="6"/>
      <c r="L11" s="6"/>
      <c r="M11" s="6"/>
      <c r="N11" s="6"/>
      <c r="O11" s="6"/>
      <c r="P11" s="8"/>
    </row>
    <row r="12" spans="2:16" x14ac:dyDescent="0.2">
      <c r="B12" s="5"/>
      <c r="C12" s="6"/>
      <c r="D12" s="6"/>
      <c r="E12" s="6"/>
      <c r="F12" s="6"/>
      <c r="G12" s="6"/>
      <c r="H12" s="6"/>
      <c r="I12" s="6"/>
      <c r="J12" s="6"/>
      <c r="K12" s="6"/>
      <c r="L12" s="6"/>
      <c r="M12" s="6"/>
      <c r="N12" s="6"/>
      <c r="O12" s="6"/>
      <c r="P12" s="8"/>
    </row>
    <row r="13" spans="2:16" x14ac:dyDescent="0.2">
      <c r="B13" s="5"/>
      <c r="C13" s="6"/>
      <c r="D13" s="6"/>
      <c r="E13" s="6"/>
      <c r="F13" s="6"/>
      <c r="G13" s="6"/>
      <c r="H13" s="6"/>
      <c r="I13" s="6"/>
      <c r="J13" s="6"/>
      <c r="K13" s="6"/>
      <c r="L13" s="6"/>
      <c r="M13" s="6"/>
      <c r="N13" s="6"/>
      <c r="O13" s="6"/>
      <c r="P13" s="8"/>
    </row>
    <row r="14" spans="2:16" x14ac:dyDescent="0.2">
      <c r="B14" s="5"/>
      <c r="C14" s="6"/>
      <c r="D14" s="6"/>
      <c r="E14" s="6"/>
      <c r="F14" s="6"/>
      <c r="G14" s="6"/>
      <c r="H14" s="6"/>
      <c r="I14" s="6"/>
      <c r="J14" s="6"/>
      <c r="K14" s="6"/>
      <c r="L14" s="6"/>
      <c r="M14" s="6"/>
      <c r="N14" s="6"/>
      <c r="O14" s="6"/>
      <c r="P14" s="8"/>
    </row>
    <row r="15" spans="2:16" x14ac:dyDescent="0.2">
      <c r="B15" s="5"/>
      <c r="C15" s="6"/>
      <c r="D15" s="6"/>
      <c r="E15" s="6"/>
      <c r="F15" s="6"/>
      <c r="G15" s="6"/>
      <c r="H15" s="6"/>
      <c r="I15" s="6"/>
      <c r="J15" s="6"/>
      <c r="K15" s="6"/>
      <c r="L15" s="6"/>
      <c r="M15" s="6"/>
      <c r="N15" s="6"/>
      <c r="O15" s="6"/>
      <c r="P15" s="8"/>
    </row>
    <row r="16" spans="2:16" x14ac:dyDescent="0.2">
      <c r="B16" s="5"/>
      <c r="C16" s="6"/>
      <c r="D16" s="6"/>
      <c r="E16" s="6"/>
      <c r="F16" s="6"/>
      <c r="G16" s="6"/>
      <c r="H16" s="6"/>
      <c r="I16" s="6"/>
      <c r="J16" s="6"/>
      <c r="K16" s="6"/>
      <c r="L16" s="6"/>
      <c r="M16" s="6"/>
      <c r="N16" s="6"/>
      <c r="O16" s="6"/>
      <c r="P16" s="8"/>
    </row>
    <row r="17" spans="2:22" ht="23.25" x14ac:dyDescent="0.2">
      <c r="B17" s="5"/>
      <c r="C17" s="85" t="s">
        <v>5</v>
      </c>
      <c r="D17" s="86"/>
      <c r="E17" s="86"/>
      <c r="F17" s="86"/>
      <c r="G17" s="86"/>
      <c r="H17" s="86"/>
      <c r="I17" s="86"/>
      <c r="J17" s="86"/>
      <c r="K17" s="86"/>
      <c r="L17" s="86"/>
      <c r="M17" s="87"/>
      <c r="N17" s="15"/>
      <c r="O17" s="15"/>
      <c r="P17" s="8"/>
    </row>
    <row r="18" spans="2:22" ht="15.75" customHeight="1" x14ac:dyDescent="0.2">
      <c r="B18" s="5"/>
      <c r="C18" s="16"/>
      <c r="D18" s="16"/>
      <c r="E18" s="16"/>
      <c r="F18" s="16"/>
      <c r="G18" s="16"/>
      <c r="H18" s="16"/>
      <c r="I18" s="16"/>
      <c r="J18" s="16"/>
      <c r="K18" s="16"/>
      <c r="L18" s="16"/>
      <c r="M18" s="16"/>
      <c r="N18" s="17"/>
      <c r="O18" s="17"/>
      <c r="P18" s="8"/>
    </row>
    <row r="19" spans="2:22" ht="141.75" customHeight="1" x14ac:dyDescent="0.2">
      <c r="B19" s="5"/>
      <c r="C19" s="68" t="s">
        <v>6</v>
      </c>
      <c r="D19" s="69"/>
      <c r="E19" s="18" t="s">
        <v>7</v>
      </c>
      <c r="F19" s="70" t="s">
        <v>8</v>
      </c>
      <c r="G19" s="71"/>
      <c r="H19" s="71"/>
      <c r="I19" s="71"/>
      <c r="J19" s="71"/>
      <c r="K19" s="71"/>
      <c r="L19" s="71"/>
      <c r="M19" s="72"/>
      <c r="N19" s="19"/>
      <c r="O19" s="19"/>
      <c r="P19" s="8"/>
    </row>
    <row r="20" spans="2:22" ht="105.75" customHeight="1" x14ac:dyDescent="0.2">
      <c r="B20" s="5"/>
      <c r="C20" s="68" t="s">
        <v>9</v>
      </c>
      <c r="D20" s="69"/>
      <c r="E20" s="18" t="s">
        <v>7</v>
      </c>
      <c r="F20" s="70" t="s">
        <v>10</v>
      </c>
      <c r="G20" s="71"/>
      <c r="H20" s="71"/>
      <c r="I20" s="71"/>
      <c r="J20" s="71"/>
      <c r="K20" s="71"/>
      <c r="L20" s="71"/>
      <c r="M20" s="72"/>
      <c r="N20" s="19"/>
      <c r="O20" s="19"/>
      <c r="P20" s="8"/>
    </row>
    <row r="21" spans="2:22" ht="143.25" customHeight="1" x14ac:dyDescent="0.2">
      <c r="B21" s="5"/>
      <c r="C21" s="73" t="s">
        <v>11</v>
      </c>
      <c r="D21" s="74"/>
      <c r="E21" s="18" t="s">
        <v>7</v>
      </c>
      <c r="F21" s="70" t="s">
        <v>12</v>
      </c>
      <c r="G21" s="71"/>
      <c r="H21" s="71"/>
      <c r="I21" s="71"/>
      <c r="J21" s="71"/>
      <c r="K21" s="71"/>
      <c r="L21" s="71"/>
      <c r="M21" s="72"/>
      <c r="N21" s="19"/>
      <c r="O21" s="19"/>
      <c r="P21" s="8"/>
    </row>
    <row r="22" spans="2:22" ht="66" customHeight="1" thickBot="1" x14ac:dyDescent="0.25">
      <c r="B22" s="5"/>
      <c r="C22" s="6"/>
      <c r="D22" s="6"/>
      <c r="E22" s="6"/>
      <c r="F22" s="6"/>
      <c r="G22" s="20"/>
      <c r="H22" s="6"/>
      <c r="I22" s="6"/>
      <c r="J22" s="6"/>
      <c r="K22" s="6"/>
      <c r="L22" s="6"/>
      <c r="M22" s="6"/>
      <c r="N22" s="6"/>
      <c r="O22" s="6"/>
      <c r="P22" s="8"/>
    </row>
    <row r="23" spans="2:22" ht="102.75" customHeight="1" thickBot="1" x14ac:dyDescent="0.25">
      <c r="B23" s="5"/>
      <c r="C23" s="21" t="s">
        <v>13</v>
      </c>
      <c r="D23" s="22"/>
      <c r="E23" s="23" t="s">
        <v>14</v>
      </c>
      <c r="F23" s="22"/>
      <c r="G23" s="23" t="s">
        <v>15</v>
      </c>
      <c r="H23" s="22"/>
      <c r="I23" s="24" t="s">
        <v>16</v>
      </c>
      <c r="J23" s="25"/>
      <c r="K23" s="26" t="s">
        <v>17</v>
      </c>
      <c r="L23" s="25"/>
      <c r="M23" s="27" t="s">
        <v>18</v>
      </c>
      <c r="N23" s="25"/>
      <c r="O23" s="28" t="s">
        <v>19</v>
      </c>
      <c r="P23" s="8"/>
      <c r="Q23" s="29"/>
    </row>
    <row r="24" spans="2:22" ht="25.5" customHeight="1" x14ac:dyDescent="0.35">
      <c r="B24" s="5"/>
      <c r="C24" s="30"/>
      <c r="D24" s="31"/>
      <c r="E24" s="31"/>
      <c r="F24" s="31"/>
      <c r="G24" s="31"/>
      <c r="H24" s="31"/>
      <c r="I24" s="32"/>
      <c r="J24" s="31"/>
      <c r="K24" s="32"/>
      <c r="L24" s="31"/>
      <c r="M24" s="31"/>
      <c r="N24" s="31"/>
      <c r="O24" s="31"/>
      <c r="P24" s="8"/>
    </row>
    <row r="25" spans="2:22" ht="409.5" customHeight="1" x14ac:dyDescent="0.2">
      <c r="B25" s="5"/>
      <c r="C25" s="33" t="s">
        <v>20</v>
      </c>
      <c r="D25" s="34"/>
      <c r="E25" s="35" t="str">
        <f>+IF([23]Hoja1!$N$2&gt;=0.5,"Si","No")</f>
        <v>Si</v>
      </c>
      <c r="F25" s="36"/>
      <c r="G25" s="37">
        <f>+[23]Hoja1!N2</f>
        <v>0.79166666666666663</v>
      </c>
      <c r="H25" s="36"/>
      <c r="I25" s="38" t="s">
        <v>21</v>
      </c>
      <c r="J25" s="39"/>
      <c r="K25" s="40">
        <v>0.8</v>
      </c>
      <c r="L25" s="41"/>
      <c r="M25" s="42" t="s">
        <v>22</v>
      </c>
      <c r="N25" s="43"/>
      <c r="O25" s="44">
        <f>G25-K25</f>
        <v>-8.3333333333334147E-3</v>
      </c>
      <c r="P25" s="45"/>
      <c r="Q25" s="46"/>
      <c r="R25" s="46"/>
      <c r="S25" s="46"/>
      <c r="T25" s="46"/>
      <c r="U25" s="46"/>
      <c r="V25" s="46"/>
    </row>
    <row r="26" spans="2:22" ht="6.75" customHeight="1" x14ac:dyDescent="0.35">
      <c r="B26" s="5"/>
      <c r="C26" s="30"/>
      <c r="D26" s="31"/>
      <c r="E26" s="47"/>
      <c r="F26" s="31"/>
      <c r="G26" s="48"/>
      <c r="H26" s="31"/>
      <c r="I26" s="49"/>
      <c r="J26" s="31"/>
      <c r="K26" s="32"/>
      <c r="L26" s="31"/>
      <c r="M26" s="50"/>
      <c r="N26" s="51"/>
      <c r="O26" s="52"/>
      <c r="P26" s="8"/>
    </row>
    <row r="27" spans="2:22" ht="365.25" customHeight="1" x14ac:dyDescent="0.2">
      <c r="B27" s="5"/>
      <c r="C27" s="53" t="s">
        <v>23</v>
      </c>
      <c r="D27" s="34"/>
      <c r="E27" s="35" t="str">
        <f>+IF([23]Hoja1!$N$26&gt;=0.5,"Si","No")</f>
        <v>Si</v>
      </c>
      <c r="F27" s="31"/>
      <c r="G27" s="37">
        <f>+[23]Hoja1!N26</f>
        <v>0.82352941176470584</v>
      </c>
      <c r="H27" s="31"/>
      <c r="I27" s="54" t="s">
        <v>24</v>
      </c>
      <c r="J27" s="31"/>
      <c r="K27" s="40">
        <v>0.85</v>
      </c>
      <c r="L27" s="55"/>
      <c r="M27" s="42" t="s">
        <v>25</v>
      </c>
      <c r="N27" s="43"/>
      <c r="O27" s="44">
        <f>G27-K27</f>
        <v>-2.6470588235294135E-2</v>
      </c>
      <c r="P27" s="8"/>
    </row>
    <row r="28" spans="2:22" ht="6.75" customHeight="1" x14ac:dyDescent="0.35">
      <c r="B28" s="5"/>
      <c r="C28" s="30"/>
      <c r="D28" s="31"/>
      <c r="E28" s="47"/>
      <c r="F28" s="31"/>
      <c r="G28" s="48"/>
      <c r="H28" s="31"/>
      <c r="I28" s="49"/>
      <c r="J28" s="31"/>
      <c r="K28" s="32"/>
      <c r="L28" s="31"/>
      <c r="M28" s="50"/>
      <c r="N28" s="51"/>
      <c r="O28" s="52"/>
      <c r="P28" s="8"/>
    </row>
    <row r="29" spans="2:22" ht="408.75" customHeight="1" x14ac:dyDescent="0.2">
      <c r="B29" s="5"/>
      <c r="C29" s="56" t="s">
        <v>26</v>
      </c>
      <c r="D29" s="34"/>
      <c r="E29" s="35" t="str">
        <f>+IF([23]Hoja1!$N$43&gt;=0.5,"Si","No")</f>
        <v>Si</v>
      </c>
      <c r="F29" s="31"/>
      <c r="G29" s="37">
        <f>+[23]Hoja1!N43</f>
        <v>0.91666666666666663</v>
      </c>
      <c r="H29" s="31"/>
      <c r="I29" s="57" t="s">
        <v>27</v>
      </c>
      <c r="J29" s="31"/>
      <c r="K29" s="40">
        <v>0.92</v>
      </c>
      <c r="L29" s="55"/>
      <c r="M29" s="42" t="s">
        <v>28</v>
      </c>
      <c r="N29" s="43"/>
      <c r="O29" s="58">
        <f>G29-K29</f>
        <v>-3.3333333333334103E-3</v>
      </c>
      <c r="P29" s="8"/>
    </row>
    <row r="30" spans="2:22" ht="6.75" customHeight="1" x14ac:dyDescent="0.35">
      <c r="B30" s="5"/>
      <c r="C30" s="30"/>
      <c r="D30" s="31"/>
      <c r="E30" s="47"/>
      <c r="F30" s="31"/>
      <c r="G30" s="48"/>
      <c r="H30" s="31"/>
      <c r="I30" s="49"/>
      <c r="J30" s="31"/>
      <c r="K30" s="32"/>
      <c r="L30" s="31"/>
      <c r="M30" s="50"/>
      <c r="N30" s="51"/>
      <c r="O30" s="52"/>
      <c r="P30" s="8"/>
    </row>
    <row r="31" spans="2:22" ht="409.5" customHeight="1" x14ac:dyDescent="0.2">
      <c r="B31" s="5"/>
      <c r="C31" s="59" t="s">
        <v>29</v>
      </c>
      <c r="D31" s="34"/>
      <c r="E31" s="35" t="str">
        <f>+IF([23]Hoja1!$N$55&gt;=0.5,"Si","No")</f>
        <v>Si</v>
      </c>
      <c r="F31" s="31"/>
      <c r="G31" s="37">
        <f>+[23]Hoja1!N55</f>
        <v>0.8928571428571429</v>
      </c>
      <c r="H31" s="31"/>
      <c r="I31" s="38" t="s">
        <v>30</v>
      </c>
      <c r="J31" s="31"/>
      <c r="K31" s="40">
        <v>0.95</v>
      </c>
      <c r="L31" s="55"/>
      <c r="M31" s="42" t="s">
        <v>31</v>
      </c>
      <c r="N31" s="43"/>
      <c r="O31" s="44">
        <f>G31-K31</f>
        <v>-5.7142857142857051E-2</v>
      </c>
      <c r="P31" s="8"/>
    </row>
    <row r="32" spans="2:22" ht="6.75" customHeight="1" x14ac:dyDescent="0.35">
      <c r="B32" s="5"/>
      <c r="C32" s="30"/>
      <c r="D32" s="31"/>
      <c r="E32" s="47"/>
      <c r="F32" s="31"/>
      <c r="G32" s="48"/>
      <c r="H32" s="31"/>
      <c r="I32" s="49"/>
      <c r="J32" s="31"/>
      <c r="K32" s="32"/>
      <c r="L32" s="31"/>
      <c r="M32" s="51"/>
      <c r="N32" s="51"/>
      <c r="O32" s="52"/>
      <c r="P32" s="8"/>
    </row>
    <row r="33" spans="2:16" ht="402" customHeight="1" x14ac:dyDescent="0.2">
      <c r="B33" s="5"/>
      <c r="C33" s="60" t="s">
        <v>32</v>
      </c>
      <c r="D33" s="34"/>
      <c r="E33" s="35" t="str">
        <f>+IF([23]Hoja1!$N$69&gt;=0.5,"Si","No")</f>
        <v>Si</v>
      </c>
      <c r="F33" s="31"/>
      <c r="G33" s="37">
        <f>+[23]Hoja1!N69</f>
        <v>0.9642857142857143</v>
      </c>
      <c r="H33" s="31"/>
      <c r="I33" s="38" t="s">
        <v>33</v>
      </c>
      <c r="J33" s="31"/>
      <c r="K33" s="40">
        <v>1</v>
      </c>
      <c r="L33" s="55"/>
      <c r="M33" s="42" t="s">
        <v>34</v>
      </c>
      <c r="N33" s="43"/>
      <c r="O33" s="44">
        <f>G33-K33</f>
        <v>-3.5714285714285698E-2</v>
      </c>
      <c r="P33" s="8"/>
    </row>
    <row r="34" spans="2:16" ht="15.75" x14ac:dyDescent="0.2">
      <c r="B34" s="5"/>
      <c r="C34" s="61"/>
      <c r="D34" s="61"/>
      <c r="E34" s="17"/>
      <c r="F34" s="6"/>
      <c r="G34" s="6"/>
      <c r="H34" s="6"/>
      <c r="I34" s="6"/>
      <c r="J34" s="6"/>
      <c r="K34" s="6"/>
      <c r="L34" s="6"/>
      <c r="M34" s="62"/>
      <c r="N34" s="62"/>
      <c r="O34" s="62"/>
      <c r="P34" s="8"/>
    </row>
    <row r="35" spans="2:16" ht="15.75" x14ac:dyDescent="0.2">
      <c r="B35" s="5"/>
      <c r="C35" s="63"/>
      <c r="D35" s="61"/>
      <c r="E35" s="17"/>
      <c r="F35" s="6"/>
      <c r="G35" s="6"/>
      <c r="H35" s="6"/>
      <c r="I35" s="6"/>
      <c r="J35" s="6"/>
      <c r="K35" s="6"/>
      <c r="L35" s="6"/>
      <c r="M35" s="62"/>
      <c r="N35" s="62"/>
      <c r="O35" s="62"/>
      <c r="P35" s="8"/>
    </row>
    <row r="36" spans="2:16" ht="12.75" customHeight="1" x14ac:dyDescent="0.2">
      <c r="B36" s="5"/>
      <c r="C36" s="64"/>
      <c r="D36" s="6"/>
      <c r="E36" s="6"/>
      <c r="F36" s="6"/>
      <c r="G36" s="6"/>
      <c r="H36" s="6"/>
      <c r="I36" s="6"/>
      <c r="J36" s="6"/>
      <c r="K36" s="6"/>
      <c r="L36" s="6"/>
      <c r="M36" s="6"/>
      <c r="N36" s="6"/>
      <c r="O36" s="6"/>
      <c r="P36" s="8"/>
    </row>
    <row r="37" spans="2:16" ht="13.5" thickBot="1" x14ac:dyDescent="0.25">
      <c r="B37" s="65"/>
      <c r="C37" s="66"/>
      <c r="D37" s="66"/>
      <c r="E37" s="66"/>
      <c r="F37" s="66"/>
      <c r="G37" s="66"/>
      <c r="H37" s="66"/>
      <c r="I37" s="66"/>
      <c r="J37" s="66"/>
      <c r="K37" s="66"/>
      <c r="L37" s="66"/>
      <c r="M37" s="66"/>
      <c r="N37" s="66"/>
      <c r="O37" s="66"/>
      <c r="P37" s="67"/>
    </row>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pageSetup orientation="portrait" verticalDpi="300"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5E2F02D6-1EA0-4724-AAC2-3ACC099CDCA4}">
            <xm:f>0</xm:f>
            <xm:f>'C:\Users\ljaramillo\AppData\Local\Microsoft\Windows\INetCache\Content.Outlook\PFM6227B\[2022-07-28_Informe_evaluación_sci_ (002).xlsx]Analisis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B6F04391-68C7-40F7-9E81-3DCC0AD8FBA3}">
            <xm:f>0</xm:f>
            <xm:f>'C:\Users\ljaramillo\AppData\Local\Microsoft\Windows\INetCache\Content.Outlook\PFM6227B\[2022-07-28_Informe_evaluación_sci_ (002).xlsx]Analisis de Resultados'!#REF!</xm:f>
            <x14:dxf>
              <fill>
                <patternFill>
                  <bgColor rgb="FFFF0000"/>
                </patternFill>
              </fill>
            </x14:dxf>
          </x14:cfRule>
          <xm:sqref>K25</xm:sqref>
        </x14:conditionalFormatting>
        <x14:conditionalFormatting xmlns:xm="http://schemas.microsoft.com/office/excel/2006/main">
          <x14:cfRule type="cellIs" priority="16" operator="between" id="{02F2AD2B-688F-4047-A6A5-94F68190589C}">
            <xm:f>0</xm:f>
            <xm:f>'C:\Users\ljaramillo\AppData\Local\Microsoft\Windows\INetCache\Content.Outlook\PFM6227B\[2022-07-28_Informe_evaluación_sci_ (002).xlsx]Analisis de Resultados'!#REF!</xm:f>
            <x14:dxf>
              <fill>
                <patternFill>
                  <bgColor rgb="FFFF0000"/>
                </patternFill>
              </fill>
            </x14:dxf>
          </x14:cfRule>
          <xm:sqref>K27</xm:sqref>
        </x14:conditionalFormatting>
        <x14:conditionalFormatting xmlns:xm="http://schemas.microsoft.com/office/excel/2006/main">
          <x14:cfRule type="cellIs" priority="12" operator="between" id="{3DFFA33E-155F-4D2F-860B-716726F2EC61}">
            <xm:f>0</xm:f>
            <xm:f>'C:\Users\ljaramillo\AppData\Local\Microsoft\Windows\INetCache\Content.Outlook\PFM6227B\[2022-07-28_Informe_evaluación_sci_ (002).xlsx]Analisis de Resultados'!#REF!</xm:f>
            <x14:dxf>
              <fill>
                <patternFill>
                  <bgColor rgb="FFFF0000"/>
                </patternFill>
              </fill>
            </x14:dxf>
          </x14:cfRule>
          <xm:sqref>K29</xm:sqref>
        </x14:conditionalFormatting>
        <x14:conditionalFormatting xmlns:xm="http://schemas.microsoft.com/office/excel/2006/main">
          <x14:cfRule type="cellIs" priority="8" operator="between" id="{7DEB5EB7-C257-44B2-910C-F13BB454B837}">
            <xm:f>0</xm:f>
            <xm:f>'C:\Users\ljaramillo\AppData\Local\Microsoft\Windows\INetCache\Content.Outlook\PFM6227B\[2022-07-28_Informe_evaluación_sci_ (002).xlsx]Analisis de Resultados'!#REF!</xm:f>
            <x14:dxf>
              <fill>
                <patternFill>
                  <bgColor rgb="FFFF0000"/>
                </patternFill>
              </fill>
            </x14:dxf>
          </x14:cfRule>
          <xm:sqref>K31</xm:sqref>
        </x14:conditionalFormatting>
        <x14:conditionalFormatting xmlns:xm="http://schemas.microsoft.com/office/excel/2006/main">
          <x14:cfRule type="cellIs" priority="4" operator="between" id="{C9C6B9C9-CF93-4C5F-B85D-77ADD02601BC}">
            <xm:f>0</xm:f>
            <xm:f>'C:\Users\ljaramillo\AppData\Local\Microsoft\Windows\INetCache\Content.Outlook\PFM6227B\[2022-07-28_Informe_evaluación_sci_ (002).xlsx]Analisis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Departamento Administrativo de la Función 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Andrea Jaramillo Acero</dc:creator>
  <cp:lastModifiedBy>Jenny Lisbet Agudelo Jimenez</cp:lastModifiedBy>
  <dcterms:created xsi:type="dcterms:W3CDTF">2022-07-29T17:03:14Z</dcterms:created>
  <dcterms:modified xsi:type="dcterms:W3CDTF">2022-07-29T21:34:50Z</dcterms:modified>
</cp:coreProperties>
</file>