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85" yWindow="135" windowWidth="12345" windowHeight="12285"/>
  </bookViews>
  <sheets>
    <sheet name="Hoja1" sheetId="1" r:id="rId1"/>
  </sheets>
  <externalReferences>
    <externalReference r:id="rId2"/>
    <externalReference r:id="rId3"/>
    <externalReference r:id="rId4"/>
    <externalReference r:id="rId5"/>
  </externalReferences>
  <definedNames>
    <definedName name="_xlnm._FilterDatabase" localSheetId="0" hidden="1">Hoja1!$A$4:$AA$4</definedName>
  </definedNames>
  <calcPr calcId="162913"/>
</workbook>
</file>

<file path=xl/calcChain.xml><?xml version="1.0" encoding="utf-8"?>
<calcChain xmlns="http://schemas.openxmlformats.org/spreadsheetml/2006/main">
  <c r="H135" i="1" l="1"/>
  <c r="I135" i="1" s="1"/>
  <c r="H158" i="1" l="1"/>
  <c r="I158" i="1" s="1"/>
  <c r="H146" i="1"/>
  <c r="I146" i="1" s="1"/>
  <c r="H140" i="1"/>
  <c r="I140" i="1" s="1"/>
  <c r="H138" i="1"/>
  <c r="I138" i="1" s="1"/>
  <c r="H136" i="1"/>
  <c r="I136" i="1" s="1"/>
  <c r="H132" i="1"/>
  <c r="I132" i="1" s="1"/>
  <c r="H120" i="1"/>
  <c r="I120" i="1" s="1"/>
  <c r="H119" i="1"/>
  <c r="I119" i="1" s="1"/>
  <c r="H118" i="1"/>
  <c r="I118" i="1" s="1"/>
  <c r="H117" i="1"/>
  <c r="I117" i="1" s="1"/>
  <c r="H116" i="1"/>
  <c r="I116" i="1" s="1"/>
  <c r="H115" i="1"/>
  <c r="I115" i="1" s="1"/>
  <c r="H111" i="1"/>
  <c r="I111" i="1" s="1"/>
  <c r="H108" i="1"/>
  <c r="I108" i="1" s="1"/>
  <c r="H107" i="1"/>
  <c r="I107" i="1" s="1"/>
  <c r="H106" i="1"/>
  <c r="I106" i="1" s="1"/>
  <c r="H105" i="1"/>
  <c r="I105" i="1" s="1"/>
  <c r="H104" i="1"/>
  <c r="I104" i="1" s="1"/>
  <c r="H102" i="1"/>
  <c r="I102" i="1" s="1"/>
  <c r="H101" i="1"/>
  <c r="I101" i="1" s="1"/>
  <c r="H100" i="1"/>
  <c r="I100" i="1" s="1"/>
  <c r="H99" i="1"/>
  <c r="I99" i="1" s="1"/>
  <c r="H98" i="1"/>
  <c r="I98" i="1" s="1"/>
  <c r="H97" i="1"/>
  <c r="I97" i="1" s="1"/>
  <c r="H96" i="1"/>
  <c r="I96" i="1" s="1"/>
  <c r="H95" i="1"/>
  <c r="I95" i="1" s="1"/>
  <c r="H93" i="1"/>
  <c r="I93" i="1" s="1"/>
  <c r="H91" i="1"/>
  <c r="I91" i="1" s="1"/>
  <c r="H88" i="1"/>
  <c r="I88" i="1" s="1"/>
  <c r="H85" i="1"/>
  <c r="I85" i="1" s="1"/>
  <c r="H76" i="1"/>
  <c r="I76" i="1" s="1"/>
  <c r="H74" i="1"/>
  <c r="I74" i="1" s="1"/>
  <c r="H73" i="1"/>
  <c r="I73" i="1" s="1"/>
  <c r="H72" i="1"/>
  <c r="I72" i="1" s="1"/>
  <c r="H63" i="1"/>
  <c r="I63" i="1" s="1"/>
  <c r="H62" i="1"/>
  <c r="I62" i="1" s="1"/>
  <c r="H61" i="1"/>
  <c r="I61" i="1" s="1"/>
  <c r="H60" i="1"/>
  <c r="I60" i="1" s="1"/>
  <c r="H59" i="1"/>
  <c r="I59" i="1" s="1"/>
  <c r="H58" i="1"/>
  <c r="I58" i="1" s="1"/>
  <c r="H57" i="1"/>
  <c r="I57" i="1" s="1"/>
  <c r="H53" i="1"/>
  <c r="I53" i="1" s="1"/>
  <c r="H52" i="1"/>
  <c r="I52" i="1" s="1"/>
  <c r="H51" i="1"/>
  <c r="I51" i="1" s="1"/>
  <c r="H49" i="1"/>
  <c r="I49" i="1" s="1"/>
  <c r="H48" i="1"/>
  <c r="I48" i="1" s="1"/>
  <c r="H47" i="1"/>
  <c r="I47" i="1" s="1"/>
  <c r="H46" i="1"/>
  <c r="I46" i="1" s="1"/>
  <c r="H45" i="1"/>
  <c r="I45" i="1" s="1"/>
  <c r="H43" i="1"/>
  <c r="I43" i="1" s="1"/>
  <c r="H42" i="1"/>
  <c r="I42" i="1" s="1"/>
  <c r="H39" i="1"/>
  <c r="I39" i="1" s="1"/>
  <c r="H38" i="1"/>
  <c r="I38" i="1" s="1"/>
  <c r="H37" i="1"/>
  <c r="I37" i="1" s="1"/>
  <c r="H36" i="1"/>
  <c r="I36" i="1" s="1"/>
  <c r="H35" i="1"/>
  <c r="I35" i="1" s="1"/>
  <c r="H33" i="1"/>
  <c r="I33" i="1" s="1"/>
  <c r="H31" i="1"/>
  <c r="I31" i="1" s="1"/>
  <c r="H30" i="1"/>
  <c r="I30" i="1" s="1"/>
  <c r="H29" i="1"/>
  <c r="I29" i="1" s="1"/>
  <c r="H27" i="1"/>
  <c r="I27" i="1" s="1"/>
  <c r="H25" i="1"/>
  <c r="I25" i="1" s="1"/>
  <c r="H24" i="1"/>
  <c r="I24" i="1" s="1"/>
  <c r="H23" i="1"/>
  <c r="I23" i="1" s="1"/>
  <c r="H22" i="1"/>
  <c r="I22" i="1" s="1"/>
  <c r="H21" i="1"/>
  <c r="I21" i="1" s="1"/>
  <c r="H19" i="1"/>
  <c r="I19" i="1" s="1"/>
  <c r="H18" i="1"/>
  <c r="I18" i="1" s="1"/>
  <c r="H17" i="1"/>
  <c r="I17" i="1" s="1"/>
  <c r="H16" i="1"/>
  <c r="I16" i="1" s="1"/>
  <c r="H15" i="1"/>
  <c r="I15" i="1" s="1"/>
  <c r="H12" i="1"/>
  <c r="I12" i="1" s="1"/>
  <c r="H11" i="1"/>
  <c r="I11" i="1" s="1"/>
  <c r="I7" i="1"/>
  <c r="H10" i="1"/>
  <c r="I10" i="1" s="1"/>
  <c r="H9" i="1"/>
  <c r="I9" i="1" s="1"/>
  <c r="H8" i="1"/>
  <c r="I8" i="1" s="1"/>
  <c r="H6" i="1"/>
  <c r="I6" i="1" s="1"/>
  <c r="H5" i="1"/>
  <c r="I5" i="1" s="1"/>
</calcChain>
</file>

<file path=xl/sharedStrings.xml><?xml version="1.0" encoding="utf-8"?>
<sst xmlns="http://schemas.openxmlformats.org/spreadsheetml/2006/main" count="1862" uniqueCount="959">
  <si>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</si>
  <si>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</si>
  <si>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</si>
  <si>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</si>
  <si>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</si>
  <si>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</si>
  <si>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</si>
  <si>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</si>
  <si>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</si>
  <si>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</si>
  <si>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2017</t>
  </si>
  <si>
    <t>FORMA DE PAGO</t>
  </si>
  <si>
    <t>PLAZO DE EJECUCION</t>
  </si>
  <si>
    <t>FECHA DE INICIO</t>
  </si>
  <si>
    <t>FECHA DE TERMINACION</t>
  </si>
  <si>
    <t>SUPERVISOR</t>
  </si>
  <si>
    <t xml:space="preserve">AREA DEL SUPERVISOR </t>
  </si>
  <si>
    <t>ENERO</t>
  </si>
  <si>
    <t>FEBRERO</t>
  </si>
  <si>
    <t>MARZO</t>
  </si>
  <si>
    <t xml:space="preserve">ABRIL </t>
  </si>
  <si>
    <t>MAYO</t>
  </si>
  <si>
    <t>JUNIO</t>
  </si>
  <si>
    <t>JULIO</t>
  </si>
  <si>
    <t>AGOSTO</t>
  </si>
  <si>
    <t>SEPTIEMBRE</t>
  </si>
  <si>
    <t>OCTUBRE</t>
  </si>
  <si>
    <t>NOVIEMBRE</t>
  </si>
  <si>
    <t>DICIEMBRE</t>
  </si>
  <si>
    <t>ORGANIZACIÓN TERPEL S.A.</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</si>
  <si>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</si>
  <si>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</si>
  <si>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</si>
  <si>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</si>
  <si>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</si>
  <si>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</si>
  <si>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</si>
  <si>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</si>
  <si>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</si>
  <si>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EDINSON GABRIEL MALAGÓN MAYORGA</t>
  </si>
  <si>
    <t>DIRECCION DE PARTICIPACION, TRANSPARENCIA Y SERVICIO AL CIUDADANO</t>
  </si>
  <si>
    <t xml:space="preserve">PRESTACION DE SERVICIOS </t>
  </si>
  <si>
    <t>HAROLD EDUARDO BENAVIDES OSEJO</t>
  </si>
  <si>
    <t>DIRECCION DE GESTION DEL CONOCIMIENTO</t>
  </si>
  <si>
    <t>JUAN DAVID MENDOZA VARGAS</t>
  </si>
  <si>
    <t>DIRECCION DE GESTION Y DESEMPEÑO INSTITUCIONAL</t>
  </si>
  <si>
    <t>ANA MILENA CACERES CASTRO</t>
  </si>
  <si>
    <t>ESTHER SOFIA HENAO LOPEZ</t>
  </si>
  <si>
    <t xml:space="preserve">Dos (2) meses, contado a partir del perfeccionamiento del mismo y registro presupuestal. </t>
  </si>
  <si>
    <t>PAOLA LILIANA QUIJANO BARÓN</t>
  </si>
  <si>
    <t xml:space="preserve">ALEJANDRO BECKER ROJAS </t>
  </si>
  <si>
    <t>DIRECCION DE EMPLEO PUBLICO</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</si>
  <si>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</si>
  <si>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</si>
  <si>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GRUPO DE GESTION HUMANA</t>
  </si>
  <si>
    <t>EDGAR ALBERTO SIMBAQUEBA MORENO</t>
  </si>
  <si>
    <t>YULY VERONICA RUEDA PEREZ</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</si>
  <si>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</si>
  <si>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</si>
  <si>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CLAUDIA ANDREA CELY RUIZ                                  Cedido a                                                      MELANY PAOLA FLOREZ DE LA HOZ</t>
  </si>
  <si>
    <t>Cinco (5) mensualidades vencidas, cada una por valor de TRES MILLONES TREINTA Y TRES MIL PESOS ($3’033.000) M/CTE.</t>
  </si>
  <si>
    <t>Cinco (05) meses, contado a partir del perfeccionamiento del mismo y registro presupuestal.</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</si>
  <si>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</si>
  <si>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</si>
  <si>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</si>
  <si>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LAURA CORDOBA REYES</t>
  </si>
  <si>
    <t>026-2018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</si>
  <si>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</si>
  <si>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</si>
  <si>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 xml:space="preserve">FERNANDO AUGUSTO SEGURA RESTREPO </t>
  </si>
  <si>
    <t>046-2018</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</si>
  <si>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</si>
  <si>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</si>
  <si>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</si>
  <si>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</si>
  <si>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001-2018</t>
  </si>
  <si>
    <t>002-2018</t>
  </si>
  <si>
    <t>003-2018</t>
  </si>
  <si>
    <t>004-2018</t>
  </si>
  <si>
    <t>005-2018</t>
  </si>
  <si>
    <t>006-2018</t>
  </si>
  <si>
    <t>007-2018</t>
  </si>
  <si>
    <t>009-2018</t>
  </si>
  <si>
    <t>010-2018</t>
  </si>
  <si>
    <t>012-2018</t>
  </si>
  <si>
    <t>013-2018</t>
  </si>
  <si>
    <t>014-2018</t>
  </si>
  <si>
    <t>015-2018</t>
  </si>
  <si>
    <t>016-2018</t>
  </si>
  <si>
    <t>017-2018</t>
  </si>
  <si>
    <t>018-2018</t>
  </si>
  <si>
    <t>019-2018</t>
  </si>
  <si>
    <t>020-2018</t>
  </si>
  <si>
    <t>021-2018</t>
  </si>
  <si>
    <t>022-2018</t>
  </si>
  <si>
    <t>023-2018</t>
  </si>
  <si>
    <t>024-2018</t>
  </si>
  <si>
    <t>025-2018</t>
  </si>
  <si>
    <t>028-2018</t>
  </si>
  <si>
    <t>029-2018</t>
  </si>
  <si>
    <t>030-2018</t>
  </si>
  <si>
    <t>031-2018</t>
  </si>
  <si>
    <t>032-2018</t>
  </si>
  <si>
    <t>033-2018</t>
  </si>
  <si>
    <t>034-2018</t>
  </si>
  <si>
    <t>035-2018</t>
  </si>
  <si>
    <t>036-2018</t>
  </si>
  <si>
    <t>037-2018</t>
  </si>
  <si>
    <t>038-2018</t>
  </si>
  <si>
    <t>039-2018</t>
  </si>
  <si>
    <t>040-2018</t>
  </si>
  <si>
    <t>041-2018</t>
  </si>
  <si>
    <t>042-2018</t>
  </si>
  <si>
    <t>043-2018</t>
  </si>
  <si>
    <t>044-2018</t>
  </si>
  <si>
    <t>047-2018</t>
  </si>
  <si>
    <t>048-2018</t>
  </si>
  <si>
    <t>049-2018</t>
  </si>
  <si>
    <t>050-2018</t>
  </si>
  <si>
    <t>051-2018</t>
  </si>
  <si>
    <t>052-2018</t>
  </si>
  <si>
    <t>053-2018</t>
  </si>
  <si>
    <t>054-2018</t>
  </si>
  <si>
    <t>055-2018</t>
  </si>
  <si>
    <t>056-2018</t>
  </si>
  <si>
    <t>057-2018</t>
  </si>
  <si>
    <t>058-2018</t>
  </si>
  <si>
    <t>059-2018</t>
  </si>
  <si>
    <t>060-2018</t>
  </si>
  <si>
    <t>061-2018</t>
  </si>
  <si>
    <t>062-2018</t>
  </si>
  <si>
    <t>063-2018</t>
  </si>
  <si>
    <t>064-2018</t>
  </si>
  <si>
    <t>065-2018</t>
  </si>
  <si>
    <t>066-2018</t>
  </si>
  <si>
    <t>067-2018</t>
  </si>
  <si>
    <t>068-2018</t>
  </si>
  <si>
    <t>069-2018</t>
  </si>
  <si>
    <t>070-2018</t>
  </si>
  <si>
    <t>071-2018</t>
  </si>
  <si>
    <t>072-2018</t>
  </si>
  <si>
    <t>073-2018</t>
  </si>
  <si>
    <t>074-2018</t>
  </si>
  <si>
    <t>076-2018</t>
  </si>
  <si>
    <t>078-2018</t>
  </si>
  <si>
    <t>079-2018</t>
  </si>
  <si>
    <t>080-2018</t>
  </si>
  <si>
    <t>081-2018</t>
  </si>
  <si>
    <t>082-2018</t>
  </si>
  <si>
    <t>083-2018</t>
  </si>
  <si>
    <t>084-2018</t>
  </si>
  <si>
    <t>093-2018</t>
  </si>
  <si>
    <t>094-2018</t>
  </si>
  <si>
    <t>096-2018</t>
  </si>
  <si>
    <t>098-2018</t>
  </si>
  <si>
    <t>099-2018</t>
  </si>
  <si>
    <t>100-2018</t>
  </si>
  <si>
    <t>101-2018</t>
  </si>
  <si>
    <t>102-2018</t>
  </si>
  <si>
    <t>103-2018</t>
  </si>
  <si>
    <t>104-2018</t>
  </si>
  <si>
    <t>105-2018</t>
  </si>
  <si>
    <t>110-2018</t>
  </si>
  <si>
    <t>116-2018</t>
  </si>
  <si>
    <t>123-2018</t>
  </si>
  <si>
    <t>138-2018</t>
  </si>
  <si>
    <t>141-2018</t>
  </si>
  <si>
    <t>142-2018</t>
  </si>
  <si>
    <t>145-2018</t>
  </si>
  <si>
    <t>150-2018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</si>
  <si>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</si>
  <si>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</si>
  <si>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DIANA PATRICIA BERMUDEZ CETINA</t>
  </si>
  <si>
    <t>PATRICIA GALINDO ARIAS</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</si>
  <si>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</si>
  <si>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</si>
  <si>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</si>
  <si>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FERNANDO AUGUSTO MEDINA GUTIERREZ</t>
  </si>
  <si>
    <t>SUBDIRECCIÓN</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</si>
  <si>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</si>
  <si>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</si>
  <si>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</si>
  <si>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</si>
  <si>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</si>
  <si>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</si>
  <si>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JAIME HUMBERTO JIMENEZ VERGEL</t>
  </si>
  <si>
    <t>GRUPO DE SERVICIO AL CIUDADANO INSTITUCIONAL</t>
  </si>
  <si>
    <t>Cinco (5) mensualidades vencidas, cada una por valor de CINCO MILLONES DOSCIENTOS TREINTA Y UN MIL PESOS ($5’231.000) M/CTE.</t>
  </si>
  <si>
    <t>CRISTIAN YESID TORRES GUERRERO</t>
  </si>
  <si>
    <t>Prestar servicios profesionales en el Grupo de Servicio al Ciudadano Institucional de Función Püblica, para apoyar el fortalecimiento del primer nivel de servicio en materia de producción  de información  y generación de reportes.</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</si>
  <si>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</si>
  <si>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</si>
  <si>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</si>
  <si>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 xml:space="preserve">SANTIAGO ARANGO CORRALES </t>
  </si>
  <si>
    <t>Seis (06) meses, contado a partir del perfeccionamiento del mismo y registro presupuestal.</t>
  </si>
  <si>
    <t>JULIAN MAURICIO MARTINEZ ALVARADO</t>
  </si>
  <si>
    <t>Seis (6) mensualidades vencidas, cada una por valor de CINCO MILLONES TRESCIENTOS OCHENTA Y SEIS MIL SETECIENTOS PESOS ($5’386.700) M/CTE.</t>
  </si>
  <si>
    <t>GABRIEL EDUARDO ISIDRO RAMOS</t>
  </si>
  <si>
    <t>Prestar servicios profesionales en Función Püblica para apoyar a la Entidad en materia de Gestión Ambiental, con el fin de dar cumplimiento a la normativa vigente, según lo contemplado den el Plan de Austeridad y Gestión Ambiental de la Entidad.</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</si>
  <si>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</si>
  <si>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</si>
  <si>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</si>
  <si>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Cinco (5) mensualidades vencidas, cada una por valor de CINCO MILLONES SETECIENTOS MIL PESOS ($5’700.000) M/CTE.</t>
  </si>
  <si>
    <t>SERGIO MEJIA DUSSAN</t>
  </si>
  <si>
    <t>Prestar servicios profesionales en la Oficina Asesora de Planeación de Función Pública para apoyar la consolidación de información de entidades del orden territorial en el Sistema de Información Estratégica (SIE).</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</si>
  <si>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</si>
  <si>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</si>
  <si>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</si>
  <si>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Cinco (5) mensualidades vencidas, cada una por valor de ONCE MILLONES DE PESOS ($11’000.000) M/CTE.</t>
  </si>
  <si>
    <t>ANDRES FELIPE SEGURA ARNAIZ</t>
  </si>
  <si>
    <t>Prestar servicios profesionales en la Dirección General de la Función Pública para apoyar el cumplimiento de los objetivos y metas estratégicas institucionales, asi como la comunicación y divulgacion de producto</t>
  </si>
  <si>
    <t>GREISTLY KARINE VEGA PEREZ</t>
  </si>
  <si>
    <t>VICTOR HUGO JAUREGUI PAZ</t>
  </si>
  <si>
    <t>JHON EDINSON HALLEY MOSQUERA MIRANDA</t>
  </si>
  <si>
    <t>DIANA MARITZA BUENHOMBRE GUERRERO</t>
  </si>
  <si>
    <t>DANIEL FERNANDO LOZANO TOSCANO</t>
  </si>
  <si>
    <t>MARIA HERRERA PARDO</t>
  </si>
  <si>
    <t>LEIDY CAROLINA MOGOLLON DELGADO</t>
  </si>
  <si>
    <t>LINA MARIA RICAURTE SIERRA</t>
  </si>
  <si>
    <t>JOHANNA JIMENEZ CORREA</t>
  </si>
  <si>
    <t>LAURA CAMILA RONDON LIZARAZO</t>
  </si>
  <si>
    <t>SARA RESTREPO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</si>
  <si>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</si>
  <si>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</si>
  <si>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</si>
  <si>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Prestar servicios profesionales en la Oficina Asesora de Planeación de Función Pública para apoyar la articulación del Sistema Integrado de Gestión de la Entidad con el Modelo Integrado de Planeación y Gestión (MIPG).</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</si>
  <si>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</si>
  <si>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Prestar servicios profesionales en la Direccion General  de Función Pública, para apoyar desde una perspectiva comunicacional, la implementación y consolidación de la Estrategia de Cambio Cultural.</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</si>
  <si>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</si>
  <si>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Prestar servicios profesionales en la Dirección General de Función Pública, para apoyar las actividades relacionadas con la implementación y seguimiento de la Estrategia de Gestión Internacional de la Entidad.</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</si>
  <si>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</si>
  <si>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</si>
  <si>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</si>
  <si>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Cinco (5) mensualidades vencidas, cada una por valor de SIETE MILLONES DE PESOS ($7’000.000) M/CTE.</t>
  </si>
  <si>
    <t>Cinco (5) mensualidades vencidas, cada una por valor de SEIS MILLONES QUINIENTOS DIEZ MIL PESOS ($6’510.000) M/CTE.</t>
  </si>
  <si>
    <t>Cinco (5) mensualidades vencidas, cada una por valor de CINCO MILLONES OCHO MIL PESOS ($5.008.000) M/CTE</t>
  </si>
  <si>
    <t>Cinco (5) mensualidades vencidas, cada una por valor de TRES MILLONES SEISCIENTOS CUATRO MIL PESOS ($3.604.000) M/CTE</t>
  </si>
  <si>
    <t>Cinco (5) mensualidades vencidas, cada una por valor de TRES MILLONES OCHOCIENTOS NOVENTA YCINCO MIL PESOS ($3’895.000) M/CTE.</t>
  </si>
  <si>
    <t>Cinco (5) mensualidades vencidas, cada una por valor de CUATRO MILLONES OCHOCIENTOS NOVENTA Y SIETE MIL PESOS ($4’897.000) M/CTE.</t>
  </si>
  <si>
    <t>Cinco (5) mensualidades vencidas, cada una por valor de TRES MILLONES OCHOCIENTOS NOVENTA Y CINCO MIL PESOS ($3.895.000) M/CTE.</t>
  </si>
  <si>
    <t>Cinco (5) mensualidades vencidas, cada una por valor de CINCO MILLONES QUINIENTOS DOCE MIL PESOS ($5’512.000) M/CTE.</t>
  </si>
  <si>
    <t>FRANCISCO JOSE URBINA SUAREZ</t>
  </si>
  <si>
    <t>VIRGINIA GUEVARA SIERRA</t>
  </si>
  <si>
    <t>ROSA MARIA BOLAÑOS TOVAR</t>
  </si>
  <si>
    <t>SONIA ESTHER OSORIO VESGA</t>
  </si>
  <si>
    <t>JAIME ANDRES URAZAN LEAL</t>
  </si>
  <si>
    <t>LINA MARÍA AYCARDI ALDANA</t>
  </si>
  <si>
    <t>KAROL YOLIMA MERCHAN PARRA</t>
  </si>
  <si>
    <t>CHRISTIAN ALEXANDER FLOREZ GUERRERO</t>
  </si>
  <si>
    <t>LINA MARIA VASQUEZ CASTRO</t>
  </si>
  <si>
    <t>MICHEL FELIPE CORDOBA PEROZO</t>
  </si>
  <si>
    <t>PEDRO ANTONIO GARCIA MEDINA</t>
  </si>
  <si>
    <t>JACK LEONARDO MARTINEZ VANEGAS</t>
  </si>
  <si>
    <t>FERLEY RUIZ MORENO</t>
  </si>
  <si>
    <t>JORGE IVAN GIRALDO DIAZ</t>
  </si>
  <si>
    <t>JULY AMANDA MUÑOZ CHOACHI</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</si>
  <si>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</si>
  <si>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</si>
  <si>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</si>
  <si>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Prestar servicios profesionales en la Dirección de Deasarrollo Organizacional de Función Pública, para apoyar los aspectos técnicos, metodológicos y financieros relacionados con la implementación de la tercera fase de la Estrategia de Gestión Territorial.</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</si>
  <si>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</si>
  <si>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</si>
  <si>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</si>
  <si>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</si>
  <si>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</si>
  <si>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</si>
  <si>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Prestar servicios profesionales en la oficina asesora de comunicaciones de Función Pública, para apoyar la generación de contenidos informativos  que permitan divulgar la gestión de la entidad, en el marco de la estrategia de comunicaciones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</si>
  <si>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</si>
  <si>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</si>
  <si>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Prestar servicios profesionales en la Oficina Asesora de Comunicaciones| de Función Pública, para apoyar la difusión de contenidos e información de la Entidad en redes sociales institucionales, en el marco de la estrategia de comunicaciones.</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</si>
  <si>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</si>
  <si>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PRESTACION DE SERVICIOS DE APOYO A LA GESTION</t>
  </si>
  <si>
    <t>Cinco (5) mensualidades vencidas, cada una por valor de SIETE MILLONES TRESCIENTOS CINCUENTA MIL PESOS ($7’350.000) M/CTE.</t>
  </si>
  <si>
    <t>Cinco (5) mensualidades vencidas, cada una por valor de CIINCO MILLONES OCHO MIL PESOS ($5’008.000) M/CTE.</t>
  </si>
  <si>
    <t>Cinco (5) mensualidades vencidas, cada una por valor de NUEVE MILLONES DE PESOS ($9’000.000) M/CTE.</t>
  </si>
  <si>
    <t>Cinco (5) mensualidades vencidas, cada una por valor de SIETE MILLONES CIENTO SESENTA Y SEIS MIL PESOS ($7’166.000) M/CTE.</t>
  </si>
  <si>
    <t>Cinco (5) mensualidades vencidas, cada una por valor de NUEVE MILLONES DE PESOS ($9.000.000) M/CTE</t>
  </si>
  <si>
    <t>Seis (6) mensualidades vencidas, cada una por valor de CINCO MILLONES PESOS ($5’000.000) M/CTE.</t>
  </si>
  <si>
    <t>Cinco (5) mensualidades vencidas, cada una por valor de SEIS MILLONES TRESCIENTOS MIL PESOS ($6’300.000) M/CTE.</t>
  </si>
  <si>
    <t>Cinco (5) mensualidades vencidas de CINCO MILLONES DE PESOS ($5’000.000) M/CTE.</t>
  </si>
  <si>
    <t>Cinco (5) mensualidades vencidas, cada una por valor de SIETE MILLONES SETECIENTOS CINCUENTA Y TRES MIL DE PESOS ($7.753.000) M/CTE.</t>
  </si>
  <si>
    <t>Cinco (5) mensualidades vencidas de SEIS MILLONES QUINIENTOS DIEZ MIL PESOS ($6’510.000) M/CTE.</t>
  </si>
  <si>
    <t>Cinco (5) mensualidades vencidas, cada una por valor de CUATRO MILLONES DOSCIENTOS MIL PESOS ($4’200.000) M/CTE.</t>
  </si>
  <si>
    <t>Cinco (5) mensualidades vencidas, cada una por valor de TRES MILLONES OCHOCIENTOS MIL PESOS ($3’800.000) M/CTE.</t>
  </si>
  <si>
    <t>Cinco (5) mensualidades vencidas, cada una por valor de UN MILLÓN NOVECIENTOS NUEVE MIL PESOS ($1’909.000) M/CTE</t>
  </si>
  <si>
    <t xml:space="preserve">ELSA YANUBA QUIÑONES </t>
  </si>
  <si>
    <t>JUDY MAGALI RODRIGUEZ SANTANA</t>
  </si>
  <si>
    <t>GRUPO DE GESTION DOCUMENTAL</t>
  </si>
  <si>
    <t>FRANCISCO ALFONSO CAMARGO SALAS</t>
  </si>
  <si>
    <t>DIANA MARIA CALDAS GUALTEROS</t>
  </si>
  <si>
    <t>DIANA MARIA BOHORQUEZ LOSADA</t>
  </si>
  <si>
    <t>OFICINA ASESORA DE COMUNICACIONES</t>
  </si>
  <si>
    <t>EDUAR ALFONSO GAVIRIA VERA</t>
  </si>
  <si>
    <t>MARIA JOSE DEL RIO ARIAS</t>
  </si>
  <si>
    <t>ALEXANDER HERNANDEZ ZORRO</t>
  </si>
  <si>
    <t>LUIS AREVALO MANTILLA</t>
  </si>
  <si>
    <t>DORIS JULIETA GONZÁLEZ AREVALO</t>
  </si>
  <si>
    <t>JOHNAHAN ARROYO ARROYO</t>
  </si>
  <si>
    <t>JAVIER LEÓN RICARDO SANCHEZ LIZARAZO</t>
  </si>
  <si>
    <t>MONICA SILVA ELIAS</t>
  </si>
  <si>
    <t>CATALINA CARDONA OSORIO</t>
  </si>
  <si>
    <t xml:space="preserve">IVAN CARLOS RAFAEL BOBADILLA DAZA                         </t>
  </si>
  <si>
    <t>ANGELA MARÍA CASTILLO LOZADA</t>
  </si>
  <si>
    <t>MAURICIO ENRIQUE RAMIREZ ALVAREZ</t>
  </si>
  <si>
    <t>HECTOR ARMANDO BARÓN RODRIGUEZ</t>
  </si>
  <si>
    <t>JULIO CÉSAR OVALLE VARGAS</t>
  </si>
  <si>
    <t>IVONNE PATRICIA BERNAL LOPEZ</t>
  </si>
  <si>
    <t>ANDREA PAOLA PRIETO MOSQUERA</t>
  </si>
  <si>
    <t>ARMANDO LOPEZ CORTES</t>
  </si>
  <si>
    <t>DANIEL ASDRUBAL ROMERO GONZÁLEZ</t>
  </si>
  <si>
    <t>VANESSA YISETH LOZANO GUERRERO</t>
  </si>
  <si>
    <t>PAULA VANESSA PAEZ BARRETO</t>
  </si>
  <si>
    <t>ANDREA CAROLINA VELANDIA DURAN</t>
  </si>
  <si>
    <t>DIANA ELIZABETH SALINAS GUTIERREZ</t>
  </si>
  <si>
    <t>PAULA CAROLINA VILLAMIZAR</t>
  </si>
  <si>
    <t>GLADYS RAMIREZ PEÑA</t>
  </si>
  <si>
    <t>GIOVANNA CONSUELO PARDO BERNAL</t>
  </si>
  <si>
    <t>Prestar servicios profesionales en la Dirección Jurídica de Función Pública, para apoyar todos los aspectos relativos a la Contratación Estatal, y a la expedición de conceptos.</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</si>
  <si>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</si>
  <si>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</si>
  <si>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</si>
  <si>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</si>
  <si>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</si>
  <si>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</si>
  <si>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</si>
  <si>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</si>
  <si>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Prestar servicios profesionales en la Dirección de Gestión y Desempeño Institucional de Función Pública para apoyar las gestiones relacionadas con el Banco de Éxitos y la convocatoria al Premio Nacional de Alta Gerencia versión 2018.</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</si>
  <si>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</si>
  <si>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</si>
  <si>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Prestar servicios profesionales en la Direccion Juridica  de Función Pública para apoya la estructuración, publicación, depuración y/o actalización de los contenidos del Gestor Normativo de la Entidad.</t>
  </si>
  <si>
    <t>Cinco (5) mensualidades vencidas cada una por valor de SIETE MILLONES TRESCIENTOS CINCUENTA MIL PESOS ($7’350.000) M/CTE</t>
  </si>
  <si>
    <t>Cinco (5) mensualidades vencidas, cada una por valor de CINCO MILLONES OCHO MIL PESOS ($5.008.000) M/CTE.</t>
  </si>
  <si>
    <t>Cinco (5) mensualidades vencidas, cada una por valor de CUATRO MILLONES SETECIENTOS MIL PESOS ($4’700.000) M/CTE.</t>
  </si>
  <si>
    <t>Cinco (5) mensualidades vencidas, cada una por valor de DOS MILLONES OCHOCIENTOS MIL PESOS ($2’800.000) M/CTE.</t>
  </si>
  <si>
    <t>Ocho (8) mensualidades vencidas, cada una por valor de SEIS MILLONES QUINIENTOS DIEZ MIL PESOS ($6’510.000) M/CTE.</t>
  </si>
  <si>
    <t>Ocho (8) mensualidades vencidas, cada una por valor de CINCO MILLONES TRESCIENTOS MIL PESOS ($5’300.000) M/CTE.</t>
  </si>
  <si>
    <t>Siete (7) mensualidades vencidas, cada una por valor de OCHO MILLONES QUINIENTOS MIL PESOS ($8’500.000) M/CTE.</t>
  </si>
  <si>
    <t>Cinco (5) mensualidades vencidas, cada una por valor de NUEVE MILLONES CIENTO OCHENTA Y CINCO MIL QUINIENTOS PESOS ($9’185.500) M/CTE</t>
  </si>
  <si>
    <t>Ocho (8) mensualidades vencidas, cada una por valor de NUEVE MILLONES DOCIENTOS OCHENTA Y DOS MIL PESOS ($9.282.000) M/CTE.</t>
  </si>
  <si>
    <t>Ocho (8) mensualidades vencidas, cada una por valor de TRES MILLONES SEISCIENTOS SETENTA Y TRES MIL PESOS ($3.673.000) M/CTE.</t>
  </si>
  <si>
    <t>Ocho (8) mensualidades vencidas, cada una por valor de SIETE MILLONES TRESCIENTOS CINCUENTA MIL PESOS ($7’350.000) M/CTE</t>
  </si>
  <si>
    <t xml:space="preserve">Ocho (8) mensualidades vencidas, cada una por valor de CINCO MILLONES DOSCIENTOS TREINTA Y UN MIL PESOS ($5.231.000) M/CTE </t>
  </si>
  <si>
    <t>Ocho (8) mensualidades vencidas, cada una por valor de CUATRO MILLONES CUATROCIENTOS CINCUENTA Y DOS MIL PESOS ($4’452.000) M/CTE.</t>
  </si>
  <si>
    <t>Ocho (08) meses, contado a partir del perfeccionamiento del mismo y registro presupuestal.</t>
  </si>
  <si>
    <t>Siete (07) meses, contado a partir del perfeccionamiento del mismo y registro presupuestal.</t>
  </si>
  <si>
    <t xml:space="preserve">LUIS FERNANDO NUÑEZ RINCÓN </t>
  </si>
  <si>
    <t>DIRECCION JURIDICA</t>
  </si>
  <si>
    <t>DIANA MARCELA GOMEZ ANZOLA</t>
  </si>
  <si>
    <t>LUIS FERNANDO NUÑEZ RINCÓN</t>
  </si>
  <si>
    <t xml:space="preserve">NATALIA ASTRID CARDONA RAMIREZ </t>
  </si>
  <si>
    <t>SECRETARIA GENERAL</t>
  </si>
  <si>
    <t xml:space="preserve">MARÍA DEL PILAR GARCÍA GONZÁLEZ </t>
  </si>
  <si>
    <t xml:space="preserve">SUSAN SIMONETH SUÁREZ GUTIÉRREZ </t>
  </si>
  <si>
    <t>EDIT YOHANA PALACIO ESPINOSA</t>
  </si>
  <si>
    <t>TRINA MARCELA BOCANEGRA MONTALVO</t>
  </si>
  <si>
    <t>RODRIGO DAVID NOGUERA FAJARDO</t>
  </si>
  <si>
    <t>Cinco (5) mensualidades vencidas, cada una por valor de DOS MILLONES DE PESOS ($2’000.000) M/CTE.</t>
  </si>
  <si>
    <t xml:space="preserve">Prestar servicios profesionales en la Dirección General de Función Pública, para apoyar la elaboración y revisión de documentos institucionales relacionados con las metas, objetivos, planes, programas y proyectos y resultados de la Entidad. </t>
  </si>
  <si>
    <t>JUAN PABLO CAICEDO MONTAÑA</t>
  </si>
  <si>
    <t>YENNY STELLA CHACÓN SANTAMARIA</t>
  </si>
  <si>
    <t>CLAUDIA PATRICIA DIAZ BAQUERO</t>
  </si>
  <si>
    <t>JUAN PABLO ROJAS MESA</t>
  </si>
  <si>
    <t>OSCAR MANUEL RODRIGUEZ NIÑO</t>
  </si>
  <si>
    <t>EDUARDO PRADA VELASQUEZ</t>
  </si>
  <si>
    <t>JUAN MAURICIO CORNEJO RODRIGUEZ</t>
  </si>
  <si>
    <t>RAFAEL ANTONIO GARCIA RODRIGUEZ</t>
  </si>
  <si>
    <t>Prestar servicios profesionales en el Grupo de Servicio al Ciudadano Institucional de Función Pública para apoyar la atención a los grupos de valor en el primer nivel de servicio de la Entidad.</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</si>
  <si>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</si>
  <si>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</si>
  <si>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Prestar servicios profesionales en la Oficina de Control Interno de Función Pública, para apoyar la ejecución del plan de auditorías internas y seguimientos a la gestión institucional programados para la vigencia 2018.</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</si>
  <si>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</si>
  <si>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TRES MILLONES OCHOCIENTOS NOVENTA Y CINCO MIL PESOS ($3.895.000) M/CTE</t>
  </si>
  <si>
    <t>Ocho (8) mensualidades vencidas, cada una por valor de SEIS MILLONES DE PESOS ($6’000.000) M/CTE.</t>
  </si>
  <si>
    <t>Seis (6) mensualidades vencidas, cada una por valor de SEIS MILLONES QUINIENTOS MIL PESOS ($6’500.000) M/CTE.</t>
  </si>
  <si>
    <t>Ocho (8) mensualidades vencidas, cada una por valor de CINCO MILLONES DOSCIENTOS TREINTA Y UN MIL PESOS ($5’231.000) M/CTE.</t>
  </si>
  <si>
    <t>Ocho (8) mensualidades vencidas, cada una por valor de OCHO MILLONES DE PESOS ($8’000.000) M/CTE.</t>
  </si>
  <si>
    <t>Ocho (8) meses, contados a partir del perfeccionamiento del mismo y registro presupuestal.</t>
  </si>
  <si>
    <t>Seis (6) meses, contados a partir del perfeccionamiento del mismo y registro presupuestal.</t>
  </si>
  <si>
    <t>LUZ STELLA PATIÑO JURADO</t>
  </si>
  <si>
    <t>OFICINA DE CONTROL INTERNO</t>
  </si>
  <si>
    <t>Prestar servicios profesionales en la Dirección de Desarrollo Organizacional de Función Pública, para apoyar las actividades que se generan en el desarrollo de la tercera fase de la Estrategia de Gestión Territorial.</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</si>
  <si>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</si>
  <si>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CUATRO MILLONES TRESCIENTOS CUARENTA MIL PESOS ($4’340.000) M/CTE</t>
  </si>
  <si>
    <t>Ocho (8) mensualidades vencidas, cada una por valor de OCHO MILLONES QUINIENTOS MIL PESOS ($8’500.000) M/CTE.</t>
  </si>
  <si>
    <t>Ocho (8) meses, contado a partir del perfeccionamiento del mismo y registro presupuestal.</t>
  </si>
  <si>
    <t>BEATRIZ HELENA HERNADEZ VARGAS</t>
  </si>
  <si>
    <t>JUAN DAVID CAMACHO PIÑEROS</t>
  </si>
  <si>
    <t>NOHORA SUSANA BONILLA GUZMAN</t>
  </si>
  <si>
    <t>MARIANA DE JESUS PEREA URREA</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</si>
  <si>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</si>
  <si>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Prestar servicios profesionales en la Oficina Asesora de Comunicaciones, para apoyar el diseño y diagramación de documentos y publicaciones técnicas generadas por la entidad, en el marco de la Estrategia de Comunicaciones de Función Pública.</t>
  </si>
  <si>
    <t>Prestar servicios de apoyo a la Gestión en la Dirección General de Función Pública, para la recopilación, organización y control de la información, que contribuya a la elaboración de un informe sobre la evolución del empleo público en Colombia.</t>
  </si>
  <si>
    <t>Ocho (8) mensualidades vencidas, cada una por valor de UN MILLON OCHOCIENTOS MIL PESOS ($1.800.000) M/CTE.</t>
  </si>
  <si>
    <t>Ocho (8) mensualidades vencidas, cada una por valor de CUATRO MILLONES SETECIENTOS MIL PESOS ($4´700.000) M/CTE.</t>
  </si>
  <si>
    <t>Tres (3) mensualidades vencidas, cada por un valor de UN MILLON TRESCIENTOS CINCUENTA MIL PESOS ($1’350.000) M/CTE</t>
  </si>
  <si>
    <t>Tres (3) meses, contado a partir del perfeccionamiento del mismo y registro presupuestal.</t>
  </si>
  <si>
    <t>ALICIA BUSTACARA ROMERO</t>
  </si>
  <si>
    <t>JORGE MARIO SIMANCAS CARDONA</t>
  </si>
  <si>
    <t>ROCIO LONDOÑO BOTERO</t>
  </si>
  <si>
    <t>OMAR LORENZO SALINAS VILLAMIZAR</t>
  </si>
  <si>
    <t>OSCAR DAVID SAIDIZA PEÑUELA</t>
  </si>
  <si>
    <t>Prestar servicios profesionales en la Dirección General de Función Pública, para articular y revisar la información necesaria para la elaboración de un informe sobre la evolución del empleo público en Colombia.</t>
  </si>
  <si>
    <t>Prestar servicios profesionales en la Dirección General de Función Pública, para apoyar la revisión de la información necesaria para la elaboración de un informe sobre la evolución del empleo público en Colombia.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</si>
  <si>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</si>
  <si>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Ocho (8) mensualidades vencidas, cada una por valor de CINCO MILLONES DOSCIENTOS TREINTA Y UN MIL PESOS ($5.231.000) M/CTE</t>
  </si>
  <si>
    <t>Tres (3) mensualidades vencidas, cada una por valor de SIETE MILLONES CIENTO SESENTA Y SEIS MIL PESOS ($7’166.000) M/CTE.</t>
  </si>
  <si>
    <t>Tres (3) mensualidades vencidas, cada una por valor de CINCO MILLONES DOSCIENTOS TREINTA Y UN MIL PESOS ($5’231.000) M/CTE.</t>
  </si>
  <si>
    <t>Tres (3) mensualidades vencidas, cada una por valor de SEIS MILLONES TRESCIENTOS NOVENTA Y CUATRO MIL PESOS ($6’394.000) M/CTE.</t>
  </si>
  <si>
    <t>Ocho (8) mensualidades vencidas, cada una por valor de UN MILLÓN NOVECIENTOS NUEVE MIL PESOS ($1’909.000) M/CTE.</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</si>
  <si>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</si>
  <si>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</si>
  <si>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CLAUDIA PATRICIA HERNANDEZ DIAZ</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</si>
  <si>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</si>
  <si>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</si>
  <si>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Cinco (5) meses, contado a partir del perfeccionamiento del mismo y registro presupuestal.</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</si>
  <si>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</si>
  <si>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</si>
  <si>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</si>
  <si>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</si>
  <si>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</si>
  <si>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</si>
  <si>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Siete (7) meses, contado a partir del perfeccionamiento del mismo y registro presupuestal.</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</si>
  <si>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</si>
  <si>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</si>
  <si>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</si>
  <si>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</si>
  <si>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</si>
  <si>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</si>
  <si>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</si>
  <si>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</si>
  <si>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</si>
  <si>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Hasta el veintiocho (28) de diciembre de 2018, de conformidad con lo estipulado por el Acuerdo Marco de Precios de Colombia Compra Eficiente.</t>
  </si>
  <si>
    <t>NATALIA CARRILLO MOLINA</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</si>
  <si>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</si>
  <si>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</si>
  <si>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</si>
  <si>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</si>
  <si>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</si>
  <si>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</si>
  <si>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</si>
  <si>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</si>
  <si>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</si>
  <si>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</si>
  <si>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</si>
  <si>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</si>
  <si>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</si>
  <si>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</si>
  <si>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</si>
  <si>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</si>
  <si>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</si>
  <si>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075-2018</t>
  </si>
  <si>
    <t>ANA RAQUEL RODRIGUEZ RUIZ</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</si>
  <si>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</si>
  <si>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</si>
  <si>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085-2018</t>
  </si>
  <si>
    <t>LINA MARIA PADILLA SAIBIS</t>
  </si>
  <si>
    <t>086-2018</t>
  </si>
  <si>
    <t>087-2018</t>
  </si>
  <si>
    <t>JUAN PABLO CENDALES 
RODRIGUEZ</t>
  </si>
  <si>
    <t>088-2018</t>
  </si>
  <si>
    <t>ALFREDO SCHLESINGER FACCINI</t>
  </si>
  <si>
    <t xml:space="preserve">Prestar servicios profesionales a la Dirección de Desarrollo Organizacional, para apoyar la implementación de la Estrategia de Gestión Territorial, en departamentos de difícil acceso y condiciones geográficas complejas. </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</si>
  <si>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</si>
  <si>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</si>
  <si>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Ocho mensualidades vencidas, cada una por valor de DIEZ MILLONES DE PESOS ($10’000.000) M/CTE.</t>
  </si>
  <si>
    <t>Dos (2) mensualidades vencidas, cada una por valor de SIETE MILLONES QUINIENTOS MIL PESOS ($7’500.000) M/CTE.</t>
  </si>
  <si>
    <t>Cinco (5) mensualidades vencidas, cada una por valor de CUATRO MILLONES OCHOCIENTOS NOVENTA Y SIETE MIL PESOS ($4.897.000) M/CTE</t>
  </si>
  <si>
    <t xml:space="preserve">ÁNGELA TATIANA GONZÁLEZ MOLINA   </t>
  </si>
  <si>
    <t>GRUPO DE GESTION FINANCIERA</t>
  </si>
  <si>
    <t>091-2018</t>
  </si>
  <si>
    <t>ORANGEL DE JESUS NORIEGA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</si>
  <si>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</si>
  <si>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</si>
  <si>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</si>
  <si>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</si>
  <si>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</si>
  <si>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</si>
  <si>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097-2018</t>
  </si>
  <si>
    <t>DIANA PATRICIA GUERRERO VALENCIA</t>
  </si>
  <si>
    <t>106-2018</t>
  </si>
  <si>
    <t>ANGELA PATRICIA CERÓN RAMIREZ</t>
  </si>
  <si>
    <t>107-2018</t>
  </si>
  <si>
    <t>MAYRA YINETH GALEANO BERGAÑO</t>
  </si>
  <si>
    <t>108-2018</t>
  </si>
  <si>
    <t>JORGE ANDRES ROJAS URREA</t>
  </si>
  <si>
    <t>109-2018</t>
  </si>
  <si>
    <t>CESAR ANDRES MARIN CAMACHO</t>
  </si>
  <si>
    <t>Prestar servicios de apoyo a la gestión en la Dirección de Desarrollo Organizacional de Función Pública, para la recolección, organización y control de la información que surja en desarrollo de la Estrategia de Gestión Territorial.</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</si>
  <si>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</si>
  <si>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Prestar servicios profesionales en la Dirección Juridica de Función Pública para apoyar la estructuración, publicación, depuración y/o actualización de los contenidos del Gestor Normativo de la Entidad.</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</si>
  <si>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</si>
  <si>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Ocho (8) mensualidades vencidas, cada una por valor de DOS MILLONES DE PESOS ($2’000.000) M/CTE.</t>
  </si>
  <si>
    <t>Ocho (8) mensualidades vencidas, cada una por valor de CUATRO MILLONES CUATROCIENTOS CINCUENTA Y DOS MIL PESOS ($4.452.000) M/CTE</t>
  </si>
  <si>
    <t>112-2018</t>
  </si>
  <si>
    <t>SANDRA LUCIA BARRIGA MORENO</t>
  </si>
  <si>
    <t>113-2018</t>
  </si>
  <si>
    <t>LUZ STELLA CANTOR CARVAJAL</t>
  </si>
  <si>
    <t>114-2018</t>
  </si>
  <si>
    <t>NORA ELIZABETH ZAMORA SANTACRUZ</t>
  </si>
  <si>
    <t>115-2018</t>
  </si>
  <si>
    <t>CAROLINA SANCHEZ BOHORQUEZ</t>
  </si>
  <si>
    <t>117-2018</t>
  </si>
  <si>
    <t>JENNIFER ALEJANDRA MOGOLLON BERNAL</t>
  </si>
  <si>
    <t>118-2018</t>
  </si>
  <si>
    <t>NOHORA MARCELA ACOSTA ORJUELA</t>
  </si>
  <si>
    <t>119-2018</t>
  </si>
  <si>
    <t>SANTIAGO LEYVA BOTERO</t>
  </si>
  <si>
    <t>120-2018</t>
  </si>
  <si>
    <t>ADRIANA DEL PILAR CIFUENTES BLANCO</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</si>
  <si>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</si>
  <si>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Prestar servicios profesionales en la Dirección de Gestión del Conocimiento de Función Pública, para apoyar la elaboración de un (1) documento de balance y prospectiva sobre la capacidad de cambio institucional en el sector público colombiano.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</si>
  <si>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</si>
  <si>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Dos (2) mensualidades vencidas, cada una por valor de SIETE MILLONES QUINIENTOS MIL PESOS ($7.500.000) M/CTE</t>
  </si>
  <si>
    <t>Ocho (8) mensualidades vencidas, cada una por valor de CINCO MILLONES QUINIENTOS MIL PESOS ($5.500.000) M/CTE</t>
  </si>
  <si>
    <t>Dos (2) meses, contado a partir del perfeccionamiento del mismo y registro presupuestal.</t>
  </si>
  <si>
    <t>DOLLY AMAYA CABALLERO</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</si>
  <si>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</si>
  <si>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</si>
  <si>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</si>
  <si>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JOSE FERNANDO CEBALLOS ARROYAVE</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</si>
  <si>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</si>
  <si>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</si>
  <si>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</si>
  <si>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125-2018</t>
  </si>
  <si>
    <t>WILLIAM JAVIER PINTO SOLER</t>
  </si>
  <si>
    <t>126-2018</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</si>
  <si>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</si>
  <si>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</si>
  <si>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ocho (8) mensualidades vencidas, cada una por valor de NUEVE MILLONES DE PESOS ($9.000.000)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</si>
  <si>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</si>
  <si>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</si>
  <si>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</si>
  <si>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</si>
  <si>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130-2018</t>
  </si>
  <si>
    <t>KAREN VANESSA MUÑOZ GULFO</t>
  </si>
  <si>
    <t>131-2018</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</si>
  <si>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</si>
  <si>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Prestar servicios profesionales a Función Pública, para apoyar en la organización de la logistica, realización y ejecución de los eventos que requiera la entidad.</t>
  </si>
  <si>
    <t>Seis (6) mensualidades vencidas, cada una por valor de CINCO MILLONES TRESCIENTOS CINCUENTA MIL PESOS ($5´350.000) M/CTE.</t>
  </si>
  <si>
    <t>Ocho (8) mensualidades vencidas, cada una por valor de CUATRO MILLONES QUINIENTOS MIL PESOS ($4´500.000) M/CTE.</t>
  </si>
  <si>
    <t>Seis (6) meses, contado a partir del perfeccionamiento del mismo y registro presupuestal.</t>
  </si>
  <si>
    <t>133-2018</t>
  </si>
  <si>
    <t>LORENA CATALINA RODRIGUEZ MORENO</t>
  </si>
  <si>
    <t>134-2018</t>
  </si>
  <si>
    <t>SILVIA LUCIA FORERO CASTAÑEDA</t>
  </si>
  <si>
    <t>135-2018</t>
  </si>
  <si>
    <t>RODOLFO RENGIFO VALENCIA</t>
  </si>
  <si>
    <t>136-2018</t>
  </si>
  <si>
    <t>Prestar servicios profesionales en la Dirección General de Función Pública, para apoyar la elaboración, implementación, revisión de resultados y divulgación de indicadores y otras herramientas de seguimiento, para la Estrategia de Cambio Cultural.</t>
  </si>
  <si>
    <t>Prestar servicios profesionales en la Subdirección de Función Pública, para apoyar en la revisión y consolidación de los resultados de las políticas a cargo de la entidad, así como en la elaboración de los documentos resultantes de las mismas.</t>
  </si>
  <si>
    <t>Prestar servicios profesionales a la Direccion de Desarrollo Organizacional de Función Pública, para apoyar la implementación de la Estrategia de Gestión Territorial, en las entidades de los municipios de los departamentos que le sean asignados.</t>
  </si>
  <si>
    <t xml:space="preserve">Prestar servicios profesionales en la Dirección General de la Función Pública para apoyar la articulación, implementación, seguimiento y evaluación de la Estrategia de Pedagogía y Construcción de Paz y de la Estrategia de Cambio Cultural. </t>
  </si>
  <si>
    <t>Ocho (8) mensualidades vencidas, cada una por valor de TRES MILLONES OCHOCIENTOS NOVENTA Y CINCO MIL PESOS ($3´895.000) M/CTE.</t>
  </si>
  <si>
    <t>Ocho (8) mensualidades vencidas, cada una por valor de CINCO MILLONES NOVECIENTOS CINCUENTA Y TRES MIL PESOS ($5’953.000) M/CTE</t>
  </si>
  <si>
    <t>Ocho (8) mensualidades vencidas, cada una por valor de NUEVE MILLONES DE PESOS ($9’000.000) M/CTE</t>
  </si>
  <si>
    <t>Cinco (5) mensualidades vencidas, cada una por valor de NUEVE MILLONES QUINIENTOS MIL PESOS ($9.500.000) M/CTE.</t>
  </si>
  <si>
    <t>139-2018</t>
  </si>
  <si>
    <t>MYRIAM ALINA ORMAZA ARANGO</t>
  </si>
  <si>
    <t>140-2018</t>
  </si>
  <si>
    <t>CATALINA MENDIETA SUAREZ</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</si>
  <si>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</si>
  <si>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</si>
  <si>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Ocho (8) mensualidades vencidas, cada una por valor de SEIS MILLONES DE PESOS ($6.000.000) M/CTE.</t>
  </si>
  <si>
    <t>Ocho (8) mensualidades vencidas, cada una por valor de DOS MILLONES DE PESOS ($2.000.000)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</si>
  <si>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</si>
  <si>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</si>
  <si>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</si>
  <si>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</si>
  <si>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146-2018</t>
  </si>
  <si>
    <t>147-2018</t>
  </si>
  <si>
    <t>MELANY PAOLA FLOREZ DE LA HOZ</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</si>
  <si>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</si>
  <si>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</si>
  <si>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SIETE MILLONES TRESCIENTOS CINCUENTA MIL PESOS ($7.350.000) M/CTE, y un ultimo pago por valor de TRES MILLONES SEISCIENTOS SETENTA YCINCO MIL PESOS ($3.675.000) M/CTE.</t>
  </si>
  <si>
    <t>Cinco (5) mensualidades vencidas, cuatro (4) pagos por valor de TRES MILLONES TREINTA Y TRES MIL PESOS ($3.033.000) M/CTE, y un ultimo pago por valor de UN MILLON QUINIENTOS DIECISEIS MIL QUINIENTOS PESOS ($1.516.500) M/CTE.</t>
  </si>
  <si>
    <t>151-2018</t>
  </si>
  <si>
    <t>SUBATOURS S.A.S</t>
  </si>
  <si>
    <t>Hasta el 28 de Diciembre de 2018, de conformidad con lo estipulado por el Acuerdo Marco de Precios de Colombia Compra Eficiente.</t>
  </si>
  <si>
    <t>TERMINACIÓN ANTICIPADA 09 DE FEBRERO DE 2018</t>
  </si>
  <si>
    <t>TERMINACIÓN ANTICIPADA 26 DE ENERO DE 2018</t>
  </si>
  <si>
    <t>TERMINACIÓN ANTICIPADA 24 DE ENERO DE 2018</t>
  </si>
  <si>
    <t>LUZ ANDREA PIÑEROS LÓPEZ                  CEDIDO A                                                       ARLINGTON FONSECA LEMUS</t>
  </si>
  <si>
    <t>EDGAR ALIRIO VELOSA ARIAS                    CEDIDO A                                                       DIEGO CAMILO ARGUELLO BENITEZ</t>
  </si>
  <si>
    <t>089-2018</t>
  </si>
  <si>
    <t>RICARDO ANDRES MOLINA SUAREZ</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</si>
  <si>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</si>
  <si>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</si>
  <si>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</si>
  <si>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</si>
  <si>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132-2018</t>
  </si>
  <si>
    <t>ELIZABETH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</si>
  <si>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</si>
  <si>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</si>
  <si>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</si>
  <si>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143-2018</t>
  </si>
  <si>
    <t>E &amp; M INGENIERIA S.A.S.</t>
  </si>
  <si>
    <t>Adquirir la suscripción, soporte técnico, transferencia de conocimientos y mantenimiento del Sistema de Turnos Web, de la entidad.</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</si>
  <si>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</si>
  <si>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</si>
  <si>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</si>
  <si>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7,350,000.00</t>
  </si>
  <si>
    <t>3,033,000.00</t>
  </si>
  <si>
    <t>159-2018</t>
  </si>
  <si>
    <t>INVERSIONES GIRATELL GIRALDO S.C.A.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</si>
  <si>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</si>
  <si>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</si>
  <si>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</si>
  <si>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ALIX MEDINA SERRANO</t>
  </si>
  <si>
    <t>162-2018</t>
  </si>
  <si>
    <t>TCM TECNOLOGÍAS CON CLASE MUNDIAL S.A.S</t>
  </si>
  <si>
    <t xml:space="preserve">Contratar la suscripción al servicio de soporte, derechos de actualización de versiones y adquisición de licenciamiento para los módulos de la herramienta Proactivanet que posee Función Pública, acorde con la Ficha Técnica del proceso.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</si>
  <si>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</si>
  <si>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Un (1) año, contado a partir del nueve (9) de abril del 2018 , previo perfeccionamiento del mismo, registro presupuesta! y aprobación de pólizas. </t>
  </si>
  <si>
    <t xml:space="preserve">ANDREA MARTINEZ CALVO </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</si>
  <si>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</si>
  <si>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</si>
  <si>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</si>
  <si>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</si>
  <si>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</si>
  <si>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</si>
  <si>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</si>
  <si>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</si>
  <si>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</si>
  <si>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</si>
  <si>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158-2018</t>
  </si>
  <si>
    <t>YUBARTA S.A.S.</t>
  </si>
  <si>
    <t>163-2018</t>
  </si>
  <si>
    <t>RES-Q SOLUTIONS S.A.S</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</si>
  <si>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</si>
  <si>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</si>
  <si>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Hasta el veintiocho (28) de diciembre de 2018, contado a partir del perfeccionamiento del mismo, previo registro presupuestal y aprobación de pólizas.</t>
  </si>
  <si>
    <t xml:space="preserve">YUDI MARCELA CASTIBLANCO  TORRES </t>
  </si>
  <si>
    <t>TERMINACIÓN ANTICIPADA 09 DE MAYO DE 2018</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</si>
  <si>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</si>
  <si>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</si>
  <si>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</si>
  <si>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 xml:space="preserve">MONICA LILIANA HERRERA MEDINA </t>
  </si>
  <si>
    <t>153-2018</t>
  </si>
  <si>
    <t>UT SOFT-IG</t>
  </si>
  <si>
    <t>154-2018</t>
  </si>
  <si>
    <t>GPS ELECTRONICS LTDA</t>
  </si>
  <si>
    <t>155-2018</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</si>
  <si>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</si>
  <si>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Prestar el servicio de mantenimiento preventivo y correctivo a los sistemas hidrosanitarios, extinción de incendio y de sonido ambiental del edificio sede de Función Pública, de acuerdo con las condiciones técnicas establecidas en el presente documento.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</si>
  <si>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</si>
  <si>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</si>
  <si>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Ocho (8) pagos mensuales, cada uno por un valor de NOVECIENTOS CINCUENTA Y OCHO MIL TRESCIENTOS SETENTA Y CINCO PESOS ($958.375) M/CTE</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</si>
  <si>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</si>
  <si>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Un (1) año, contado  a  partir  del perfeccionamiento del mismo y registro presupuesta!.</t>
  </si>
  <si>
    <t>Ocho (8) meses, contado a partir del perfeccionamiento del mismo, previo registro presupuestal y aprobación de pólizas.</t>
  </si>
  <si>
    <t>Hasta el 28 de diciembre de 2018, de conformidad con lo estipulado por el Acuerdo Marco de Precios de Colombia Compra Eficiente.</t>
  </si>
  <si>
    <t>160-2018</t>
  </si>
  <si>
    <t>DOTACIÓN INTEGRAL S.A.S</t>
  </si>
  <si>
    <t>161-2018</t>
  </si>
  <si>
    <t>INTERNATIONAL TRADING COMPANY DE COLOMBIA S.A.S.</t>
  </si>
  <si>
    <t>164-2018</t>
  </si>
  <si>
    <t>PANAMERICANA LIBRERÍA Y PAPELERÍA S.A.</t>
  </si>
  <si>
    <t>165-2018</t>
  </si>
  <si>
    <t>166-2018</t>
  </si>
  <si>
    <t>E&amp;M INGENIERIA SAS</t>
  </si>
  <si>
    <t>167-2018</t>
  </si>
  <si>
    <t>OLIMPIA MANAGEMENT S. A.</t>
  </si>
  <si>
    <t>168-2018</t>
  </si>
  <si>
    <t>Adquirir los tóner y cartuchos para las impresoras de color y fotocopiadoras de Función Pública.</t>
  </si>
  <si>
    <t>Adquirir una fotocopiadora de trabajo pesado para el centro de copiado del Departamento Administrativo de la Función Pública.</t>
  </si>
  <si>
    <t>Adquisición, instalación y puesta en funcionamiento de los equipos para el Sistema de Digiturnos Web - STW de propiedad de Función Pública.</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</si>
  <si>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</si>
  <si>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Adquirir los Periféricos para los equipos de cómputo y las Unidades de Imagen para las
Impresoras Lexmark de Función Pública, de conformidad con los lineamilentos establecidos en la Tienda Virtual del Estado Colombiano - Grandes Superficies.</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</si>
  <si>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</si>
  <si>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</si>
  <si>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</si>
  <si>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</si>
  <si>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</si>
  <si>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 </t>
  </si>
  <si>
    <t>Un (1) mes, contado a partir del perfeccionamiento del mismo, previo registro presupuestal y aprobación de pólizas.</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</si>
  <si>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</si>
  <si>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Un (1) mes contado a partir de la expedición
del registro presupuesta!.</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</si>
  <si>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</si>
  <si>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</si>
  <si>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</si>
  <si>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</si>
  <si>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HUGO ARMANDO PEREZ BALLESTEROS</t>
  </si>
  <si>
    <t>TERMINACIÓN ANTICIPADA 13 DE JUNIO DE 2018</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</si>
  <si>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</si>
  <si>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</si>
  <si>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</si>
  <si>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</si>
  <si>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</si>
  <si>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</si>
  <si>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</si>
  <si>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</si>
  <si>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</si>
  <si>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</si>
  <si>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</si>
  <si>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171-2018</t>
  </si>
  <si>
    <t>SUMIMAS S.A.S</t>
  </si>
  <si>
    <t>172-2018</t>
  </si>
  <si>
    <t>173-2018</t>
  </si>
  <si>
    <t>GESTIÓN DE SEGURIDAD ELECTRÓNICA S.A.</t>
  </si>
  <si>
    <t>Instalar y certificar nuevos puntos de cableado estructurado, en el edificio sede del Departamento Administrativo de la Función Pública.</t>
  </si>
  <si>
    <t>Adquisición de Consumibles para las impresoras monocromáticas del Departamento Administrativo de la Función Pública, de conformidad con las especificaciones de la ficha técnica del Acuerdo Marco de Precios.</t>
  </si>
  <si>
    <t>Prestar el servicio de Correo Electrónico Certificado, que proporcionen notificación electrónica por e-mail para Función Pública, optimizando la administración del correo electrónico actual.</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</si>
  <si>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</si>
  <si>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</si>
  <si>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</si>
  <si>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meses, de conformidad con lo estipulado por el acuerdo marco de precios de Colombia Compra Eficiente.</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</si>
  <si>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</si>
  <si>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Un (1) mes contado a partir del perfeccionamiento del mismo, registro presupuestal y aprobación de pólizas.
</t>
  </si>
  <si>
    <t>174-2018</t>
  </si>
  <si>
    <t>COLOMBIANA DE COMERCIO S.A. Y/O ALKOSTO S.A.</t>
  </si>
  <si>
    <t>175-2018</t>
  </si>
  <si>
    <t>INVEMCO S.A.S.</t>
  </si>
  <si>
    <t>Adquirir un dispositivo móvil para el uso  de la Dirección General de Función Pública.</t>
  </si>
  <si>
    <t>Adquirir los elementos de iluminación y ferretería que requiere el Departamento Administrativo de la Función Pública, según las especificaciones mínimas establecidas en el presente documento.</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</si>
  <si>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</si>
  <si>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</si>
  <si>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</si>
  <si>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</si>
  <si>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 xml:space="preserve">Un (1) mes, contados a partir del perfeccionamiento del mismo y registro presupuestal; sin embargo, el contratista deberá hacer entrega de los elementos contratados, dentro de los quince (15) días siguientes al perfeccionamiento del contrato. </t>
  </si>
  <si>
    <t>GLORIA RUTH MUTIS GAITAN</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</si>
  <si>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</si>
  <si>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</si>
  <si>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</si>
  <si>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</si>
  <si>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</si>
  <si>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</si>
  <si>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</si>
  <si>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</si>
  <si>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Un (1) año o hasta el agotamiento de la bolsa de correo masivo, lo que primero ocurra, contado a partir del perfeccionamiento del mismo, registro presupuestal y aprobación de pólizas.</t>
  </si>
  <si>
    <t>180-2018</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</si>
  <si>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</si>
  <si>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</si>
  <si>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</si>
  <si>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</si>
  <si>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</si>
  <si>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</si>
  <si>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</si>
  <si>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</si>
  <si>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</si>
  <si>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</si>
  <si>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</si>
  <si>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Hasta el veintiuno (21) de diciembre de 2018, contado a partir del perfeccionamiento del mismo y registro presupuestal.</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</si>
  <si>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</si>
  <si>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</si>
  <si>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</si>
  <si>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187-2018</t>
  </si>
  <si>
    <t>BRANDON NUMBIER MARULANDA BERNAL</t>
  </si>
  <si>
    <t>188-2018</t>
  </si>
  <si>
    <t>Prestar los servicios de apoyo a la  gestión, en la Oficina Asesora de Comunicaciones de Función Pública, en lo relacionado con la realización de fotografías y reportería gráfica, para complementar los contenidos informativos generados por el área.</t>
  </si>
  <si>
    <t xml:space="preserve">Prestar los servicios profesionales en la Dirección de Gestión del Conocimiento de Función Pública, para apoyar la articulación, implementación y seguimiento de la Estrategia de Cambio Cultural. </t>
  </si>
  <si>
    <t>Dos (2) mensualidades vencidas , cada una por  valor de UN MILLON NOVECIENTOS NUEVE MIL PESOS ($1'909.000) M/CTE</t>
  </si>
  <si>
    <t>Tres (3) mensualidades vencidas, cada una por valor de NUEVE MILLONES QUINIENTOS MIL PESOS ($9’500.000) M/CTE.</t>
  </si>
  <si>
    <t xml:space="preserve"> JULIANA TORRES QUIJANO </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</si>
  <si>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</si>
  <si>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</si>
  <si>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</si>
  <si>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</si>
  <si>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</si>
  <si>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</si>
  <si>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</si>
  <si>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</si>
  <si>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</si>
  <si>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</si>
  <si>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</si>
  <si>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</si>
  <si>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</si>
  <si>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</si>
  <si>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</si>
  <si>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</si>
  <si>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</si>
  <si>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</si>
  <si>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</si>
  <si>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</si>
  <si>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</si>
  <si>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</si>
  <si>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</si>
  <si>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</si>
  <si>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</si>
  <si>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</si>
  <si>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</si>
  <si>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</si>
  <si>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</si>
  <si>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</si>
  <si>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</si>
  <si>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182-2018</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</si>
  <si>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</si>
  <si>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</si>
  <si>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</si>
  <si>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202-2018</t>
  </si>
  <si>
    <t>203-2018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</si>
  <si>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</si>
  <si>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Prestar los servicios profesionales en la Oficina Asesora de Planeación, para apoyar la implementación de los componentes del Modelo Integrado de Planeación y Gestión MIPG - Versión 2.</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</si>
  <si>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</si>
  <si>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</si>
  <si>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</si>
  <si>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</si>
  <si>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DANIEL FERNANDO LOZANO TOSCANO                                  CEDIDO A                                                       LUIS ERNESTO SUAREZ RIVERA</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</si>
  <si>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</si>
  <si>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</si>
  <si>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</si>
  <si>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</si>
  <si>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</si>
  <si>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</si>
  <si>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</si>
  <si>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</si>
  <si>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</si>
  <si>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</si>
  <si>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</si>
  <si>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</si>
  <si>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</si>
  <si>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</si>
  <si>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</si>
  <si>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</si>
  <si>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</si>
  <si>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</si>
  <si>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</si>
  <si>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</si>
  <si>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</si>
  <si>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</si>
  <si>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</si>
  <si>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</si>
  <si>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</si>
  <si>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</si>
  <si>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</si>
  <si>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</si>
  <si>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</si>
  <si>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</si>
  <si>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 xml:space="preserve">Cuatro (4) meses, contado a partir del perfeccionamiento del mismo y registro presupuestal </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</si>
  <si>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</si>
  <si>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</si>
  <si>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219-2018</t>
  </si>
  <si>
    <t>Hasta el veintiocho (28) de diciembre de 2018, contado a partir del perfeccionamiento del mismo y registro presupuestal.</t>
  </si>
  <si>
    <t>SONIA STELLA ROMERO TORRES</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</si>
  <si>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</si>
  <si>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</si>
  <si>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</si>
  <si>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</si>
  <si>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</si>
  <si>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</si>
  <si>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</si>
  <si>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</si>
  <si>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176-2018</t>
  </si>
  <si>
    <t>Adquirir insumos de papelería y carnetización para Función Pública, de conformidad con los lineamientos establecidos en la Tienda Virtual del Estado Colombiano – Grandes Superficies.</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</si>
  <si>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</si>
  <si>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</si>
  <si>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</si>
  <si>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</si>
  <si>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</si>
  <si>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</si>
  <si>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</si>
  <si>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</si>
  <si>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</si>
  <si>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</si>
  <si>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</si>
  <si>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205-2018</t>
  </si>
  <si>
    <t>SERVIASEO S.A.</t>
  </si>
  <si>
    <t>206-2018</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</si>
  <si>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</si>
  <si>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</si>
  <si>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</si>
  <si>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Seis (6) pagos, así: a) Cinco mensualidades vencidas cada una por valor de NUEVE MILLONES DE PESOS ($9.000.000), b) un pago, con corte a diciembre 21 de 2018, por valor de DOS MILLONES CUATROCIENTOS MIL PESOS ($2´400.000) M/CTE</t>
  </si>
  <si>
    <t>Cinco (5) meses, contados a partir del dieciseis (16) de julio de 2018, previa expedicion de la orden de Compra y Registro Presupuestal, de conformidad con lo estipulado por el Acuerdo Marco de Precios de Colombia Compra Eficiente.</t>
  </si>
  <si>
    <t xml:space="preserve">GLORIA RUTH MUTIS GAITAN </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</si>
  <si>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</si>
  <si>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</si>
  <si>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</si>
  <si>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221-2018</t>
  </si>
  <si>
    <t>ARLINGTON FONSECA LEMUS</t>
  </si>
  <si>
    <t>222-2018</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</si>
  <si>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</si>
  <si>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</si>
  <si>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a) Cinco (5) mensualidades vencidas cada una por valor de SIETE MILLONES SETECIENTOS CINCUENTA Y TRES MIL PESOS ($7’753.000) M/CTE. y b) un (1) pago final por valor de UN MILLÓN OCHOCIENTOS NUEVE MIL TREINTA Y TRES PESOS ($1’809.033) M/CTE. </t>
  </si>
  <si>
    <t xml:space="preserve">Seis pagos así: a) Cinco (5) mensualidades, por valor de SIETE MILLONES DE PESOS ($7’000.000) M/CTE, y b) Un (1) pago final por valor de UN MILLON CUATROCIENTOS MIL PESOS ($1’400.000) </t>
  </si>
  <si>
    <t>224-2018</t>
  </si>
  <si>
    <t>SOFTWARE IT SAS</t>
  </si>
  <si>
    <t>225-2018</t>
  </si>
  <si>
    <t>226-2018</t>
  </si>
  <si>
    <t>227-2018</t>
  </si>
  <si>
    <t>Contratar la renovación de la suscripción anual de las Licencias de Adobe Creative Cloud for Teams suite completa, que utiliza Función Pública, según las especificaciones técnicas mínimas establecidas en el presente documento.</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</si>
  <si>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</si>
  <si>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Prestar los servicios profesionales en la Dirección Jurídica de Función Pública, para apoyar la implementación y socialización del modelo de gestión jurídica, así como en los aspectos jurídicos relativos a la Contratación Estatal de la Entidad.</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</si>
  <si>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</si>
  <si>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</si>
  <si>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</si>
  <si>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 xml:space="preserve">Cinco (5) meses, contado a partir del perfeccionamiento del mismo y registro presupuestal </t>
  </si>
  <si>
    <t>SANDRA YASMIN FLOREZ ABRIL</t>
  </si>
  <si>
    <t>229-2018</t>
  </si>
  <si>
    <t>BUSINESSMIND COLOMBIA SA</t>
  </si>
  <si>
    <t>230-2018</t>
  </si>
  <si>
    <t>CONTROLES EMPRESARIALES</t>
  </si>
  <si>
    <t>Contratar la suscripción al servicio de soporte para los productos Linux Red Hat, que se detallan en las condiciones técnicas del presente documento en sus últimas versiones</t>
  </si>
  <si>
    <t>Adquirir la suscripción al Licenciamiento Office 365 y la bolsa de horas de servicios Microsoft, para soporte especializado y capacitación, según las características señaladas en el anexo técnico.</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</si>
  <si>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</si>
  <si>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pago</t>
  </si>
  <si>
    <t xml:space="preserve">Un (1) año contado a partir del tres (3) de agosto de 2018, previo perfeccionamiento del mismo, registro presupuestal y aprobación de pólizas. </t>
  </si>
  <si>
    <t>Un (1) año, contado a partir del perfeccionamiento del mismo, registro presupuestal y aprobacion de poliza y al vencimiento de la suscripcion del Licenciamiento de Office esto es a partir 7 del  de agiosto de 2018.</t>
  </si>
  <si>
    <t>EDWIN ALBERTO VARGAS ANTOLINEZ</t>
  </si>
  <si>
    <t>232-2018</t>
  </si>
  <si>
    <t>ANDREA DEL PILAR HERNÁNDEZ VELASQUEZ</t>
  </si>
  <si>
    <t>233-2018</t>
  </si>
  <si>
    <t>GINNA PAOLA MAHECHA ORTIZ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</si>
  <si>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</si>
  <si>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</si>
  <si>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Función Pública cancelará el valor total del contrato en cinco (5) pagos, así: a) cuatro (4) mensualidades vencidas, cada una por valor de SEIS MILLONES DE PESOS ($6’000.000) M/CTE y b) un último pago por valor de TRES MILLONES DE PESOS ($3’000.000) M/CTE, incluido IVA y demás gastos asociados a la ejecución del contrato, previa presentación del informe de ejecución correspondiente, del certificado de cumplimiento y evaluación del contratista firmado por el supervisor</t>
  </si>
  <si>
    <t>La Función Pública cancelará el valor total del contrato en cinco (5) pagos de la siguiente manera: a) cuatro (4) mensualidades por un valor de SIETE MILLONES SETECIENTOS MIL PESOS ($7’700.000) M/CTE. b) un último pago por valor de TRES MILLONES QUINIENTOS NOVENTA Y CUATRO MIL PESOS ($3’594.000) M/CTE incluido IVA y demás gastos asociados a la ejecución del contrato</t>
  </si>
  <si>
    <t>Hasta el veintiuno (21) de diciembre de 2018.</t>
  </si>
  <si>
    <t>237-2018</t>
  </si>
  <si>
    <t>MARITZA IBARRA DUARTE</t>
  </si>
  <si>
    <t>238-2018</t>
  </si>
  <si>
    <t>SOS SOLUCIONES DE OFICINA &amp; SUMINISTROS SAS</t>
  </si>
  <si>
    <t>239-2018</t>
  </si>
  <si>
    <t>MIGUEL SEBASTIAN RINCON ORTEGA</t>
  </si>
  <si>
    <t>240-2018</t>
  </si>
  <si>
    <t>LUISA FERNANDA ESTEBAN RUIZ</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</si>
  <si>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</si>
  <si>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</si>
  <si>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</si>
  <si>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La Función Pública cancelará el valor total del contrato en cinco (5) pagos, así: a) cuatro (4) mensualidades, cada una por valor de CINCO MILLONES SETECIENTOS MIL PESOS ($5’700.000) M/CTE., y, b) Un pago final, por valor de TRES MILLONES SEISCIENTOS DIEZ MIL PESOS ($3’610.000) M/CTE</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</si>
  <si>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</si>
  <si>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La Función Pública cancelará el valor total del contrato en Cinco (5) pagos, así: a) cuatro (4) mensualidades , cada una por valor de TRES MILLONES QUINIENTOS MIL PESOS ($3’500.000) M/CTE, y un último pago por valor de UN MILLON CUATROCIENTOS MIL PESOS ($1,400.000) M/CTE</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</si>
  <si>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</si>
  <si>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Hasta el veintiuno (21) de diciembre de 2018 contado a partir  de la expedición del registro presupuesta!.</t>
  </si>
  <si>
    <t>244-2018</t>
  </si>
  <si>
    <t>LINA MARCELA GONZALEZ GONZALEZ</t>
  </si>
  <si>
    <t>245-2018</t>
  </si>
  <si>
    <t>DIEGO ANDRES PACHECO</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</si>
  <si>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</si>
  <si>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Prestar los servicios profesionales en la Dirección de Gestión del Conocimiento de Función Pública, para apoyar la revisión documental, seguimiento y estandarización del proceso editorial de la Entidad.</t>
  </si>
  <si>
    <t>La Función Pública cancelará el valor total del contrato en Cinco (5) pagos, así: a) cuatro (4) mensualidades , cada una por valor de DOS MILLONES QUINIENTOS MIL PESOS ($2’500.000) M/CTE, y un último pago por valor de SETECIENTOS CINCUENTA MIL PESOS ($750.000) M/CTE</t>
  </si>
  <si>
    <t>La Función Pública cancelará el valor total del contrato en Dos (2) mensualidades vencidas, cada una por valor de CUATRO MILLONES TRESCIENTOS  CUARENTA MIL PESOS ($4’340.000) M/CTE.</t>
  </si>
  <si>
    <t>253-2018</t>
  </si>
  <si>
    <t>PSIGMA CORPORATION S.A.S</t>
  </si>
  <si>
    <t>254-2018</t>
  </si>
  <si>
    <t>PANAMERICANA LIBRERÍA Y PAPELERIA S.A.</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</si>
  <si>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</si>
  <si>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Adquirir los toner para la fotocopiadora monocromatica xerox de función pública</t>
  </si>
  <si>
    <t xml:space="preserve">La Función Pública cancelará el valor total del contrato en Un (1) solo pago previa certificacion del contratista indicando activación codigos de acceso (PIN)  </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</si>
  <si>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</si>
  <si>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Dos (2) años contados a partir del perfeccionamiento del mismo o durante la vigencia de los doscientos (200) códigos de acceso (PIN), lo que ocurra primero</t>
  </si>
  <si>
    <t xml:space="preserve">Dos (2) meses contados a partir de la expedición del registro presupuesta!. </t>
  </si>
  <si>
    <t xml:space="preserve">FRANCISCO JAVIER AMEZQUITA </t>
  </si>
  <si>
    <t>YOVANNA ALEXANDRA CADAVID HERRERA   CEDIDO A                                                           NUBIA STELLA GAVIRIA MARTINEZ</t>
  </si>
  <si>
    <t>TERMINACIÓN ANTICIPADA 3 DE AGOSTO DE 2018</t>
  </si>
  <si>
    <t>INFORME DE EJECUCIÓN CONTRACTUAL - SEPTIEMBRE 2018</t>
  </si>
  <si>
    <t>SANTIAGO ARANGO CORRALES</t>
  </si>
  <si>
    <t>JUAN PABLO REMOLINA PULIDO</t>
  </si>
  <si>
    <t>OIRIS OLMOS SOSA</t>
  </si>
  <si>
    <t xml:space="preserve">EDUAR ALFONSO GAVIRIA VERA </t>
  </si>
  <si>
    <t>EVA MERCEDEZ ROJAS VALDEZ</t>
  </si>
  <si>
    <t>SERGIO BLANCO</t>
  </si>
  <si>
    <t xml:space="preserve">LUCY EDITH VILLARRAGA </t>
  </si>
  <si>
    <t xml:space="preserve">JOSE FERNANDO CEBALLOS ARROYAVE  </t>
  </si>
  <si>
    <t>JULIO CESAR RIVERA MORATO</t>
  </si>
  <si>
    <t xml:space="preserve">OLGA LUCIA ECHEVERRI CARDONA </t>
  </si>
  <si>
    <t xml:space="preserve">CONSUELO AYDE AGUILLON VILLORIA </t>
  </si>
  <si>
    <t xml:space="preserve"> NATALIA ASTRID CARDONA RAMIREZ</t>
  </si>
  <si>
    <t xml:space="preserve">MARIA MAGDALENA MORENO </t>
  </si>
  <si>
    <t xml:space="preserve">ALIX MEDINA SERRANO </t>
  </si>
  <si>
    <t>ANDRES FELIPE GONZALEZ RODRIGUEZ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</si>
</sst>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b/>
      <i/>
      <sz val="12"/>
      <color theme="9" tint="-0.499984740745262"/>
      <name val="Arial Narrow"/>
      <family val="2"/>
    </font>
    <font>
      <b/>
      <sz val="12"/>
      <color rgb="FF002060"/>
      <name val="Arial"/>
      <family val="2"/>
    </font>
    <font>
      <sz val="12"/>
      <color rgb="FF002060"/>
      <name val="Calibri"/>
      <family val="2"/>
      <scheme val="minor"/>
    </font>
    <font>
      <b/>
      <sz val="15"/>
      <name val="Arial"/>
      <family val="2"/>
    </font>
    <font>
      <sz val="15"/>
      <color theme="1"/>
      <name val="Arial"/>
      <family val="2"/>
    </font>
    <font>
      <b/>
      <sz val="20"/>
      <name val="Arial"/>
      <family val="2"/>
    </font>
    <font>
      <sz val="15"/>
      <color rgb="FF002060"/>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sz val="20"/>
      <name val="Arial"/>
      <family val="2"/>
    </font>
    <font>
      <b/>
      <sz val="12"/>
      <color rgb="FF002060"/>
      <name val="Calibri"/>
      <family val="2"/>
      <scheme val="minor"/>
    </font>
  </fonts>
  <fills count="8">
    <fill>
      <patternFill patternType="none"/>
    </fill>
    <fill>
      <patternFill patternType="gray125"/>
    </fill>
    <fill>
      <patternFill patternType="solid">
        <fgColor theme="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29">
    <border>
      <left/>
      <right/>
      <top/>
      <bottom/>
      <diagonal/>
    </border>
    <border>
      <left/>
      <right style="thick">
        <color auto="1"/>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ck">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right/>
      <top/>
      <bottom style="thick">
        <color auto="1"/>
      </bottom>
      <diagonal/>
    </border>
    <border>
      <left style="thin">
        <color auto="1"/>
      </left>
      <right style="thin">
        <color auto="1"/>
      </right>
      <top/>
      <bottom style="thin">
        <color auto="1"/>
      </bottom>
      <diagonal/>
    </border>
    <border>
      <left style="thin">
        <color auto="1"/>
      </left>
      <right style="thick">
        <color auto="1"/>
      </right>
      <top/>
      <bottom/>
      <diagonal/>
    </border>
    <border>
      <left/>
      <right style="thin">
        <color auto="1"/>
      </right>
      <top/>
      <bottom/>
      <diagonal/>
    </border>
    <border>
      <left style="thin">
        <color auto="1"/>
      </left>
      <right style="thin">
        <color auto="1"/>
      </right>
      <top style="thick">
        <color auto="1"/>
      </top>
      <bottom style="thin">
        <color auto="1"/>
      </bottom>
      <diagonal/>
    </border>
    <border>
      <left/>
      <right style="thin">
        <color auto="1"/>
      </right>
      <top style="thick">
        <color auto="1"/>
      </top>
      <bottom style="thin">
        <color auto="1"/>
      </bottom>
      <diagonal/>
    </border>
    <border>
      <left/>
      <right/>
      <top style="thick">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style="thick">
        <color auto="1"/>
      </top>
      <bottom/>
      <diagonal/>
    </border>
    <border>
      <left style="thick">
        <color auto="1"/>
      </left>
      <right style="thin">
        <color auto="1"/>
      </right>
      <top/>
      <bottom/>
      <diagonal/>
    </border>
    <border>
      <left style="thin">
        <color auto="1"/>
      </left>
      <right style="thin">
        <color auto="1"/>
      </right>
      <top style="thin">
        <color auto="1"/>
      </top>
      <bottom style="thick">
        <color auto="1"/>
      </bottom>
      <diagonal/>
    </border>
    <border>
      <left style="thin">
        <color auto="1"/>
      </left>
      <right/>
      <top/>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27">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5" fillId="0" borderId="0" xfId="0" applyFont="1" applyFill="1" applyBorder="1" applyAlignment="1">
      <alignment vertical="center" wrapText="1"/>
    </xf>
    <xf numFmtId="0" fontId="3" fillId="0" borderId="1" xfId="0" applyFont="1" applyFill="1" applyBorder="1"/>
    <xf numFmtId="0" fontId="3" fillId="0" borderId="0" xfId="0" applyFont="1" applyFill="1" applyBorder="1"/>
    <xf numFmtId="0" fontId="9"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0" fillId="0" borderId="0" xfId="0" applyFill="1" applyBorder="1"/>
    <xf numFmtId="0" fontId="3" fillId="5" borderId="0" xfId="0" applyFont="1" applyFill="1" applyBorder="1" applyAlignment="1">
      <alignment horizontal="center" vertical="center"/>
    </xf>
    <xf numFmtId="0" fontId="3" fillId="5" borderId="0" xfId="3" applyNumberFormat="1" applyFont="1" applyFill="1" applyBorder="1" applyAlignment="1">
      <alignment horizontal="center" vertical="center"/>
    </xf>
    <xf numFmtId="0" fontId="3" fillId="5" borderId="0" xfId="0" applyFont="1" applyFill="1" applyBorder="1"/>
    <xf numFmtId="0" fontId="0" fillId="5" borderId="0" xfId="0" applyFill="1" applyBorder="1"/>
    <xf numFmtId="0" fontId="4" fillId="5" borderId="0" xfId="0" applyFont="1" applyFill="1" applyBorder="1" applyAlignment="1">
      <alignment horizontal="center"/>
    </xf>
    <xf numFmtId="0" fontId="5" fillId="5" borderId="0" xfId="0" applyFont="1" applyFill="1" applyBorder="1" applyAlignment="1">
      <alignment vertical="center" wrapText="1"/>
    </xf>
    <xf numFmtId="0" fontId="6" fillId="5" borderId="0" xfId="0" applyFont="1" applyFill="1" applyBorder="1" applyAlignment="1">
      <alignment horizontal="left" vertical="center"/>
    </xf>
    <xf numFmtId="0" fontId="3" fillId="5" borderId="0" xfId="0" applyFont="1" applyFill="1"/>
    <xf numFmtId="0" fontId="3" fillId="5" borderId="1" xfId="0" applyFont="1" applyFill="1" applyBorder="1"/>
    <xf numFmtId="0" fontId="6" fillId="5" borderId="1" xfId="0" applyFont="1" applyFill="1" applyBorder="1" applyAlignment="1">
      <alignment horizontal="left" vertical="center"/>
    </xf>
    <xf numFmtId="0" fontId="14" fillId="5" borderId="0" xfId="0" applyFont="1" applyFill="1" applyBorder="1"/>
    <xf numFmtId="0" fontId="14" fillId="4" borderId="0" xfId="0" applyFont="1" applyFill="1"/>
    <xf numFmtId="0" fontId="0" fillId="0" borderId="12" xfId="0" applyBorder="1"/>
    <xf numFmtId="0" fontId="7" fillId="3" borderId="6" xfId="0" applyFont="1" applyFill="1" applyBorder="1" applyAlignment="1">
      <alignment horizontal="center" vertical="center" wrapText="1"/>
    </xf>
    <xf numFmtId="14" fontId="7" fillId="3" borderId="6" xfId="0" applyNumberFormat="1" applyFont="1" applyFill="1" applyBorder="1" applyAlignment="1">
      <alignment horizontal="center" vertical="center" wrapText="1"/>
    </xf>
    <xf numFmtId="164" fontId="7" fillId="3" borderId="6" xfId="3" applyNumberFormat="1" applyFont="1" applyFill="1" applyBorder="1" applyAlignment="1">
      <alignment horizontal="center" vertical="center" wrapText="1"/>
    </xf>
    <xf numFmtId="44" fontId="7" fillId="3" borderId="6" xfId="3" applyNumberFormat="1"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44" fontId="14" fillId="0" borderId="4" xfId="1" applyFont="1" applyFill="1" applyBorder="1" applyAlignment="1">
      <alignment horizontal="center" vertical="center"/>
    </xf>
    <xf numFmtId="0" fontId="9"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44" fontId="14" fillId="0" borderId="15" xfId="1" applyFont="1" applyFill="1" applyBorder="1" applyAlignment="1">
      <alignment horizontal="center" vertical="center"/>
    </xf>
    <xf numFmtId="44" fontId="11" fillId="0" borderId="13" xfId="0" applyNumberFormat="1" applyFont="1" applyFill="1" applyBorder="1" applyAlignment="1">
      <alignment horizontal="center" vertical="center" wrapText="1"/>
    </xf>
    <xf numFmtId="0" fontId="7" fillId="3" borderId="14" xfId="0" applyFont="1" applyFill="1" applyBorder="1" applyAlignment="1">
      <alignment horizontal="center" vertical="center" wrapText="1"/>
    </xf>
    <xf numFmtId="0" fontId="8" fillId="3" borderId="3" xfId="2" applyFont="1" applyFill="1" applyBorder="1" applyAlignment="1">
      <alignment horizontal="center" vertical="center" wrapText="1"/>
    </xf>
    <xf numFmtId="44" fontId="13" fillId="0" borderId="5" xfId="1" applyFont="1" applyFill="1" applyBorder="1" applyAlignment="1">
      <alignment horizontal="center" vertical="center"/>
    </xf>
    <xf numFmtId="0" fontId="16"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44" fontId="11" fillId="0" borderId="5" xfId="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4" fontId="13" fillId="0" borderId="13" xfId="1" applyFont="1" applyFill="1" applyBorder="1" applyAlignment="1">
      <alignment horizontal="center" vertical="center"/>
    </xf>
    <xf numFmtId="15"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4" fontId="13" fillId="0" borderId="4" xfId="1" applyFont="1" applyFill="1" applyBorder="1" applyAlignment="1">
      <alignment horizontal="center" vertical="center"/>
    </xf>
    <xf numFmtId="0" fontId="8" fillId="3" borderId="8" xfId="2"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44" fontId="13" fillId="0" borderId="13"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44" fontId="13" fillId="0" borderId="5" xfId="1" applyFont="1" applyFill="1" applyBorder="1" applyAlignment="1">
      <alignment horizontal="center" vertical="center"/>
    </xf>
    <xf numFmtId="0" fontId="9" fillId="0" borderId="16" xfId="0" applyFont="1" applyFill="1" applyBorder="1" applyAlignment="1">
      <alignment horizontal="center" vertical="center" wrapText="1"/>
    </xf>
    <xf numFmtId="0" fontId="16" fillId="0" borderId="16" xfId="0" applyFont="1" applyFill="1" applyBorder="1" applyAlignment="1">
      <alignment horizontal="center" vertical="center" wrapText="1"/>
    </xf>
    <xf numFmtId="15" fontId="10" fillId="0" borderId="16" xfId="0" applyNumberFormat="1"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6" xfId="0" applyFont="1" applyFill="1" applyBorder="1" applyAlignment="1">
      <alignment horizontal="center" vertical="center" wrapText="1"/>
    </xf>
    <xf numFmtId="44" fontId="11" fillId="0" borderId="16" xfId="1" applyFont="1" applyFill="1" applyBorder="1" applyAlignment="1">
      <alignment horizontal="center" vertical="center" wrapText="1"/>
    </xf>
    <xf numFmtId="44" fontId="13" fillId="0" borderId="16" xfId="1" applyFont="1" applyFill="1" applyBorder="1" applyAlignment="1">
      <alignment horizontal="center" vertical="center"/>
    </xf>
    <xf numFmtId="0" fontId="3" fillId="0" borderId="18" xfId="0" applyFont="1" applyFill="1" applyBorder="1"/>
    <xf numFmtId="0" fontId="0" fillId="0" borderId="18" xfId="0" applyFill="1" applyBorder="1"/>
    <xf numFmtId="44" fontId="13" fillId="0" borderId="3" xfId="1" applyFont="1" applyFill="1" applyBorder="1" applyAlignment="1">
      <alignment horizontal="center" vertical="center"/>
    </xf>
    <xf numFmtId="44" fontId="13" fillId="0" borderId="13" xfId="1" applyFont="1" applyFill="1" applyBorder="1" applyAlignment="1">
      <alignment horizontal="center" vertical="center"/>
    </xf>
    <xf numFmtId="0" fontId="5" fillId="0" borderId="3" xfId="0" applyFont="1" applyFill="1" applyBorder="1" applyAlignment="1">
      <alignment horizontal="center" vertical="center" wrapText="1"/>
    </xf>
    <xf numFmtId="44" fontId="11" fillId="0" borderId="3" xfId="1"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4" fontId="13" fillId="0" borderId="5" xfId="1" applyFont="1" applyFill="1" applyBorder="1" applyAlignment="1">
      <alignment horizontal="center" vertical="center"/>
    </xf>
    <xf numFmtId="44" fontId="13" fillId="0" borderId="5" xfId="1" applyFont="1" applyFill="1" applyBorder="1" applyAlignment="1">
      <alignment horizontal="center" vertical="center"/>
    </xf>
    <xf numFmtId="44" fontId="14" fillId="7" borderId="17" xfId="1" applyFont="1" applyFill="1" applyBorder="1" applyAlignment="1">
      <alignment horizontal="center" vertical="center"/>
    </xf>
    <xf numFmtId="44" fontId="14" fillId="7" borderId="4" xfId="1" applyFont="1" applyFill="1" applyBorder="1" applyAlignment="1">
      <alignment horizontal="center" vertical="center"/>
    </xf>
    <xf numFmtId="0" fontId="2" fillId="7" borderId="5" xfId="0" applyFont="1" applyFill="1" applyBorder="1"/>
    <xf numFmtId="14" fontId="9" fillId="7" borderId="5" xfId="0" applyNumberFormat="1" applyFont="1" applyFill="1" applyBorder="1" applyAlignment="1">
      <alignment horizontal="center" vertical="center" wrapText="1"/>
    </xf>
    <xf numFmtId="0" fontId="12" fillId="7" borderId="5" xfId="0" applyFont="1" applyFill="1" applyBorder="1" applyAlignment="1">
      <alignment horizontal="center" vertical="center"/>
    </xf>
    <xf numFmtId="0" fontId="3" fillId="7" borderId="5" xfId="0" applyFont="1" applyFill="1" applyBorder="1"/>
    <xf numFmtId="44" fontId="13" fillId="7" borderId="5" xfId="1" applyFont="1" applyFill="1" applyBorder="1" applyAlignment="1">
      <alignment horizontal="center" vertical="center"/>
    </xf>
    <xf numFmtId="44" fontId="14" fillId="7" borderId="9"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21" xfId="1" applyFont="1" applyFill="1" applyBorder="1" applyAlignment="1">
      <alignment horizontal="center" vertical="center" wrapText="1"/>
    </xf>
    <xf numFmtId="44" fontId="17" fillId="0" borderId="5" xfId="0" applyNumberFormat="1" applyFont="1" applyFill="1" applyBorder="1" applyAlignment="1">
      <alignment horizontal="center" vertical="center" wrapText="1"/>
    </xf>
    <xf numFmtId="44" fontId="17" fillId="0" borderId="3" xfId="1" applyFont="1" applyFill="1" applyBorder="1" applyAlignment="1">
      <alignment horizontal="center" vertical="center" wrapText="1"/>
    </xf>
    <xf numFmtId="44" fontId="13" fillId="0" borderId="3" xfId="1" applyFont="1" applyFill="1" applyBorder="1" applyAlignment="1">
      <alignment horizontal="center" vertical="center"/>
    </xf>
    <xf numFmtId="44" fontId="13" fillId="0" borderId="5"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4" fontId="13" fillId="0" borderId="13" xfId="1" applyFont="1" applyFill="1" applyBorder="1" applyAlignment="1">
      <alignment horizontal="center" vertical="center"/>
    </xf>
    <xf numFmtId="44" fontId="13" fillId="0" borderId="5" xfId="1" applyFont="1" applyFill="1" applyBorder="1" applyAlignment="1">
      <alignment horizontal="center" vertical="center"/>
    </xf>
    <xf numFmtId="44" fontId="13" fillId="0" borderId="5" xfId="1" applyFont="1" applyFill="1" applyBorder="1" applyAlignment="1">
      <alignment vertical="center"/>
    </xf>
    <xf numFmtId="44" fontId="13" fillId="0" borderId="5" xfId="1" applyFont="1" applyFill="1" applyBorder="1" applyAlignment="1">
      <alignment horizontal="center" vertical="center"/>
    </xf>
    <xf numFmtId="44" fontId="13" fillId="7" borderId="5" xfId="1" applyFont="1" applyFill="1" applyBorder="1" applyAlignment="1">
      <alignment horizontal="center" vertic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3" fillId="7" borderId="13" xfId="0" applyFont="1" applyFill="1" applyBorder="1"/>
    <xf numFmtId="0" fontId="8" fillId="3" borderId="23" xfId="2" applyFont="1" applyFill="1" applyBorder="1" applyAlignment="1">
      <alignment horizontal="center" vertical="center" wrapText="1"/>
    </xf>
    <xf numFmtId="0" fontId="18" fillId="6" borderId="23" xfId="2" applyFont="1" applyFill="1" applyBorder="1" applyAlignment="1">
      <alignment horizontal="center" vertical="center" wrapText="1"/>
    </xf>
    <xf numFmtId="44" fontId="13" fillId="7" borderId="5" xfId="1" applyFont="1" applyFill="1" applyBorder="1" applyAlignment="1">
      <alignment horizontal="center" vertical="center"/>
    </xf>
    <xf numFmtId="44" fontId="13" fillId="0" borderId="5" xfId="1" applyFont="1" applyFill="1" applyBorder="1" applyAlignment="1">
      <alignment horizontal="center" vertical="center"/>
    </xf>
    <xf numFmtId="0" fontId="7" fillId="3" borderId="15" xfId="0" applyFont="1" applyFill="1" applyBorder="1" applyAlignment="1">
      <alignment horizontal="center" vertical="center" wrapText="1"/>
    </xf>
    <xf numFmtId="15" fontId="10" fillId="0" borderId="17" xfId="0" applyNumberFormat="1" applyFont="1" applyFill="1" applyBorder="1" applyAlignment="1">
      <alignment horizontal="center" vertical="center" wrapText="1"/>
    </xf>
    <xf numFmtId="15" fontId="10" fillId="0" borderId="8" xfId="0" applyNumberFormat="1" applyFont="1" applyFill="1" applyBorder="1" applyAlignment="1">
      <alignment horizontal="center" vertical="center" wrapText="1"/>
    </xf>
    <xf numFmtId="164" fontId="10" fillId="0" borderId="10" xfId="1"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44" fontId="13" fillId="7" borderId="3" xfId="1" applyFont="1" applyFill="1" applyBorder="1" applyAlignment="1">
      <alignment horizontal="center" vertical="center"/>
    </xf>
    <xf numFmtId="44" fontId="13" fillId="7" borderId="6" xfId="1" applyFont="1" applyFill="1" applyBorder="1" applyAlignment="1">
      <alignment horizontal="center" vertical="center"/>
    </xf>
    <xf numFmtId="44" fontId="13" fillId="7" borderId="13" xfId="1"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15" fontId="10" fillId="0" borderId="8" xfId="0" applyNumberFormat="1" applyFont="1" applyFill="1" applyBorder="1" applyAlignment="1">
      <alignment horizontal="center" vertical="center" wrapText="1"/>
    </xf>
    <xf numFmtId="15" fontId="10" fillId="0" borderId="9" xfId="0" applyNumberFormat="1" applyFont="1" applyFill="1" applyBorder="1" applyAlignment="1">
      <alignment horizontal="center" vertical="center" wrapText="1"/>
    </xf>
    <xf numFmtId="15" fontId="10" fillId="0" borderId="3" xfId="0" applyNumberFormat="1" applyFont="1" applyFill="1" applyBorder="1" applyAlignment="1">
      <alignment horizontal="center" vertical="center" wrapText="1"/>
    </xf>
    <xf numFmtId="15" fontId="10" fillId="0" borderId="1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5" fillId="5" borderId="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3" borderId="2" xfId="0" applyFont="1" applyFill="1" applyBorder="1" applyAlignment="1">
      <alignment horizontal="left" vertical="center" wrapText="1"/>
    </xf>
    <xf numFmtId="14" fontId="9" fillId="7" borderId="3" xfId="0" applyNumberFormat="1" applyFont="1" applyFill="1" applyBorder="1" applyAlignment="1">
      <alignment horizontal="center" vertical="center" wrapText="1"/>
    </xf>
    <xf numFmtId="14" fontId="9" fillId="7" borderId="13" xfId="0" applyNumberFormat="1" applyFont="1" applyFill="1" applyBorder="1" applyAlignment="1">
      <alignment horizontal="center" vertical="center" wrapText="1"/>
    </xf>
    <xf numFmtId="164" fontId="10" fillId="0" borderId="7" xfId="1" applyNumberFormat="1" applyFont="1" applyFill="1" applyBorder="1" applyAlignment="1">
      <alignment horizontal="center" vertical="center" wrapText="1"/>
    </xf>
    <xf numFmtId="164" fontId="10" fillId="0" borderId="10" xfId="1" applyNumberFormat="1"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2" fillId="7" borderId="3" xfId="0" applyFont="1" applyFill="1" applyBorder="1" applyAlignment="1">
      <alignment horizontal="center"/>
    </xf>
    <xf numFmtId="0" fontId="2" fillId="7" borderId="13" xfId="0" applyFont="1" applyFill="1" applyBorder="1" applyAlignment="1">
      <alignment horizontal="center"/>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44" fontId="11" fillId="0" borderId="3" xfId="1" applyFont="1" applyFill="1" applyBorder="1" applyAlignment="1">
      <alignment horizontal="center" vertical="center" wrapText="1"/>
    </xf>
    <xf numFmtId="44" fontId="11" fillId="0" borderId="13" xfId="1" applyFont="1" applyFill="1" applyBorder="1" applyAlignment="1">
      <alignment horizontal="center" vertical="center" wrapText="1"/>
    </xf>
    <xf numFmtId="44" fontId="17" fillId="0" borderId="3" xfId="1" applyFont="1" applyFill="1" applyBorder="1" applyAlignment="1">
      <alignment horizontal="center" vertical="center" wrapText="1"/>
    </xf>
    <xf numFmtId="44" fontId="17" fillId="0" borderId="13" xfId="1"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6" xfId="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4" xfId="0" applyFont="1" applyFill="1" applyBorder="1" applyAlignment="1">
      <alignment horizontal="center" vertical="center" wrapText="1"/>
    </xf>
    <xf numFmtId="15" fontId="10" fillId="0" borderId="1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3" xfId="0" applyFont="1" applyFill="1" applyBorder="1" applyAlignment="1">
      <alignment horizontal="center" vertical="center" wrapText="1"/>
    </xf>
    <xf numFmtId="15" fontId="13" fillId="0" borderId="3" xfId="0" applyNumberFormat="1" applyFont="1" applyFill="1" applyBorder="1" applyAlignment="1">
      <alignment horizontal="center" vertical="center" wrapText="1"/>
    </xf>
    <xf numFmtId="15" fontId="13" fillId="0" borderId="6" xfId="0" applyNumberFormat="1" applyFont="1" applyFill="1" applyBorder="1" applyAlignment="1">
      <alignment horizontal="center" vertical="center" wrapText="1"/>
    </xf>
    <xf numFmtId="15" fontId="13" fillId="0" borderId="1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3" xfId="0" applyFont="1" applyFill="1" applyBorder="1" applyAlignment="1">
      <alignment horizontal="center" vertical="center" wrapText="1"/>
    </xf>
    <xf numFmtId="15" fontId="10" fillId="0" borderId="6" xfId="0" applyNumberFormat="1" applyFont="1" applyFill="1" applyBorder="1" applyAlignment="1">
      <alignment horizontal="center" vertical="center" wrapText="1"/>
    </xf>
    <xf numFmtId="44" fontId="13" fillId="0" borderId="3" xfId="1" applyFont="1" applyFill="1" applyBorder="1" applyAlignment="1">
      <alignment horizontal="center" vertical="center"/>
    </xf>
    <xf numFmtId="44" fontId="13" fillId="0" borderId="13" xfId="1" applyFont="1" applyFill="1" applyBorder="1" applyAlignment="1">
      <alignment horizontal="center" vertical="center"/>
    </xf>
    <xf numFmtId="164" fontId="10" fillId="0" borderId="11" xfId="1" applyNumberFormat="1" applyFont="1" applyFill="1" applyBorder="1" applyAlignment="1">
      <alignment horizontal="center" vertical="center" wrapText="1"/>
    </xf>
    <xf numFmtId="164" fontId="10" fillId="0" borderId="14" xfId="1" applyNumberFormat="1" applyFont="1" applyFill="1" applyBorder="1" applyAlignment="1">
      <alignment horizontal="center" vertical="center" wrapText="1"/>
    </xf>
    <xf numFmtId="44" fontId="14" fillId="7" borderId="8" xfId="1" applyFont="1" applyFill="1" applyBorder="1" applyAlignment="1">
      <alignment horizontal="center" vertical="center"/>
    </xf>
    <xf numFmtId="44" fontId="14" fillId="7" borderId="15" xfId="1" applyFont="1" applyFill="1" applyBorder="1" applyAlignment="1">
      <alignment horizontal="center" vertical="center"/>
    </xf>
    <xf numFmtId="44" fontId="14" fillId="7" borderId="9" xfId="1" applyFont="1" applyFill="1" applyBorder="1" applyAlignment="1">
      <alignment horizontal="center" vertical="center"/>
    </xf>
    <xf numFmtId="44" fontId="13" fillId="7" borderId="5" xfId="1" applyFont="1" applyFill="1" applyBorder="1" applyAlignment="1">
      <alignment horizontal="center" vertical="center"/>
    </xf>
    <xf numFmtId="44" fontId="13" fillId="0" borderId="6" xfId="1" applyFont="1" applyFill="1" applyBorder="1" applyAlignment="1">
      <alignment horizontal="center" vertical="center"/>
    </xf>
    <xf numFmtId="44" fontId="13" fillId="0" borderId="5" xfId="1" applyFont="1" applyFill="1" applyBorder="1" applyAlignment="1">
      <alignment horizontal="center" vertical="center"/>
    </xf>
    <xf numFmtId="44" fontId="13" fillId="0" borderId="8" xfId="1" applyFont="1" applyFill="1" applyBorder="1" applyAlignment="1">
      <alignment horizontal="center" vertical="center"/>
    </xf>
    <xf numFmtId="44" fontId="13" fillId="0" borderId="15" xfId="1" applyFont="1" applyFill="1" applyBorder="1" applyAlignment="1">
      <alignment horizontal="center" vertical="center"/>
    </xf>
    <xf numFmtId="44" fontId="13" fillId="0" borderId="9" xfId="1" applyFont="1" applyFill="1" applyBorder="1" applyAlignment="1">
      <alignment horizontal="center" vertical="center"/>
    </xf>
    <xf numFmtId="44" fontId="14" fillId="7" borderId="19" xfId="1" applyFont="1" applyFill="1" applyBorder="1" applyAlignment="1">
      <alignment horizontal="center" vertical="center"/>
    </xf>
    <xf numFmtId="44" fontId="14" fillId="7" borderId="20" xfId="1" applyFont="1" applyFill="1" applyBorder="1" applyAlignment="1">
      <alignment horizontal="center" vertical="center"/>
    </xf>
    <xf numFmtId="44" fontId="14" fillId="7" borderId="22" xfId="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3" fillId="7" borderId="3" xfId="0" applyFont="1" applyFill="1" applyBorder="1" applyAlignment="1">
      <alignment horizontal="center"/>
    </xf>
    <xf numFmtId="0" fontId="3" fillId="7" borderId="13" xfId="0" applyFont="1" applyFill="1" applyBorder="1" applyAlignment="1">
      <alignment horizontal="center"/>
    </xf>
    <xf numFmtId="0" fontId="7" fillId="3" borderId="24"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27"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0" borderId="5" xfId="0" applyFont="1" applyFill="1" applyBorder="1"/>
    <xf numFmtId="164" fontId="10" fillId="0" borderId="5"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623453</xdr:colOff>
      <xdr:row>0</xdr:row>
      <xdr:rowOff>138545</xdr:rowOff>
    </xdr:from>
    <xdr:to>
      <xdr:col>4</xdr:col>
      <xdr:colOff>311727</xdr:colOff>
      <xdr:row>2</xdr:row>
      <xdr:rowOff>155862</xdr:rowOff>
    </xdr:to>
    <xdr:pic>
      <xdr:nvPicPr>
        <xdr:cNvPr id="3" name="2 Imagen"/>
        <xdr:cNvPicPr/>
      </xdr:nvPicPr>
      <xdr:blipFill>
        <a:blip xmlns:r="http://schemas.openxmlformats.org/officeDocument/2006/relationships" r:embed="rId1"/>
        <a:stretch>
          <a:fillRect/>
        </a:stretch>
      </xdr:blipFill>
      <xdr:spPr>
        <a:xfrm>
          <a:off x="1956953" y="138545"/>
          <a:ext cx="7879774" cy="761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yara\Escritorio\CUADRO%20DE%20REPARTO%20GGC%20Y%20CUADRO%20DE%20SEGUIMIENTO%20A%20LOS%20CONTRATOS%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50"/>
  <sheetViews>
    <sheetView tabSelected="1" zoomScale="40" zoomScaleNormal="40" workbookViewId="0">
      <pane xSplit="1" topLeftCell="B1" activePane="topRight" state="frozen"/>
      <selection activeCell="A142" sqref="A142"/>
      <selection pane="topRight" activeCell="O7" sqref="O7"/>
    </sheetView>
  </sheetViews>
  <sheetFormatPr baseColWidth="10" defaultRowHeight="18.75" x14ac:dyDescent="0.3"/>
  <cols>
    <col min="1" max="1" width="20" style="1" customWidth="1"/>
    <col min="2" max="2" width="39.28515625" style="2" customWidth="1"/>
    <col min="3" max="3" width="27.28515625" style="3" customWidth="1"/>
    <col min="4" max="4" width="56.42578125" style="3" customWidth="1"/>
    <col min="5" max="5" width="34.42578125" style="3" customWidth="1"/>
    <col min="6" max="6" width="37.140625" style="3" customWidth="1"/>
    <col min="7" max="7" width="40.7109375" style="4" customWidth="1"/>
    <col min="8" max="8" width="56.28515625" style="3" customWidth="1"/>
    <col min="9" max="9" width="43" style="3" customWidth="1"/>
    <col min="10" max="10" width="101.140625" style="3" customWidth="1"/>
    <col min="11" max="11" width="43.42578125" style="6" customWidth="1"/>
    <col min="12" max="12" width="24.5703125" style="225" customWidth="1"/>
    <col min="13" max="13" width="25.42578125" style="3" customWidth="1"/>
    <col min="14" max="14" width="30.7109375" style="3" customWidth="1"/>
    <col min="15" max="15" width="41.140625" style="5" customWidth="1"/>
    <col min="16" max="16" width="26.7109375" style="23" customWidth="1"/>
    <col min="17" max="17" width="27.85546875" style="3" customWidth="1"/>
    <col min="18" max="18" width="29.28515625" style="3" customWidth="1"/>
    <col min="19" max="19" width="29.42578125" style="3" customWidth="1"/>
    <col min="20" max="20" width="29" style="3" customWidth="1"/>
    <col min="21" max="21" width="30.28515625" style="3" customWidth="1"/>
    <col min="22" max="27" width="29.42578125" style="3" customWidth="1"/>
  </cols>
  <sheetData>
    <row r="1" spans="1:27" ht="32.25" customHeight="1" x14ac:dyDescent="0.35">
      <c r="A1" s="12"/>
      <c r="B1" s="13"/>
      <c r="C1" s="14"/>
      <c r="D1" s="15"/>
      <c r="E1" s="16"/>
      <c r="F1" s="14"/>
      <c r="G1" s="17"/>
      <c r="H1" s="14"/>
      <c r="I1" s="14"/>
      <c r="J1" s="14"/>
      <c r="K1" s="14"/>
      <c r="L1" s="14"/>
      <c r="M1" s="14"/>
      <c r="N1" s="14"/>
      <c r="O1" s="20"/>
      <c r="P1" s="22"/>
      <c r="Q1" s="19"/>
      <c r="R1" s="19"/>
      <c r="S1" s="19"/>
      <c r="T1" s="19"/>
      <c r="U1" s="19"/>
      <c r="V1" s="19"/>
      <c r="W1" s="19"/>
      <c r="X1" s="19"/>
      <c r="Y1" s="19"/>
      <c r="Z1" s="19"/>
      <c r="AA1" s="19"/>
    </row>
    <row r="2" spans="1:27" ht="25.5" customHeight="1" x14ac:dyDescent="0.35">
      <c r="A2" s="12"/>
      <c r="B2" s="13"/>
      <c r="C2" s="14"/>
      <c r="D2" s="14"/>
      <c r="E2" s="16"/>
      <c r="F2" s="158" t="s">
        <v>943</v>
      </c>
      <c r="G2" s="158"/>
      <c r="H2" s="158"/>
      <c r="I2" s="14"/>
      <c r="J2" s="14"/>
      <c r="K2" s="14"/>
      <c r="L2" s="14"/>
      <c r="M2" s="14"/>
      <c r="N2" s="14"/>
      <c r="O2" s="20"/>
      <c r="P2" s="22"/>
      <c r="Q2" s="19"/>
      <c r="R2" s="19"/>
      <c r="S2" s="19"/>
      <c r="T2" s="19"/>
      <c r="U2" s="19"/>
      <c r="V2" s="19"/>
      <c r="W2" s="19"/>
      <c r="X2" s="19"/>
      <c r="Y2" s="19"/>
      <c r="Z2" s="19"/>
      <c r="AA2" s="19"/>
    </row>
    <row r="3" spans="1:27" ht="25.5" customHeight="1" x14ac:dyDescent="0.25">
      <c r="A3" s="12"/>
      <c r="B3" s="13"/>
      <c r="C3" s="14"/>
      <c r="D3" s="14"/>
      <c r="E3" s="14"/>
      <c r="F3" s="14"/>
      <c r="G3" s="17"/>
      <c r="H3" s="14"/>
      <c r="I3" s="14"/>
      <c r="J3" s="14"/>
      <c r="K3" s="14"/>
      <c r="L3" s="14"/>
      <c r="M3" s="14"/>
      <c r="N3" s="18" t="s">
        <v>0</v>
      </c>
      <c r="O3" s="21"/>
      <c r="P3" s="161" t="s">
        <v>1</v>
      </c>
      <c r="Q3" s="161"/>
      <c r="R3" s="161"/>
      <c r="S3" s="161"/>
      <c r="T3" s="161"/>
      <c r="U3" s="161"/>
      <c r="V3" s="161"/>
      <c r="W3" s="161"/>
      <c r="X3" s="161"/>
      <c r="Y3" s="161"/>
      <c r="Z3" s="161"/>
      <c r="AA3" s="161"/>
    </row>
    <row r="4" spans="1:27" s="24" customFormat="1" ht="32.25" thickBot="1" x14ac:dyDescent="0.3">
      <c r="A4" s="25" t="s">
        <v>2</v>
      </c>
      <c r="B4" s="25" t="s">
        <v>3</v>
      </c>
      <c r="C4" s="26" t="s">
        <v>4</v>
      </c>
      <c r="D4" s="25" t="s">
        <v>5</v>
      </c>
      <c r="E4" s="25" t="s">
        <v>6</v>
      </c>
      <c r="F4" s="27" t="s">
        <v>7</v>
      </c>
      <c r="G4" s="27" t="s">
        <v>8</v>
      </c>
      <c r="H4" s="27" t="s">
        <v>9</v>
      </c>
      <c r="I4" s="28" t="s">
        <v>10</v>
      </c>
      <c r="J4" s="25" t="s">
        <v>11</v>
      </c>
      <c r="K4" s="215" t="s">
        <v>12</v>
      </c>
      <c r="L4" s="224" t="s">
        <v>13</v>
      </c>
      <c r="M4" s="139" t="s">
        <v>14</v>
      </c>
      <c r="N4" s="25" t="s">
        <v>15</v>
      </c>
      <c r="O4" s="47" t="s">
        <v>16</v>
      </c>
      <c r="P4" s="66" t="s">
        <v>17</v>
      </c>
      <c r="Q4" s="48" t="s">
        <v>18</v>
      </c>
      <c r="R4" s="135" t="s">
        <v>19</v>
      </c>
      <c r="S4" s="135" t="s">
        <v>20</v>
      </c>
      <c r="T4" s="135" t="s">
        <v>21</v>
      </c>
      <c r="U4" s="135" t="s">
        <v>22</v>
      </c>
      <c r="V4" s="135" t="s">
        <v>23</v>
      </c>
      <c r="W4" s="135" t="s">
        <v>24</v>
      </c>
      <c r="X4" s="136" t="s">
        <v>25</v>
      </c>
      <c r="Y4" s="48" t="s">
        <v>26</v>
      </c>
      <c r="Z4" s="48" t="s">
        <v>27</v>
      </c>
      <c r="AA4" s="48" t="s">
        <v>28</v>
      </c>
    </row>
    <row r="5" spans="1:27" s="88" customFormat="1" ht="147" customHeight="1" thickTop="1" x14ac:dyDescent="0.25">
      <c r="A5" s="80" t="s">
        <v>75</v>
      </c>
      <c r="B5" s="81" t="s">
        <v>31</v>
      </c>
      <c r="C5" s="82">
        <v>43105</v>
      </c>
      <c r="D5" s="83" t="s">
        <v>170</v>
      </c>
      <c r="E5" s="84" t="s">
        <v>32</v>
      </c>
      <c r="F5" s="85">
        <v>25000000</v>
      </c>
      <c r="G5" s="113">
        <v>5000000</v>
      </c>
      <c r="H5" s="113">
        <f>F5+G5</f>
        <v>30000000</v>
      </c>
      <c r="I5" s="113">
        <f>H5</f>
        <v>30000000</v>
      </c>
      <c r="J5" s="84" t="s">
        <v>171</v>
      </c>
      <c r="K5" s="216" t="s">
        <v>61</v>
      </c>
      <c r="L5" s="145">
        <v>43105</v>
      </c>
      <c r="M5" s="140">
        <v>43255</v>
      </c>
      <c r="N5" s="143" t="s">
        <v>33</v>
      </c>
      <c r="O5" s="226" t="s">
        <v>34</v>
      </c>
      <c r="P5" s="104"/>
      <c r="Q5" s="86">
        <v>5000000</v>
      </c>
      <c r="R5" s="124">
        <v>5000000</v>
      </c>
      <c r="S5" s="59">
        <v>5000000</v>
      </c>
      <c r="T5" s="71">
        <v>5000000</v>
      </c>
      <c r="U5" s="90">
        <v>5000000</v>
      </c>
      <c r="V5" s="90">
        <v>5000000</v>
      </c>
      <c r="W5" s="134"/>
      <c r="X5" s="134"/>
      <c r="Y5" s="87"/>
      <c r="Z5" s="87"/>
      <c r="AA5" s="87"/>
    </row>
    <row r="6" spans="1:27" s="11" customFormat="1" ht="147" customHeight="1" x14ac:dyDescent="0.25">
      <c r="A6" s="33" t="s">
        <v>76</v>
      </c>
      <c r="B6" s="50" t="s">
        <v>172</v>
      </c>
      <c r="C6" s="36">
        <v>43105</v>
      </c>
      <c r="D6" s="8" t="s">
        <v>170</v>
      </c>
      <c r="E6" s="35" t="s">
        <v>32</v>
      </c>
      <c r="F6" s="34">
        <v>25000000</v>
      </c>
      <c r="G6" s="97">
        <v>5000000</v>
      </c>
      <c r="H6" s="97">
        <f>F6+G6</f>
        <v>30000000</v>
      </c>
      <c r="I6" s="97">
        <f t="shared" ref="I6:I7" si="0">H6</f>
        <v>30000000</v>
      </c>
      <c r="J6" s="35" t="s">
        <v>171</v>
      </c>
      <c r="K6" s="217" t="s">
        <v>61</v>
      </c>
      <c r="L6" s="145">
        <v>43105</v>
      </c>
      <c r="M6" s="144">
        <v>43255</v>
      </c>
      <c r="N6" s="143" t="s">
        <v>33</v>
      </c>
      <c r="O6" s="226" t="s">
        <v>34</v>
      </c>
      <c r="P6" s="105"/>
      <c r="Q6" s="49">
        <v>5000000</v>
      </c>
      <c r="R6" s="49">
        <v>5000000</v>
      </c>
      <c r="S6" s="49">
        <v>5000000</v>
      </c>
      <c r="T6" s="79">
        <v>5000000</v>
      </c>
      <c r="U6" s="102">
        <v>5000000</v>
      </c>
      <c r="V6" s="102">
        <v>5000000</v>
      </c>
      <c r="W6" s="109"/>
      <c r="X6" s="109"/>
      <c r="Y6" s="6"/>
      <c r="Z6" s="6"/>
      <c r="AA6" s="6"/>
    </row>
    <row r="7" spans="1:27" s="11" customFormat="1" ht="147" customHeight="1" x14ac:dyDescent="0.25">
      <c r="A7" s="33" t="s">
        <v>77</v>
      </c>
      <c r="B7" s="50" t="s">
        <v>173</v>
      </c>
      <c r="C7" s="36">
        <v>43105</v>
      </c>
      <c r="D7" s="8" t="s">
        <v>174</v>
      </c>
      <c r="E7" s="35" t="s">
        <v>32</v>
      </c>
      <c r="F7" s="34">
        <v>21200000</v>
      </c>
      <c r="G7" s="114">
        <v>16960000</v>
      </c>
      <c r="H7" s="97">
        <v>4240000</v>
      </c>
      <c r="I7" s="97">
        <f t="shared" si="0"/>
        <v>4240000</v>
      </c>
      <c r="J7" s="8" t="s">
        <v>175</v>
      </c>
      <c r="K7" s="217" t="s">
        <v>61</v>
      </c>
      <c r="L7" s="145">
        <v>43105</v>
      </c>
      <c r="M7" s="144">
        <v>43255</v>
      </c>
      <c r="N7" s="143" t="s">
        <v>176</v>
      </c>
      <c r="O7" s="226" t="s">
        <v>37</v>
      </c>
      <c r="P7" s="105"/>
      <c r="Q7" s="49">
        <v>4240000</v>
      </c>
      <c r="R7" s="49">
        <v>8300000</v>
      </c>
      <c r="S7" s="107" t="s">
        <v>578</v>
      </c>
      <c r="T7" s="106"/>
      <c r="U7" s="106"/>
      <c r="V7" s="109"/>
      <c r="W7" s="109"/>
      <c r="X7" s="109"/>
      <c r="Y7" s="6"/>
      <c r="Z7" s="6"/>
      <c r="AA7" s="6"/>
    </row>
    <row r="8" spans="1:27" s="11" customFormat="1" ht="147" customHeight="1" x14ac:dyDescent="0.25">
      <c r="A8" s="33" t="s">
        <v>78</v>
      </c>
      <c r="B8" s="50" t="s">
        <v>179</v>
      </c>
      <c r="C8" s="36">
        <v>43105</v>
      </c>
      <c r="D8" s="8" t="s">
        <v>180</v>
      </c>
      <c r="E8" s="35" t="s">
        <v>32</v>
      </c>
      <c r="F8" s="34">
        <v>41500000</v>
      </c>
      <c r="G8" s="97">
        <v>8300000</v>
      </c>
      <c r="H8" s="97">
        <f>F8+G8</f>
        <v>49800000</v>
      </c>
      <c r="I8" s="97">
        <f>H8</f>
        <v>49800000</v>
      </c>
      <c r="J8" s="8" t="s">
        <v>181</v>
      </c>
      <c r="K8" s="217" t="s">
        <v>61</v>
      </c>
      <c r="L8" s="145">
        <v>43105</v>
      </c>
      <c r="M8" s="144">
        <v>43255</v>
      </c>
      <c r="N8" s="143" t="s">
        <v>177</v>
      </c>
      <c r="O8" s="226" t="s">
        <v>178</v>
      </c>
      <c r="P8" s="105"/>
      <c r="Q8" s="49">
        <v>8300000</v>
      </c>
      <c r="R8" s="49">
        <v>8300000</v>
      </c>
      <c r="S8" s="49">
        <v>8300000</v>
      </c>
      <c r="T8" s="79">
        <v>8300000</v>
      </c>
      <c r="U8" s="102">
        <v>8300000</v>
      </c>
      <c r="V8" s="102">
        <v>8300000</v>
      </c>
      <c r="W8" s="109"/>
      <c r="X8" s="109"/>
      <c r="Y8" s="6"/>
      <c r="Z8" s="6"/>
      <c r="AA8" s="6"/>
    </row>
    <row r="9" spans="1:27" s="11" customFormat="1" ht="147" customHeight="1" x14ac:dyDescent="0.25">
      <c r="A9" s="33" t="s">
        <v>79</v>
      </c>
      <c r="B9" s="50" t="s">
        <v>182</v>
      </c>
      <c r="C9" s="36">
        <v>43109</v>
      </c>
      <c r="D9" s="8" t="s">
        <v>183</v>
      </c>
      <c r="E9" s="35" t="s">
        <v>32</v>
      </c>
      <c r="F9" s="34">
        <v>30000000</v>
      </c>
      <c r="G9" s="97">
        <v>6000000</v>
      </c>
      <c r="H9" s="97">
        <f>F9+G9</f>
        <v>36000000</v>
      </c>
      <c r="I9" s="97">
        <f t="shared" ref="I9:I12" si="1">H9</f>
        <v>36000000</v>
      </c>
      <c r="J9" s="8" t="s">
        <v>184</v>
      </c>
      <c r="K9" s="217" t="s">
        <v>61</v>
      </c>
      <c r="L9" s="145">
        <v>43110</v>
      </c>
      <c r="M9" s="144">
        <v>43260</v>
      </c>
      <c r="N9" s="143" t="s">
        <v>944</v>
      </c>
      <c r="O9" s="226" t="s">
        <v>36</v>
      </c>
      <c r="P9" s="105"/>
      <c r="Q9" s="49">
        <v>6000000</v>
      </c>
      <c r="R9" s="49">
        <v>6000000</v>
      </c>
      <c r="S9" s="49">
        <v>6000000</v>
      </c>
      <c r="T9" s="79">
        <v>6000000</v>
      </c>
      <c r="U9" s="102">
        <v>6000000</v>
      </c>
      <c r="V9" s="102">
        <v>6000000</v>
      </c>
      <c r="W9" s="109"/>
      <c r="X9" s="109"/>
      <c r="Y9" s="6"/>
      <c r="Z9" s="6"/>
      <c r="AA9" s="6"/>
    </row>
    <row r="10" spans="1:27" s="11" customFormat="1" ht="147" customHeight="1" x14ac:dyDescent="0.25">
      <c r="A10" s="33" t="s">
        <v>80</v>
      </c>
      <c r="B10" s="50" t="s">
        <v>188</v>
      </c>
      <c r="C10" s="36">
        <v>43109</v>
      </c>
      <c r="D10" s="8" t="s">
        <v>189</v>
      </c>
      <c r="E10" s="35" t="s">
        <v>32</v>
      </c>
      <c r="F10" s="34">
        <v>26155000</v>
      </c>
      <c r="G10" s="97">
        <v>5231000</v>
      </c>
      <c r="H10" s="97">
        <f>F10+G10</f>
        <v>31386000</v>
      </c>
      <c r="I10" s="97">
        <f t="shared" si="1"/>
        <v>31386000</v>
      </c>
      <c r="J10" s="8" t="s">
        <v>187</v>
      </c>
      <c r="K10" s="217" t="s">
        <v>61</v>
      </c>
      <c r="L10" s="145">
        <v>43110</v>
      </c>
      <c r="M10" s="144">
        <v>43260</v>
      </c>
      <c r="N10" s="143" t="s">
        <v>185</v>
      </c>
      <c r="O10" s="226" t="s">
        <v>186</v>
      </c>
      <c r="P10" s="105"/>
      <c r="Q10" s="49">
        <v>5231000</v>
      </c>
      <c r="R10" s="49">
        <v>5231000</v>
      </c>
      <c r="S10" s="49">
        <v>5231000</v>
      </c>
      <c r="T10" s="79">
        <v>5231000</v>
      </c>
      <c r="U10" s="102">
        <v>5231000</v>
      </c>
      <c r="V10" s="102">
        <v>5231000</v>
      </c>
      <c r="W10" s="109"/>
      <c r="X10" s="109"/>
      <c r="Y10" s="6"/>
      <c r="Z10" s="6"/>
      <c r="AA10" s="6"/>
    </row>
    <row r="11" spans="1:27" s="11" customFormat="1" ht="147" customHeight="1" x14ac:dyDescent="0.25">
      <c r="A11" s="33" t="s">
        <v>81</v>
      </c>
      <c r="B11" s="50" t="s">
        <v>190</v>
      </c>
      <c r="C11" s="36">
        <v>43109</v>
      </c>
      <c r="D11" s="8" t="s">
        <v>191</v>
      </c>
      <c r="E11" s="35" t="s">
        <v>32</v>
      </c>
      <c r="F11" s="34">
        <v>19475000</v>
      </c>
      <c r="G11" s="97">
        <v>9737500</v>
      </c>
      <c r="H11" s="97">
        <f>F11+G11</f>
        <v>29212500</v>
      </c>
      <c r="I11" s="97">
        <f t="shared" si="1"/>
        <v>29212500</v>
      </c>
      <c r="J11" s="8" t="s">
        <v>192</v>
      </c>
      <c r="K11" s="217" t="s">
        <v>61</v>
      </c>
      <c r="L11" s="145">
        <v>43109</v>
      </c>
      <c r="M11" s="144">
        <v>43259</v>
      </c>
      <c r="N11" s="143" t="s">
        <v>290</v>
      </c>
      <c r="O11" s="226" t="s">
        <v>291</v>
      </c>
      <c r="P11" s="105"/>
      <c r="Q11" s="49">
        <v>3895000</v>
      </c>
      <c r="R11" s="49">
        <v>3895000</v>
      </c>
      <c r="S11" s="49">
        <v>3895000</v>
      </c>
      <c r="T11" s="79">
        <v>3895000</v>
      </c>
      <c r="U11" s="89">
        <v>3895000</v>
      </c>
      <c r="V11" s="89">
        <v>3895000</v>
      </c>
      <c r="W11" s="116">
        <v>3895000</v>
      </c>
      <c r="X11" s="127">
        <v>1947500</v>
      </c>
      <c r="Y11" s="6"/>
      <c r="Z11" s="6"/>
      <c r="AA11" s="6"/>
    </row>
    <row r="12" spans="1:27" s="11" customFormat="1" ht="95.25" customHeight="1" x14ac:dyDescent="0.25">
      <c r="A12" s="159" t="s">
        <v>57</v>
      </c>
      <c r="B12" s="173" t="s">
        <v>59</v>
      </c>
      <c r="C12" s="172">
        <v>43109</v>
      </c>
      <c r="D12" s="171" t="s">
        <v>58</v>
      </c>
      <c r="E12" s="170" t="s">
        <v>32</v>
      </c>
      <c r="F12" s="169">
        <v>15165000</v>
      </c>
      <c r="G12" s="176">
        <v>13547400</v>
      </c>
      <c r="H12" s="174">
        <f>F12-G12</f>
        <v>1617600</v>
      </c>
      <c r="I12" s="174">
        <f t="shared" si="1"/>
        <v>1617600</v>
      </c>
      <c r="J12" s="170" t="s">
        <v>60</v>
      </c>
      <c r="K12" s="218" t="s">
        <v>61</v>
      </c>
      <c r="L12" s="166">
        <v>43110</v>
      </c>
      <c r="M12" s="153">
        <v>43260</v>
      </c>
      <c r="N12" s="157" t="s">
        <v>39</v>
      </c>
      <c r="O12" s="164" t="s">
        <v>36</v>
      </c>
      <c r="P12" s="45">
        <v>1213200</v>
      </c>
      <c r="Q12" s="162" t="s">
        <v>579</v>
      </c>
      <c r="R12" s="167"/>
      <c r="S12" s="167"/>
      <c r="T12" s="167"/>
      <c r="U12" s="167"/>
      <c r="V12" s="167"/>
      <c r="W12" s="167"/>
      <c r="X12" s="167"/>
      <c r="Y12" s="6"/>
      <c r="Z12" s="6"/>
      <c r="AA12" s="6"/>
    </row>
    <row r="13" spans="1:27" s="11" customFormat="1" ht="90.75" customHeight="1" x14ac:dyDescent="0.25">
      <c r="A13" s="160"/>
      <c r="B13" s="173"/>
      <c r="C13" s="172"/>
      <c r="D13" s="171"/>
      <c r="E13" s="170"/>
      <c r="F13" s="169"/>
      <c r="G13" s="177"/>
      <c r="H13" s="175"/>
      <c r="I13" s="175"/>
      <c r="J13" s="170"/>
      <c r="K13" s="219"/>
      <c r="L13" s="166"/>
      <c r="M13" s="178"/>
      <c r="N13" s="170"/>
      <c r="O13" s="165"/>
      <c r="P13" s="32">
        <v>303300</v>
      </c>
      <c r="Q13" s="163"/>
      <c r="R13" s="168"/>
      <c r="S13" s="168"/>
      <c r="T13" s="168"/>
      <c r="U13" s="168"/>
      <c r="V13" s="168"/>
      <c r="W13" s="168"/>
      <c r="X13" s="168"/>
      <c r="Y13" s="6"/>
      <c r="Z13" s="6"/>
      <c r="AA13" s="6"/>
    </row>
    <row r="14" spans="1:27" s="11" customFormat="1" ht="147" customHeight="1" x14ac:dyDescent="0.25">
      <c r="A14" s="33" t="s">
        <v>82</v>
      </c>
      <c r="B14" s="50" t="s">
        <v>197</v>
      </c>
      <c r="C14" s="36">
        <v>43109</v>
      </c>
      <c r="D14" s="8" t="s">
        <v>198</v>
      </c>
      <c r="E14" s="35" t="s">
        <v>32</v>
      </c>
      <c r="F14" s="34">
        <v>32320200</v>
      </c>
      <c r="G14" s="46"/>
      <c r="H14" s="34">
        <v>32320200</v>
      </c>
      <c r="I14" s="34">
        <v>32320200</v>
      </c>
      <c r="J14" s="8" t="s">
        <v>196</v>
      </c>
      <c r="K14" s="217" t="s">
        <v>194</v>
      </c>
      <c r="L14" s="145">
        <v>43109</v>
      </c>
      <c r="M14" s="144">
        <v>43289</v>
      </c>
      <c r="N14" s="143" t="s">
        <v>862</v>
      </c>
      <c r="O14" s="226" t="s">
        <v>30</v>
      </c>
      <c r="P14" s="105"/>
      <c r="Q14" s="49">
        <v>5386700</v>
      </c>
      <c r="R14" s="49">
        <v>5386700</v>
      </c>
      <c r="S14" s="49">
        <v>5386700</v>
      </c>
      <c r="T14" s="79">
        <v>5386700</v>
      </c>
      <c r="U14" s="90">
        <v>5386700</v>
      </c>
      <c r="V14" s="90">
        <v>5386700</v>
      </c>
      <c r="W14" s="109"/>
      <c r="X14" s="109"/>
      <c r="Y14" s="6"/>
      <c r="Z14" s="6"/>
      <c r="AA14" s="6"/>
    </row>
    <row r="15" spans="1:27" s="11" customFormat="1" ht="147" customHeight="1" x14ac:dyDescent="0.25">
      <c r="A15" s="33" t="s">
        <v>83</v>
      </c>
      <c r="B15" s="50" t="s">
        <v>199</v>
      </c>
      <c r="C15" s="36">
        <v>43109</v>
      </c>
      <c r="D15" s="8" t="s">
        <v>200</v>
      </c>
      <c r="E15" s="35" t="s">
        <v>32</v>
      </c>
      <c r="F15" s="34">
        <v>21700000</v>
      </c>
      <c r="G15" s="97">
        <v>6510000</v>
      </c>
      <c r="H15" s="97">
        <f>F15+G15</f>
        <v>28210000</v>
      </c>
      <c r="I15" s="34">
        <f>H15</f>
        <v>28210000</v>
      </c>
      <c r="J15" s="8" t="s">
        <v>201</v>
      </c>
      <c r="K15" s="217" t="s">
        <v>61</v>
      </c>
      <c r="L15" s="145">
        <v>43109</v>
      </c>
      <c r="M15" s="144">
        <v>43259</v>
      </c>
      <c r="N15" s="143" t="s">
        <v>944</v>
      </c>
      <c r="O15" s="226" t="s">
        <v>36</v>
      </c>
      <c r="P15" s="105"/>
      <c r="Q15" s="49">
        <v>4340000</v>
      </c>
      <c r="R15" s="49">
        <v>4340000</v>
      </c>
      <c r="S15" s="49">
        <v>4340000</v>
      </c>
      <c r="T15" s="79">
        <v>4340000</v>
      </c>
      <c r="U15" s="102">
        <v>4340000</v>
      </c>
      <c r="V15" s="117">
        <v>4340000</v>
      </c>
      <c r="W15" s="117">
        <v>2170000</v>
      </c>
      <c r="X15" s="109"/>
      <c r="Y15" s="6"/>
      <c r="Z15" s="6"/>
      <c r="AA15" s="6"/>
    </row>
    <row r="16" spans="1:27" s="11" customFormat="1" ht="168.75" x14ac:dyDescent="0.25">
      <c r="A16" s="7" t="s">
        <v>62</v>
      </c>
      <c r="B16" s="7" t="s">
        <v>39</v>
      </c>
      <c r="C16" s="29">
        <v>43109</v>
      </c>
      <c r="D16" s="30" t="s">
        <v>63</v>
      </c>
      <c r="E16" s="9" t="s">
        <v>32</v>
      </c>
      <c r="F16" s="31">
        <v>42500000</v>
      </c>
      <c r="G16" s="115">
        <v>37966667</v>
      </c>
      <c r="H16" s="92">
        <f>F16-G16</f>
        <v>4533333</v>
      </c>
      <c r="I16" s="97">
        <f>H16</f>
        <v>4533333</v>
      </c>
      <c r="J16" s="9" t="s">
        <v>64</v>
      </c>
      <c r="K16" s="217" t="s">
        <v>61</v>
      </c>
      <c r="L16" s="145">
        <v>43109</v>
      </c>
      <c r="M16" s="144">
        <v>43259</v>
      </c>
      <c r="N16" s="143" t="s">
        <v>65</v>
      </c>
      <c r="O16" s="226" t="s">
        <v>36</v>
      </c>
      <c r="P16" s="32">
        <v>4533333</v>
      </c>
      <c r="Q16" s="107" t="s">
        <v>580</v>
      </c>
      <c r="R16" s="108"/>
      <c r="S16" s="108"/>
      <c r="T16" s="108"/>
      <c r="U16" s="108"/>
      <c r="V16" s="109"/>
      <c r="W16" s="109"/>
      <c r="X16" s="109"/>
      <c r="Y16" s="6"/>
      <c r="Z16" s="6"/>
      <c r="AA16" s="6"/>
    </row>
    <row r="17" spans="1:27" s="11" customFormat="1" ht="171" customHeight="1" x14ac:dyDescent="0.25">
      <c r="A17" s="33" t="s">
        <v>84</v>
      </c>
      <c r="B17" s="50" t="s">
        <v>203</v>
      </c>
      <c r="C17" s="36">
        <v>43109</v>
      </c>
      <c r="D17" s="8" t="s">
        <v>204</v>
      </c>
      <c r="E17" s="35" t="s">
        <v>32</v>
      </c>
      <c r="F17" s="34">
        <v>28500000</v>
      </c>
      <c r="G17" s="97">
        <v>5700000</v>
      </c>
      <c r="H17" s="97">
        <f t="shared" ref="H17:H25" si="2">F17+G17</f>
        <v>34200000</v>
      </c>
      <c r="I17" s="97">
        <f t="shared" ref="I17:I25" si="3">H17</f>
        <v>34200000</v>
      </c>
      <c r="J17" s="8" t="s">
        <v>202</v>
      </c>
      <c r="K17" s="217" t="s">
        <v>61</v>
      </c>
      <c r="L17" s="145">
        <v>43116</v>
      </c>
      <c r="M17" s="144">
        <v>43266</v>
      </c>
      <c r="N17" s="143" t="s">
        <v>832</v>
      </c>
      <c r="O17" s="226" t="s">
        <v>35</v>
      </c>
      <c r="P17" s="105"/>
      <c r="Q17" s="49">
        <v>5700000</v>
      </c>
      <c r="R17" s="49">
        <v>5700000</v>
      </c>
      <c r="S17" s="49">
        <v>5700000</v>
      </c>
      <c r="T17" s="79">
        <v>5700000</v>
      </c>
      <c r="U17" s="102">
        <v>5700000</v>
      </c>
      <c r="V17" s="102">
        <v>5700000</v>
      </c>
      <c r="W17" s="109"/>
      <c r="X17" s="109"/>
      <c r="Y17" s="6"/>
      <c r="Z17" s="6"/>
      <c r="AA17" s="6"/>
    </row>
    <row r="18" spans="1:27" s="11" customFormat="1" ht="171" customHeight="1" x14ac:dyDescent="0.25">
      <c r="A18" s="33" t="s">
        <v>85</v>
      </c>
      <c r="B18" s="50" t="s">
        <v>205</v>
      </c>
      <c r="C18" s="36">
        <v>43109</v>
      </c>
      <c r="D18" s="8" t="s">
        <v>206</v>
      </c>
      <c r="E18" s="35" t="s">
        <v>32</v>
      </c>
      <c r="F18" s="34">
        <v>56450000</v>
      </c>
      <c r="G18" s="97">
        <v>11290000</v>
      </c>
      <c r="H18" s="97">
        <f t="shared" si="2"/>
        <v>67740000</v>
      </c>
      <c r="I18" s="97">
        <f t="shared" si="3"/>
        <v>67740000</v>
      </c>
      <c r="J18" s="8" t="s">
        <v>207</v>
      </c>
      <c r="K18" s="217" t="s">
        <v>61</v>
      </c>
      <c r="L18" s="145">
        <v>43109</v>
      </c>
      <c r="M18" s="144">
        <v>43259</v>
      </c>
      <c r="N18" s="143" t="s">
        <v>945</v>
      </c>
      <c r="O18" s="226" t="s">
        <v>38</v>
      </c>
      <c r="P18" s="105"/>
      <c r="Q18" s="49">
        <v>11290000</v>
      </c>
      <c r="R18" s="49">
        <v>11290000</v>
      </c>
      <c r="S18" s="49">
        <v>11290000</v>
      </c>
      <c r="T18" s="79">
        <v>11290000</v>
      </c>
      <c r="U18" s="102">
        <v>11290000</v>
      </c>
      <c r="V18" s="102">
        <v>11290000</v>
      </c>
      <c r="W18" s="109"/>
      <c r="X18" s="109"/>
      <c r="Y18" s="6"/>
      <c r="Z18" s="6"/>
      <c r="AA18" s="6"/>
    </row>
    <row r="19" spans="1:27" s="11" customFormat="1" ht="97.5" customHeight="1" x14ac:dyDescent="0.25">
      <c r="A19" s="160" t="s">
        <v>86</v>
      </c>
      <c r="B19" s="210" t="s">
        <v>209</v>
      </c>
      <c r="C19" s="154">
        <v>43109</v>
      </c>
      <c r="D19" s="156" t="s">
        <v>210</v>
      </c>
      <c r="E19" s="156" t="s">
        <v>32</v>
      </c>
      <c r="F19" s="174">
        <v>55000000</v>
      </c>
      <c r="G19" s="174">
        <v>27500000</v>
      </c>
      <c r="H19" s="174">
        <f>F19+G19</f>
        <v>82500000</v>
      </c>
      <c r="I19" s="174">
        <f>H19</f>
        <v>82500000</v>
      </c>
      <c r="J19" s="156" t="s">
        <v>208</v>
      </c>
      <c r="K19" s="220" t="s">
        <v>61</v>
      </c>
      <c r="L19" s="166">
        <v>43111</v>
      </c>
      <c r="M19" s="152">
        <v>43261</v>
      </c>
      <c r="N19" s="156" t="s">
        <v>193</v>
      </c>
      <c r="O19" s="196" t="s">
        <v>36</v>
      </c>
      <c r="P19" s="207"/>
      <c r="Q19" s="194">
        <v>11000000</v>
      </c>
      <c r="R19" s="194">
        <v>11000000</v>
      </c>
      <c r="S19" s="194">
        <v>11000000</v>
      </c>
      <c r="T19" s="194">
        <v>11000000</v>
      </c>
      <c r="U19" s="194">
        <v>11000000</v>
      </c>
      <c r="V19" s="194">
        <v>11000000</v>
      </c>
      <c r="W19" s="117">
        <v>11000000</v>
      </c>
      <c r="X19" s="213"/>
      <c r="Y19" s="6"/>
      <c r="Z19" s="6"/>
      <c r="AA19" s="6"/>
    </row>
    <row r="20" spans="1:27" s="11" customFormat="1" ht="88.5" customHeight="1" x14ac:dyDescent="0.25">
      <c r="A20" s="159"/>
      <c r="B20" s="211"/>
      <c r="C20" s="155"/>
      <c r="D20" s="157"/>
      <c r="E20" s="157"/>
      <c r="F20" s="175"/>
      <c r="G20" s="175"/>
      <c r="H20" s="175"/>
      <c r="I20" s="175"/>
      <c r="J20" s="157"/>
      <c r="K20" s="218"/>
      <c r="L20" s="166"/>
      <c r="M20" s="153"/>
      <c r="N20" s="157"/>
      <c r="O20" s="164"/>
      <c r="P20" s="208"/>
      <c r="Q20" s="195"/>
      <c r="R20" s="195"/>
      <c r="S20" s="195"/>
      <c r="T20" s="195"/>
      <c r="U20" s="195"/>
      <c r="V20" s="195"/>
      <c r="W20" s="102">
        <v>5500000</v>
      </c>
      <c r="X20" s="214"/>
      <c r="Y20" s="6"/>
      <c r="Z20" s="6"/>
      <c r="AA20" s="6"/>
    </row>
    <row r="21" spans="1:27" s="11" customFormat="1" ht="171" customHeight="1" x14ac:dyDescent="0.25">
      <c r="A21" s="33" t="s">
        <v>87</v>
      </c>
      <c r="B21" s="50" t="s">
        <v>211</v>
      </c>
      <c r="C21" s="36">
        <v>43109</v>
      </c>
      <c r="D21" s="8" t="s">
        <v>222</v>
      </c>
      <c r="E21" s="35" t="s">
        <v>32</v>
      </c>
      <c r="F21" s="34">
        <v>21200000</v>
      </c>
      <c r="G21" s="97">
        <v>4240000</v>
      </c>
      <c r="H21" s="97">
        <f t="shared" si="2"/>
        <v>25440000</v>
      </c>
      <c r="I21" s="97">
        <f t="shared" si="3"/>
        <v>25440000</v>
      </c>
      <c r="J21" s="8" t="s">
        <v>175</v>
      </c>
      <c r="K21" s="217" t="s">
        <v>61</v>
      </c>
      <c r="L21" s="145">
        <v>43109</v>
      </c>
      <c r="M21" s="144">
        <v>43259</v>
      </c>
      <c r="N21" s="143" t="s">
        <v>176</v>
      </c>
      <c r="O21" s="226" t="s">
        <v>37</v>
      </c>
      <c r="P21" s="105"/>
      <c r="Q21" s="49">
        <v>4240000</v>
      </c>
      <c r="R21" s="49">
        <v>4240000</v>
      </c>
      <c r="S21" s="49">
        <v>4240000</v>
      </c>
      <c r="T21" s="79">
        <v>4240000</v>
      </c>
      <c r="U21" s="102">
        <v>4240000</v>
      </c>
      <c r="V21" s="102">
        <v>4240000</v>
      </c>
      <c r="W21" s="109"/>
      <c r="X21" s="109"/>
      <c r="Y21" s="6"/>
      <c r="Z21" s="6"/>
      <c r="AA21" s="6"/>
    </row>
    <row r="22" spans="1:27" s="11" customFormat="1" ht="171" customHeight="1" x14ac:dyDescent="0.25">
      <c r="A22" s="33" t="s">
        <v>88</v>
      </c>
      <c r="B22" s="50" t="s">
        <v>212</v>
      </c>
      <c r="C22" s="36">
        <v>43109</v>
      </c>
      <c r="D22" s="8" t="s">
        <v>223</v>
      </c>
      <c r="E22" s="35" t="s">
        <v>32</v>
      </c>
      <c r="F22" s="34">
        <v>35000000</v>
      </c>
      <c r="G22" s="97">
        <v>7000000</v>
      </c>
      <c r="H22" s="97">
        <f t="shared" si="2"/>
        <v>42000000</v>
      </c>
      <c r="I22" s="97">
        <f t="shared" si="3"/>
        <v>42000000</v>
      </c>
      <c r="J22" s="8" t="s">
        <v>233</v>
      </c>
      <c r="K22" s="217" t="s">
        <v>61</v>
      </c>
      <c r="L22" s="145">
        <v>43115</v>
      </c>
      <c r="M22" s="144">
        <v>43265</v>
      </c>
      <c r="N22" s="143" t="s">
        <v>946</v>
      </c>
      <c r="O22" s="226" t="s">
        <v>37</v>
      </c>
      <c r="P22" s="105"/>
      <c r="Q22" s="49">
        <v>7000000</v>
      </c>
      <c r="R22" s="49">
        <v>7000000</v>
      </c>
      <c r="S22" s="49">
        <v>7000000</v>
      </c>
      <c r="T22" s="79">
        <v>7000000</v>
      </c>
      <c r="U22" s="102">
        <v>7000000</v>
      </c>
      <c r="V22" s="102">
        <v>7000000</v>
      </c>
      <c r="W22" s="109"/>
      <c r="X22" s="109"/>
      <c r="Y22" s="6"/>
      <c r="Z22" s="6"/>
      <c r="AA22" s="6"/>
    </row>
    <row r="23" spans="1:27" s="11" customFormat="1" ht="171" customHeight="1" x14ac:dyDescent="0.25">
      <c r="A23" s="33" t="s">
        <v>89</v>
      </c>
      <c r="B23" s="50" t="s">
        <v>213</v>
      </c>
      <c r="C23" s="36">
        <v>43109</v>
      </c>
      <c r="D23" s="8" t="s">
        <v>224</v>
      </c>
      <c r="E23" s="35" t="s">
        <v>32</v>
      </c>
      <c r="F23" s="34">
        <v>32550000</v>
      </c>
      <c r="G23" s="97">
        <v>6510000</v>
      </c>
      <c r="H23" s="97">
        <f t="shared" si="2"/>
        <v>39060000</v>
      </c>
      <c r="I23" s="97">
        <f t="shared" si="3"/>
        <v>39060000</v>
      </c>
      <c r="J23" s="8" t="s">
        <v>234</v>
      </c>
      <c r="K23" s="217" t="s">
        <v>61</v>
      </c>
      <c r="L23" s="145">
        <v>43109</v>
      </c>
      <c r="M23" s="144">
        <v>43259</v>
      </c>
      <c r="N23" s="143" t="s">
        <v>947</v>
      </c>
      <c r="O23" s="226" t="s">
        <v>37</v>
      </c>
      <c r="P23" s="105"/>
      <c r="Q23" s="49">
        <v>6510000</v>
      </c>
      <c r="R23" s="49">
        <v>6510000</v>
      </c>
      <c r="S23" s="79">
        <v>6510000</v>
      </c>
      <c r="T23" s="79">
        <v>6510000</v>
      </c>
      <c r="U23" s="102">
        <v>6510000</v>
      </c>
      <c r="V23" s="102">
        <v>6510000</v>
      </c>
      <c r="W23" s="109"/>
      <c r="X23" s="109"/>
      <c r="Y23" s="6"/>
      <c r="Z23" s="6"/>
      <c r="AA23" s="6"/>
    </row>
    <row r="24" spans="1:27" s="11" customFormat="1" ht="171" customHeight="1" x14ac:dyDescent="0.25">
      <c r="A24" s="33" t="s">
        <v>90</v>
      </c>
      <c r="B24" s="50" t="s">
        <v>214</v>
      </c>
      <c r="C24" s="36">
        <v>43109</v>
      </c>
      <c r="D24" s="8" t="s">
        <v>225</v>
      </c>
      <c r="E24" s="35" t="s">
        <v>32</v>
      </c>
      <c r="F24" s="34">
        <v>25040000</v>
      </c>
      <c r="G24" s="97">
        <v>5008000</v>
      </c>
      <c r="H24" s="97">
        <f t="shared" si="2"/>
        <v>30048000</v>
      </c>
      <c r="I24" s="97">
        <f t="shared" si="3"/>
        <v>30048000</v>
      </c>
      <c r="J24" s="8" t="s">
        <v>235</v>
      </c>
      <c r="K24" s="217" t="s">
        <v>61</v>
      </c>
      <c r="L24" s="145">
        <v>43110</v>
      </c>
      <c r="M24" s="144">
        <v>43260</v>
      </c>
      <c r="N24" s="143" t="s">
        <v>794</v>
      </c>
      <c r="O24" s="226" t="s">
        <v>35</v>
      </c>
      <c r="P24" s="105"/>
      <c r="Q24" s="49">
        <v>5008000</v>
      </c>
      <c r="R24" s="49">
        <v>5008000</v>
      </c>
      <c r="S24" s="49">
        <v>5008000</v>
      </c>
      <c r="T24" s="79">
        <v>5008000</v>
      </c>
      <c r="U24" s="102">
        <v>5008000</v>
      </c>
      <c r="V24" s="102">
        <v>5008000</v>
      </c>
      <c r="W24" s="109"/>
      <c r="X24" s="109"/>
      <c r="Y24" s="6"/>
      <c r="Z24" s="6"/>
      <c r="AA24" s="6"/>
    </row>
    <row r="25" spans="1:27" s="11" customFormat="1" ht="171" customHeight="1" x14ac:dyDescent="0.25">
      <c r="A25" s="33" t="s">
        <v>91</v>
      </c>
      <c r="B25" s="50" t="s">
        <v>215</v>
      </c>
      <c r="C25" s="36">
        <v>43109</v>
      </c>
      <c r="D25" s="8" t="s">
        <v>226</v>
      </c>
      <c r="E25" s="35" t="s">
        <v>32</v>
      </c>
      <c r="F25" s="34">
        <v>18020000</v>
      </c>
      <c r="G25" s="97">
        <v>3604000</v>
      </c>
      <c r="H25" s="97">
        <f t="shared" si="2"/>
        <v>21624000</v>
      </c>
      <c r="I25" s="97">
        <f t="shared" si="3"/>
        <v>21624000</v>
      </c>
      <c r="J25" s="8" t="s">
        <v>236</v>
      </c>
      <c r="K25" s="217" t="s">
        <v>61</v>
      </c>
      <c r="L25" s="145">
        <v>43110</v>
      </c>
      <c r="M25" s="144">
        <v>43260</v>
      </c>
      <c r="N25" s="143" t="s">
        <v>794</v>
      </c>
      <c r="O25" s="226" t="s">
        <v>35</v>
      </c>
      <c r="P25" s="105"/>
      <c r="Q25" s="49">
        <v>3604000</v>
      </c>
      <c r="R25" s="49">
        <v>3604000</v>
      </c>
      <c r="S25" s="49">
        <v>3604000</v>
      </c>
      <c r="T25" s="79">
        <v>3604000</v>
      </c>
      <c r="U25" s="102">
        <v>3604000</v>
      </c>
      <c r="V25" s="102">
        <v>3604000</v>
      </c>
      <c r="W25" s="109"/>
      <c r="X25" s="109"/>
      <c r="Y25" s="6"/>
      <c r="Z25" s="6"/>
      <c r="AA25" s="6"/>
    </row>
    <row r="26" spans="1:27" s="11" customFormat="1" ht="171" customHeight="1" x14ac:dyDescent="0.25">
      <c r="A26" s="33" t="s">
        <v>92</v>
      </c>
      <c r="B26" s="50" t="s">
        <v>216</v>
      </c>
      <c r="C26" s="36">
        <v>43109</v>
      </c>
      <c r="D26" s="8" t="s">
        <v>227</v>
      </c>
      <c r="E26" s="35" t="s">
        <v>32</v>
      </c>
      <c r="F26" s="34">
        <v>19475000</v>
      </c>
      <c r="G26" s="38"/>
      <c r="H26" s="34">
        <v>19475000</v>
      </c>
      <c r="I26" s="34">
        <v>19475000</v>
      </c>
      <c r="J26" s="8" t="s">
        <v>237</v>
      </c>
      <c r="K26" s="217" t="s">
        <v>61</v>
      </c>
      <c r="L26" s="145">
        <v>43115</v>
      </c>
      <c r="M26" s="144">
        <v>43265</v>
      </c>
      <c r="N26" s="143" t="s">
        <v>944</v>
      </c>
      <c r="O26" s="226" t="s">
        <v>36</v>
      </c>
      <c r="P26" s="105"/>
      <c r="Q26" s="49">
        <v>3895000</v>
      </c>
      <c r="R26" s="49">
        <v>3895000</v>
      </c>
      <c r="S26" s="49">
        <v>3895000</v>
      </c>
      <c r="T26" s="79">
        <v>3895000</v>
      </c>
      <c r="U26" s="102">
        <v>3895000</v>
      </c>
      <c r="V26" s="109"/>
      <c r="W26" s="109"/>
      <c r="X26" s="109"/>
      <c r="Y26" s="6"/>
      <c r="Z26" s="6"/>
      <c r="AA26" s="6"/>
    </row>
    <row r="27" spans="1:27" s="11" customFormat="1" ht="96" customHeight="1" x14ac:dyDescent="0.25">
      <c r="A27" s="160" t="s">
        <v>93</v>
      </c>
      <c r="B27" s="210" t="s">
        <v>217</v>
      </c>
      <c r="C27" s="154">
        <v>43109</v>
      </c>
      <c r="D27" s="156" t="s">
        <v>228</v>
      </c>
      <c r="E27" s="156" t="s">
        <v>32</v>
      </c>
      <c r="F27" s="174">
        <v>24485000</v>
      </c>
      <c r="G27" s="174">
        <v>12242500</v>
      </c>
      <c r="H27" s="174">
        <f>F27+G27</f>
        <v>36727500</v>
      </c>
      <c r="I27" s="174">
        <f>H27</f>
        <v>36727500</v>
      </c>
      <c r="J27" s="156" t="s">
        <v>238</v>
      </c>
      <c r="K27" s="220" t="s">
        <v>61</v>
      </c>
      <c r="L27" s="166">
        <v>43109</v>
      </c>
      <c r="M27" s="152">
        <v>43259</v>
      </c>
      <c r="N27" s="156" t="s">
        <v>752</v>
      </c>
      <c r="O27" s="196" t="s">
        <v>43</v>
      </c>
      <c r="P27" s="207"/>
      <c r="Q27" s="194">
        <v>4897000</v>
      </c>
      <c r="R27" s="194">
        <v>4897000</v>
      </c>
      <c r="S27" s="194">
        <v>4897000</v>
      </c>
      <c r="T27" s="194">
        <v>4897000</v>
      </c>
      <c r="U27" s="194">
        <v>4897000</v>
      </c>
      <c r="V27" s="194">
        <v>4897000</v>
      </c>
      <c r="W27" s="117">
        <v>4897000</v>
      </c>
      <c r="X27" s="213"/>
      <c r="Y27" s="6"/>
      <c r="Z27" s="6"/>
      <c r="AA27" s="6"/>
    </row>
    <row r="28" spans="1:27" s="11" customFormat="1" ht="90" customHeight="1" x14ac:dyDescent="0.25">
      <c r="A28" s="159"/>
      <c r="B28" s="211"/>
      <c r="C28" s="155"/>
      <c r="D28" s="157"/>
      <c r="E28" s="157"/>
      <c r="F28" s="175"/>
      <c r="G28" s="175"/>
      <c r="H28" s="175"/>
      <c r="I28" s="175"/>
      <c r="J28" s="157"/>
      <c r="K28" s="218"/>
      <c r="L28" s="166"/>
      <c r="M28" s="153"/>
      <c r="N28" s="157"/>
      <c r="O28" s="164"/>
      <c r="P28" s="208"/>
      <c r="Q28" s="195"/>
      <c r="R28" s="195"/>
      <c r="S28" s="195"/>
      <c r="T28" s="195"/>
      <c r="U28" s="195"/>
      <c r="V28" s="195"/>
      <c r="W28" s="102">
        <v>2448500</v>
      </c>
      <c r="X28" s="214"/>
      <c r="Y28" s="6"/>
      <c r="Z28" s="6"/>
      <c r="AA28" s="6"/>
    </row>
    <row r="29" spans="1:27" s="11" customFormat="1" ht="171" customHeight="1" x14ac:dyDescent="0.25">
      <c r="A29" s="33" t="s">
        <v>94</v>
      </c>
      <c r="B29" s="50" t="s">
        <v>218</v>
      </c>
      <c r="C29" s="36">
        <v>43109</v>
      </c>
      <c r="D29" s="8" t="s">
        <v>229</v>
      </c>
      <c r="E29" s="35" t="s">
        <v>32</v>
      </c>
      <c r="F29" s="34">
        <v>19475000</v>
      </c>
      <c r="G29" s="97">
        <v>3895000</v>
      </c>
      <c r="H29" s="97">
        <f>F29+G29</f>
        <v>23370000</v>
      </c>
      <c r="I29" s="97">
        <f t="shared" ref="I29:I31" si="4">H29</f>
        <v>23370000</v>
      </c>
      <c r="J29" s="8" t="s">
        <v>239</v>
      </c>
      <c r="K29" s="217" t="s">
        <v>61</v>
      </c>
      <c r="L29" s="145">
        <v>43112</v>
      </c>
      <c r="M29" s="144">
        <v>43262</v>
      </c>
      <c r="N29" s="143" t="s">
        <v>752</v>
      </c>
      <c r="O29" s="226" t="s">
        <v>43</v>
      </c>
      <c r="P29" s="105"/>
      <c r="Q29" s="49">
        <v>3895000</v>
      </c>
      <c r="R29" s="49">
        <v>3895000</v>
      </c>
      <c r="S29" s="49">
        <v>3895000</v>
      </c>
      <c r="T29" s="79">
        <v>3895000</v>
      </c>
      <c r="U29" s="102">
        <v>3895000</v>
      </c>
      <c r="V29" s="102">
        <v>3895000</v>
      </c>
      <c r="W29" s="109"/>
      <c r="X29" s="109"/>
      <c r="Y29" s="6"/>
      <c r="Z29" s="6"/>
      <c r="AA29" s="6"/>
    </row>
    <row r="30" spans="1:27" s="11" customFormat="1" ht="171" customHeight="1" x14ac:dyDescent="0.25">
      <c r="A30" s="33" t="s">
        <v>95</v>
      </c>
      <c r="B30" s="50" t="s">
        <v>219</v>
      </c>
      <c r="C30" s="36">
        <v>43109</v>
      </c>
      <c r="D30" s="8" t="s">
        <v>230</v>
      </c>
      <c r="E30" s="35" t="s">
        <v>32</v>
      </c>
      <c r="F30" s="34">
        <v>27560000</v>
      </c>
      <c r="G30" s="97">
        <v>5512000</v>
      </c>
      <c r="H30" s="97">
        <f>F30+G30</f>
        <v>33072000</v>
      </c>
      <c r="I30" s="97">
        <f t="shared" si="4"/>
        <v>33072000</v>
      </c>
      <c r="J30" s="8" t="s">
        <v>240</v>
      </c>
      <c r="K30" s="217" t="s">
        <v>61</v>
      </c>
      <c r="L30" s="145">
        <v>43111</v>
      </c>
      <c r="M30" s="144">
        <v>43261</v>
      </c>
      <c r="N30" s="143" t="s">
        <v>832</v>
      </c>
      <c r="O30" s="226" t="s">
        <v>35</v>
      </c>
      <c r="P30" s="105"/>
      <c r="Q30" s="49">
        <v>5512000</v>
      </c>
      <c r="R30" s="49">
        <v>5512000</v>
      </c>
      <c r="S30" s="49">
        <v>5512000</v>
      </c>
      <c r="T30" s="79">
        <v>5512000</v>
      </c>
      <c r="U30" s="102">
        <v>5512000</v>
      </c>
      <c r="V30" s="102">
        <v>5512000</v>
      </c>
      <c r="W30" s="109"/>
      <c r="X30" s="109"/>
      <c r="Y30" s="6"/>
      <c r="Z30" s="6"/>
      <c r="AA30" s="6"/>
    </row>
    <row r="31" spans="1:27" s="11" customFormat="1" ht="171" customHeight="1" x14ac:dyDescent="0.25">
      <c r="A31" s="33" t="s">
        <v>96</v>
      </c>
      <c r="B31" s="50" t="s">
        <v>220</v>
      </c>
      <c r="C31" s="36">
        <v>43109</v>
      </c>
      <c r="D31" s="8" t="s">
        <v>231</v>
      </c>
      <c r="E31" s="35" t="s">
        <v>32</v>
      </c>
      <c r="F31" s="34">
        <v>19475000</v>
      </c>
      <c r="G31" s="97">
        <v>3895000</v>
      </c>
      <c r="H31" s="97">
        <f>F31+G31</f>
        <v>23370000</v>
      </c>
      <c r="I31" s="97">
        <f t="shared" si="4"/>
        <v>23370000</v>
      </c>
      <c r="J31" s="8" t="s">
        <v>192</v>
      </c>
      <c r="K31" s="217" t="s">
        <v>61</v>
      </c>
      <c r="L31" s="145">
        <v>43109</v>
      </c>
      <c r="M31" s="144">
        <v>43259</v>
      </c>
      <c r="N31" s="146" t="s">
        <v>593</v>
      </c>
      <c r="O31" s="226" t="s">
        <v>40</v>
      </c>
      <c r="P31" s="105"/>
      <c r="Q31" s="49">
        <v>3895000</v>
      </c>
      <c r="R31" s="49">
        <v>3895000</v>
      </c>
      <c r="S31" s="49">
        <v>3895000</v>
      </c>
      <c r="T31" s="79">
        <v>3895000</v>
      </c>
      <c r="U31" s="102">
        <v>3895000</v>
      </c>
      <c r="V31" s="102">
        <v>3895000</v>
      </c>
      <c r="W31" s="109"/>
      <c r="X31" s="109"/>
      <c r="Y31" s="6"/>
      <c r="Z31" s="6"/>
      <c r="AA31" s="6"/>
    </row>
    <row r="32" spans="1:27" s="11" customFormat="1" ht="171" customHeight="1" x14ac:dyDescent="0.25">
      <c r="A32" s="33" t="s">
        <v>97</v>
      </c>
      <c r="B32" s="50" t="s">
        <v>221</v>
      </c>
      <c r="C32" s="36">
        <v>43109</v>
      </c>
      <c r="D32" s="8" t="s">
        <v>232</v>
      </c>
      <c r="E32" s="35" t="s">
        <v>32</v>
      </c>
      <c r="F32" s="34">
        <v>19475000</v>
      </c>
      <c r="G32" s="38"/>
      <c r="H32" s="34">
        <v>19475000</v>
      </c>
      <c r="I32" s="34">
        <v>19475000</v>
      </c>
      <c r="J32" s="8" t="s">
        <v>192</v>
      </c>
      <c r="K32" s="217" t="s">
        <v>61</v>
      </c>
      <c r="L32" s="145">
        <v>43109</v>
      </c>
      <c r="M32" s="144">
        <v>43259</v>
      </c>
      <c r="N32" s="143" t="s">
        <v>752</v>
      </c>
      <c r="O32" s="226" t="s">
        <v>43</v>
      </c>
      <c r="P32" s="105"/>
      <c r="Q32" s="49">
        <v>3895000</v>
      </c>
      <c r="R32" s="49">
        <v>3895000</v>
      </c>
      <c r="S32" s="49">
        <v>3895000</v>
      </c>
      <c r="T32" s="79">
        <v>3635333</v>
      </c>
      <c r="U32" s="107" t="s">
        <v>632</v>
      </c>
      <c r="V32" s="109"/>
      <c r="W32" s="109"/>
      <c r="X32" s="109"/>
      <c r="Y32" s="6"/>
      <c r="Z32" s="6"/>
      <c r="AA32" s="6"/>
    </row>
    <row r="33" spans="1:27" s="11" customFormat="1" ht="150" x14ac:dyDescent="0.25">
      <c r="A33" s="7" t="s">
        <v>66</v>
      </c>
      <c r="B33" s="7" t="s">
        <v>46</v>
      </c>
      <c r="C33" s="29">
        <v>43109</v>
      </c>
      <c r="D33" s="30" t="s">
        <v>67</v>
      </c>
      <c r="E33" s="9" t="s">
        <v>32</v>
      </c>
      <c r="F33" s="31">
        <v>36750000</v>
      </c>
      <c r="G33" s="97">
        <v>32585000</v>
      </c>
      <c r="H33" s="97">
        <f>F33-G33</f>
        <v>4165000</v>
      </c>
      <c r="I33" s="31">
        <f>H33</f>
        <v>4165000</v>
      </c>
      <c r="J33" s="8" t="s">
        <v>68</v>
      </c>
      <c r="K33" s="217" t="s">
        <v>61</v>
      </c>
      <c r="L33" s="145">
        <v>43109</v>
      </c>
      <c r="M33" s="144">
        <v>43259</v>
      </c>
      <c r="N33" s="143" t="s">
        <v>69</v>
      </c>
      <c r="O33" s="226" t="s">
        <v>40</v>
      </c>
      <c r="P33" s="65">
        <v>4165000</v>
      </c>
      <c r="Q33" s="107" t="s">
        <v>579</v>
      </c>
      <c r="R33" s="108"/>
      <c r="S33" s="108"/>
      <c r="T33" s="108"/>
      <c r="U33" s="108"/>
      <c r="V33" s="109"/>
      <c r="W33" s="109"/>
      <c r="X33" s="109"/>
      <c r="Y33" s="6"/>
      <c r="Z33" s="6"/>
      <c r="AA33" s="6"/>
    </row>
    <row r="34" spans="1:27" s="11" customFormat="1" ht="174.75" customHeight="1" x14ac:dyDescent="0.25">
      <c r="A34" s="42" t="s">
        <v>442</v>
      </c>
      <c r="B34" s="42" t="s">
        <v>443</v>
      </c>
      <c r="C34" s="44">
        <v>43109</v>
      </c>
      <c r="D34" s="10" t="s">
        <v>444</v>
      </c>
      <c r="E34" s="43" t="s">
        <v>32</v>
      </c>
      <c r="F34" s="39">
        <v>43680000</v>
      </c>
      <c r="G34" s="37"/>
      <c r="H34" s="39">
        <v>43680000</v>
      </c>
      <c r="I34" s="39">
        <v>43680000</v>
      </c>
      <c r="J34" s="8" t="s">
        <v>445</v>
      </c>
      <c r="K34" s="217" t="s">
        <v>61</v>
      </c>
      <c r="L34" s="145">
        <v>43112</v>
      </c>
      <c r="M34" s="144">
        <v>43262</v>
      </c>
      <c r="N34" s="143" t="s">
        <v>288</v>
      </c>
      <c r="O34" s="226" t="s">
        <v>51</v>
      </c>
      <c r="P34" s="105"/>
      <c r="Q34" s="49">
        <v>8736000</v>
      </c>
      <c r="R34" s="49">
        <v>8736000</v>
      </c>
      <c r="S34" s="79">
        <v>8736000</v>
      </c>
      <c r="T34" s="79">
        <v>8736000</v>
      </c>
      <c r="U34" s="102">
        <v>8736000</v>
      </c>
      <c r="V34" s="109"/>
      <c r="W34" s="109"/>
      <c r="X34" s="109"/>
      <c r="Y34" s="6"/>
      <c r="Z34" s="6"/>
      <c r="AA34" s="6"/>
    </row>
    <row r="35" spans="1:27" s="11" customFormat="1" ht="153.75" customHeight="1" x14ac:dyDescent="0.25">
      <c r="A35" s="33" t="s">
        <v>98</v>
      </c>
      <c r="B35" s="50" t="s">
        <v>242</v>
      </c>
      <c r="C35" s="36">
        <v>43109</v>
      </c>
      <c r="D35" s="8" t="s">
        <v>256</v>
      </c>
      <c r="E35" s="35" t="s">
        <v>32</v>
      </c>
      <c r="F35" s="34">
        <v>36750000</v>
      </c>
      <c r="G35" s="97">
        <v>18375000</v>
      </c>
      <c r="H35" s="97">
        <f>F35+G35</f>
        <v>55125000</v>
      </c>
      <c r="I35" s="34">
        <f>H35</f>
        <v>55125000</v>
      </c>
      <c r="J35" s="8" t="s">
        <v>272</v>
      </c>
      <c r="K35" s="217" t="s">
        <v>61</v>
      </c>
      <c r="L35" s="145">
        <v>43109</v>
      </c>
      <c r="M35" s="144">
        <v>43259</v>
      </c>
      <c r="N35" s="143" t="s">
        <v>285</v>
      </c>
      <c r="O35" s="226" t="s">
        <v>40</v>
      </c>
      <c r="P35" s="105"/>
      <c r="Q35" s="49">
        <v>7350000</v>
      </c>
      <c r="R35" s="49">
        <v>7350000</v>
      </c>
      <c r="S35" s="79">
        <v>7350000</v>
      </c>
      <c r="T35" s="79">
        <v>7350000</v>
      </c>
      <c r="U35" s="102">
        <v>7350000</v>
      </c>
      <c r="V35" s="102">
        <v>7350000</v>
      </c>
      <c r="W35" s="102">
        <v>7350000</v>
      </c>
      <c r="X35" s="127">
        <v>3675000</v>
      </c>
      <c r="Y35" s="6"/>
      <c r="Z35" s="6"/>
      <c r="AA35" s="6"/>
    </row>
    <row r="36" spans="1:27" s="11" customFormat="1" ht="153.75" customHeight="1" x14ac:dyDescent="0.25">
      <c r="A36" s="33" t="s">
        <v>99</v>
      </c>
      <c r="B36" s="50" t="s">
        <v>243</v>
      </c>
      <c r="C36" s="36">
        <v>43109</v>
      </c>
      <c r="D36" s="8" t="s">
        <v>257</v>
      </c>
      <c r="E36" s="35" t="s">
        <v>32</v>
      </c>
      <c r="F36" s="34">
        <v>25040000</v>
      </c>
      <c r="G36" s="97">
        <v>5008000</v>
      </c>
      <c r="H36" s="97">
        <f>F36+G36</f>
        <v>30048000</v>
      </c>
      <c r="I36" s="97">
        <f t="shared" ref="I36:I39" si="5">H36</f>
        <v>30048000</v>
      </c>
      <c r="J36" s="8" t="s">
        <v>273</v>
      </c>
      <c r="K36" s="217" t="s">
        <v>61</v>
      </c>
      <c r="L36" s="145">
        <v>43110</v>
      </c>
      <c r="M36" s="144">
        <v>43260</v>
      </c>
      <c r="N36" s="143" t="s">
        <v>945</v>
      </c>
      <c r="O36" s="226" t="s">
        <v>38</v>
      </c>
      <c r="P36" s="105"/>
      <c r="Q36" s="49">
        <v>5008000</v>
      </c>
      <c r="R36" s="49">
        <v>5008000</v>
      </c>
      <c r="S36" s="49">
        <v>5008000</v>
      </c>
      <c r="T36" s="79">
        <v>5008000</v>
      </c>
      <c r="U36" s="102">
        <v>5008000</v>
      </c>
      <c r="V36" s="102">
        <v>5008000</v>
      </c>
      <c r="W36" s="109"/>
      <c r="X36" s="109"/>
      <c r="Y36" s="6"/>
      <c r="Z36" s="6"/>
      <c r="AA36" s="6"/>
    </row>
    <row r="37" spans="1:27" s="11" customFormat="1" ht="153.75" customHeight="1" x14ac:dyDescent="0.25">
      <c r="A37" s="33" t="s">
        <v>100</v>
      </c>
      <c r="B37" s="50" t="s">
        <v>244</v>
      </c>
      <c r="C37" s="36">
        <v>43109</v>
      </c>
      <c r="D37" s="8" t="s">
        <v>258</v>
      </c>
      <c r="E37" s="35" t="s">
        <v>32</v>
      </c>
      <c r="F37" s="34">
        <v>45000000</v>
      </c>
      <c r="G37" s="97">
        <v>9000000</v>
      </c>
      <c r="H37" s="97">
        <f>F37+G37</f>
        <v>54000000</v>
      </c>
      <c r="I37" s="97">
        <f t="shared" si="5"/>
        <v>54000000</v>
      </c>
      <c r="J37" s="8" t="s">
        <v>274</v>
      </c>
      <c r="K37" s="217" t="s">
        <v>61</v>
      </c>
      <c r="L37" s="145">
        <v>43109</v>
      </c>
      <c r="M37" s="144">
        <v>43259</v>
      </c>
      <c r="N37" s="143" t="s">
        <v>177</v>
      </c>
      <c r="O37" s="226" t="s">
        <v>178</v>
      </c>
      <c r="P37" s="105"/>
      <c r="Q37" s="49">
        <v>9000000</v>
      </c>
      <c r="R37" s="49">
        <v>9000000</v>
      </c>
      <c r="S37" s="49">
        <v>9000000</v>
      </c>
      <c r="T37" s="79">
        <v>9000000</v>
      </c>
      <c r="U37" s="102">
        <v>9000000</v>
      </c>
      <c r="V37" s="102">
        <v>9000000</v>
      </c>
      <c r="W37" s="109"/>
      <c r="X37" s="109"/>
      <c r="Y37" s="6"/>
      <c r="Z37" s="6"/>
      <c r="AA37" s="6"/>
    </row>
    <row r="38" spans="1:27" s="11" customFormat="1" ht="153.75" customHeight="1" x14ac:dyDescent="0.25">
      <c r="A38" s="33" t="s">
        <v>101</v>
      </c>
      <c r="B38" s="50" t="s">
        <v>245</v>
      </c>
      <c r="C38" s="36">
        <v>43109</v>
      </c>
      <c r="D38" s="8" t="s">
        <v>259</v>
      </c>
      <c r="E38" s="35" t="s">
        <v>32</v>
      </c>
      <c r="F38" s="34">
        <v>35830000</v>
      </c>
      <c r="G38" s="97">
        <v>7166000</v>
      </c>
      <c r="H38" s="97">
        <f>F38+G38</f>
        <v>42996000</v>
      </c>
      <c r="I38" s="97">
        <f t="shared" si="5"/>
        <v>42996000</v>
      </c>
      <c r="J38" s="8" t="s">
        <v>275</v>
      </c>
      <c r="K38" s="217" t="s">
        <v>61</v>
      </c>
      <c r="L38" s="145">
        <v>43110</v>
      </c>
      <c r="M38" s="144">
        <v>43260</v>
      </c>
      <c r="N38" s="143" t="s">
        <v>945</v>
      </c>
      <c r="O38" s="226" t="s">
        <v>38</v>
      </c>
      <c r="P38" s="105"/>
      <c r="Q38" s="49">
        <v>7166000</v>
      </c>
      <c r="R38" s="49">
        <v>7166000</v>
      </c>
      <c r="S38" s="49">
        <v>7166000</v>
      </c>
      <c r="T38" s="79">
        <v>7166000</v>
      </c>
      <c r="U38" s="102">
        <v>7166000</v>
      </c>
      <c r="V38" s="102">
        <v>7166000</v>
      </c>
      <c r="W38" s="109"/>
      <c r="X38" s="109"/>
      <c r="Y38" s="6"/>
      <c r="Z38" s="6"/>
      <c r="AA38" s="6"/>
    </row>
    <row r="39" spans="1:27" s="11" customFormat="1" ht="153.75" customHeight="1" x14ac:dyDescent="0.25">
      <c r="A39" s="33" t="s">
        <v>102</v>
      </c>
      <c r="B39" s="50" t="s">
        <v>246</v>
      </c>
      <c r="C39" s="36">
        <v>43109</v>
      </c>
      <c r="D39" s="8" t="s">
        <v>260</v>
      </c>
      <c r="E39" s="35" t="s">
        <v>32</v>
      </c>
      <c r="F39" s="34">
        <v>45000000</v>
      </c>
      <c r="G39" s="97">
        <v>9000000</v>
      </c>
      <c r="H39" s="97">
        <f>F39+G39</f>
        <v>54000000</v>
      </c>
      <c r="I39" s="97">
        <f t="shared" si="5"/>
        <v>54000000</v>
      </c>
      <c r="J39" s="8" t="s">
        <v>276</v>
      </c>
      <c r="K39" s="217" t="s">
        <v>61</v>
      </c>
      <c r="L39" s="145">
        <v>43115</v>
      </c>
      <c r="M39" s="144">
        <v>43265</v>
      </c>
      <c r="N39" s="143" t="s">
        <v>945</v>
      </c>
      <c r="O39" s="226" t="s">
        <v>38</v>
      </c>
      <c r="P39" s="105"/>
      <c r="Q39" s="49">
        <v>9000000</v>
      </c>
      <c r="R39" s="49">
        <v>9000000</v>
      </c>
      <c r="S39" s="49">
        <v>9000000</v>
      </c>
      <c r="T39" s="79">
        <v>9000000</v>
      </c>
      <c r="U39" s="102">
        <v>9000000</v>
      </c>
      <c r="V39" s="102">
        <v>9000000</v>
      </c>
      <c r="W39" s="109"/>
      <c r="X39" s="109"/>
      <c r="Y39" s="6"/>
      <c r="Z39" s="6"/>
      <c r="AA39" s="6"/>
    </row>
    <row r="40" spans="1:27" s="11" customFormat="1" ht="153.75" customHeight="1" x14ac:dyDescent="0.25">
      <c r="A40" s="33" t="s">
        <v>103</v>
      </c>
      <c r="B40" s="50" t="s">
        <v>247</v>
      </c>
      <c r="C40" s="36">
        <v>43109</v>
      </c>
      <c r="D40" s="8" t="s">
        <v>261</v>
      </c>
      <c r="E40" s="35" t="s">
        <v>32</v>
      </c>
      <c r="F40" s="34">
        <v>30000000</v>
      </c>
      <c r="G40" s="37"/>
      <c r="H40" s="34">
        <v>30000000</v>
      </c>
      <c r="I40" s="34">
        <v>30000000</v>
      </c>
      <c r="J40" s="8" t="s">
        <v>277</v>
      </c>
      <c r="K40" s="217" t="s">
        <v>194</v>
      </c>
      <c r="L40" s="145">
        <v>43109</v>
      </c>
      <c r="M40" s="144">
        <v>43289</v>
      </c>
      <c r="N40" s="143" t="s">
        <v>286</v>
      </c>
      <c r="O40" s="226" t="s">
        <v>287</v>
      </c>
      <c r="P40" s="105"/>
      <c r="Q40" s="49">
        <v>5000000</v>
      </c>
      <c r="R40" s="49">
        <v>5000000</v>
      </c>
      <c r="S40" s="49">
        <v>5000000</v>
      </c>
      <c r="T40" s="79">
        <v>5000000</v>
      </c>
      <c r="U40" s="102">
        <v>5000000</v>
      </c>
      <c r="V40" s="102">
        <v>5000000</v>
      </c>
      <c r="W40" s="109"/>
      <c r="X40" s="109"/>
      <c r="Y40" s="6"/>
      <c r="Z40" s="6"/>
      <c r="AA40" s="6"/>
    </row>
    <row r="41" spans="1:27" s="11" customFormat="1" ht="153.75" customHeight="1" x14ac:dyDescent="0.25">
      <c r="A41" s="33" t="s">
        <v>104</v>
      </c>
      <c r="B41" s="50" t="s">
        <v>248</v>
      </c>
      <c r="C41" s="36">
        <v>43109</v>
      </c>
      <c r="D41" s="8" t="s">
        <v>262</v>
      </c>
      <c r="E41" s="35" t="s">
        <v>32</v>
      </c>
      <c r="F41" s="34">
        <v>31500000</v>
      </c>
      <c r="G41" s="37"/>
      <c r="H41" s="34">
        <v>31500000</v>
      </c>
      <c r="I41" s="34">
        <v>31500000</v>
      </c>
      <c r="J41" s="8" t="s">
        <v>278</v>
      </c>
      <c r="K41" s="217" t="s">
        <v>61</v>
      </c>
      <c r="L41" s="145">
        <v>43111</v>
      </c>
      <c r="M41" s="144">
        <v>43261</v>
      </c>
      <c r="N41" s="143" t="s">
        <v>288</v>
      </c>
      <c r="O41" s="226" t="s">
        <v>51</v>
      </c>
      <c r="P41" s="105"/>
      <c r="Q41" s="49">
        <v>6300000</v>
      </c>
      <c r="R41" s="49">
        <v>6300000</v>
      </c>
      <c r="S41" s="79">
        <v>6300000</v>
      </c>
      <c r="T41" s="79">
        <v>6300000</v>
      </c>
      <c r="U41" s="102">
        <v>6300000</v>
      </c>
      <c r="V41" s="109"/>
      <c r="W41" s="109"/>
      <c r="X41" s="109"/>
      <c r="Y41" s="6"/>
      <c r="Z41" s="6"/>
      <c r="AA41" s="6"/>
    </row>
    <row r="42" spans="1:27" s="11" customFormat="1" ht="153.75" customHeight="1" x14ac:dyDescent="0.25">
      <c r="A42" s="33" t="s">
        <v>105</v>
      </c>
      <c r="B42" s="50" t="s">
        <v>249</v>
      </c>
      <c r="C42" s="36">
        <v>43109</v>
      </c>
      <c r="D42" s="8" t="s">
        <v>263</v>
      </c>
      <c r="E42" s="35" t="s">
        <v>32</v>
      </c>
      <c r="F42" s="34">
        <v>25000000</v>
      </c>
      <c r="G42" s="97">
        <v>5000000</v>
      </c>
      <c r="H42" s="97">
        <f t="shared" ref="H42:H49" si="6">F42+G42</f>
        <v>30000000</v>
      </c>
      <c r="I42" s="34">
        <f>H42</f>
        <v>30000000</v>
      </c>
      <c r="J42" s="8" t="s">
        <v>279</v>
      </c>
      <c r="K42" s="217" t="s">
        <v>61</v>
      </c>
      <c r="L42" s="145">
        <v>43111</v>
      </c>
      <c r="M42" s="144">
        <v>43261</v>
      </c>
      <c r="N42" s="143" t="s">
        <v>948</v>
      </c>
      <c r="O42" s="226" t="s">
        <v>45</v>
      </c>
      <c r="P42" s="105"/>
      <c r="Q42" s="49">
        <v>5000000</v>
      </c>
      <c r="R42" s="49">
        <v>5000000</v>
      </c>
      <c r="S42" s="49">
        <v>5000000</v>
      </c>
      <c r="T42" s="79">
        <v>5000000</v>
      </c>
      <c r="U42" s="102">
        <v>5000000</v>
      </c>
      <c r="V42" s="102">
        <v>5000000</v>
      </c>
      <c r="W42" s="109"/>
      <c r="X42" s="109"/>
      <c r="Y42" s="6"/>
      <c r="Z42" s="6"/>
      <c r="AA42" s="6"/>
    </row>
    <row r="43" spans="1:27" s="11" customFormat="1" ht="99.75" customHeight="1" x14ac:dyDescent="0.25">
      <c r="A43" s="160" t="s">
        <v>106</v>
      </c>
      <c r="B43" s="210" t="s">
        <v>44</v>
      </c>
      <c r="C43" s="154">
        <v>43109</v>
      </c>
      <c r="D43" s="156" t="s">
        <v>264</v>
      </c>
      <c r="E43" s="156" t="s">
        <v>32</v>
      </c>
      <c r="F43" s="174">
        <v>36750000</v>
      </c>
      <c r="G43" s="174">
        <v>18375000</v>
      </c>
      <c r="H43" s="174">
        <f t="shared" si="6"/>
        <v>55125000</v>
      </c>
      <c r="I43" s="174">
        <f t="shared" ref="I43:I47" si="7">H43</f>
        <v>55125000</v>
      </c>
      <c r="J43" s="156" t="s">
        <v>272</v>
      </c>
      <c r="K43" s="220" t="s">
        <v>61</v>
      </c>
      <c r="L43" s="166">
        <v>43109</v>
      </c>
      <c r="M43" s="152">
        <v>43259</v>
      </c>
      <c r="N43" s="156" t="s">
        <v>177</v>
      </c>
      <c r="O43" s="196" t="s">
        <v>178</v>
      </c>
      <c r="P43" s="207"/>
      <c r="Q43" s="194">
        <v>7350000</v>
      </c>
      <c r="R43" s="194">
        <v>7350000</v>
      </c>
      <c r="S43" s="194">
        <v>7350000</v>
      </c>
      <c r="T43" s="194">
        <v>7350000</v>
      </c>
      <c r="U43" s="194">
        <v>7350000</v>
      </c>
      <c r="V43" s="194">
        <v>7350000</v>
      </c>
      <c r="W43" s="102">
        <v>7350000</v>
      </c>
      <c r="X43" s="213"/>
      <c r="Y43" s="6"/>
      <c r="Z43" s="6"/>
      <c r="AA43" s="6"/>
    </row>
    <row r="44" spans="1:27" s="11" customFormat="1" ht="84.75" customHeight="1" x14ac:dyDescent="0.25">
      <c r="A44" s="159"/>
      <c r="B44" s="211"/>
      <c r="C44" s="155"/>
      <c r="D44" s="157"/>
      <c r="E44" s="157"/>
      <c r="F44" s="175"/>
      <c r="G44" s="175"/>
      <c r="H44" s="175"/>
      <c r="I44" s="175"/>
      <c r="J44" s="157"/>
      <c r="K44" s="218"/>
      <c r="L44" s="166"/>
      <c r="M44" s="153"/>
      <c r="N44" s="157"/>
      <c r="O44" s="164"/>
      <c r="P44" s="208"/>
      <c r="Q44" s="195"/>
      <c r="R44" s="195"/>
      <c r="S44" s="195"/>
      <c r="T44" s="195"/>
      <c r="U44" s="195"/>
      <c r="V44" s="195"/>
      <c r="W44" s="117">
        <v>3675000</v>
      </c>
      <c r="X44" s="214"/>
      <c r="Y44" s="6"/>
      <c r="Z44" s="6"/>
      <c r="AA44" s="6"/>
    </row>
    <row r="45" spans="1:27" s="11" customFormat="1" ht="153.75" customHeight="1" x14ac:dyDescent="0.25">
      <c r="A45" s="33" t="s">
        <v>107</v>
      </c>
      <c r="B45" s="50" t="s">
        <v>250</v>
      </c>
      <c r="C45" s="36">
        <v>43109</v>
      </c>
      <c r="D45" s="8" t="s">
        <v>263</v>
      </c>
      <c r="E45" s="35" t="s">
        <v>32</v>
      </c>
      <c r="F45" s="34">
        <v>25000000</v>
      </c>
      <c r="G45" s="97">
        <v>5000000</v>
      </c>
      <c r="H45" s="97">
        <f t="shared" si="6"/>
        <v>30000000</v>
      </c>
      <c r="I45" s="97">
        <f t="shared" si="7"/>
        <v>30000000</v>
      </c>
      <c r="J45" s="8" t="s">
        <v>279</v>
      </c>
      <c r="K45" s="217" t="s">
        <v>61</v>
      </c>
      <c r="L45" s="145">
        <v>43111</v>
      </c>
      <c r="M45" s="144">
        <v>43261</v>
      </c>
      <c r="N45" s="143" t="s">
        <v>949</v>
      </c>
      <c r="O45" s="226" t="s">
        <v>45</v>
      </c>
      <c r="P45" s="105"/>
      <c r="Q45" s="49">
        <v>5000000</v>
      </c>
      <c r="R45" s="49">
        <v>5000000</v>
      </c>
      <c r="S45" s="49">
        <v>5000000</v>
      </c>
      <c r="T45" s="79">
        <v>5000000</v>
      </c>
      <c r="U45" s="102">
        <v>5000000</v>
      </c>
      <c r="V45" s="102">
        <v>5000000</v>
      </c>
      <c r="W45" s="109"/>
      <c r="X45" s="109"/>
      <c r="Y45" s="6"/>
      <c r="Z45" s="6"/>
      <c r="AA45" s="6"/>
    </row>
    <row r="46" spans="1:27" s="11" customFormat="1" ht="153.75" customHeight="1" x14ac:dyDescent="0.25">
      <c r="A46" s="33" t="s">
        <v>108</v>
      </c>
      <c r="B46" s="50" t="s">
        <v>581</v>
      </c>
      <c r="C46" s="36">
        <v>43109</v>
      </c>
      <c r="D46" s="8" t="s">
        <v>265</v>
      </c>
      <c r="E46" s="35" t="s">
        <v>32</v>
      </c>
      <c r="F46" s="34">
        <v>38765000</v>
      </c>
      <c r="G46" s="97">
        <v>7753000</v>
      </c>
      <c r="H46" s="97">
        <f t="shared" si="6"/>
        <v>46518000</v>
      </c>
      <c r="I46" s="97">
        <f t="shared" si="7"/>
        <v>46518000</v>
      </c>
      <c r="J46" s="8" t="s">
        <v>280</v>
      </c>
      <c r="K46" s="217" t="s">
        <v>61</v>
      </c>
      <c r="L46" s="145">
        <v>43117</v>
      </c>
      <c r="M46" s="144">
        <v>43267</v>
      </c>
      <c r="N46" s="143" t="s">
        <v>832</v>
      </c>
      <c r="O46" s="226" t="s">
        <v>35</v>
      </c>
      <c r="P46" s="105"/>
      <c r="Q46" s="49">
        <v>7753000</v>
      </c>
      <c r="R46" s="49">
        <v>5168667</v>
      </c>
      <c r="S46" s="79">
        <v>10337333</v>
      </c>
      <c r="T46" s="79">
        <v>7753000</v>
      </c>
      <c r="U46" s="102">
        <v>7753000</v>
      </c>
      <c r="V46" s="102">
        <v>7753000</v>
      </c>
      <c r="W46" s="109"/>
      <c r="X46" s="109"/>
      <c r="Y46" s="6"/>
      <c r="Z46" s="6"/>
      <c r="AA46" s="6"/>
    </row>
    <row r="47" spans="1:27" s="11" customFormat="1" ht="153.75" customHeight="1" x14ac:dyDescent="0.25">
      <c r="A47" s="33" t="s">
        <v>109</v>
      </c>
      <c r="B47" s="50" t="s">
        <v>251</v>
      </c>
      <c r="C47" s="36">
        <v>43109</v>
      </c>
      <c r="D47" s="8" t="s">
        <v>224</v>
      </c>
      <c r="E47" s="35" t="s">
        <v>32</v>
      </c>
      <c r="F47" s="34">
        <v>32550000</v>
      </c>
      <c r="G47" s="97">
        <v>6510000</v>
      </c>
      <c r="H47" s="97">
        <f t="shared" si="6"/>
        <v>39060000</v>
      </c>
      <c r="I47" s="97">
        <f t="shared" si="7"/>
        <v>39060000</v>
      </c>
      <c r="J47" s="8" t="s">
        <v>281</v>
      </c>
      <c r="K47" s="217" t="s">
        <v>61</v>
      </c>
      <c r="L47" s="145">
        <v>43110</v>
      </c>
      <c r="M47" s="144">
        <v>43260</v>
      </c>
      <c r="N47" s="143" t="s">
        <v>950</v>
      </c>
      <c r="O47" s="226" t="s">
        <v>37</v>
      </c>
      <c r="P47" s="105"/>
      <c r="Q47" s="49">
        <v>6510000</v>
      </c>
      <c r="R47" s="49">
        <v>6510000</v>
      </c>
      <c r="S47" s="49">
        <v>6510000</v>
      </c>
      <c r="T47" s="79">
        <v>6510000</v>
      </c>
      <c r="U47" s="102">
        <v>6510000</v>
      </c>
      <c r="V47" s="102">
        <v>6510000</v>
      </c>
      <c r="W47" s="109"/>
      <c r="X47" s="109"/>
      <c r="Y47" s="6"/>
      <c r="Z47" s="6"/>
      <c r="AA47" s="6"/>
    </row>
    <row r="48" spans="1:27" s="11" customFormat="1" ht="153.75" customHeight="1" x14ac:dyDescent="0.25">
      <c r="A48" s="33" t="s">
        <v>110</v>
      </c>
      <c r="B48" s="50" t="s">
        <v>582</v>
      </c>
      <c r="C48" s="36">
        <v>43109</v>
      </c>
      <c r="D48" s="8" t="s">
        <v>266</v>
      </c>
      <c r="E48" s="35" t="s">
        <v>32</v>
      </c>
      <c r="F48" s="34">
        <v>21000000</v>
      </c>
      <c r="G48" s="97">
        <v>4200000</v>
      </c>
      <c r="H48" s="97">
        <f t="shared" si="6"/>
        <v>25200000</v>
      </c>
      <c r="I48" s="97">
        <f>H48</f>
        <v>25200000</v>
      </c>
      <c r="J48" s="8" t="s">
        <v>282</v>
      </c>
      <c r="K48" s="217" t="s">
        <v>61</v>
      </c>
      <c r="L48" s="145">
        <v>43112</v>
      </c>
      <c r="M48" s="144">
        <v>43262</v>
      </c>
      <c r="N48" s="143" t="s">
        <v>290</v>
      </c>
      <c r="O48" s="226" t="s">
        <v>291</v>
      </c>
      <c r="P48" s="105"/>
      <c r="Q48" s="49">
        <v>4200000</v>
      </c>
      <c r="R48" s="49">
        <v>2380000</v>
      </c>
      <c r="S48" s="79">
        <v>4200000</v>
      </c>
      <c r="T48" s="79">
        <v>4200000</v>
      </c>
      <c r="U48" s="102">
        <v>4200000</v>
      </c>
      <c r="V48" s="102">
        <v>4200000</v>
      </c>
      <c r="W48" s="109"/>
      <c r="X48" s="109"/>
      <c r="Y48" s="6"/>
      <c r="Z48" s="6"/>
      <c r="AA48" s="6"/>
    </row>
    <row r="49" spans="1:27" s="11" customFormat="1" ht="153.75" customHeight="1" x14ac:dyDescent="0.25">
      <c r="A49" s="33" t="s">
        <v>111</v>
      </c>
      <c r="B49" s="50" t="s">
        <v>252</v>
      </c>
      <c r="C49" s="36">
        <v>43109</v>
      </c>
      <c r="D49" s="8" t="s">
        <v>267</v>
      </c>
      <c r="E49" s="35" t="s">
        <v>32</v>
      </c>
      <c r="F49" s="34">
        <v>32550000</v>
      </c>
      <c r="G49" s="97">
        <v>6510000</v>
      </c>
      <c r="H49" s="97">
        <f t="shared" si="6"/>
        <v>39060000</v>
      </c>
      <c r="I49" s="97">
        <f>H49</f>
        <v>39060000</v>
      </c>
      <c r="J49" s="8" t="s">
        <v>234</v>
      </c>
      <c r="K49" s="217" t="s">
        <v>61</v>
      </c>
      <c r="L49" s="145">
        <v>43110</v>
      </c>
      <c r="M49" s="144">
        <v>43260</v>
      </c>
      <c r="N49" s="143" t="s">
        <v>292</v>
      </c>
      <c r="O49" s="226" t="s">
        <v>37</v>
      </c>
      <c r="P49" s="105"/>
      <c r="Q49" s="49">
        <v>6510000</v>
      </c>
      <c r="R49" s="49">
        <v>6510000</v>
      </c>
      <c r="S49" s="49">
        <v>6510000</v>
      </c>
      <c r="T49" s="102">
        <v>6510000</v>
      </c>
      <c r="U49" s="102">
        <v>6510000</v>
      </c>
      <c r="V49" s="102">
        <v>6510000</v>
      </c>
      <c r="W49" s="109"/>
      <c r="X49" s="109"/>
      <c r="Y49" s="6"/>
      <c r="Z49" s="6"/>
      <c r="AA49" s="6"/>
    </row>
    <row r="50" spans="1:27" s="11" customFormat="1" ht="153.75" customHeight="1" x14ac:dyDescent="0.25">
      <c r="A50" s="33" t="s">
        <v>112</v>
      </c>
      <c r="B50" s="50" t="s">
        <v>253</v>
      </c>
      <c r="C50" s="36">
        <v>43109</v>
      </c>
      <c r="D50" s="8" t="s">
        <v>268</v>
      </c>
      <c r="E50" s="35" t="s">
        <v>32</v>
      </c>
      <c r="F50" s="34">
        <v>19475000</v>
      </c>
      <c r="G50" s="37"/>
      <c r="H50" s="34">
        <v>19475000</v>
      </c>
      <c r="I50" s="34">
        <v>19475000</v>
      </c>
      <c r="J50" s="8" t="s">
        <v>192</v>
      </c>
      <c r="K50" s="217" t="s">
        <v>61</v>
      </c>
      <c r="L50" s="145">
        <v>43115</v>
      </c>
      <c r="M50" s="144">
        <v>43265</v>
      </c>
      <c r="N50" s="143" t="s">
        <v>944</v>
      </c>
      <c r="O50" s="226" t="s">
        <v>36</v>
      </c>
      <c r="P50" s="105"/>
      <c r="Q50" s="49">
        <v>3895000</v>
      </c>
      <c r="R50" s="49">
        <v>3895000</v>
      </c>
      <c r="S50" s="49">
        <v>3895000</v>
      </c>
      <c r="T50" s="79">
        <v>3895000</v>
      </c>
      <c r="U50" s="102">
        <v>3895000</v>
      </c>
      <c r="V50" s="109"/>
      <c r="W50" s="109"/>
      <c r="X50" s="109"/>
      <c r="Y50" s="6"/>
      <c r="Z50" s="6"/>
      <c r="AA50" s="6"/>
    </row>
    <row r="51" spans="1:27" s="11" customFormat="1" ht="153.75" customHeight="1" x14ac:dyDescent="0.25">
      <c r="A51" s="33" t="s">
        <v>113</v>
      </c>
      <c r="B51" s="50" t="s">
        <v>254</v>
      </c>
      <c r="C51" s="36">
        <v>43109</v>
      </c>
      <c r="D51" s="8" t="s">
        <v>269</v>
      </c>
      <c r="E51" s="35" t="s">
        <v>32</v>
      </c>
      <c r="F51" s="34">
        <v>19000000</v>
      </c>
      <c r="G51" s="97">
        <v>3800000</v>
      </c>
      <c r="H51" s="97">
        <f>F51+G51</f>
        <v>22800000</v>
      </c>
      <c r="I51" s="34">
        <f>H51</f>
        <v>22800000</v>
      </c>
      <c r="J51" s="8" t="s">
        <v>283</v>
      </c>
      <c r="K51" s="217" t="s">
        <v>61</v>
      </c>
      <c r="L51" s="145">
        <v>43116</v>
      </c>
      <c r="M51" s="144">
        <v>43266</v>
      </c>
      <c r="N51" s="143" t="s">
        <v>290</v>
      </c>
      <c r="O51" s="226" t="s">
        <v>291</v>
      </c>
      <c r="P51" s="105"/>
      <c r="Q51" s="49">
        <v>3800000</v>
      </c>
      <c r="R51" s="49">
        <v>3800000</v>
      </c>
      <c r="S51" s="49">
        <v>3800000</v>
      </c>
      <c r="T51" s="79">
        <v>3800000</v>
      </c>
      <c r="U51" s="102">
        <v>3800000</v>
      </c>
      <c r="V51" s="102">
        <v>3800000</v>
      </c>
      <c r="W51" s="109"/>
      <c r="X51" s="109"/>
      <c r="Y51" s="6"/>
      <c r="Z51" s="6"/>
      <c r="AA51" s="6"/>
    </row>
    <row r="52" spans="1:27" s="11" customFormat="1" ht="153.75" customHeight="1" x14ac:dyDescent="0.25">
      <c r="A52" s="33" t="s">
        <v>114</v>
      </c>
      <c r="B52" s="50" t="s">
        <v>255</v>
      </c>
      <c r="C52" s="36">
        <v>43109</v>
      </c>
      <c r="D52" s="8" t="s">
        <v>270</v>
      </c>
      <c r="E52" s="35" t="s">
        <v>271</v>
      </c>
      <c r="F52" s="34">
        <v>9545000</v>
      </c>
      <c r="G52" s="97">
        <v>1909000</v>
      </c>
      <c r="H52" s="97">
        <f>F52+G52</f>
        <v>11454000</v>
      </c>
      <c r="I52" s="97">
        <f t="shared" ref="I52:I53" si="8">H52</f>
        <v>11454000</v>
      </c>
      <c r="J52" s="8" t="s">
        <v>284</v>
      </c>
      <c r="K52" s="217" t="s">
        <v>61</v>
      </c>
      <c r="L52" s="145">
        <v>43110</v>
      </c>
      <c r="M52" s="144">
        <v>43260</v>
      </c>
      <c r="N52" s="143" t="s">
        <v>33</v>
      </c>
      <c r="O52" s="226" t="s">
        <v>34</v>
      </c>
      <c r="P52" s="105"/>
      <c r="Q52" s="49">
        <v>1909000</v>
      </c>
      <c r="R52" s="49">
        <v>1909000</v>
      </c>
      <c r="S52" s="49">
        <v>1909000</v>
      </c>
      <c r="T52" s="79">
        <v>1909000</v>
      </c>
      <c r="U52" s="102">
        <v>1909000</v>
      </c>
      <c r="V52" s="102">
        <v>1909000</v>
      </c>
      <c r="W52" s="109"/>
      <c r="X52" s="109"/>
      <c r="Y52" s="6"/>
      <c r="Z52" s="6"/>
      <c r="AA52" s="6"/>
    </row>
    <row r="53" spans="1:27" s="11" customFormat="1" ht="153.75" customHeight="1" x14ac:dyDescent="0.25">
      <c r="A53" s="42" t="s">
        <v>446</v>
      </c>
      <c r="B53" s="42" t="s">
        <v>447</v>
      </c>
      <c r="C53" s="44">
        <v>43109</v>
      </c>
      <c r="D53" s="10" t="s">
        <v>448</v>
      </c>
      <c r="E53" s="43" t="s">
        <v>271</v>
      </c>
      <c r="F53" s="39">
        <v>8425000</v>
      </c>
      <c r="G53" s="97">
        <v>1685000</v>
      </c>
      <c r="H53" s="97">
        <f>F53+G53</f>
        <v>10110000</v>
      </c>
      <c r="I53" s="97">
        <f t="shared" si="8"/>
        <v>10110000</v>
      </c>
      <c r="J53" s="8" t="s">
        <v>449</v>
      </c>
      <c r="K53" s="217" t="s">
        <v>61</v>
      </c>
      <c r="L53" s="145">
        <v>43110</v>
      </c>
      <c r="M53" s="144">
        <v>43260</v>
      </c>
      <c r="N53" s="143" t="s">
        <v>345</v>
      </c>
      <c r="O53" s="226" t="s">
        <v>346</v>
      </c>
      <c r="P53" s="105"/>
      <c r="Q53" s="102">
        <v>1685000</v>
      </c>
      <c r="R53" s="49">
        <v>1685000</v>
      </c>
      <c r="S53" s="102">
        <v>1685000</v>
      </c>
      <c r="T53" s="102">
        <v>1685000</v>
      </c>
      <c r="U53" s="102">
        <v>1685000</v>
      </c>
      <c r="V53" s="102">
        <v>1685000</v>
      </c>
      <c r="W53" s="109"/>
      <c r="X53" s="109"/>
      <c r="Y53" s="6"/>
      <c r="Z53" s="6"/>
      <c r="AA53" s="6"/>
    </row>
    <row r="54" spans="1:27" s="11" customFormat="1" ht="102.75" customHeight="1" x14ac:dyDescent="0.25">
      <c r="A54" s="160" t="s">
        <v>70</v>
      </c>
      <c r="B54" s="160" t="s">
        <v>29</v>
      </c>
      <c r="C54" s="187">
        <v>43109</v>
      </c>
      <c r="D54" s="190" t="s">
        <v>71</v>
      </c>
      <c r="E54" s="156" t="s">
        <v>41</v>
      </c>
      <c r="F54" s="174">
        <v>40000000</v>
      </c>
      <c r="G54" s="184"/>
      <c r="H54" s="174">
        <v>40000000</v>
      </c>
      <c r="I54" s="174">
        <v>40000000</v>
      </c>
      <c r="J54" s="156" t="s">
        <v>72</v>
      </c>
      <c r="K54" s="220" t="s">
        <v>73</v>
      </c>
      <c r="L54" s="166">
        <v>43109</v>
      </c>
      <c r="M54" s="152">
        <v>43434</v>
      </c>
      <c r="N54" s="156" t="s">
        <v>74</v>
      </c>
      <c r="O54" s="165" t="s">
        <v>30</v>
      </c>
      <c r="P54" s="204">
        <v>386865</v>
      </c>
      <c r="Q54" s="194">
        <v>1701341</v>
      </c>
      <c r="R54" s="49">
        <v>1579189</v>
      </c>
      <c r="S54" s="194">
        <v>1590202</v>
      </c>
      <c r="T54" s="79">
        <v>1901549.82</v>
      </c>
      <c r="U54" s="102">
        <v>1708844</v>
      </c>
      <c r="V54" s="117">
        <v>946709</v>
      </c>
      <c r="W54" s="117">
        <v>1113209</v>
      </c>
      <c r="X54" s="127">
        <v>1819009</v>
      </c>
      <c r="Y54" s="6"/>
      <c r="Z54" s="6"/>
      <c r="AA54" s="6"/>
    </row>
    <row r="55" spans="1:27" s="11" customFormat="1" ht="102.75" customHeight="1" x14ac:dyDescent="0.25">
      <c r="A55" s="183"/>
      <c r="B55" s="183"/>
      <c r="C55" s="188"/>
      <c r="D55" s="191"/>
      <c r="E55" s="180"/>
      <c r="F55" s="179"/>
      <c r="G55" s="185"/>
      <c r="H55" s="179"/>
      <c r="I55" s="179"/>
      <c r="J55" s="180"/>
      <c r="K55" s="221"/>
      <c r="L55" s="166"/>
      <c r="M55" s="182"/>
      <c r="N55" s="180"/>
      <c r="O55" s="165"/>
      <c r="P55" s="205"/>
      <c r="Q55" s="202"/>
      <c r="R55" s="194">
        <v>1390973</v>
      </c>
      <c r="S55" s="202"/>
      <c r="T55" s="194">
        <v>1885391</v>
      </c>
      <c r="U55" s="194">
        <v>46726</v>
      </c>
      <c r="V55" s="117">
        <v>1469362</v>
      </c>
      <c r="W55" s="194">
        <v>1018098</v>
      </c>
      <c r="X55" s="194">
        <v>1297539</v>
      </c>
      <c r="Y55" s="6"/>
      <c r="Z55" s="6"/>
      <c r="AA55" s="6"/>
    </row>
    <row r="56" spans="1:27" s="11" customFormat="1" ht="102.75" customHeight="1" x14ac:dyDescent="0.25">
      <c r="A56" s="159"/>
      <c r="B56" s="159"/>
      <c r="C56" s="189"/>
      <c r="D56" s="192"/>
      <c r="E56" s="157"/>
      <c r="F56" s="175"/>
      <c r="G56" s="186"/>
      <c r="H56" s="175"/>
      <c r="I56" s="175"/>
      <c r="J56" s="157"/>
      <c r="K56" s="218"/>
      <c r="L56" s="166"/>
      <c r="M56" s="153"/>
      <c r="N56" s="157"/>
      <c r="O56" s="165"/>
      <c r="P56" s="206"/>
      <c r="Q56" s="195"/>
      <c r="R56" s="195"/>
      <c r="S56" s="195"/>
      <c r="T56" s="195"/>
      <c r="U56" s="195"/>
      <c r="V56" s="117">
        <v>265785</v>
      </c>
      <c r="W56" s="195"/>
      <c r="X56" s="195"/>
      <c r="Y56" s="6"/>
      <c r="Z56" s="6"/>
      <c r="AA56" s="6"/>
    </row>
    <row r="57" spans="1:27" s="11" customFormat="1" ht="153.75" customHeight="1" x14ac:dyDescent="0.25">
      <c r="A57" s="33" t="s">
        <v>115</v>
      </c>
      <c r="B57" s="50" t="s">
        <v>293</v>
      </c>
      <c r="C57" s="36">
        <v>43109</v>
      </c>
      <c r="D57" s="8" t="s">
        <v>317</v>
      </c>
      <c r="E57" s="35" t="s">
        <v>32</v>
      </c>
      <c r="F57" s="34">
        <v>36750000</v>
      </c>
      <c r="G57" s="97">
        <v>7350000</v>
      </c>
      <c r="H57" s="97">
        <f t="shared" ref="H57:H63" si="9">F57+G57</f>
        <v>44100000</v>
      </c>
      <c r="I57" s="34">
        <f>H57</f>
        <v>44100000</v>
      </c>
      <c r="J57" s="8" t="s">
        <v>330</v>
      </c>
      <c r="K57" s="217" t="s">
        <v>61</v>
      </c>
      <c r="L57" s="145">
        <v>43118</v>
      </c>
      <c r="M57" s="144">
        <v>43268</v>
      </c>
      <c r="N57" s="143" t="s">
        <v>951</v>
      </c>
      <c r="O57" s="226" t="s">
        <v>346</v>
      </c>
      <c r="P57" s="105"/>
      <c r="Q57" s="49">
        <v>7350000</v>
      </c>
      <c r="R57" s="49">
        <v>7350000</v>
      </c>
      <c r="S57" s="49">
        <v>7350000</v>
      </c>
      <c r="T57" s="79">
        <v>7350000</v>
      </c>
      <c r="U57" s="102">
        <v>7350000</v>
      </c>
      <c r="V57" s="102">
        <v>7350000</v>
      </c>
      <c r="W57" s="109"/>
      <c r="X57" s="109"/>
      <c r="Y57" s="6"/>
      <c r="Z57" s="6"/>
      <c r="AA57" s="6"/>
    </row>
    <row r="58" spans="1:27" s="11" customFormat="1" ht="153.75" customHeight="1" x14ac:dyDescent="0.25">
      <c r="A58" s="33" t="s">
        <v>116</v>
      </c>
      <c r="B58" s="50" t="s">
        <v>294</v>
      </c>
      <c r="C58" s="36">
        <v>43109</v>
      </c>
      <c r="D58" s="8" t="s">
        <v>225</v>
      </c>
      <c r="E58" s="35" t="s">
        <v>32</v>
      </c>
      <c r="F58" s="34">
        <v>25040000</v>
      </c>
      <c r="G58" s="97">
        <v>5008000</v>
      </c>
      <c r="H58" s="97">
        <f t="shared" si="9"/>
        <v>30048000</v>
      </c>
      <c r="I58" s="97">
        <f t="shared" ref="I58:I63" si="10">H58</f>
        <v>30048000</v>
      </c>
      <c r="J58" s="8" t="s">
        <v>331</v>
      </c>
      <c r="K58" s="217" t="s">
        <v>61</v>
      </c>
      <c r="L58" s="145">
        <v>43118</v>
      </c>
      <c r="M58" s="144">
        <v>43268</v>
      </c>
      <c r="N58" s="143" t="s">
        <v>794</v>
      </c>
      <c r="O58" s="226" t="s">
        <v>35</v>
      </c>
      <c r="P58" s="105"/>
      <c r="Q58" s="49">
        <v>5008000</v>
      </c>
      <c r="R58" s="49">
        <v>5008000</v>
      </c>
      <c r="S58" s="49">
        <v>5008000</v>
      </c>
      <c r="T58" s="79">
        <v>5008000</v>
      </c>
      <c r="U58" s="102">
        <v>5008000</v>
      </c>
      <c r="V58" s="102">
        <v>5008000</v>
      </c>
      <c r="W58" s="109"/>
      <c r="X58" s="109"/>
      <c r="Y58" s="6"/>
      <c r="Z58" s="6"/>
      <c r="AA58" s="6"/>
    </row>
    <row r="59" spans="1:27" s="11" customFormat="1" ht="153.75" customHeight="1" x14ac:dyDescent="0.25">
      <c r="A59" s="33" t="s">
        <v>117</v>
      </c>
      <c r="B59" s="50" t="s">
        <v>295</v>
      </c>
      <c r="C59" s="36">
        <v>43110</v>
      </c>
      <c r="D59" s="8" t="s">
        <v>318</v>
      </c>
      <c r="E59" s="35" t="s">
        <v>32</v>
      </c>
      <c r="F59" s="34">
        <v>23500000</v>
      </c>
      <c r="G59" s="97">
        <v>4700000</v>
      </c>
      <c r="H59" s="97">
        <f t="shared" si="9"/>
        <v>28200000</v>
      </c>
      <c r="I59" s="97">
        <f t="shared" si="10"/>
        <v>28200000</v>
      </c>
      <c r="J59" s="8" t="s">
        <v>332</v>
      </c>
      <c r="K59" s="217" t="s">
        <v>61</v>
      </c>
      <c r="L59" s="145">
        <v>43115</v>
      </c>
      <c r="M59" s="144">
        <v>43265</v>
      </c>
      <c r="N59" s="143" t="s">
        <v>290</v>
      </c>
      <c r="O59" s="226" t="s">
        <v>291</v>
      </c>
      <c r="P59" s="105"/>
      <c r="Q59" s="49">
        <v>4700000</v>
      </c>
      <c r="R59" s="49">
        <v>4700000</v>
      </c>
      <c r="S59" s="49">
        <v>4700000</v>
      </c>
      <c r="T59" s="79">
        <v>4700000</v>
      </c>
      <c r="U59" s="102">
        <v>4700000</v>
      </c>
      <c r="V59" s="103">
        <v>4700000</v>
      </c>
      <c r="W59" s="109"/>
      <c r="X59" s="109"/>
      <c r="Y59" s="6"/>
      <c r="Z59" s="6"/>
      <c r="AA59" s="6"/>
    </row>
    <row r="60" spans="1:27" s="11" customFormat="1" ht="153.75" customHeight="1" x14ac:dyDescent="0.25">
      <c r="A60" s="33" t="s">
        <v>118</v>
      </c>
      <c r="B60" s="50" t="s">
        <v>296</v>
      </c>
      <c r="C60" s="36">
        <v>43110</v>
      </c>
      <c r="D60" s="8" t="s">
        <v>319</v>
      </c>
      <c r="E60" s="35" t="s">
        <v>32</v>
      </c>
      <c r="F60" s="34">
        <v>14000000</v>
      </c>
      <c r="G60" s="97">
        <v>2800000</v>
      </c>
      <c r="H60" s="97">
        <f t="shared" si="9"/>
        <v>16800000</v>
      </c>
      <c r="I60" s="97">
        <f t="shared" si="10"/>
        <v>16800000</v>
      </c>
      <c r="J60" s="8" t="s">
        <v>333</v>
      </c>
      <c r="K60" s="217" t="s">
        <v>61</v>
      </c>
      <c r="L60" s="145">
        <v>43111</v>
      </c>
      <c r="M60" s="144">
        <v>43261</v>
      </c>
      <c r="N60" s="143" t="s">
        <v>347</v>
      </c>
      <c r="O60" s="226" t="s">
        <v>54</v>
      </c>
      <c r="P60" s="105"/>
      <c r="Q60" s="49">
        <v>2800000</v>
      </c>
      <c r="R60" s="49">
        <v>2800000</v>
      </c>
      <c r="S60" s="49">
        <v>2800000</v>
      </c>
      <c r="T60" s="79">
        <v>2800000</v>
      </c>
      <c r="U60" s="102">
        <v>2800000</v>
      </c>
      <c r="V60" s="103">
        <v>2800000</v>
      </c>
      <c r="W60" s="109"/>
      <c r="X60" s="109"/>
      <c r="Y60" s="6"/>
      <c r="Z60" s="6"/>
      <c r="AA60" s="6"/>
    </row>
    <row r="61" spans="1:27" s="11" customFormat="1" ht="153.75" customHeight="1" x14ac:dyDescent="0.25">
      <c r="A61" s="33" t="s">
        <v>119</v>
      </c>
      <c r="B61" s="50" t="s">
        <v>297</v>
      </c>
      <c r="C61" s="36">
        <v>43110</v>
      </c>
      <c r="D61" s="8" t="s">
        <v>320</v>
      </c>
      <c r="E61" s="35" t="s">
        <v>32</v>
      </c>
      <c r="F61" s="34">
        <v>52080000</v>
      </c>
      <c r="G61" s="97">
        <v>19530000</v>
      </c>
      <c r="H61" s="97">
        <f t="shared" si="9"/>
        <v>71610000</v>
      </c>
      <c r="I61" s="97">
        <f t="shared" si="10"/>
        <v>71610000</v>
      </c>
      <c r="J61" s="8" t="s">
        <v>334</v>
      </c>
      <c r="K61" s="217" t="s">
        <v>61</v>
      </c>
      <c r="L61" s="145">
        <v>43116</v>
      </c>
      <c r="M61" s="144">
        <v>43266</v>
      </c>
      <c r="N61" s="143" t="s">
        <v>952</v>
      </c>
      <c r="O61" s="226" t="s">
        <v>37</v>
      </c>
      <c r="P61" s="105"/>
      <c r="Q61" s="49">
        <v>6510000</v>
      </c>
      <c r="R61" s="49">
        <v>6510000</v>
      </c>
      <c r="S61" s="49">
        <v>6510000</v>
      </c>
      <c r="T61" s="79">
        <v>6510000</v>
      </c>
      <c r="U61" s="102">
        <v>6510000</v>
      </c>
      <c r="V61" s="103">
        <v>6510000</v>
      </c>
      <c r="W61" s="103">
        <v>6510000</v>
      </c>
      <c r="X61" s="127">
        <v>6510000</v>
      </c>
      <c r="Y61" s="6"/>
      <c r="Z61" s="6"/>
      <c r="AA61" s="6"/>
    </row>
    <row r="62" spans="1:27" s="11" customFormat="1" ht="153.75" customHeight="1" x14ac:dyDescent="0.25">
      <c r="A62" s="33" t="s">
        <v>120</v>
      </c>
      <c r="B62" s="50" t="s">
        <v>298</v>
      </c>
      <c r="C62" s="36">
        <v>43110</v>
      </c>
      <c r="D62" s="8" t="s">
        <v>321</v>
      </c>
      <c r="E62" s="35" t="s">
        <v>32</v>
      </c>
      <c r="F62" s="34">
        <v>52080000</v>
      </c>
      <c r="G62" s="97">
        <v>19530000</v>
      </c>
      <c r="H62" s="97">
        <f t="shared" si="9"/>
        <v>71610000</v>
      </c>
      <c r="I62" s="97">
        <f t="shared" si="10"/>
        <v>71610000</v>
      </c>
      <c r="J62" s="8" t="s">
        <v>334</v>
      </c>
      <c r="K62" s="217" t="s">
        <v>343</v>
      </c>
      <c r="L62" s="145">
        <v>43116</v>
      </c>
      <c r="M62" s="144">
        <v>43358</v>
      </c>
      <c r="N62" s="143" t="s">
        <v>952</v>
      </c>
      <c r="O62" s="226" t="s">
        <v>37</v>
      </c>
      <c r="P62" s="105"/>
      <c r="Q62" s="49">
        <v>6510000</v>
      </c>
      <c r="R62" s="49">
        <v>6510000</v>
      </c>
      <c r="S62" s="49">
        <v>6510000</v>
      </c>
      <c r="T62" s="79">
        <v>6510000</v>
      </c>
      <c r="U62" s="102">
        <v>6510000</v>
      </c>
      <c r="V62" s="103">
        <v>6510000</v>
      </c>
      <c r="W62" s="103">
        <v>6510000</v>
      </c>
      <c r="X62" s="127">
        <v>6510000</v>
      </c>
      <c r="Y62" s="6"/>
      <c r="Z62" s="6"/>
      <c r="AA62" s="6"/>
    </row>
    <row r="63" spans="1:27" s="11" customFormat="1" ht="153.75" customHeight="1" x14ac:dyDescent="0.25">
      <c r="A63" s="33" t="s">
        <v>121</v>
      </c>
      <c r="B63" s="50" t="s">
        <v>299</v>
      </c>
      <c r="C63" s="36">
        <v>43110</v>
      </c>
      <c r="D63" s="8" t="s">
        <v>322</v>
      </c>
      <c r="E63" s="35" t="s">
        <v>32</v>
      </c>
      <c r="F63" s="34">
        <v>42400000</v>
      </c>
      <c r="G63" s="97">
        <v>15900000</v>
      </c>
      <c r="H63" s="97">
        <f t="shared" si="9"/>
        <v>58300000</v>
      </c>
      <c r="I63" s="97">
        <f t="shared" si="10"/>
        <v>58300000</v>
      </c>
      <c r="J63" s="8" t="s">
        <v>335</v>
      </c>
      <c r="K63" s="217" t="s">
        <v>343</v>
      </c>
      <c r="L63" s="145">
        <v>43116</v>
      </c>
      <c r="M63" s="144">
        <v>43358</v>
      </c>
      <c r="N63" s="143" t="s">
        <v>952</v>
      </c>
      <c r="O63" s="226" t="s">
        <v>37</v>
      </c>
      <c r="P63" s="105"/>
      <c r="Q63" s="49">
        <v>5300000</v>
      </c>
      <c r="R63" s="49">
        <v>5300000</v>
      </c>
      <c r="S63" s="49">
        <v>5300000</v>
      </c>
      <c r="T63" s="79">
        <v>5300000</v>
      </c>
      <c r="U63" s="102">
        <v>5300000</v>
      </c>
      <c r="V63" s="103">
        <v>5300000</v>
      </c>
      <c r="W63" s="103">
        <v>5300000</v>
      </c>
      <c r="X63" s="127">
        <v>5300000</v>
      </c>
      <c r="Y63" s="6"/>
      <c r="Z63" s="6"/>
      <c r="AA63" s="6"/>
    </row>
    <row r="64" spans="1:27" s="11" customFormat="1" ht="153.75" customHeight="1" x14ac:dyDescent="0.25">
      <c r="A64" s="33" t="s">
        <v>122</v>
      </c>
      <c r="B64" s="50" t="s">
        <v>300</v>
      </c>
      <c r="C64" s="36">
        <v>43111</v>
      </c>
      <c r="D64" s="8" t="s">
        <v>323</v>
      </c>
      <c r="E64" s="35" t="s">
        <v>32</v>
      </c>
      <c r="F64" s="34">
        <v>59500000</v>
      </c>
      <c r="G64" s="37"/>
      <c r="H64" s="34">
        <v>59500000</v>
      </c>
      <c r="I64" s="34">
        <v>59500000</v>
      </c>
      <c r="J64" s="8" t="s">
        <v>336</v>
      </c>
      <c r="K64" s="217" t="s">
        <v>344</v>
      </c>
      <c r="L64" s="145">
        <v>43122</v>
      </c>
      <c r="M64" s="144">
        <v>43333</v>
      </c>
      <c r="N64" s="143" t="s">
        <v>681</v>
      </c>
      <c r="O64" s="226" t="s">
        <v>38</v>
      </c>
      <c r="P64" s="105"/>
      <c r="Q64" s="49">
        <v>8500000</v>
      </c>
      <c r="R64" s="49">
        <v>8500000</v>
      </c>
      <c r="S64" s="79">
        <v>8500000</v>
      </c>
      <c r="T64" s="79">
        <v>8500000</v>
      </c>
      <c r="U64" s="102">
        <v>8500000</v>
      </c>
      <c r="V64" s="103">
        <v>8500000</v>
      </c>
      <c r="W64" s="103">
        <v>8500000</v>
      </c>
      <c r="X64" s="105"/>
      <c r="Y64" s="6"/>
      <c r="Z64" s="6"/>
      <c r="AA64" s="6"/>
    </row>
    <row r="65" spans="1:27" s="11" customFormat="1" ht="153.75" customHeight="1" x14ac:dyDescent="0.25">
      <c r="A65" s="33" t="s">
        <v>123</v>
      </c>
      <c r="B65" s="50" t="s">
        <v>301</v>
      </c>
      <c r="C65" s="36">
        <v>43111</v>
      </c>
      <c r="D65" s="8" t="s">
        <v>323</v>
      </c>
      <c r="E65" s="35" t="s">
        <v>32</v>
      </c>
      <c r="F65" s="34">
        <v>59500000</v>
      </c>
      <c r="G65" s="37"/>
      <c r="H65" s="34">
        <v>59500000</v>
      </c>
      <c r="I65" s="34">
        <v>59500000</v>
      </c>
      <c r="J65" s="8" t="s">
        <v>336</v>
      </c>
      <c r="K65" s="217" t="s">
        <v>344</v>
      </c>
      <c r="L65" s="145">
        <v>43122</v>
      </c>
      <c r="M65" s="144">
        <v>43333</v>
      </c>
      <c r="N65" s="143" t="s">
        <v>681</v>
      </c>
      <c r="O65" s="226" t="s">
        <v>38</v>
      </c>
      <c r="P65" s="105"/>
      <c r="Q65" s="49">
        <v>8500000</v>
      </c>
      <c r="R65" s="49">
        <v>8500000</v>
      </c>
      <c r="S65" s="49">
        <v>8500000</v>
      </c>
      <c r="T65" s="79">
        <v>8500000</v>
      </c>
      <c r="U65" s="102">
        <v>8500000</v>
      </c>
      <c r="V65" s="103">
        <v>8500000</v>
      </c>
      <c r="W65" s="103">
        <v>8500000</v>
      </c>
      <c r="X65" s="105"/>
      <c r="Y65" s="6"/>
      <c r="Z65" s="6"/>
      <c r="AA65" s="6"/>
    </row>
    <row r="66" spans="1:27" s="11" customFormat="1" ht="153.75" customHeight="1" x14ac:dyDescent="0.25">
      <c r="A66" s="33" t="s">
        <v>124</v>
      </c>
      <c r="B66" s="50" t="s">
        <v>302</v>
      </c>
      <c r="C66" s="36">
        <v>43111</v>
      </c>
      <c r="D66" s="8" t="s">
        <v>323</v>
      </c>
      <c r="E66" s="35" t="s">
        <v>32</v>
      </c>
      <c r="F66" s="34">
        <v>59500000</v>
      </c>
      <c r="G66" s="37"/>
      <c r="H66" s="34">
        <v>59500000</v>
      </c>
      <c r="I66" s="34">
        <v>59500000</v>
      </c>
      <c r="J66" s="8" t="s">
        <v>336</v>
      </c>
      <c r="K66" s="217" t="s">
        <v>344</v>
      </c>
      <c r="L66" s="145">
        <v>43122</v>
      </c>
      <c r="M66" s="144">
        <v>43333</v>
      </c>
      <c r="N66" s="143" t="s">
        <v>681</v>
      </c>
      <c r="O66" s="226" t="s">
        <v>38</v>
      </c>
      <c r="P66" s="105"/>
      <c r="Q66" s="49">
        <v>8500000</v>
      </c>
      <c r="R66" s="49">
        <v>8500000</v>
      </c>
      <c r="S66" s="49">
        <v>8500000</v>
      </c>
      <c r="T66" s="79">
        <v>8500000</v>
      </c>
      <c r="U66" s="102">
        <v>8500000</v>
      </c>
      <c r="V66" s="103">
        <v>8500000</v>
      </c>
      <c r="W66" s="103">
        <v>8500000</v>
      </c>
      <c r="X66" s="127">
        <v>8500000</v>
      </c>
      <c r="Y66" s="6"/>
      <c r="Z66" s="6"/>
      <c r="AA66" s="6"/>
    </row>
    <row r="67" spans="1:27" s="11" customFormat="1" ht="153.75" customHeight="1" x14ac:dyDescent="0.25">
      <c r="A67" s="33" t="s">
        <v>125</v>
      </c>
      <c r="B67" s="50" t="s">
        <v>303</v>
      </c>
      <c r="C67" s="36">
        <v>43111</v>
      </c>
      <c r="D67" s="8" t="s">
        <v>323</v>
      </c>
      <c r="E67" s="35" t="s">
        <v>32</v>
      </c>
      <c r="F67" s="34">
        <v>59500000</v>
      </c>
      <c r="G67" s="37"/>
      <c r="H67" s="34">
        <v>59500000</v>
      </c>
      <c r="I67" s="34">
        <v>59500000</v>
      </c>
      <c r="J67" s="8" t="s">
        <v>336</v>
      </c>
      <c r="K67" s="217" t="s">
        <v>344</v>
      </c>
      <c r="L67" s="145">
        <v>43122</v>
      </c>
      <c r="M67" s="144">
        <v>43333</v>
      </c>
      <c r="N67" s="143" t="s">
        <v>681</v>
      </c>
      <c r="O67" s="226" t="s">
        <v>38</v>
      </c>
      <c r="P67" s="105"/>
      <c r="Q67" s="49">
        <v>8500000</v>
      </c>
      <c r="R67" s="49">
        <v>8500000</v>
      </c>
      <c r="S67" s="49">
        <v>8500000</v>
      </c>
      <c r="T67" s="79">
        <v>8500000</v>
      </c>
      <c r="U67" s="102">
        <v>8500000</v>
      </c>
      <c r="V67" s="103">
        <v>8500000</v>
      </c>
      <c r="W67" s="103">
        <v>8500000</v>
      </c>
      <c r="X67" s="127">
        <v>8500000</v>
      </c>
      <c r="Y67" s="6"/>
      <c r="Z67" s="6"/>
      <c r="AA67" s="6"/>
    </row>
    <row r="68" spans="1:27" s="11" customFormat="1" ht="153.75" customHeight="1" x14ac:dyDescent="0.25">
      <c r="A68" s="33" t="s">
        <v>126</v>
      </c>
      <c r="B68" s="50" t="s">
        <v>304</v>
      </c>
      <c r="C68" s="36">
        <v>43111</v>
      </c>
      <c r="D68" s="8" t="s">
        <v>323</v>
      </c>
      <c r="E68" s="35" t="s">
        <v>32</v>
      </c>
      <c r="F68" s="34">
        <v>59500000</v>
      </c>
      <c r="G68" s="37"/>
      <c r="H68" s="34">
        <v>59500000</v>
      </c>
      <c r="I68" s="34">
        <v>59500000</v>
      </c>
      <c r="J68" s="8" t="s">
        <v>336</v>
      </c>
      <c r="K68" s="217" t="s">
        <v>344</v>
      </c>
      <c r="L68" s="145">
        <v>43122</v>
      </c>
      <c r="M68" s="144">
        <v>43333</v>
      </c>
      <c r="N68" s="143" t="s">
        <v>681</v>
      </c>
      <c r="O68" s="226" t="s">
        <v>38</v>
      </c>
      <c r="P68" s="105"/>
      <c r="Q68" s="49">
        <v>8500000</v>
      </c>
      <c r="R68" s="102">
        <v>8500000</v>
      </c>
      <c r="S68" s="49">
        <v>8500000</v>
      </c>
      <c r="T68" s="102">
        <v>8500000</v>
      </c>
      <c r="U68" s="102">
        <v>8500000</v>
      </c>
      <c r="V68" s="103">
        <v>8500000</v>
      </c>
      <c r="W68" s="103">
        <v>8500000</v>
      </c>
      <c r="X68" s="127">
        <v>8500000</v>
      </c>
      <c r="Y68" s="6"/>
      <c r="Z68" s="6"/>
      <c r="AA68" s="6"/>
    </row>
    <row r="69" spans="1:27" s="11" customFormat="1" ht="153.75" customHeight="1" x14ac:dyDescent="0.25">
      <c r="A69" s="33" t="s">
        <v>127</v>
      </c>
      <c r="B69" s="50" t="s">
        <v>305</v>
      </c>
      <c r="C69" s="36">
        <v>43111</v>
      </c>
      <c r="D69" s="8" t="s">
        <v>323</v>
      </c>
      <c r="E69" s="35" t="s">
        <v>32</v>
      </c>
      <c r="F69" s="34">
        <v>59500000</v>
      </c>
      <c r="G69" s="37"/>
      <c r="H69" s="34">
        <v>59500000</v>
      </c>
      <c r="I69" s="34">
        <v>59500000</v>
      </c>
      <c r="J69" s="8" t="s">
        <v>336</v>
      </c>
      <c r="K69" s="217" t="s">
        <v>344</v>
      </c>
      <c r="L69" s="145">
        <v>43122</v>
      </c>
      <c r="M69" s="144">
        <v>43333</v>
      </c>
      <c r="N69" s="143" t="s">
        <v>681</v>
      </c>
      <c r="O69" s="226" t="s">
        <v>38</v>
      </c>
      <c r="P69" s="105"/>
      <c r="Q69" s="49">
        <v>8500000</v>
      </c>
      <c r="R69" s="49">
        <v>8500000</v>
      </c>
      <c r="S69" s="49">
        <v>8500000</v>
      </c>
      <c r="T69" s="79">
        <v>8500000</v>
      </c>
      <c r="U69" s="102">
        <v>8500000</v>
      </c>
      <c r="V69" s="103">
        <v>8500000</v>
      </c>
      <c r="W69" s="103">
        <v>8500000</v>
      </c>
      <c r="X69" s="127">
        <v>8500000</v>
      </c>
      <c r="Y69" s="6"/>
      <c r="Z69" s="6"/>
      <c r="AA69" s="6"/>
    </row>
    <row r="70" spans="1:27" s="11" customFormat="1" ht="153.75" customHeight="1" x14ac:dyDescent="0.25">
      <c r="A70" s="33" t="s">
        <v>128</v>
      </c>
      <c r="B70" s="50" t="s">
        <v>306</v>
      </c>
      <c r="C70" s="36">
        <v>43111</v>
      </c>
      <c r="D70" s="8" t="s">
        <v>323</v>
      </c>
      <c r="E70" s="35" t="s">
        <v>32</v>
      </c>
      <c r="F70" s="34">
        <v>59500000</v>
      </c>
      <c r="G70" s="37"/>
      <c r="H70" s="34">
        <v>59500000</v>
      </c>
      <c r="I70" s="34">
        <v>59500000</v>
      </c>
      <c r="J70" s="8" t="s">
        <v>336</v>
      </c>
      <c r="K70" s="217" t="s">
        <v>344</v>
      </c>
      <c r="L70" s="145">
        <v>43122</v>
      </c>
      <c r="M70" s="144">
        <v>43333</v>
      </c>
      <c r="N70" s="143" t="s">
        <v>681</v>
      </c>
      <c r="O70" s="226" t="s">
        <v>38</v>
      </c>
      <c r="P70" s="105"/>
      <c r="Q70" s="49">
        <v>8500000</v>
      </c>
      <c r="R70" s="49">
        <v>8500000</v>
      </c>
      <c r="S70" s="49">
        <v>8500000</v>
      </c>
      <c r="T70" s="79">
        <v>8500000</v>
      </c>
      <c r="U70" s="102">
        <v>8500000</v>
      </c>
      <c r="V70" s="103">
        <v>8500000</v>
      </c>
      <c r="W70" s="103">
        <v>8500000</v>
      </c>
      <c r="X70" s="105"/>
      <c r="Y70" s="6"/>
      <c r="Z70" s="6"/>
      <c r="AA70" s="6"/>
    </row>
    <row r="71" spans="1:27" s="11" customFormat="1" ht="153.75" customHeight="1" x14ac:dyDescent="0.25">
      <c r="A71" s="33" t="s">
        <v>129</v>
      </c>
      <c r="B71" s="50" t="s">
        <v>307</v>
      </c>
      <c r="C71" s="36">
        <v>43111</v>
      </c>
      <c r="D71" s="8" t="s">
        <v>323</v>
      </c>
      <c r="E71" s="35" t="s">
        <v>32</v>
      </c>
      <c r="F71" s="34">
        <v>59500000</v>
      </c>
      <c r="G71" s="37"/>
      <c r="H71" s="34">
        <v>59500000</v>
      </c>
      <c r="I71" s="34">
        <v>59500000</v>
      </c>
      <c r="J71" s="8" t="s">
        <v>336</v>
      </c>
      <c r="K71" s="217" t="s">
        <v>344</v>
      </c>
      <c r="L71" s="145">
        <v>43122</v>
      </c>
      <c r="M71" s="144">
        <v>43333</v>
      </c>
      <c r="N71" s="143" t="s">
        <v>681</v>
      </c>
      <c r="O71" s="226" t="s">
        <v>38</v>
      </c>
      <c r="P71" s="105"/>
      <c r="Q71" s="49">
        <v>8500000</v>
      </c>
      <c r="R71" s="49">
        <v>8500000</v>
      </c>
      <c r="S71" s="49">
        <v>8500000</v>
      </c>
      <c r="T71" s="79">
        <v>8500000</v>
      </c>
      <c r="U71" s="102">
        <v>8500000</v>
      </c>
      <c r="V71" s="103">
        <v>8500000</v>
      </c>
      <c r="W71" s="103">
        <v>8500000</v>
      </c>
      <c r="X71" s="127">
        <v>8500000</v>
      </c>
      <c r="Y71" s="6"/>
      <c r="Z71" s="6"/>
      <c r="AA71" s="6"/>
    </row>
    <row r="72" spans="1:27" s="11" customFormat="1" ht="153.75" customHeight="1" x14ac:dyDescent="0.25">
      <c r="A72" s="33" t="s">
        <v>130</v>
      </c>
      <c r="B72" s="50" t="s">
        <v>308</v>
      </c>
      <c r="C72" s="36">
        <v>43111</v>
      </c>
      <c r="D72" s="8" t="s">
        <v>324</v>
      </c>
      <c r="E72" s="35" t="s">
        <v>32</v>
      </c>
      <c r="F72" s="34">
        <v>45927500</v>
      </c>
      <c r="G72" s="97">
        <v>22963750</v>
      </c>
      <c r="H72" s="97">
        <f>F72+G72</f>
        <v>68891250</v>
      </c>
      <c r="I72" s="34">
        <f>H72</f>
        <v>68891250</v>
      </c>
      <c r="J72" s="8" t="s">
        <v>337</v>
      </c>
      <c r="K72" s="217" t="s">
        <v>61</v>
      </c>
      <c r="L72" s="145">
        <v>43117</v>
      </c>
      <c r="M72" s="144">
        <v>43267</v>
      </c>
      <c r="N72" s="143" t="s">
        <v>348</v>
      </c>
      <c r="O72" s="226" t="s">
        <v>346</v>
      </c>
      <c r="P72" s="105"/>
      <c r="Q72" s="49">
        <v>9185500</v>
      </c>
      <c r="R72" s="49">
        <v>9185500</v>
      </c>
      <c r="S72" s="49">
        <v>9185500</v>
      </c>
      <c r="T72" s="79">
        <v>9185500</v>
      </c>
      <c r="U72" s="102">
        <v>9185500</v>
      </c>
      <c r="V72" s="103">
        <v>9185500</v>
      </c>
      <c r="W72" s="103">
        <v>9185500</v>
      </c>
      <c r="X72" s="127">
        <v>4592750</v>
      </c>
      <c r="Y72" s="6"/>
      <c r="Z72" s="6"/>
      <c r="AA72" s="6"/>
    </row>
    <row r="73" spans="1:27" s="11" customFormat="1" ht="153.75" customHeight="1" x14ac:dyDescent="0.25">
      <c r="A73" s="33" t="s">
        <v>131</v>
      </c>
      <c r="B73" s="50" t="s">
        <v>309</v>
      </c>
      <c r="C73" s="36">
        <v>43112</v>
      </c>
      <c r="D73" s="8" t="s">
        <v>325</v>
      </c>
      <c r="E73" s="35" t="s">
        <v>32</v>
      </c>
      <c r="F73" s="34">
        <v>74256000</v>
      </c>
      <c r="G73" s="97">
        <v>27846000</v>
      </c>
      <c r="H73" s="97">
        <f>F73+G73</f>
        <v>102102000</v>
      </c>
      <c r="I73" s="97">
        <f t="shared" ref="I73:I74" si="11">H73</f>
        <v>102102000</v>
      </c>
      <c r="J73" s="8" t="s">
        <v>338</v>
      </c>
      <c r="K73" s="217" t="s">
        <v>343</v>
      </c>
      <c r="L73" s="145">
        <v>43116</v>
      </c>
      <c r="M73" s="144">
        <v>43358</v>
      </c>
      <c r="N73" s="143" t="s">
        <v>349</v>
      </c>
      <c r="O73" s="226" t="s">
        <v>186</v>
      </c>
      <c r="P73" s="105"/>
      <c r="Q73" s="49">
        <v>9282000</v>
      </c>
      <c r="R73" s="49">
        <v>9282000</v>
      </c>
      <c r="S73" s="49">
        <v>9282000</v>
      </c>
      <c r="T73" s="79">
        <v>9282000</v>
      </c>
      <c r="U73" s="102">
        <v>9282000</v>
      </c>
      <c r="V73" s="103">
        <v>9282000</v>
      </c>
      <c r="W73" s="103">
        <v>9282000</v>
      </c>
      <c r="X73" s="127">
        <v>9282000</v>
      </c>
      <c r="Y73" s="6"/>
      <c r="Z73" s="6"/>
      <c r="AA73" s="6"/>
    </row>
    <row r="74" spans="1:27" s="11" customFormat="1" ht="153.75" customHeight="1" x14ac:dyDescent="0.25">
      <c r="A74" s="33" t="s">
        <v>132</v>
      </c>
      <c r="B74" s="50" t="s">
        <v>310</v>
      </c>
      <c r="C74" s="36">
        <v>43112</v>
      </c>
      <c r="D74" s="8" t="s">
        <v>326</v>
      </c>
      <c r="E74" s="35" t="s">
        <v>32</v>
      </c>
      <c r="F74" s="34">
        <v>29384000</v>
      </c>
      <c r="G74" s="97">
        <v>9182500</v>
      </c>
      <c r="H74" s="97">
        <f>F74+G74</f>
        <v>38566500</v>
      </c>
      <c r="I74" s="97">
        <f t="shared" si="11"/>
        <v>38566500</v>
      </c>
      <c r="J74" s="8" t="s">
        <v>339</v>
      </c>
      <c r="K74" s="217" t="s">
        <v>343</v>
      </c>
      <c r="L74" s="145">
        <v>43116</v>
      </c>
      <c r="M74" s="144">
        <v>43358</v>
      </c>
      <c r="N74" s="143" t="s">
        <v>953</v>
      </c>
      <c r="O74" s="226" t="s">
        <v>45</v>
      </c>
      <c r="P74" s="105"/>
      <c r="Q74" s="49">
        <v>3673000</v>
      </c>
      <c r="R74" s="49">
        <v>3673000</v>
      </c>
      <c r="S74" s="49">
        <v>3673000</v>
      </c>
      <c r="T74" s="79">
        <v>3673000</v>
      </c>
      <c r="U74" s="102">
        <v>3673000</v>
      </c>
      <c r="V74" s="103">
        <v>3673000</v>
      </c>
      <c r="W74" s="103">
        <v>3673000</v>
      </c>
      <c r="X74" s="127">
        <v>3673000</v>
      </c>
      <c r="Y74" s="6"/>
      <c r="Z74" s="6"/>
      <c r="AA74" s="6"/>
    </row>
    <row r="75" spans="1:27" s="11" customFormat="1" ht="153.75" customHeight="1" x14ac:dyDescent="0.25">
      <c r="A75" s="33" t="s">
        <v>133</v>
      </c>
      <c r="B75" s="50" t="s">
        <v>311</v>
      </c>
      <c r="C75" s="36">
        <v>43112</v>
      </c>
      <c r="D75" s="8" t="s">
        <v>327</v>
      </c>
      <c r="E75" s="35" t="s">
        <v>32</v>
      </c>
      <c r="F75" s="34">
        <v>58800000</v>
      </c>
      <c r="G75" s="37"/>
      <c r="H75" s="34">
        <v>58800000</v>
      </c>
      <c r="I75" s="34">
        <v>58800000</v>
      </c>
      <c r="J75" s="8" t="s">
        <v>340</v>
      </c>
      <c r="K75" s="217" t="s">
        <v>343</v>
      </c>
      <c r="L75" s="145">
        <v>43116</v>
      </c>
      <c r="M75" s="144">
        <v>43358</v>
      </c>
      <c r="N75" s="143" t="s">
        <v>352</v>
      </c>
      <c r="O75" s="226" t="s">
        <v>40</v>
      </c>
      <c r="P75" s="105"/>
      <c r="Q75" s="49">
        <v>7350000</v>
      </c>
      <c r="R75" s="49">
        <v>7350000</v>
      </c>
      <c r="S75" s="49">
        <v>7350000</v>
      </c>
      <c r="T75" s="79">
        <v>7350000</v>
      </c>
      <c r="U75" s="102">
        <v>7350000</v>
      </c>
      <c r="V75" s="103">
        <v>7350000</v>
      </c>
      <c r="W75" s="103">
        <v>7350000</v>
      </c>
      <c r="X75" s="127">
        <v>7350000</v>
      </c>
      <c r="Y75" s="6"/>
      <c r="Z75" s="6"/>
      <c r="AA75" s="6"/>
    </row>
    <row r="76" spans="1:27" s="11" customFormat="1" ht="153.75" customHeight="1" x14ac:dyDescent="0.25">
      <c r="A76" s="33" t="s">
        <v>134</v>
      </c>
      <c r="B76" s="50" t="s">
        <v>312</v>
      </c>
      <c r="C76" s="36">
        <v>43112</v>
      </c>
      <c r="D76" s="8" t="s">
        <v>328</v>
      </c>
      <c r="E76" s="35" t="s">
        <v>32</v>
      </c>
      <c r="F76" s="34">
        <v>41848000</v>
      </c>
      <c r="G76" s="97">
        <v>15693000</v>
      </c>
      <c r="H76" s="97">
        <f>F76+G76</f>
        <v>57541000</v>
      </c>
      <c r="I76" s="34">
        <f>H76</f>
        <v>57541000</v>
      </c>
      <c r="J76" s="8" t="s">
        <v>341</v>
      </c>
      <c r="K76" s="217" t="s">
        <v>343</v>
      </c>
      <c r="L76" s="145">
        <v>43116</v>
      </c>
      <c r="M76" s="144">
        <v>43358</v>
      </c>
      <c r="N76" s="143" t="s">
        <v>185</v>
      </c>
      <c r="O76" s="226" t="s">
        <v>186</v>
      </c>
      <c r="P76" s="105"/>
      <c r="Q76" s="49">
        <v>5231000</v>
      </c>
      <c r="R76" s="49">
        <v>5231000</v>
      </c>
      <c r="S76" s="49">
        <v>5231000</v>
      </c>
      <c r="T76" s="79">
        <v>5231000</v>
      </c>
      <c r="U76" s="102">
        <v>5231000</v>
      </c>
      <c r="V76" s="103">
        <v>5231000</v>
      </c>
      <c r="W76" s="103">
        <v>5231000</v>
      </c>
      <c r="X76" s="127">
        <v>5231000</v>
      </c>
      <c r="Y76" s="6"/>
      <c r="Z76" s="6"/>
      <c r="AA76" s="6"/>
    </row>
    <row r="77" spans="1:27" s="11" customFormat="1" ht="153.75" customHeight="1" x14ac:dyDescent="0.25">
      <c r="A77" s="33" t="s">
        <v>135</v>
      </c>
      <c r="B77" s="50" t="s">
        <v>313</v>
      </c>
      <c r="C77" s="36">
        <v>43112</v>
      </c>
      <c r="D77" s="8" t="s">
        <v>329</v>
      </c>
      <c r="E77" s="35" t="s">
        <v>32</v>
      </c>
      <c r="F77" s="34">
        <v>35616000</v>
      </c>
      <c r="G77" s="37"/>
      <c r="H77" s="34">
        <v>35616000</v>
      </c>
      <c r="I77" s="34">
        <v>35616000</v>
      </c>
      <c r="J77" s="8" t="s">
        <v>342</v>
      </c>
      <c r="K77" s="217" t="s">
        <v>343</v>
      </c>
      <c r="L77" s="145">
        <v>43116</v>
      </c>
      <c r="M77" s="144">
        <v>43358</v>
      </c>
      <c r="N77" s="143" t="s">
        <v>348</v>
      </c>
      <c r="O77" s="226" t="s">
        <v>346</v>
      </c>
      <c r="P77" s="105"/>
      <c r="Q77" s="49">
        <v>4452000</v>
      </c>
      <c r="R77" s="49">
        <v>4452000</v>
      </c>
      <c r="S77" s="49">
        <v>4452000</v>
      </c>
      <c r="T77" s="79">
        <v>4452000</v>
      </c>
      <c r="U77" s="102">
        <v>4452000</v>
      </c>
      <c r="V77" s="103">
        <v>4452000</v>
      </c>
      <c r="W77" s="103">
        <v>4452000</v>
      </c>
      <c r="X77" s="127">
        <v>4452000</v>
      </c>
      <c r="Y77" s="6"/>
      <c r="Z77" s="6"/>
      <c r="AA77" s="6"/>
    </row>
    <row r="78" spans="1:27" s="11" customFormat="1" ht="153.75" customHeight="1" x14ac:dyDescent="0.25">
      <c r="A78" s="33" t="s">
        <v>136</v>
      </c>
      <c r="B78" s="50" t="s">
        <v>314</v>
      </c>
      <c r="C78" s="36">
        <v>43115</v>
      </c>
      <c r="D78" s="8" t="s">
        <v>323</v>
      </c>
      <c r="E78" s="35" t="s">
        <v>32</v>
      </c>
      <c r="F78" s="34">
        <v>59500000</v>
      </c>
      <c r="G78" s="37"/>
      <c r="H78" s="34">
        <v>59500000</v>
      </c>
      <c r="I78" s="34">
        <v>59500000</v>
      </c>
      <c r="J78" s="8" t="s">
        <v>336</v>
      </c>
      <c r="K78" s="217" t="s">
        <v>344</v>
      </c>
      <c r="L78" s="145">
        <v>43122</v>
      </c>
      <c r="M78" s="144">
        <v>43333</v>
      </c>
      <c r="N78" s="143" t="s">
        <v>681</v>
      </c>
      <c r="O78" s="226" t="s">
        <v>38</v>
      </c>
      <c r="P78" s="105"/>
      <c r="Q78" s="49">
        <v>8500000</v>
      </c>
      <c r="R78" s="49">
        <v>8500000</v>
      </c>
      <c r="S78" s="49">
        <v>8500000</v>
      </c>
      <c r="T78" s="79">
        <v>8500000</v>
      </c>
      <c r="U78" s="102">
        <v>8500000</v>
      </c>
      <c r="V78" s="103">
        <v>8500000</v>
      </c>
      <c r="W78" s="103">
        <v>8500000</v>
      </c>
      <c r="X78" s="105"/>
      <c r="Y78" s="6"/>
      <c r="Z78" s="6"/>
      <c r="AA78" s="6"/>
    </row>
    <row r="79" spans="1:27" s="11" customFormat="1" ht="153.75" customHeight="1" x14ac:dyDescent="0.25">
      <c r="A79" s="33" t="s">
        <v>137</v>
      </c>
      <c r="B79" s="50" t="s">
        <v>315</v>
      </c>
      <c r="C79" s="36">
        <v>43115</v>
      </c>
      <c r="D79" s="8" t="s">
        <v>323</v>
      </c>
      <c r="E79" s="35" t="s">
        <v>32</v>
      </c>
      <c r="F79" s="34">
        <v>59500000</v>
      </c>
      <c r="G79" s="37"/>
      <c r="H79" s="34">
        <v>59500000</v>
      </c>
      <c r="I79" s="34">
        <v>59500000</v>
      </c>
      <c r="J79" s="8" t="s">
        <v>336</v>
      </c>
      <c r="K79" s="217" t="s">
        <v>344</v>
      </c>
      <c r="L79" s="145">
        <v>43122</v>
      </c>
      <c r="M79" s="144">
        <v>43333</v>
      </c>
      <c r="N79" s="143" t="s">
        <v>681</v>
      </c>
      <c r="O79" s="226" t="s">
        <v>38</v>
      </c>
      <c r="P79" s="105"/>
      <c r="Q79" s="49">
        <v>8500000</v>
      </c>
      <c r="R79" s="49">
        <v>8500000</v>
      </c>
      <c r="S79" s="49">
        <v>8500000</v>
      </c>
      <c r="T79" s="79">
        <v>8500000</v>
      </c>
      <c r="U79" s="102">
        <v>8500000</v>
      </c>
      <c r="V79" s="103">
        <v>8500000</v>
      </c>
      <c r="W79" s="103">
        <v>8500000</v>
      </c>
      <c r="X79" s="105"/>
      <c r="Y79" s="6"/>
      <c r="Z79" s="6"/>
      <c r="AA79" s="6"/>
    </row>
    <row r="80" spans="1:27" s="11" customFormat="1" ht="153.75" customHeight="1" x14ac:dyDescent="0.25">
      <c r="A80" s="33" t="s">
        <v>138</v>
      </c>
      <c r="B80" s="50" t="s">
        <v>316</v>
      </c>
      <c r="C80" s="36">
        <v>43115</v>
      </c>
      <c r="D80" s="8" t="s">
        <v>323</v>
      </c>
      <c r="E80" s="35" t="s">
        <v>32</v>
      </c>
      <c r="F80" s="34">
        <v>59500000</v>
      </c>
      <c r="G80" s="37"/>
      <c r="H80" s="34">
        <v>59500000</v>
      </c>
      <c r="I80" s="34">
        <v>59500000</v>
      </c>
      <c r="J80" s="8" t="s">
        <v>336</v>
      </c>
      <c r="K80" s="217" t="s">
        <v>344</v>
      </c>
      <c r="L80" s="145">
        <v>43122</v>
      </c>
      <c r="M80" s="144">
        <v>43333</v>
      </c>
      <c r="N80" s="143" t="s">
        <v>681</v>
      </c>
      <c r="O80" s="226" t="s">
        <v>38</v>
      </c>
      <c r="P80" s="105"/>
      <c r="Q80" s="49">
        <v>8500000</v>
      </c>
      <c r="R80" s="49">
        <v>8500000</v>
      </c>
      <c r="S80" s="49">
        <v>8500000</v>
      </c>
      <c r="T80" s="79">
        <v>8500000</v>
      </c>
      <c r="U80" s="102">
        <v>8500000</v>
      </c>
      <c r="V80" s="103">
        <v>8500000</v>
      </c>
      <c r="W80" s="103">
        <v>8500000</v>
      </c>
      <c r="X80" s="105"/>
      <c r="Y80" s="6"/>
      <c r="Z80" s="6"/>
      <c r="AA80" s="6"/>
    </row>
    <row r="81" spans="1:27" s="11" customFormat="1" ht="153.75" customHeight="1" x14ac:dyDescent="0.25">
      <c r="A81" s="33" t="s">
        <v>139</v>
      </c>
      <c r="B81" s="50" t="s">
        <v>353</v>
      </c>
      <c r="C81" s="36">
        <v>43115</v>
      </c>
      <c r="D81" s="8" t="s">
        <v>323</v>
      </c>
      <c r="E81" s="35" t="s">
        <v>32</v>
      </c>
      <c r="F81" s="34">
        <v>59500000</v>
      </c>
      <c r="G81" s="37"/>
      <c r="H81" s="34">
        <v>59500000</v>
      </c>
      <c r="I81" s="34">
        <v>59500000</v>
      </c>
      <c r="J81" s="8" t="s">
        <v>336</v>
      </c>
      <c r="K81" s="217" t="s">
        <v>344</v>
      </c>
      <c r="L81" s="145">
        <v>43122</v>
      </c>
      <c r="M81" s="144">
        <v>43333</v>
      </c>
      <c r="N81" s="143" t="s">
        <v>681</v>
      </c>
      <c r="O81" s="226" t="s">
        <v>38</v>
      </c>
      <c r="P81" s="105"/>
      <c r="Q81" s="49">
        <v>8500000</v>
      </c>
      <c r="R81" s="49">
        <v>8500000</v>
      </c>
      <c r="S81" s="49">
        <v>8500000</v>
      </c>
      <c r="T81" s="79">
        <v>8500000</v>
      </c>
      <c r="U81" s="102">
        <v>8500000</v>
      </c>
      <c r="V81" s="103">
        <v>8500000</v>
      </c>
      <c r="W81" s="103">
        <v>8500000</v>
      </c>
      <c r="X81" s="105"/>
      <c r="Y81" s="6"/>
      <c r="Z81" s="6"/>
      <c r="AA81" s="6"/>
    </row>
    <row r="82" spans="1:27" s="11" customFormat="1" ht="153.75" customHeight="1" x14ac:dyDescent="0.25">
      <c r="A82" s="33" t="s">
        <v>140</v>
      </c>
      <c r="B82" s="50" t="s">
        <v>941</v>
      </c>
      <c r="C82" s="36">
        <v>43115</v>
      </c>
      <c r="D82" s="8" t="s">
        <v>323</v>
      </c>
      <c r="E82" s="35" t="s">
        <v>32</v>
      </c>
      <c r="F82" s="34">
        <v>59500000</v>
      </c>
      <c r="G82" s="37"/>
      <c r="H82" s="34">
        <v>59500000</v>
      </c>
      <c r="I82" s="34">
        <v>59500000</v>
      </c>
      <c r="J82" s="8" t="s">
        <v>336</v>
      </c>
      <c r="K82" s="217" t="s">
        <v>344</v>
      </c>
      <c r="L82" s="145">
        <v>43122</v>
      </c>
      <c r="M82" s="144">
        <v>43333</v>
      </c>
      <c r="N82" s="143" t="s">
        <v>681</v>
      </c>
      <c r="O82" s="226" t="s">
        <v>38</v>
      </c>
      <c r="P82" s="105"/>
      <c r="Q82" s="49">
        <v>8500000</v>
      </c>
      <c r="R82" s="49">
        <v>8500000</v>
      </c>
      <c r="S82" s="49">
        <v>8500000</v>
      </c>
      <c r="T82" s="79">
        <v>8500000</v>
      </c>
      <c r="U82" s="102">
        <v>8500000</v>
      </c>
      <c r="V82" s="103">
        <v>8500000</v>
      </c>
      <c r="W82" s="103">
        <v>8500000</v>
      </c>
      <c r="X82" s="105"/>
      <c r="Y82" s="6"/>
      <c r="Z82" s="6"/>
      <c r="AA82" s="6"/>
    </row>
    <row r="83" spans="1:27" s="11" customFormat="1" ht="153.75" customHeight="1" x14ac:dyDescent="0.25">
      <c r="A83" s="33" t="s">
        <v>141</v>
      </c>
      <c r="B83" s="50" t="s">
        <v>354</v>
      </c>
      <c r="C83" s="36">
        <v>43115</v>
      </c>
      <c r="D83" s="8" t="s">
        <v>323</v>
      </c>
      <c r="E83" s="35" t="s">
        <v>32</v>
      </c>
      <c r="F83" s="34">
        <v>59500000</v>
      </c>
      <c r="G83" s="37"/>
      <c r="H83" s="34">
        <v>59500000</v>
      </c>
      <c r="I83" s="34">
        <v>59500000</v>
      </c>
      <c r="J83" s="8" t="s">
        <v>336</v>
      </c>
      <c r="K83" s="217" t="s">
        <v>344</v>
      </c>
      <c r="L83" s="145">
        <v>43122</v>
      </c>
      <c r="M83" s="144">
        <v>43333</v>
      </c>
      <c r="N83" s="143" t="s">
        <v>681</v>
      </c>
      <c r="O83" s="226" t="s">
        <v>38</v>
      </c>
      <c r="P83" s="105"/>
      <c r="Q83" s="49">
        <v>8500000</v>
      </c>
      <c r="R83" s="49">
        <v>8500000</v>
      </c>
      <c r="S83" s="49">
        <v>8500000</v>
      </c>
      <c r="T83" s="79">
        <v>8500000</v>
      </c>
      <c r="U83" s="102">
        <v>8500000</v>
      </c>
      <c r="V83" s="103">
        <v>8500000</v>
      </c>
      <c r="W83" s="103">
        <v>8500000</v>
      </c>
      <c r="X83" s="105"/>
      <c r="Y83" s="6"/>
      <c r="Z83" s="6"/>
      <c r="AA83" s="6"/>
    </row>
    <row r="84" spans="1:27" s="11" customFormat="1" ht="153.75" customHeight="1" x14ac:dyDescent="0.25">
      <c r="A84" s="33" t="s">
        <v>142</v>
      </c>
      <c r="B84" s="50" t="s">
        <v>355</v>
      </c>
      <c r="C84" s="36">
        <v>43115</v>
      </c>
      <c r="D84" s="8" t="s">
        <v>323</v>
      </c>
      <c r="E84" s="35" t="s">
        <v>32</v>
      </c>
      <c r="F84" s="34">
        <v>59500000</v>
      </c>
      <c r="G84" s="37"/>
      <c r="H84" s="34">
        <v>59500000</v>
      </c>
      <c r="I84" s="34">
        <v>59500000</v>
      </c>
      <c r="J84" s="8" t="s">
        <v>336</v>
      </c>
      <c r="K84" s="217" t="s">
        <v>344</v>
      </c>
      <c r="L84" s="145">
        <v>43122</v>
      </c>
      <c r="M84" s="144">
        <v>43333</v>
      </c>
      <c r="N84" s="143" t="s">
        <v>681</v>
      </c>
      <c r="O84" s="226" t="s">
        <v>38</v>
      </c>
      <c r="P84" s="105"/>
      <c r="Q84" s="49">
        <v>8500000</v>
      </c>
      <c r="R84" s="49">
        <v>8500000</v>
      </c>
      <c r="S84" s="49">
        <v>8500000</v>
      </c>
      <c r="T84" s="79">
        <v>8500000</v>
      </c>
      <c r="U84" s="102">
        <v>8500000</v>
      </c>
      <c r="V84" s="103">
        <v>8500000</v>
      </c>
      <c r="W84" s="103">
        <v>8500000</v>
      </c>
      <c r="X84" s="105"/>
      <c r="Y84" s="6"/>
      <c r="Z84" s="6"/>
      <c r="AA84" s="6"/>
    </row>
    <row r="85" spans="1:27" s="11" customFormat="1" ht="153.75" customHeight="1" x14ac:dyDescent="0.25">
      <c r="A85" s="42" t="s">
        <v>450</v>
      </c>
      <c r="B85" s="42" t="s">
        <v>451</v>
      </c>
      <c r="C85" s="44">
        <v>43115</v>
      </c>
      <c r="D85" s="10" t="s">
        <v>452</v>
      </c>
      <c r="E85" s="43" t="s">
        <v>32</v>
      </c>
      <c r="F85" s="39">
        <v>72000000</v>
      </c>
      <c r="G85" s="97">
        <v>24900000</v>
      </c>
      <c r="H85" s="97">
        <f>F85+G85</f>
        <v>96900000</v>
      </c>
      <c r="I85" s="39">
        <f>H85</f>
        <v>96900000</v>
      </c>
      <c r="J85" s="8" t="s">
        <v>453</v>
      </c>
      <c r="K85" s="217" t="s">
        <v>376</v>
      </c>
      <c r="L85" s="145">
        <v>43122</v>
      </c>
      <c r="M85" s="144">
        <v>43364</v>
      </c>
      <c r="N85" s="143" t="s">
        <v>945</v>
      </c>
      <c r="O85" s="226" t="s">
        <v>38</v>
      </c>
      <c r="P85" s="105"/>
      <c r="Q85" s="79">
        <v>9000000</v>
      </c>
      <c r="R85" s="49">
        <v>9000000</v>
      </c>
      <c r="S85" s="79">
        <v>9000000</v>
      </c>
      <c r="T85" s="79">
        <v>9000000</v>
      </c>
      <c r="U85" s="102">
        <v>9000000</v>
      </c>
      <c r="V85" s="103">
        <v>9000000</v>
      </c>
      <c r="W85" s="103">
        <v>9000000</v>
      </c>
      <c r="X85" s="127">
        <v>9000000</v>
      </c>
      <c r="Y85" s="6"/>
      <c r="Z85" s="6"/>
      <c r="AA85" s="6"/>
    </row>
    <row r="86" spans="1:27" s="11" customFormat="1" ht="153.75" customHeight="1" x14ac:dyDescent="0.25">
      <c r="A86" s="33" t="s">
        <v>143</v>
      </c>
      <c r="B86" s="50" t="s">
        <v>358</v>
      </c>
      <c r="C86" s="36">
        <v>43115</v>
      </c>
      <c r="D86" s="8" t="s">
        <v>357</v>
      </c>
      <c r="E86" s="35" t="s">
        <v>32</v>
      </c>
      <c r="F86" s="34">
        <v>10000000</v>
      </c>
      <c r="G86" s="37"/>
      <c r="H86" s="34">
        <v>10000000</v>
      </c>
      <c r="I86" s="34">
        <v>10000000</v>
      </c>
      <c r="J86" s="8" t="s">
        <v>356</v>
      </c>
      <c r="K86" s="217" t="s">
        <v>61</v>
      </c>
      <c r="L86" s="145">
        <v>43116</v>
      </c>
      <c r="M86" s="144">
        <v>43266</v>
      </c>
      <c r="N86" s="143" t="s">
        <v>193</v>
      </c>
      <c r="O86" s="226" t="s">
        <v>36</v>
      </c>
      <c r="P86" s="105"/>
      <c r="Q86" s="49">
        <v>2000000</v>
      </c>
      <c r="R86" s="79">
        <v>2000000</v>
      </c>
      <c r="S86" s="49">
        <v>2000000</v>
      </c>
      <c r="T86" s="79">
        <v>2000000</v>
      </c>
      <c r="U86" s="102">
        <v>2000000</v>
      </c>
      <c r="V86" s="105"/>
      <c r="W86" s="105"/>
      <c r="X86" s="105"/>
      <c r="Y86" s="6"/>
      <c r="Z86" s="6"/>
      <c r="AA86" s="6"/>
    </row>
    <row r="87" spans="1:27" s="11" customFormat="1" ht="153.75" customHeight="1" x14ac:dyDescent="0.25">
      <c r="A87" s="76" t="s">
        <v>614</v>
      </c>
      <c r="B87" s="50" t="s">
        <v>615</v>
      </c>
      <c r="C87" s="78">
        <v>43115</v>
      </c>
      <c r="D87" s="8" t="s">
        <v>616</v>
      </c>
      <c r="E87" s="73" t="s">
        <v>32</v>
      </c>
      <c r="F87" s="72">
        <v>40000000</v>
      </c>
      <c r="G87" s="37"/>
      <c r="H87" s="72">
        <v>40000000</v>
      </c>
      <c r="I87" s="72">
        <v>40000000</v>
      </c>
      <c r="J87" s="8" t="s">
        <v>617</v>
      </c>
      <c r="K87" s="217" t="s">
        <v>61</v>
      </c>
      <c r="L87" s="145">
        <v>43117</v>
      </c>
      <c r="M87" s="144">
        <v>43267</v>
      </c>
      <c r="N87" s="143" t="s">
        <v>288</v>
      </c>
      <c r="O87" s="226" t="s">
        <v>51</v>
      </c>
      <c r="P87" s="105"/>
      <c r="Q87" s="102">
        <v>8000000</v>
      </c>
      <c r="R87" s="102">
        <v>8000000</v>
      </c>
      <c r="S87" s="79">
        <v>8000000</v>
      </c>
      <c r="T87" s="102">
        <v>8000000</v>
      </c>
      <c r="U87" s="102">
        <v>8000000</v>
      </c>
      <c r="V87" s="105"/>
      <c r="W87" s="105"/>
      <c r="X87" s="105"/>
      <c r="Y87" s="6"/>
      <c r="Z87" s="6"/>
      <c r="AA87" s="6"/>
    </row>
    <row r="88" spans="1:27" s="11" customFormat="1" ht="153.75" customHeight="1" x14ac:dyDescent="0.25">
      <c r="A88" s="33" t="s">
        <v>144</v>
      </c>
      <c r="B88" s="50" t="s">
        <v>359</v>
      </c>
      <c r="C88" s="36">
        <v>43115</v>
      </c>
      <c r="D88" s="8" t="s">
        <v>366</v>
      </c>
      <c r="E88" s="35" t="s">
        <v>32</v>
      </c>
      <c r="F88" s="34">
        <v>31160000</v>
      </c>
      <c r="G88" s="97">
        <v>11685000</v>
      </c>
      <c r="H88" s="97">
        <f>F88+G88</f>
        <v>42845000</v>
      </c>
      <c r="I88" s="34">
        <f>H88</f>
        <v>42845000</v>
      </c>
      <c r="J88" s="8" t="s">
        <v>371</v>
      </c>
      <c r="K88" s="217" t="s">
        <v>376</v>
      </c>
      <c r="L88" s="145">
        <v>43116</v>
      </c>
      <c r="M88" s="144">
        <v>43358</v>
      </c>
      <c r="N88" s="143" t="s">
        <v>185</v>
      </c>
      <c r="O88" s="226" t="s">
        <v>186</v>
      </c>
      <c r="P88" s="105"/>
      <c r="Q88" s="49">
        <v>3895000</v>
      </c>
      <c r="R88" s="49">
        <v>3895000</v>
      </c>
      <c r="S88" s="49">
        <v>3895000</v>
      </c>
      <c r="T88" s="79">
        <v>3895000</v>
      </c>
      <c r="U88" s="102">
        <v>3895000</v>
      </c>
      <c r="V88" s="103">
        <v>3895000</v>
      </c>
      <c r="W88" s="103">
        <v>3895000</v>
      </c>
      <c r="X88" s="127">
        <v>3895000</v>
      </c>
      <c r="Y88" s="6"/>
      <c r="Z88" s="6"/>
      <c r="AA88" s="6"/>
    </row>
    <row r="89" spans="1:27" s="11" customFormat="1" ht="153.75" customHeight="1" x14ac:dyDescent="0.25">
      <c r="A89" s="33" t="s">
        <v>145</v>
      </c>
      <c r="B89" s="50" t="s">
        <v>360</v>
      </c>
      <c r="C89" s="36">
        <v>43115</v>
      </c>
      <c r="D89" s="8" t="s">
        <v>367</v>
      </c>
      <c r="E89" s="35" t="s">
        <v>32</v>
      </c>
      <c r="F89" s="34">
        <v>48000000</v>
      </c>
      <c r="G89" s="37"/>
      <c r="H89" s="34">
        <v>48000000</v>
      </c>
      <c r="I89" s="34">
        <v>48000000</v>
      </c>
      <c r="J89" s="8" t="s">
        <v>372</v>
      </c>
      <c r="K89" s="217" t="s">
        <v>376</v>
      </c>
      <c r="L89" s="145">
        <v>43118</v>
      </c>
      <c r="M89" s="144">
        <v>43360</v>
      </c>
      <c r="N89" s="146" t="s">
        <v>593</v>
      </c>
      <c r="O89" s="226" t="s">
        <v>40</v>
      </c>
      <c r="P89" s="105"/>
      <c r="Q89" s="49">
        <v>6000000</v>
      </c>
      <c r="R89" s="49">
        <v>6000000</v>
      </c>
      <c r="S89" s="49">
        <v>6000000</v>
      </c>
      <c r="T89" s="79">
        <v>6000000</v>
      </c>
      <c r="U89" s="102">
        <v>4200000</v>
      </c>
      <c r="V89" s="107" t="s">
        <v>682</v>
      </c>
      <c r="W89" s="105"/>
      <c r="X89" s="105"/>
      <c r="Y89" s="6"/>
      <c r="Z89" s="6"/>
      <c r="AA89" s="6"/>
    </row>
    <row r="90" spans="1:27" s="11" customFormat="1" ht="153.75" customHeight="1" x14ac:dyDescent="0.25">
      <c r="A90" s="33" t="s">
        <v>146</v>
      </c>
      <c r="B90" s="50" t="s">
        <v>361</v>
      </c>
      <c r="C90" s="36">
        <v>43115</v>
      </c>
      <c r="D90" s="8" t="s">
        <v>366</v>
      </c>
      <c r="E90" s="35" t="s">
        <v>32</v>
      </c>
      <c r="F90" s="34">
        <v>31160000</v>
      </c>
      <c r="G90" s="37"/>
      <c r="H90" s="34">
        <v>31160000</v>
      </c>
      <c r="I90" s="34">
        <v>31160000</v>
      </c>
      <c r="J90" s="8" t="s">
        <v>371</v>
      </c>
      <c r="K90" s="217" t="s">
        <v>376</v>
      </c>
      <c r="L90" s="145">
        <v>43117</v>
      </c>
      <c r="M90" s="144">
        <v>43359</v>
      </c>
      <c r="N90" s="143" t="s">
        <v>185</v>
      </c>
      <c r="O90" s="226" t="s">
        <v>186</v>
      </c>
      <c r="P90" s="105"/>
      <c r="Q90" s="49">
        <v>3895000</v>
      </c>
      <c r="R90" s="49">
        <v>3895000</v>
      </c>
      <c r="S90" s="79">
        <v>3895000</v>
      </c>
      <c r="T90" s="79">
        <v>3895000</v>
      </c>
      <c r="U90" s="102">
        <v>3895000</v>
      </c>
      <c r="V90" s="103">
        <v>3895000</v>
      </c>
      <c r="W90" s="103">
        <v>3895000</v>
      </c>
      <c r="X90" s="127">
        <v>3895000</v>
      </c>
      <c r="Y90" s="6"/>
      <c r="Z90" s="6"/>
      <c r="AA90" s="6"/>
    </row>
    <row r="91" spans="1:27" s="11" customFormat="1" ht="153.75" customHeight="1" x14ac:dyDescent="0.25">
      <c r="A91" s="33" t="s">
        <v>147</v>
      </c>
      <c r="B91" s="50" t="s">
        <v>362</v>
      </c>
      <c r="C91" s="36">
        <v>43115</v>
      </c>
      <c r="D91" s="8" t="s">
        <v>326</v>
      </c>
      <c r="E91" s="35" t="s">
        <v>32</v>
      </c>
      <c r="F91" s="34">
        <v>29384000</v>
      </c>
      <c r="G91" s="97">
        <v>8325467</v>
      </c>
      <c r="H91" s="97">
        <f>F91+G91</f>
        <v>37709467</v>
      </c>
      <c r="I91" s="97">
        <f>H91</f>
        <v>37709467</v>
      </c>
      <c r="J91" s="8" t="s">
        <v>339</v>
      </c>
      <c r="K91" s="217" t="s">
        <v>376</v>
      </c>
      <c r="L91" s="145">
        <v>43117</v>
      </c>
      <c r="M91" s="144">
        <v>43359</v>
      </c>
      <c r="N91" s="143" t="s">
        <v>953</v>
      </c>
      <c r="O91" s="226" t="s">
        <v>45</v>
      </c>
      <c r="P91" s="105"/>
      <c r="Q91" s="49">
        <v>3673000</v>
      </c>
      <c r="R91" s="49">
        <v>3673000</v>
      </c>
      <c r="S91" s="49">
        <v>3673000</v>
      </c>
      <c r="T91" s="79">
        <v>3673000</v>
      </c>
      <c r="U91" s="102">
        <v>3673000</v>
      </c>
      <c r="V91" s="103">
        <v>3673000</v>
      </c>
      <c r="W91" s="103">
        <v>3673000</v>
      </c>
      <c r="X91" s="127">
        <v>3673000</v>
      </c>
      <c r="Y91" s="6"/>
      <c r="Z91" s="6"/>
      <c r="AA91" s="6"/>
    </row>
    <row r="92" spans="1:27" s="11" customFormat="1" ht="153.75" customHeight="1" x14ac:dyDescent="0.25">
      <c r="A92" s="33" t="s">
        <v>148</v>
      </c>
      <c r="B92" s="50" t="s">
        <v>363</v>
      </c>
      <c r="C92" s="36">
        <v>43116</v>
      </c>
      <c r="D92" s="8" t="s">
        <v>368</v>
      </c>
      <c r="E92" s="35" t="s">
        <v>32</v>
      </c>
      <c r="F92" s="34">
        <v>39000000</v>
      </c>
      <c r="G92" s="37"/>
      <c r="H92" s="34">
        <v>39000000</v>
      </c>
      <c r="I92" s="34">
        <v>39000000</v>
      </c>
      <c r="J92" s="8" t="s">
        <v>373</v>
      </c>
      <c r="K92" s="217" t="s">
        <v>377</v>
      </c>
      <c r="L92" s="145">
        <v>43118</v>
      </c>
      <c r="M92" s="144">
        <v>43298</v>
      </c>
      <c r="N92" s="143" t="s">
        <v>954</v>
      </c>
      <c r="O92" s="226" t="s">
        <v>51</v>
      </c>
      <c r="P92" s="105"/>
      <c r="Q92" s="49">
        <v>6500000</v>
      </c>
      <c r="R92" s="49">
        <v>6500000</v>
      </c>
      <c r="S92" s="49">
        <v>6500000</v>
      </c>
      <c r="T92" s="79">
        <v>6500000</v>
      </c>
      <c r="U92" s="102">
        <v>6500000</v>
      </c>
      <c r="V92" s="103">
        <v>6500000</v>
      </c>
      <c r="W92" s="109"/>
      <c r="X92" s="109"/>
      <c r="Y92" s="6"/>
      <c r="Z92" s="6"/>
      <c r="AA92" s="6"/>
    </row>
    <row r="93" spans="1:27" s="11" customFormat="1" ht="153.75" customHeight="1" x14ac:dyDescent="0.25">
      <c r="A93" s="33" t="s">
        <v>149</v>
      </c>
      <c r="B93" s="50" t="s">
        <v>364</v>
      </c>
      <c r="C93" s="36">
        <v>43116</v>
      </c>
      <c r="D93" s="8" t="s">
        <v>369</v>
      </c>
      <c r="E93" s="35" t="s">
        <v>32</v>
      </c>
      <c r="F93" s="34">
        <v>41848000</v>
      </c>
      <c r="G93" s="97">
        <v>15693000</v>
      </c>
      <c r="H93" s="97">
        <f>F93+G93</f>
        <v>57541000</v>
      </c>
      <c r="I93" s="34">
        <f>H93</f>
        <v>57541000</v>
      </c>
      <c r="J93" s="8" t="s">
        <v>374</v>
      </c>
      <c r="K93" s="217" t="s">
        <v>376</v>
      </c>
      <c r="L93" s="145">
        <v>43118</v>
      </c>
      <c r="M93" s="144">
        <v>43360</v>
      </c>
      <c r="N93" s="143" t="s">
        <v>378</v>
      </c>
      <c r="O93" s="226" t="s">
        <v>379</v>
      </c>
      <c r="P93" s="105"/>
      <c r="Q93" s="49">
        <v>5231000</v>
      </c>
      <c r="R93" s="49">
        <v>5231000</v>
      </c>
      <c r="S93" s="49">
        <v>5231000</v>
      </c>
      <c r="T93" s="79">
        <v>5231000</v>
      </c>
      <c r="U93" s="102">
        <v>5231000</v>
      </c>
      <c r="V93" s="103">
        <v>5231000</v>
      </c>
      <c r="W93" s="103">
        <v>5231000</v>
      </c>
      <c r="X93" s="127">
        <v>5231000</v>
      </c>
      <c r="Y93" s="6"/>
      <c r="Z93" s="6"/>
      <c r="AA93" s="6"/>
    </row>
    <row r="94" spans="1:27" s="11" customFormat="1" ht="153.75" customHeight="1" x14ac:dyDescent="0.25">
      <c r="A94" s="33" t="s">
        <v>150</v>
      </c>
      <c r="B94" s="50" t="s">
        <v>365</v>
      </c>
      <c r="C94" s="36">
        <v>43116</v>
      </c>
      <c r="D94" s="8" t="s">
        <v>370</v>
      </c>
      <c r="E94" s="35" t="s">
        <v>32</v>
      </c>
      <c r="F94" s="34">
        <v>64000000</v>
      </c>
      <c r="G94" s="37"/>
      <c r="H94" s="34">
        <v>64000000</v>
      </c>
      <c r="I94" s="34">
        <v>64000000</v>
      </c>
      <c r="J94" s="8" t="s">
        <v>375</v>
      </c>
      <c r="K94" s="217" t="s">
        <v>376</v>
      </c>
      <c r="L94" s="145">
        <v>43117</v>
      </c>
      <c r="M94" s="144">
        <v>43359</v>
      </c>
      <c r="N94" s="143" t="s">
        <v>177</v>
      </c>
      <c r="O94" s="226" t="s">
        <v>178</v>
      </c>
      <c r="P94" s="105"/>
      <c r="Q94" s="49">
        <v>8000000</v>
      </c>
      <c r="R94" s="49">
        <v>8000000</v>
      </c>
      <c r="S94" s="49">
        <v>8000000</v>
      </c>
      <c r="T94" s="79">
        <v>8000000</v>
      </c>
      <c r="U94" s="102">
        <v>8000000</v>
      </c>
      <c r="V94" s="103">
        <v>8000000</v>
      </c>
      <c r="W94" s="103">
        <v>8000000</v>
      </c>
      <c r="X94" s="127">
        <v>8000000</v>
      </c>
      <c r="Y94" s="6"/>
      <c r="Z94" s="6"/>
      <c r="AA94" s="6"/>
    </row>
    <row r="95" spans="1:27" s="11" customFormat="1" ht="153.75" customHeight="1" x14ac:dyDescent="0.25">
      <c r="A95" s="42" t="s">
        <v>454</v>
      </c>
      <c r="B95" s="42" t="s">
        <v>455</v>
      </c>
      <c r="C95" s="41">
        <v>43116</v>
      </c>
      <c r="D95" s="8" t="s">
        <v>461</v>
      </c>
      <c r="E95" s="40" t="s">
        <v>32</v>
      </c>
      <c r="F95" s="39">
        <v>80000000</v>
      </c>
      <c r="G95" s="97">
        <v>27666667</v>
      </c>
      <c r="H95" s="97">
        <f t="shared" ref="H95:H102" si="12">F95+G95</f>
        <v>107666667</v>
      </c>
      <c r="I95" s="39">
        <f>H95</f>
        <v>107666667</v>
      </c>
      <c r="J95" s="8" t="s">
        <v>464</v>
      </c>
      <c r="K95" s="217" t="s">
        <v>376</v>
      </c>
      <c r="L95" s="145">
        <v>43122</v>
      </c>
      <c r="M95" s="144">
        <v>43364</v>
      </c>
      <c r="N95" s="143" t="s">
        <v>945</v>
      </c>
      <c r="O95" s="226" t="s">
        <v>38</v>
      </c>
      <c r="P95" s="105"/>
      <c r="Q95" s="102">
        <v>10000000</v>
      </c>
      <c r="R95" s="49">
        <v>10000000</v>
      </c>
      <c r="S95" s="49">
        <v>10000000</v>
      </c>
      <c r="T95" s="79">
        <v>10000000</v>
      </c>
      <c r="U95" s="102">
        <v>10000000</v>
      </c>
      <c r="V95" s="103">
        <v>10000000</v>
      </c>
      <c r="W95" s="103">
        <v>10000000</v>
      </c>
      <c r="X95" s="127">
        <v>10000000</v>
      </c>
      <c r="Y95" s="6"/>
      <c r="Z95" s="6"/>
      <c r="AA95" s="6"/>
    </row>
    <row r="96" spans="1:27" s="11" customFormat="1" ht="153.75" customHeight="1" x14ac:dyDescent="0.25">
      <c r="A96" s="42" t="s">
        <v>456</v>
      </c>
      <c r="B96" s="42" t="s">
        <v>42</v>
      </c>
      <c r="C96" s="41">
        <v>43116</v>
      </c>
      <c r="D96" s="8" t="s">
        <v>452</v>
      </c>
      <c r="E96" s="40" t="s">
        <v>32</v>
      </c>
      <c r="F96" s="39">
        <v>72000000</v>
      </c>
      <c r="G96" s="97">
        <v>24900000</v>
      </c>
      <c r="H96" s="97">
        <f t="shared" si="12"/>
        <v>96900000</v>
      </c>
      <c r="I96" s="97">
        <f t="shared" ref="I96:I99" si="13">H96</f>
        <v>96900000</v>
      </c>
      <c r="J96" s="8" t="s">
        <v>453</v>
      </c>
      <c r="K96" s="217" t="s">
        <v>376</v>
      </c>
      <c r="L96" s="145">
        <v>43122</v>
      </c>
      <c r="M96" s="144">
        <v>43364</v>
      </c>
      <c r="N96" s="143" t="s">
        <v>945</v>
      </c>
      <c r="O96" s="226" t="s">
        <v>38</v>
      </c>
      <c r="P96" s="105"/>
      <c r="Q96" s="49">
        <v>9000000</v>
      </c>
      <c r="R96" s="49">
        <v>9000000</v>
      </c>
      <c r="S96" s="79">
        <v>9000000</v>
      </c>
      <c r="T96" s="79">
        <v>9000000</v>
      </c>
      <c r="U96" s="102">
        <v>9000000</v>
      </c>
      <c r="V96" s="103">
        <v>9000000</v>
      </c>
      <c r="W96" s="103">
        <v>9000000</v>
      </c>
      <c r="X96" s="127">
        <v>9000000</v>
      </c>
      <c r="Y96" s="6"/>
      <c r="Z96" s="6"/>
      <c r="AA96" s="6"/>
    </row>
    <row r="97" spans="1:27" s="11" customFormat="1" ht="153.75" customHeight="1" x14ac:dyDescent="0.25">
      <c r="A97" s="42" t="s">
        <v>457</v>
      </c>
      <c r="B97" s="42" t="s">
        <v>458</v>
      </c>
      <c r="C97" s="41">
        <v>43116</v>
      </c>
      <c r="D97" s="8" t="s">
        <v>462</v>
      </c>
      <c r="E97" s="40" t="s">
        <v>32</v>
      </c>
      <c r="F97" s="39">
        <v>15000000</v>
      </c>
      <c r="G97" s="97">
        <v>2000000</v>
      </c>
      <c r="H97" s="97">
        <f t="shared" si="12"/>
        <v>17000000</v>
      </c>
      <c r="I97" s="97">
        <f t="shared" si="13"/>
        <v>17000000</v>
      </c>
      <c r="J97" s="8" t="s">
        <v>465</v>
      </c>
      <c r="K97" s="217" t="s">
        <v>48</v>
      </c>
      <c r="L97" s="145">
        <v>43117</v>
      </c>
      <c r="M97" s="144">
        <v>43175</v>
      </c>
      <c r="N97" s="143" t="s">
        <v>467</v>
      </c>
      <c r="O97" s="226" t="s">
        <v>468</v>
      </c>
      <c r="P97" s="105"/>
      <c r="Q97" s="49">
        <v>7500000</v>
      </c>
      <c r="R97" s="49">
        <v>7500000</v>
      </c>
      <c r="S97" s="103">
        <v>2000000</v>
      </c>
      <c r="T97" s="109"/>
      <c r="U97" s="109"/>
      <c r="V97" s="109"/>
      <c r="W97" s="109"/>
      <c r="X97" s="109"/>
      <c r="Y97" s="6"/>
      <c r="Z97" s="6"/>
      <c r="AA97" s="6"/>
    </row>
    <row r="98" spans="1:27" s="11" customFormat="1" ht="153.75" customHeight="1" x14ac:dyDescent="0.25">
      <c r="A98" s="42" t="s">
        <v>459</v>
      </c>
      <c r="B98" s="42" t="s">
        <v>460</v>
      </c>
      <c r="C98" s="41">
        <v>43116</v>
      </c>
      <c r="D98" s="8" t="s">
        <v>463</v>
      </c>
      <c r="E98" s="40" t="s">
        <v>32</v>
      </c>
      <c r="F98" s="39">
        <v>24485000</v>
      </c>
      <c r="G98" s="97">
        <v>12242500</v>
      </c>
      <c r="H98" s="97">
        <f t="shared" si="12"/>
        <v>36727500</v>
      </c>
      <c r="I98" s="97">
        <f t="shared" si="13"/>
        <v>36727500</v>
      </c>
      <c r="J98" s="8" t="s">
        <v>466</v>
      </c>
      <c r="K98" s="217" t="s">
        <v>414</v>
      </c>
      <c r="L98" s="145">
        <v>43117</v>
      </c>
      <c r="M98" s="144">
        <v>43267</v>
      </c>
      <c r="N98" s="143" t="s">
        <v>352</v>
      </c>
      <c r="O98" s="226" t="s">
        <v>40</v>
      </c>
      <c r="P98" s="105"/>
      <c r="Q98" s="49">
        <v>4897000</v>
      </c>
      <c r="R98" s="49">
        <v>4897000</v>
      </c>
      <c r="S98" s="79">
        <v>4897000</v>
      </c>
      <c r="T98" s="79">
        <v>4897000</v>
      </c>
      <c r="U98" s="102">
        <v>4897000</v>
      </c>
      <c r="V98" s="103">
        <v>4897000</v>
      </c>
      <c r="W98" s="103">
        <v>4897000</v>
      </c>
      <c r="X98" s="127">
        <v>2448500</v>
      </c>
      <c r="Y98" s="6"/>
      <c r="Z98" s="6"/>
      <c r="AA98" s="6"/>
    </row>
    <row r="99" spans="1:27" s="11" customFormat="1" ht="153.75" customHeight="1" x14ac:dyDescent="0.25">
      <c r="A99" s="55" t="s">
        <v>583</v>
      </c>
      <c r="B99" s="55" t="s">
        <v>584</v>
      </c>
      <c r="C99" s="52">
        <v>43116</v>
      </c>
      <c r="D99" s="8" t="s">
        <v>452</v>
      </c>
      <c r="E99" s="51" t="s">
        <v>32</v>
      </c>
      <c r="F99" s="53">
        <v>72000000</v>
      </c>
      <c r="G99" s="97">
        <v>24900000</v>
      </c>
      <c r="H99" s="97">
        <f t="shared" si="12"/>
        <v>96900000</v>
      </c>
      <c r="I99" s="97">
        <f t="shared" si="13"/>
        <v>96900000</v>
      </c>
      <c r="J99" s="8" t="s">
        <v>453</v>
      </c>
      <c r="K99" s="217" t="s">
        <v>376</v>
      </c>
      <c r="L99" s="145">
        <v>43122</v>
      </c>
      <c r="M99" s="144">
        <v>43364</v>
      </c>
      <c r="N99" s="143" t="s">
        <v>945</v>
      </c>
      <c r="O99" s="226" t="s">
        <v>38</v>
      </c>
      <c r="P99" s="105"/>
      <c r="Q99" s="102">
        <v>9000000</v>
      </c>
      <c r="R99" s="102">
        <v>9000000</v>
      </c>
      <c r="S99" s="49">
        <v>9000000</v>
      </c>
      <c r="T99" s="102">
        <v>9000000</v>
      </c>
      <c r="U99" s="102">
        <v>9000000</v>
      </c>
      <c r="V99" s="103">
        <v>9000000</v>
      </c>
      <c r="W99" s="103">
        <v>9000000</v>
      </c>
      <c r="X99" s="127">
        <v>9000000</v>
      </c>
      <c r="Y99" s="6"/>
      <c r="Z99" s="6"/>
      <c r="AA99" s="6"/>
    </row>
    <row r="100" spans="1:27" s="11" customFormat="1" ht="153.75" customHeight="1" x14ac:dyDescent="0.25">
      <c r="A100" s="42" t="s">
        <v>469</v>
      </c>
      <c r="B100" s="42" t="s">
        <v>470</v>
      </c>
      <c r="C100" s="44">
        <v>43116</v>
      </c>
      <c r="D100" s="10" t="s">
        <v>452</v>
      </c>
      <c r="E100" s="43" t="s">
        <v>32</v>
      </c>
      <c r="F100" s="39">
        <v>72000000</v>
      </c>
      <c r="G100" s="97">
        <v>24900000</v>
      </c>
      <c r="H100" s="97">
        <f t="shared" si="12"/>
        <v>96900000</v>
      </c>
      <c r="I100" s="39">
        <f>H100</f>
        <v>96900000</v>
      </c>
      <c r="J100" s="8" t="s">
        <v>453</v>
      </c>
      <c r="K100" s="217" t="s">
        <v>376</v>
      </c>
      <c r="L100" s="145">
        <v>43122</v>
      </c>
      <c r="M100" s="144">
        <v>43364</v>
      </c>
      <c r="N100" s="143" t="s">
        <v>945</v>
      </c>
      <c r="O100" s="226" t="s">
        <v>38</v>
      </c>
      <c r="P100" s="105"/>
      <c r="Q100" s="49">
        <v>9000000</v>
      </c>
      <c r="R100" s="49">
        <v>9000000</v>
      </c>
      <c r="S100" s="79">
        <v>9000000</v>
      </c>
      <c r="T100" s="79">
        <v>9000000</v>
      </c>
      <c r="U100" s="102">
        <v>9000000</v>
      </c>
      <c r="V100" s="103">
        <v>9000000</v>
      </c>
      <c r="W100" s="103">
        <v>9000000</v>
      </c>
      <c r="X100" s="127">
        <v>9000000</v>
      </c>
      <c r="Y100" s="6"/>
      <c r="Z100" s="6"/>
      <c r="AA100" s="6"/>
    </row>
    <row r="101" spans="1:27" s="11" customFormat="1" ht="153.75" customHeight="1" x14ac:dyDescent="0.25">
      <c r="A101" s="42" t="s">
        <v>471</v>
      </c>
      <c r="B101" s="42" t="s">
        <v>472</v>
      </c>
      <c r="C101" s="44">
        <v>43116</v>
      </c>
      <c r="D101" s="10" t="s">
        <v>473</v>
      </c>
      <c r="E101" s="43" t="s">
        <v>32</v>
      </c>
      <c r="F101" s="39">
        <v>48000000</v>
      </c>
      <c r="G101" s="97">
        <v>16600000</v>
      </c>
      <c r="H101" s="97">
        <f t="shared" si="12"/>
        <v>64600000</v>
      </c>
      <c r="I101" s="97">
        <f t="shared" ref="I101:I102" si="14">H101</f>
        <v>64600000</v>
      </c>
      <c r="J101" s="8" t="s">
        <v>372</v>
      </c>
      <c r="K101" s="217" t="s">
        <v>376</v>
      </c>
      <c r="L101" s="145">
        <v>43122</v>
      </c>
      <c r="M101" s="144">
        <v>43364</v>
      </c>
      <c r="N101" s="143" t="s">
        <v>945</v>
      </c>
      <c r="O101" s="226" t="s">
        <v>38</v>
      </c>
      <c r="P101" s="105"/>
      <c r="Q101" s="49">
        <v>6000000</v>
      </c>
      <c r="R101" s="49">
        <v>6000000</v>
      </c>
      <c r="S101" s="79">
        <v>6000000</v>
      </c>
      <c r="T101" s="79">
        <v>6000000</v>
      </c>
      <c r="U101" s="102">
        <v>6000000</v>
      </c>
      <c r="V101" s="103">
        <v>6000000</v>
      </c>
      <c r="W101" s="103">
        <v>6000000</v>
      </c>
      <c r="X101" s="127">
        <v>6000000</v>
      </c>
      <c r="Y101" s="6"/>
      <c r="Z101" s="6"/>
      <c r="AA101" s="6"/>
    </row>
    <row r="102" spans="1:27" s="11" customFormat="1" ht="153.75" customHeight="1" x14ac:dyDescent="0.25">
      <c r="A102" s="33" t="s">
        <v>151</v>
      </c>
      <c r="B102" s="50" t="s">
        <v>56</v>
      </c>
      <c r="C102" s="36">
        <v>43116</v>
      </c>
      <c r="D102" s="8" t="s">
        <v>380</v>
      </c>
      <c r="E102" s="35" t="s">
        <v>32</v>
      </c>
      <c r="F102" s="34">
        <v>34720000</v>
      </c>
      <c r="G102" s="97">
        <v>13743333</v>
      </c>
      <c r="H102" s="97">
        <f t="shared" si="12"/>
        <v>48463333</v>
      </c>
      <c r="I102" s="97">
        <f t="shared" si="14"/>
        <v>48463333</v>
      </c>
      <c r="J102" s="8" t="s">
        <v>382</v>
      </c>
      <c r="K102" s="217" t="s">
        <v>384</v>
      </c>
      <c r="L102" s="145">
        <v>43117</v>
      </c>
      <c r="M102" s="144">
        <v>43359</v>
      </c>
      <c r="N102" s="143" t="s">
        <v>945</v>
      </c>
      <c r="O102" s="226" t="s">
        <v>38</v>
      </c>
      <c r="P102" s="105"/>
      <c r="Q102" s="49">
        <v>4340000</v>
      </c>
      <c r="R102" s="49">
        <v>4340000</v>
      </c>
      <c r="S102" s="49">
        <v>4340000</v>
      </c>
      <c r="T102" s="79">
        <v>4340000</v>
      </c>
      <c r="U102" s="102">
        <v>4340000</v>
      </c>
      <c r="V102" s="103">
        <v>4340000</v>
      </c>
      <c r="W102" s="103">
        <v>4340000</v>
      </c>
      <c r="X102" s="127">
        <v>4340000</v>
      </c>
      <c r="Y102" s="6"/>
      <c r="Z102" s="6"/>
      <c r="AA102" s="6"/>
    </row>
    <row r="103" spans="1:27" s="11" customFormat="1" ht="153.75" customHeight="1" x14ac:dyDescent="0.25">
      <c r="A103" s="33" t="s">
        <v>152</v>
      </c>
      <c r="B103" s="50" t="s">
        <v>47</v>
      </c>
      <c r="C103" s="36">
        <v>43116</v>
      </c>
      <c r="D103" s="8" t="s">
        <v>381</v>
      </c>
      <c r="E103" s="35" t="s">
        <v>32</v>
      </c>
      <c r="F103" s="34">
        <v>68000000</v>
      </c>
      <c r="G103" s="37"/>
      <c r="H103" s="34">
        <v>68000000</v>
      </c>
      <c r="I103" s="34">
        <v>68000000</v>
      </c>
      <c r="J103" s="8" t="s">
        <v>383</v>
      </c>
      <c r="K103" s="217" t="s">
        <v>384</v>
      </c>
      <c r="L103" s="145">
        <v>43117</v>
      </c>
      <c r="M103" s="144">
        <v>43359</v>
      </c>
      <c r="N103" s="143" t="s">
        <v>681</v>
      </c>
      <c r="O103" s="226" t="s">
        <v>38</v>
      </c>
      <c r="P103" s="105"/>
      <c r="Q103" s="49">
        <v>8500000</v>
      </c>
      <c r="R103" s="49">
        <v>8500000</v>
      </c>
      <c r="S103" s="49">
        <v>8500000</v>
      </c>
      <c r="T103" s="79">
        <v>8500000</v>
      </c>
      <c r="U103" s="102">
        <v>8500000</v>
      </c>
      <c r="V103" s="103">
        <v>8500000</v>
      </c>
      <c r="W103" s="103">
        <v>8500000</v>
      </c>
      <c r="X103" s="127">
        <v>8500000</v>
      </c>
      <c r="Y103" s="6"/>
      <c r="Z103" s="6"/>
      <c r="AA103" s="6"/>
    </row>
    <row r="104" spans="1:27" s="11" customFormat="1" ht="153.75" customHeight="1" x14ac:dyDescent="0.25">
      <c r="A104" s="42" t="s">
        <v>474</v>
      </c>
      <c r="B104" s="42" t="s">
        <v>475</v>
      </c>
      <c r="C104" s="44">
        <v>43117</v>
      </c>
      <c r="D104" s="10" t="s">
        <v>476</v>
      </c>
      <c r="E104" s="43" t="s">
        <v>32</v>
      </c>
      <c r="F104" s="39">
        <v>72000000</v>
      </c>
      <c r="G104" s="97">
        <v>26100000</v>
      </c>
      <c r="H104" s="97">
        <f>F104+G104</f>
        <v>98100000</v>
      </c>
      <c r="I104" s="39">
        <f>H104</f>
        <v>98100000</v>
      </c>
      <c r="J104" s="8" t="s">
        <v>453</v>
      </c>
      <c r="K104" s="217" t="s">
        <v>384</v>
      </c>
      <c r="L104" s="145">
        <v>43118</v>
      </c>
      <c r="M104" s="144">
        <v>43360</v>
      </c>
      <c r="N104" s="143" t="s">
        <v>945</v>
      </c>
      <c r="O104" s="226" t="s">
        <v>38</v>
      </c>
      <c r="P104" s="105"/>
      <c r="Q104" s="102">
        <v>9000000</v>
      </c>
      <c r="R104" s="49">
        <v>9000000</v>
      </c>
      <c r="S104" s="79">
        <v>9000000</v>
      </c>
      <c r="T104" s="79">
        <v>9000000</v>
      </c>
      <c r="U104" s="102">
        <v>9000000</v>
      </c>
      <c r="V104" s="103">
        <v>9000000</v>
      </c>
      <c r="W104" s="103">
        <v>9000000</v>
      </c>
      <c r="X104" s="127">
        <v>9000000</v>
      </c>
      <c r="Y104" s="6"/>
      <c r="Z104" s="6"/>
      <c r="AA104" s="6"/>
    </row>
    <row r="105" spans="1:27" s="11" customFormat="1" ht="153.75" customHeight="1" x14ac:dyDescent="0.25">
      <c r="A105" s="33" t="s">
        <v>153</v>
      </c>
      <c r="B105" s="50" t="s">
        <v>385</v>
      </c>
      <c r="C105" s="36">
        <v>43117</v>
      </c>
      <c r="D105" s="8" t="s">
        <v>366</v>
      </c>
      <c r="E105" s="35" t="s">
        <v>32</v>
      </c>
      <c r="F105" s="34">
        <v>31160000</v>
      </c>
      <c r="G105" s="97">
        <v>11685000</v>
      </c>
      <c r="H105" s="97">
        <f>F105+G105</f>
        <v>42845000</v>
      </c>
      <c r="I105" s="97">
        <f t="shared" ref="I105:I108" si="15">H105</f>
        <v>42845000</v>
      </c>
      <c r="J105" s="8" t="s">
        <v>371</v>
      </c>
      <c r="K105" s="217" t="s">
        <v>384</v>
      </c>
      <c r="L105" s="145">
        <v>43118</v>
      </c>
      <c r="M105" s="144">
        <v>43360</v>
      </c>
      <c r="N105" s="143" t="s">
        <v>185</v>
      </c>
      <c r="O105" s="226" t="s">
        <v>186</v>
      </c>
      <c r="P105" s="105"/>
      <c r="Q105" s="49">
        <v>3895000</v>
      </c>
      <c r="R105" s="49">
        <v>3895000</v>
      </c>
      <c r="S105" s="49">
        <v>3895000</v>
      </c>
      <c r="T105" s="79">
        <v>3895000</v>
      </c>
      <c r="U105" s="102">
        <v>3895000</v>
      </c>
      <c r="V105" s="103">
        <v>3895000</v>
      </c>
      <c r="W105" s="103">
        <v>3895000</v>
      </c>
      <c r="X105" s="127">
        <v>3895000</v>
      </c>
      <c r="Y105" s="6"/>
      <c r="Z105" s="6"/>
      <c r="AA105" s="6"/>
    </row>
    <row r="106" spans="1:27" s="11" customFormat="1" ht="153.75" customHeight="1" x14ac:dyDescent="0.25">
      <c r="A106" s="42" t="s">
        <v>477</v>
      </c>
      <c r="B106" s="42" t="s">
        <v>478</v>
      </c>
      <c r="C106" s="44">
        <v>43117</v>
      </c>
      <c r="D106" s="10" t="s">
        <v>473</v>
      </c>
      <c r="E106" s="43" t="s">
        <v>32</v>
      </c>
      <c r="F106" s="39">
        <v>48000000</v>
      </c>
      <c r="G106" s="97">
        <v>16600000</v>
      </c>
      <c r="H106" s="97">
        <f>F106+G106</f>
        <v>64600000</v>
      </c>
      <c r="I106" s="97">
        <f t="shared" si="15"/>
        <v>64600000</v>
      </c>
      <c r="J106" s="8" t="s">
        <v>372</v>
      </c>
      <c r="K106" s="217" t="s">
        <v>376</v>
      </c>
      <c r="L106" s="145">
        <v>43122</v>
      </c>
      <c r="M106" s="144">
        <v>43364</v>
      </c>
      <c r="N106" s="143" t="s">
        <v>945</v>
      </c>
      <c r="O106" s="226" t="s">
        <v>38</v>
      </c>
      <c r="P106" s="105"/>
      <c r="Q106" s="49">
        <v>6000000</v>
      </c>
      <c r="R106" s="49">
        <v>6000000</v>
      </c>
      <c r="S106" s="79">
        <v>6000000</v>
      </c>
      <c r="T106" s="79">
        <v>6000000</v>
      </c>
      <c r="U106" s="102">
        <v>6000000</v>
      </c>
      <c r="V106" s="103">
        <v>6000000</v>
      </c>
      <c r="W106" s="103">
        <v>6000000</v>
      </c>
      <c r="X106" s="138">
        <v>6000000</v>
      </c>
      <c r="Y106" s="6"/>
      <c r="Z106" s="6"/>
      <c r="AA106" s="6"/>
    </row>
    <row r="107" spans="1:27" s="11" customFormat="1" ht="153.75" customHeight="1" x14ac:dyDescent="0.25">
      <c r="A107" s="33" t="s">
        <v>154</v>
      </c>
      <c r="B107" s="50" t="s">
        <v>386</v>
      </c>
      <c r="C107" s="36">
        <v>43117</v>
      </c>
      <c r="D107" s="8" t="s">
        <v>389</v>
      </c>
      <c r="E107" s="35" t="s">
        <v>271</v>
      </c>
      <c r="F107" s="34">
        <v>14400000</v>
      </c>
      <c r="G107" s="97">
        <v>5400000</v>
      </c>
      <c r="H107" s="97">
        <f>F107+G107</f>
        <v>19800000</v>
      </c>
      <c r="I107" s="97">
        <f t="shared" si="15"/>
        <v>19800000</v>
      </c>
      <c r="J107" s="8" t="s">
        <v>392</v>
      </c>
      <c r="K107" s="217" t="s">
        <v>384</v>
      </c>
      <c r="L107" s="145">
        <v>43118</v>
      </c>
      <c r="M107" s="144">
        <v>43360</v>
      </c>
      <c r="N107" s="226" t="s">
        <v>955</v>
      </c>
      <c r="O107" s="226" t="s">
        <v>350</v>
      </c>
      <c r="P107" s="105"/>
      <c r="Q107" s="49">
        <v>1800000</v>
      </c>
      <c r="R107" s="49">
        <v>1800000</v>
      </c>
      <c r="S107" s="49">
        <v>1800000</v>
      </c>
      <c r="T107" s="79">
        <v>1800000</v>
      </c>
      <c r="U107" s="102">
        <v>1800000</v>
      </c>
      <c r="V107" s="103">
        <v>1800000</v>
      </c>
      <c r="W107" s="103">
        <v>1800000</v>
      </c>
      <c r="X107" s="127">
        <v>1800000</v>
      </c>
      <c r="Y107" s="6"/>
      <c r="Z107" s="6"/>
      <c r="AA107" s="6"/>
    </row>
    <row r="108" spans="1:27" s="11" customFormat="1" ht="153.75" customHeight="1" x14ac:dyDescent="0.25">
      <c r="A108" s="33" t="s">
        <v>155</v>
      </c>
      <c r="B108" s="50" t="s">
        <v>387</v>
      </c>
      <c r="C108" s="36">
        <v>43117</v>
      </c>
      <c r="D108" s="8" t="s">
        <v>390</v>
      </c>
      <c r="E108" s="35" t="s">
        <v>32</v>
      </c>
      <c r="F108" s="34">
        <v>37600000</v>
      </c>
      <c r="G108" s="97">
        <v>14100000</v>
      </c>
      <c r="H108" s="97">
        <f>F108+G108</f>
        <v>51700000</v>
      </c>
      <c r="I108" s="97">
        <f t="shared" si="15"/>
        <v>51700000</v>
      </c>
      <c r="J108" s="8" t="s">
        <v>393</v>
      </c>
      <c r="K108" s="217" t="s">
        <v>384</v>
      </c>
      <c r="L108" s="145">
        <v>43119</v>
      </c>
      <c r="M108" s="144">
        <v>43361</v>
      </c>
      <c r="N108" s="143" t="s">
        <v>290</v>
      </c>
      <c r="O108" s="226" t="s">
        <v>291</v>
      </c>
      <c r="P108" s="105"/>
      <c r="Q108" s="49">
        <v>4700000</v>
      </c>
      <c r="R108" s="49">
        <v>4700000</v>
      </c>
      <c r="S108" s="49">
        <v>4700000</v>
      </c>
      <c r="T108" s="79">
        <v>4700000</v>
      </c>
      <c r="U108" s="102">
        <v>4700000</v>
      </c>
      <c r="V108" s="103">
        <v>4700000</v>
      </c>
      <c r="W108" s="103">
        <v>4700000</v>
      </c>
      <c r="X108" s="127">
        <v>4700000</v>
      </c>
      <c r="Y108" s="6"/>
      <c r="Z108" s="6"/>
      <c r="AA108" s="6"/>
    </row>
    <row r="109" spans="1:27" s="11" customFormat="1" ht="153.75" customHeight="1" x14ac:dyDescent="0.25">
      <c r="A109" s="33" t="s">
        <v>156</v>
      </c>
      <c r="B109" s="50" t="s">
        <v>388</v>
      </c>
      <c r="C109" s="36">
        <v>43117</v>
      </c>
      <c r="D109" s="8" t="s">
        <v>391</v>
      </c>
      <c r="E109" s="35" t="s">
        <v>271</v>
      </c>
      <c r="F109" s="34">
        <v>4050000</v>
      </c>
      <c r="G109" s="37"/>
      <c r="H109" s="34">
        <v>4050000</v>
      </c>
      <c r="I109" s="34">
        <v>4050000</v>
      </c>
      <c r="J109" s="8" t="s">
        <v>394</v>
      </c>
      <c r="K109" s="217" t="s">
        <v>395</v>
      </c>
      <c r="L109" s="145">
        <v>43122</v>
      </c>
      <c r="M109" s="144">
        <v>43211</v>
      </c>
      <c r="N109" s="143" t="s">
        <v>177</v>
      </c>
      <c r="O109" s="226" t="s">
        <v>178</v>
      </c>
      <c r="P109" s="105"/>
      <c r="Q109" s="49">
        <v>1350000</v>
      </c>
      <c r="R109" s="49">
        <v>1350000</v>
      </c>
      <c r="S109" s="49">
        <v>1350000</v>
      </c>
      <c r="T109" s="110"/>
      <c r="U109" s="110"/>
      <c r="V109" s="110"/>
      <c r="W109" s="110"/>
      <c r="X109" s="137"/>
      <c r="Y109" s="6"/>
      <c r="Z109" s="6"/>
      <c r="AA109" s="6"/>
    </row>
    <row r="110" spans="1:27" s="11" customFormat="1" ht="153.75" customHeight="1" x14ac:dyDescent="0.25">
      <c r="A110" s="33" t="s">
        <v>157</v>
      </c>
      <c r="B110" s="50" t="s">
        <v>396</v>
      </c>
      <c r="C110" s="36">
        <v>43117</v>
      </c>
      <c r="D110" s="8" t="s">
        <v>323</v>
      </c>
      <c r="E110" s="35" t="s">
        <v>32</v>
      </c>
      <c r="F110" s="34">
        <v>59500000</v>
      </c>
      <c r="G110" s="37"/>
      <c r="H110" s="34">
        <v>59500000</v>
      </c>
      <c r="I110" s="34">
        <v>59500000</v>
      </c>
      <c r="J110" s="8" t="s">
        <v>336</v>
      </c>
      <c r="K110" s="217" t="s">
        <v>384</v>
      </c>
      <c r="L110" s="145">
        <v>43122</v>
      </c>
      <c r="M110" s="144">
        <v>43364</v>
      </c>
      <c r="N110" s="143" t="s">
        <v>681</v>
      </c>
      <c r="O110" s="226" t="s">
        <v>38</v>
      </c>
      <c r="P110" s="105"/>
      <c r="Q110" s="49">
        <v>8500000</v>
      </c>
      <c r="R110" s="49">
        <v>8500000</v>
      </c>
      <c r="S110" s="49">
        <v>8500000</v>
      </c>
      <c r="T110" s="79">
        <v>8500000</v>
      </c>
      <c r="U110" s="102">
        <v>8500000</v>
      </c>
      <c r="V110" s="103">
        <v>8500000</v>
      </c>
      <c r="W110" s="103">
        <v>8500000</v>
      </c>
      <c r="X110" s="127">
        <v>8500000</v>
      </c>
      <c r="Y110" s="6"/>
      <c r="Z110" s="6"/>
      <c r="AA110" s="6"/>
    </row>
    <row r="111" spans="1:27" s="11" customFormat="1" ht="153.75" customHeight="1" x14ac:dyDescent="0.25">
      <c r="A111" s="33" t="s">
        <v>158</v>
      </c>
      <c r="B111" s="50" t="s">
        <v>397</v>
      </c>
      <c r="C111" s="36">
        <v>43117</v>
      </c>
      <c r="D111" s="8" t="s">
        <v>328</v>
      </c>
      <c r="E111" s="35" t="s">
        <v>32</v>
      </c>
      <c r="F111" s="34">
        <v>41848000</v>
      </c>
      <c r="G111" s="97">
        <v>15693000</v>
      </c>
      <c r="H111" s="97">
        <f>F111+G111</f>
        <v>57541000</v>
      </c>
      <c r="I111" s="34">
        <f>H111</f>
        <v>57541000</v>
      </c>
      <c r="J111" s="8" t="s">
        <v>404</v>
      </c>
      <c r="K111" s="217" t="s">
        <v>384</v>
      </c>
      <c r="L111" s="145">
        <v>43117</v>
      </c>
      <c r="M111" s="144">
        <v>43359</v>
      </c>
      <c r="N111" s="143" t="s">
        <v>185</v>
      </c>
      <c r="O111" s="226" t="s">
        <v>186</v>
      </c>
      <c r="P111" s="105"/>
      <c r="Q111" s="49">
        <v>5231000</v>
      </c>
      <c r="R111" s="49">
        <v>5231000</v>
      </c>
      <c r="S111" s="49">
        <v>5231000</v>
      </c>
      <c r="T111" s="79">
        <v>5231000</v>
      </c>
      <c r="U111" s="102">
        <v>5231000</v>
      </c>
      <c r="V111" s="103">
        <v>5231000</v>
      </c>
      <c r="W111" s="103">
        <v>5231000</v>
      </c>
      <c r="X111" s="138">
        <v>5231000</v>
      </c>
      <c r="Y111" s="6"/>
      <c r="Z111" s="6"/>
      <c r="AA111" s="6"/>
    </row>
    <row r="112" spans="1:27" s="11" customFormat="1" ht="153.75" customHeight="1" x14ac:dyDescent="0.25">
      <c r="A112" s="33" t="s">
        <v>159</v>
      </c>
      <c r="B112" s="50" t="s">
        <v>398</v>
      </c>
      <c r="C112" s="36">
        <v>43117</v>
      </c>
      <c r="D112" s="8" t="s">
        <v>401</v>
      </c>
      <c r="E112" s="35" t="s">
        <v>32</v>
      </c>
      <c r="F112" s="34">
        <v>21498000</v>
      </c>
      <c r="G112" s="37"/>
      <c r="H112" s="34">
        <v>21498000</v>
      </c>
      <c r="I112" s="34">
        <v>21498000</v>
      </c>
      <c r="J112" s="8" t="s">
        <v>405</v>
      </c>
      <c r="K112" s="217" t="s">
        <v>395</v>
      </c>
      <c r="L112" s="145">
        <v>43122</v>
      </c>
      <c r="M112" s="144">
        <v>43211</v>
      </c>
      <c r="N112" s="143" t="s">
        <v>177</v>
      </c>
      <c r="O112" s="226" t="s">
        <v>178</v>
      </c>
      <c r="P112" s="105"/>
      <c r="Q112" s="49">
        <v>7166000</v>
      </c>
      <c r="R112" s="49">
        <v>7166000</v>
      </c>
      <c r="S112" s="49">
        <v>7166000</v>
      </c>
      <c r="T112" s="110"/>
      <c r="U112" s="110"/>
      <c r="V112" s="110"/>
      <c r="W112" s="110"/>
      <c r="X112" s="137"/>
      <c r="Y112" s="6"/>
      <c r="Z112" s="6"/>
      <c r="AA112" s="6"/>
    </row>
    <row r="113" spans="1:27" s="11" customFormat="1" ht="153.75" customHeight="1" x14ac:dyDescent="0.25">
      <c r="A113" s="33" t="s">
        <v>160</v>
      </c>
      <c r="B113" s="50" t="s">
        <v>399</v>
      </c>
      <c r="C113" s="36">
        <v>43117</v>
      </c>
      <c r="D113" s="8" t="s">
        <v>402</v>
      </c>
      <c r="E113" s="35" t="s">
        <v>32</v>
      </c>
      <c r="F113" s="34">
        <v>15693000</v>
      </c>
      <c r="G113" s="37"/>
      <c r="H113" s="34">
        <v>15693000</v>
      </c>
      <c r="I113" s="34">
        <v>15693000</v>
      </c>
      <c r="J113" s="8" t="s">
        <v>406</v>
      </c>
      <c r="K113" s="217" t="s">
        <v>395</v>
      </c>
      <c r="L113" s="145">
        <v>43122</v>
      </c>
      <c r="M113" s="144">
        <v>43211</v>
      </c>
      <c r="N113" s="143" t="s">
        <v>177</v>
      </c>
      <c r="O113" s="226" t="s">
        <v>178</v>
      </c>
      <c r="P113" s="105"/>
      <c r="Q113" s="49">
        <v>5231000</v>
      </c>
      <c r="R113" s="49">
        <v>5231000</v>
      </c>
      <c r="S113" s="49">
        <v>5231000</v>
      </c>
      <c r="T113" s="110"/>
      <c r="U113" s="110"/>
      <c r="V113" s="110"/>
      <c r="W113" s="110"/>
      <c r="X113" s="137"/>
      <c r="Y113" s="6"/>
      <c r="Z113" s="6"/>
      <c r="AA113" s="6"/>
    </row>
    <row r="114" spans="1:27" s="11" customFormat="1" ht="153.75" customHeight="1" x14ac:dyDescent="0.25">
      <c r="A114" s="33" t="s">
        <v>161</v>
      </c>
      <c r="B114" s="50" t="s">
        <v>400</v>
      </c>
      <c r="C114" s="36">
        <v>43117</v>
      </c>
      <c r="D114" s="8" t="s">
        <v>403</v>
      </c>
      <c r="E114" s="35" t="s">
        <v>32</v>
      </c>
      <c r="F114" s="34">
        <v>19182000</v>
      </c>
      <c r="G114" s="37"/>
      <c r="H114" s="34">
        <v>19182000</v>
      </c>
      <c r="I114" s="34">
        <v>19182000</v>
      </c>
      <c r="J114" s="8" t="s">
        <v>407</v>
      </c>
      <c r="K114" s="217" t="s">
        <v>395</v>
      </c>
      <c r="L114" s="145">
        <v>43122</v>
      </c>
      <c r="M114" s="144">
        <v>43211</v>
      </c>
      <c r="N114" s="143" t="s">
        <v>177</v>
      </c>
      <c r="O114" s="226" t="s">
        <v>178</v>
      </c>
      <c r="P114" s="105"/>
      <c r="Q114" s="49">
        <v>6394000</v>
      </c>
      <c r="R114" s="49">
        <v>6394000</v>
      </c>
      <c r="S114" s="49">
        <v>6394000</v>
      </c>
      <c r="T114" s="110"/>
      <c r="U114" s="110"/>
      <c r="V114" s="110"/>
      <c r="W114" s="110"/>
      <c r="X114" s="137"/>
      <c r="Y114" s="6"/>
      <c r="Z114" s="6"/>
      <c r="AA114" s="6"/>
    </row>
    <row r="115" spans="1:27" s="11" customFormat="1" ht="153.75" customHeight="1" x14ac:dyDescent="0.25">
      <c r="A115" s="42" t="s">
        <v>479</v>
      </c>
      <c r="B115" s="50" t="s">
        <v>480</v>
      </c>
      <c r="C115" s="41">
        <v>43117</v>
      </c>
      <c r="D115" s="8" t="s">
        <v>487</v>
      </c>
      <c r="E115" s="40" t="s">
        <v>271</v>
      </c>
      <c r="F115" s="39">
        <v>16000000</v>
      </c>
      <c r="G115" s="97">
        <v>6266667</v>
      </c>
      <c r="H115" s="97">
        <f t="shared" ref="H115:H120" si="16">F115+G115</f>
        <v>22266667</v>
      </c>
      <c r="I115" s="39">
        <f>H115</f>
        <v>22266667</v>
      </c>
      <c r="J115" s="8" t="s">
        <v>491</v>
      </c>
      <c r="K115" s="217" t="s">
        <v>384</v>
      </c>
      <c r="L115" s="145">
        <v>43118</v>
      </c>
      <c r="M115" s="144">
        <v>43360</v>
      </c>
      <c r="N115" s="143" t="s">
        <v>945</v>
      </c>
      <c r="O115" s="226" t="s">
        <v>38</v>
      </c>
      <c r="P115" s="105"/>
      <c r="Q115" s="49">
        <v>2000000</v>
      </c>
      <c r="R115" s="49">
        <v>2000000</v>
      </c>
      <c r="S115" s="79">
        <v>2000000</v>
      </c>
      <c r="T115" s="79">
        <v>2000000</v>
      </c>
      <c r="U115" s="102">
        <v>2000000</v>
      </c>
      <c r="V115" s="103">
        <v>2000000</v>
      </c>
      <c r="W115" s="103">
        <v>2000000</v>
      </c>
      <c r="X115" s="138">
        <v>2000000</v>
      </c>
      <c r="Y115" s="6"/>
      <c r="Z115" s="6"/>
      <c r="AA115" s="6"/>
    </row>
    <row r="116" spans="1:27" s="11" customFormat="1" ht="153.75" customHeight="1" x14ac:dyDescent="0.25">
      <c r="A116" s="42" t="s">
        <v>481</v>
      </c>
      <c r="B116" s="50" t="s">
        <v>482</v>
      </c>
      <c r="C116" s="41">
        <v>43117</v>
      </c>
      <c r="D116" s="8" t="s">
        <v>488</v>
      </c>
      <c r="E116" s="40" t="s">
        <v>32</v>
      </c>
      <c r="F116" s="39">
        <v>40000000</v>
      </c>
      <c r="G116" s="97">
        <v>15666667</v>
      </c>
      <c r="H116" s="97">
        <f t="shared" si="16"/>
        <v>55666667</v>
      </c>
      <c r="I116" s="97">
        <f t="shared" ref="I116:I120" si="17">H116</f>
        <v>55666667</v>
      </c>
      <c r="J116" s="8" t="s">
        <v>417</v>
      </c>
      <c r="K116" s="217" t="s">
        <v>384</v>
      </c>
      <c r="L116" s="145">
        <v>43118</v>
      </c>
      <c r="M116" s="144">
        <v>43360</v>
      </c>
      <c r="N116" s="143" t="s">
        <v>945</v>
      </c>
      <c r="O116" s="226" t="s">
        <v>38</v>
      </c>
      <c r="P116" s="105"/>
      <c r="Q116" s="102">
        <v>5000000</v>
      </c>
      <c r="R116" s="49">
        <v>5000000</v>
      </c>
      <c r="S116" s="102">
        <v>5000000</v>
      </c>
      <c r="T116" s="102">
        <v>5000000</v>
      </c>
      <c r="U116" s="102">
        <v>5000000</v>
      </c>
      <c r="V116" s="103">
        <v>5000000</v>
      </c>
      <c r="W116" s="103">
        <v>5000000</v>
      </c>
      <c r="X116" s="127">
        <v>5000000</v>
      </c>
      <c r="Y116" s="6"/>
      <c r="Z116" s="6"/>
      <c r="AA116" s="6"/>
    </row>
    <row r="117" spans="1:27" s="11" customFormat="1" ht="153.75" customHeight="1" x14ac:dyDescent="0.25">
      <c r="A117" s="42" t="s">
        <v>483</v>
      </c>
      <c r="B117" s="50" t="s">
        <v>484</v>
      </c>
      <c r="C117" s="41">
        <v>43118</v>
      </c>
      <c r="D117" s="8" t="s">
        <v>489</v>
      </c>
      <c r="E117" s="40" t="s">
        <v>32</v>
      </c>
      <c r="F117" s="39">
        <v>35616000</v>
      </c>
      <c r="G117" s="97">
        <v>13356000</v>
      </c>
      <c r="H117" s="97">
        <f t="shared" si="16"/>
        <v>48972000</v>
      </c>
      <c r="I117" s="97">
        <f t="shared" si="17"/>
        <v>48972000</v>
      </c>
      <c r="J117" s="8" t="s">
        <v>492</v>
      </c>
      <c r="K117" s="217" t="s">
        <v>384</v>
      </c>
      <c r="L117" s="145">
        <v>43122</v>
      </c>
      <c r="M117" s="144">
        <v>43364</v>
      </c>
      <c r="N117" s="143" t="s">
        <v>345</v>
      </c>
      <c r="O117" s="226" t="s">
        <v>346</v>
      </c>
      <c r="P117" s="105"/>
      <c r="Q117" s="102">
        <v>4452000</v>
      </c>
      <c r="R117" s="49">
        <v>4452000</v>
      </c>
      <c r="S117" s="102">
        <v>4452000</v>
      </c>
      <c r="T117" s="102">
        <v>4452000</v>
      </c>
      <c r="U117" s="102">
        <v>4452000</v>
      </c>
      <c r="V117" s="103">
        <v>4452000</v>
      </c>
      <c r="W117" s="103">
        <v>4452000</v>
      </c>
      <c r="X117" s="127">
        <v>4452000</v>
      </c>
      <c r="Y117" s="6"/>
      <c r="Z117" s="6"/>
      <c r="AA117" s="6"/>
    </row>
    <row r="118" spans="1:27" s="11" customFormat="1" ht="153.75" customHeight="1" x14ac:dyDescent="0.25">
      <c r="A118" s="42" t="s">
        <v>485</v>
      </c>
      <c r="B118" s="50" t="s">
        <v>486</v>
      </c>
      <c r="C118" s="41">
        <v>43118</v>
      </c>
      <c r="D118" s="8" t="s">
        <v>490</v>
      </c>
      <c r="E118" s="40" t="s">
        <v>271</v>
      </c>
      <c r="F118" s="39">
        <v>15272000</v>
      </c>
      <c r="G118" s="97">
        <v>5345200</v>
      </c>
      <c r="H118" s="97">
        <f t="shared" si="16"/>
        <v>20617200</v>
      </c>
      <c r="I118" s="97">
        <f t="shared" si="17"/>
        <v>20617200</v>
      </c>
      <c r="J118" s="8" t="s">
        <v>408</v>
      </c>
      <c r="K118" s="217" t="s">
        <v>384</v>
      </c>
      <c r="L118" s="145">
        <v>43122</v>
      </c>
      <c r="M118" s="144">
        <v>43364</v>
      </c>
      <c r="N118" s="143" t="s">
        <v>289</v>
      </c>
      <c r="O118" s="226" t="s">
        <v>45</v>
      </c>
      <c r="P118" s="105"/>
      <c r="Q118" s="102">
        <v>1909000</v>
      </c>
      <c r="R118" s="49">
        <v>1909000</v>
      </c>
      <c r="S118" s="49">
        <v>1909000</v>
      </c>
      <c r="T118" s="79">
        <v>1909000</v>
      </c>
      <c r="U118" s="102">
        <v>1909000</v>
      </c>
      <c r="V118" s="103">
        <v>1909000</v>
      </c>
      <c r="W118" s="103">
        <v>1909000</v>
      </c>
      <c r="X118" s="127">
        <v>1909000</v>
      </c>
      <c r="Y118" s="6"/>
      <c r="Z118" s="6"/>
      <c r="AA118" s="6"/>
    </row>
    <row r="119" spans="1:27" s="11" customFormat="1" ht="153.75" customHeight="1" x14ac:dyDescent="0.25">
      <c r="A119" s="33" t="s">
        <v>162</v>
      </c>
      <c r="B119" s="50" t="s">
        <v>409</v>
      </c>
      <c r="C119" s="36">
        <v>43118</v>
      </c>
      <c r="D119" s="8" t="s">
        <v>410</v>
      </c>
      <c r="E119" s="35" t="s">
        <v>271</v>
      </c>
      <c r="F119" s="34">
        <v>15272000</v>
      </c>
      <c r="G119" s="97">
        <v>5727000</v>
      </c>
      <c r="H119" s="97">
        <f t="shared" si="16"/>
        <v>20999000</v>
      </c>
      <c r="I119" s="97">
        <f t="shared" si="17"/>
        <v>20999000</v>
      </c>
      <c r="J119" s="8" t="s">
        <v>408</v>
      </c>
      <c r="K119" s="217" t="s">
        <v>384</v>
      </c>
      <c r="L119" s="145">
        <v>43119</v>
      </c>
      <c r="M119" s="144">
        <v>43361</v>
      </c>
      <c r="N119" s="143" t="s">
        <v>956</v>
      </c>
      <c r="O119" s="226" t="s">
        <v>43</v>
      </c>
      <c r="P119" s="105"/>
      <c r="Q119" s="49">
        <v>1909000</v>
      </c>
      <c r="R119" s="49">
        <v>1909000</v>
      </c>
      <c r="S119" s="49">
        <v>1909000</v>
      </c>
      <c r="T119" s="79">
        <v>1909000</v>
      </c>
      <c r="U119" s="102">
        <v>1909000</v>
      </c>
      <c r="V119" s="103">
        <v>1909000</v>
      </c>
      <c r="W119" s="103">
        <v>1909000</v>
      </c>
      <c r="X119" s="127">
        <v>1909000</v>
      </c>
      <c r="Y119" s="6"/>
      <c r="Z119" s="6"/>
      <c r="AA119" s="6"/>
    </row>
    <row r="120" spans="1:27" s="11" customFormat="1" ht="153.75" customHeight="1" x14ac:dyDescent="0.25">
      <c r="A120" s="55" t="s">
        <v>585</v>
      </c>
      <c r="B120" s="50" t="s">
        <v>586</v>
      </c>
      <c r="C120" s="52">
        <v>43118</v>
      </c>
      <c r="D120" s="8" t="s">
        <v>587</v>
      </c>
      <c r="E120" s="51" t="s">
        <v>32</v>
      </c>
      <c r="F120" s="53">
        <v>32550000</v>
      </c>
      <c r="G120" s="97">
        <v>6510000</v>
      </c>
      <c r="H120" s="97">
        <f t="shared" si="16"/>
        <v>39060000</v>
      </c>
      <c r="I120" s="97">
        <f t="shared" si="17"/>
        <v>39060000</v>
      </c>
      <c r="J120" s="8" t="s">
        <v>588</v>
      </c>
      <c r="K120" s="217" t="s">
        <v>414</v>
      </c>
      <c r="L120" s="145">
        <v>43119</v>
      </c>
      <c r="M120" s="144">
        <v>43269</v>
      </c>
      <c r="N120" s="143" t="s">
        <v>292</v>
      </c>
      <c r="O120" s="226" t="s">
        <v>37</v>
      </c>
      <c r="P120" s="105"/>
      <c r="Q120" s="49">
        <v>6510000</v>
      </c>
      <c r="R120" s="49">
        <v>6510000</v>
      </c>
      <c r="S120" s="79">
        <v>6510000</v>
      </c>
      <c r="T120" s="79">
        <v>6510000</v>
      </c>
      <c r="U120" s="102">
        <v>6510000</v>
      </c>
      <c r="V120" s="103">
        <v>6510000</v>
      </c>
      <c r="W120" s="112"/>
      <c r="X120" s="137"/>
      <c r="Y120" s="6"/>
      <c r="Z120" s="6"/>
      <c r="AA120" s="6"/>
    </row>
    <row r="121" spans="1:27" s="11" customFormat="1" ht="153.75" customHeight="1" x14ac:dyDescent="0.25">
      <c r="A121" s="42" t="s">
        <v>493</v>
      </c>
      <c r="B121" s="42" t="s">
        <v>494</v>
      </c>
      <c r="C121" s="44">
        <v>43118</v>
      </c>
      <c r="D121" s="10" t="s">
        <v>489</v>
      </c>
      <c r="E121" s="43" t="s">
        <v>32</v>
      </c>
      <c r="F121" s="39">
        <v>35616000</v>
      </c>
      <c r="G121" s="37"/>
      <c r="H121" s="39">
        <v>35616000</v>
      </c>
      <c r="I121" s="39">
        <v>35616000</v>
      </c>
      <c r="J121" s="8" t="s">
        <v>492</v>
      </c>
      <c r="K121" s="217" t="s">
        <v>384</v>
      </c>
      <c r="L121" s="145">
        <v>43122</v>
      </c>
      <c r="M121" s="144">
        <v>43364</v>
      </c>
      <c r="N121" s="143" t="s">
        <v>345</v>
      </c>
      <c r="O121" s="226" t="s">
        <v>346</v>
      </c>
      <c r="P121" s="105"/>
      <c r="Q121" s="79">
        <v>4452000</v>
      </c>
      <c r="R121" s="49">
        <v>4452000</v>
      </c>
      <c r="S121" s="79">
        <v>4452000</v>
      </c>
      <c r="T121" s="79">
        <v>4452000</v>
      </c>
      <c r="U121" s="102">
        <v>4452000</v>
      </c>
      <c r="V121" s="103">
        <v>4452000</v>
      </c>
      <c r="W121" s="103">
        <v>4452000</v>
      </c>
      <c r="X121" s="127">
        <v>4452000</v>
      </c>
      <c r="Y121" s="6"/>
      <c r="Z121" s="6"/>
      <c r="AA121" s="6"/>
    </row>
    <row r="122" spans="1:27" s="11" customFormat="1" ht="153.75" customHeight="1" x14ac:dyDescent="0.25">
      <c r="A122" s="42" t="s">
        <v>495</v>
      </c>
      <c r="B122" s="42" t="s">
        <v>496</v>
      </c>
      <c r="C122" s="44">
        <v>43118</v>
      </c>
      <c r="D122" s="10" t="s">
        <v>473</v>
      </c>
      <c r="E122" s="43" t="s">
        <v>32</v>
      </c>
      <c r="F122" s="39">
        <v>48000000</v>
      </c>
      <c r="G122" s="37"/>
      <c r="H122" s="39">
        <v>48000000</v>
      </c>
      <c r="I122" s="39">
        <v>48000000</v>
      </c>
      <c r="J122" s="8" t="s">
        <v>372</v>
      </c>
      <c r="K122" s="217" t="s">
        <v>384</v>
      </c>
      <c r="L122" s="145">
        <v>43119</v>
      </c>
      <c r="M122" s="144">
        <v>43361</v>
      </c>
      <c r="N122" s="143" t="s">
        <v>681</v>
      </c>
      <c r="O122" s="226" t="s">
        <v>38</v>
      </c>
      <c r="P122" s="105"/>
      <c r="Q122" s="49">
        <v>6000000</v>
      </c>
      <c r="R122" s="49">
        <v>6000000</v>
      </c>
      <c r="S122" s="79">
        <v>6000000</v>
      </c>
      <c r="T122" s="79">
        <v>6000000</v>
      </c>
      <c r="U122" s="102">
        <v>6000000</v>
      </c>
      <c r="V122" s="103">
        <v>6000000</v>
      </c>
      <c r="W122" s="103">
        <v>6000000</v>
      </c>
      <c r="X122" s="138">
        <v>6000000</v>
      </c>
      <c r="Y122" s="6"/>
      <c r="Z122" s="6"/>
      <c r="AA122" s="6"/>
    </row>
    <row r="123" spans="1:27" s="11" customFormat="1" ht="153.75" customHeight="1" x14ac:dyDescent="0.25">
      <c r="A123" s="42" t="s">
        <v>497</v>
      </c>
      <c r="B123" s="42" t="s">
        <v>498</v>
      </c>
      <c r="C123" s="44">
        <v>43118</v>
      </c>
      <c r="D123" s="10" t="s">
        <v>412</v>
      </c>
      <c r="E123" s="43" t="s">
        <v>32</v>
      </c>
      <c r="F123" s="39">
        <v>61800000</v>
      </c>
      <c r="G123" s="37"/>
      <c r="H123" s="39">
        <v>61800000</v>
      </c>
      <c r="I123" s="39">
        <v>61800000</v>
      </c>
      <c r="J123" s="8" t="s">
        <v>413</v>
      </c>
      <c r="K123" s="217" t="s">
        <v>414</v>
      </c>
      <c r="L123" s="145">
        <v>43122</v>
      </c>
      <c r="M123" s="144">
        <v>43272</v>
      </c>
      <c r="N123" s="143" t="s">
        <v>945</v>
      </c>
      <c r="O123" s="226" t="s">
        <v>38</v>
      </c>
      <c r="P123" s="105"/>
      <c r="Q123" s="49">
        <v>12360000</v>
      </c>
      <c r="R123" s="49">
        <v>12360000</v>
      </c>
      <c r="S123" s="49">
        <v>12360000</v>
      </c>
      <c r="T123" s="79">
        <v>12360000</v>
      </c>
      <c r="U123" s="102">
        <v>12360000</v>
      </c>
      <c r="V123" s="112"/>
      <c r="W123" s="112"/>
      <c r="X123" s="128"/>
      <c r="Y123" s="6"/>
      <c r="Z123" s="6"/>
      <c r="AA123" s="6"/>
    </row>
    <row r="124" spans="1:27" s="11" customFormat="1" ht="153.75" customHeight="1" x14ac:dyDescent="0.25">
      <c r="A124" s="42" t="s">
        <v>499</v>
      </c>
      <c r="B124" s="42" t="s">
        <v>500</v>
      </c>
      <c r="C124" s="44">
        <v>43118</v>
      </c>
      <c r="D124" s="10" t="s">
        <v>412</v>
      </c>
      <c r="E124" s="43" t="s">
        <v>32</v>
      </c>
      <c r="F124" s="39">
        <v>61800000</v>
      </c>
      <c r="G124" s="37"/>
      <c r="H124" s="39">
        <v>61800000</v>
      </c>
      <c r="I124" s="39">
        <v>61800000</v>
      </c>
      <c r="J124" s="8" t="s">
        <v>413</v>
      </c>
      <c r="K124" s="217" t="s">
        <v>414</v>
      </c>
      <c r="L124" s="145">
        <v>43122</v>
      </c>
      <c r="M124" s="144">
        <v>43272</v>
      </c>
      <c r="N124" s="143" t="s">
        <v>945</v>
      </c>
      <c r="O124" s="226" t="s">
        <v>38</v>
      </c>
      <c r="P124" s="105"/>
      <c r="Q124" s="49">
        <v>12360000</v>
      </c>
      <c r="R124" s="49">
        <v>12360000</v>
      </c>
      <c r="S124" s="49">
        <v>12360000</v>
      </c>
      <c r="T124" s="79">
        <v>12360000</v>
      </c>
      <c r="U124" s="102">
        <v>12360000</v>
      </c>
      <c r="V124" s="112"/>
      <c r="W124" s="112"/>
      <c r="X124" s="128"/>
      <c r="Y124" s="6"/>
      <c r="Z124" s="6"/>
      <c r="AA124" s="6"/>
    </row>
    <row r="125" spans="1:27" s="11" customFormat="1" ht="153.75" customHeight="1" x14ac:dyDescent="0.25">
      <c r="A125" s="33" t="s">
        <v>163</v>
      </c>
      <c r="B125" s="50" t="s">
        <v>411</v>
      </c>
      <c r="C125" s="36">
        <v>43118</v>
      </c>
      <c r="D125" s="8" t="s">
        <v>412</v>
      </c>
      <c r="E125" s="35" t="s">
        <v>32</v>
      </c>
      <c r="F125" s="34">
        <v>61800000</v>
      </c>
      <c r="G125" s="37"/>
      <c r="H125" s="34">
        <v>61800000</v>
      </c>
      <c r="I125" s="34">
        <v>61800000</v>
      </c>
      <c r="J125" s="8" t="s">
        <v>413</v>
      </c>
      <c r="K125" s="217" t="s">
        <v>414</v>
      </c>
      <c r="L125" s="145">
        <v>43122</v>
      </c>
      <c r="M125" s="144">
        <v>43272</v>
      </c>
      <c r="N125" s="143" t="s">
        <v>945</v>
      </c>
      <c r="O125" s="226" t="s">
        <v>38</v>
      </c>
      <c r="P125" s="105"/>
      <c r="Q125" s="49">
        <v>12360000</v>
      </c>
      <c r="R125" s="49">
        <v>12360000</v>
      </c>
      <c r="S125" s="49">
        <v>12360000</v>
      </c>
      <c r="T125" s="79">
        <v>12360000</v>
      </c>
      <c r="U125" s="102">
        <v>12360000</v>
      </c>
      <c r="V125" s="112"/>
      <c r="W125" s="112"/>
      <c r="X125" s="128"/>
      <c r="Y125" s="6"/>
      <c r="Z125" s="6"/>
      <c r="AA125" s="6"/>
    </row>
    <row r="126" spans="1:27" s="11" customFormat="1" ht="153.75" customHeight="1" x14ac:dyDescent="0.25">
      <c r="A126" s="42" t="s">
        <v>501</v>
      </c>
      <c r="B126" s="42" t="s">
        <v>502</v>
      </c>
      <c r="C126" s="41">
        <v>43118</v>
      </c>
      <c r="D126" s="8" t="s">
        <v>509</v>
      </c>
      <c r="E126" s="40" t="s">
        <v>32</v>
      </c>
      <c r="F126" s="39">
        <v>45000000</v>
      </c>
      <c r="G126" s="37"/>
      <c r="H126" s="39">
        <v>45000000</v>
      </c>
      <c r="I126" s="39">
        <v>45000000</v>
      </c>
      <c r="J126" s="8" t="s">
        <v>276</v>
      </c>
      <c r="K126" s="217" t="s">
        <v>414</v>
      </c>
      <c r="L126" s="145">
        <v>43122</v>
      </c>
      <c r="M126" s="144">
        <v>43272</v>
      </c>
      <c r="N126" s="143" t="s">
        <v>945</v>
      </c>
      <c r="O126" s="226" t="s">
        <v>38</v>
      </c>
      <c r="P126" s="105"/>
      <c r="Q126" s="49">
        <v>9000000</v>
      </c>
      <c r="R126" s="49">
        <v>9000000</v>
      </c>
      <c r="S126" s="79">
        <v>9000000</v>
      </c>
      <c r="T126" s="79">
        <v>9000000</v>
      </c>
      <c r="U126" s="102">
        <v>9000000</v>
      </c>
      <c r="V126" s="118"/>
      <c r="W126" s="118"/>
      <c r="X126" s="128"/>
      <c r="Y126" s="6"/>
      <c r="Z126" s="6"/>
      <c r="AA126" s="6"/>
    </row>
    <row r="127" spans="1:27" s="11" customFormat="1" ht="80.25" customHeight="1" x14ac:dyDescent="0.25">
      <c r="A127" s="160" t="s">
        <v>503</v>
      </c>
      <c r="B127" s="160" t="s">
        <v>504</v>
      </c>
      <c r="C127" s="154">
        <v>43118</v>
      </c>
      <c r="D127" s="156" t="s">
        <v>412</v>
      </c>
      <c r="E127" s="156" t="s">
        <v>32</v>
      </c>
      <c r="F127" s="174">
        <v>61800000</v>
      </c>
      <c r="G127" s="184"/>
      <c r="H127" s="174">
        <v>61800000</v>
      </c>
      <c r="I127" s="174">
        <v>61800000</v>
      </c>
      <c r="J127" s="156" t="s">
        <v>413</v>
      </c>
      <c r="K127" s="220" t="s">
        <v>414</v>
      </c>
      <c r="L127" s="166">
        <v>43122</v>
      </c>
      <c r="M127" s="152">
        <v>43272</v>
      </c>
      <c r="N127" s="156" t="s">
        <v>50</v>
      </c>
      <c r="O127" s="196" t="s">
        <v>38</v>
      </c>
      <c r="P127" s="198"/>
      <c r="Q127" s="194">
        <v>12360000</v>
      </c>
      <c r="R127" s="194">
        <v>12360000</v>
      </c>
      <c r="S127" s="194">
        <v>12360000</v>
      </c>
      <c r="T127" s="194">
        <v>12360000</v>
      </c>
      <c r="U127" s="194">
        <v>12360000</v>
      </c>
      <c r="V127" s="147"/>
      <c r="W127" s="147"/>
      <c r="X127" s="147"/>
      <c r="Y127" s="6"/>
      <c r="Z127" s="6"/>
      <c r="AA127" s="6"/>
    </row>
    <row r="128" spans="1:27" s="11" customFormat="1" ht="80.25" customHeight="1" x14ac:dyDescent="0.25">
      <c r="A128" s="159"/>
      <c r="B128" s="159"/>
      <c r="C128" s="155"/>
      <c r="D128" s="157"/>
      <c r="E128" s="157"/>
      <c r="F128" s="175"/>
      <c r="G128" s="186"/>
      <c r="H128" s="175"/>
      <c r="I128" s="175"/>
      <c r="J128" s="157"/>
      <c r="K128" s="218"/>
      <c r="L128" s="166"/>
      <c r="M128" s="153"/>
      <c r="N128" s="157"/>
      <c r="O128" s="164"/>
      <c r="P128" s="200"/>
      <c r="Q128" s="195"/>
      <c r="R128" s="195"/>
      <c r="S128" s="195"/>
      <c r="T128" s="195"/>
      <c r="U128" s="195"/>
      <c r="V128" s="149"/>
      <c r="W128" s="149"/>
      <c r="X128" s="149"/>
      <c r="Y128" s="6"/>
      <c r="Z128" s="6"/>
      <c r="AA128" s="6"/>
    </row>
    <row r="129" spans="1:27" s="11" customFormat="1" ht="153.75" customHeight="1" x14ac:dyDescent="0.25">
      <c r="A129" s="42" t="s">
        <v>505</v>
      </c>
      <c r="B129" s="42" t="s">
        <v>506</v>
      </c>
      <c r="C129" s="41">
        <v>43118</v>
      </c>
      <c r="D129" s="8" t="s">
        <v>510</v>
      </c>
      <c r="E129" s="40" t="s">
        <v>32</v>
      </c>
      <c r="F129" s="39">
        <v>15000000</v>
      </c>
      <c r="G129" s="37"/>
      <c r="H129" s="39">
        <v>15000000</v>
      </c>
      <c r="I129" s="39">
        <v>15000000</v>
      </c>
      <c r="J129" s="8" t="s">
        <v>512</v>
      </c>
      <c r="K129" s="217" t="s">
        <v>514</v>
      </c>
      <c r="L129" s="145">
        <v>43119</v>
      </c>
      <c r="M129" s="144">
        <v>43179</v>
      </c>
      <c r="N129" s="143" t="s">
        <v>177</v>
      </c>
      <c r="O129" s="226" t="s">
        <v>43</v>
      </c>
      <c r="P129" s="105"/>
      <c r="Q129" s="49">
        <v>7500000</v>
      </c>
      <c r="R129" s="49">
        <v>7500000</v>
      </c>
      <c r="S129" s="110"/>
      <c r="T129" s="110"/>
      <c r="U129" s="110"/>
      <c r="V129" s="110"/>
      <c r="W129" s="110"/>
      <c r="X129" s="128"/>
      <c r="Y129" s="6"/>
      <c r="Z129" s="6"/>
      <c r="AA129" s="6"/>
    </row>
    <row r="130" spans="1:27" s="11" customFormat="1" ht="153.75" customHeight="1" x14ac:dyDescent="0.25">
      <c r="A130" s="42" t="s">
        <v>507</v>
      </c>
      <c r="B130" s="42" t="s">
        <v>508</v>
      </c>
      <c r="C130" s="41">
        <v>43118</v>
      </c>
      <c r="D130" s="8" t="s">
        <v>511</v>
      </c>
      <c r="E130" s="40" t="s">
        <v>32</v>
      </c>
      <c r="F130" s="39">
        <v>44000000</v>
      </c>
      <c r="G130" s="37"/>
      <c r="H130" s="39">
        <v>44000000</v>
      </c>
      <c r="I130" s="39">
        <v>44000000</v>
      </c>
      <c r="J130" s="8" t="s">
        <v>513</v>
      </c>
      <c r="K130" s="217" t="s">
        <v>384</v>
      </c>
      <c r="L130" s="145">
        <v>43122</v>
      </c>
      <c r="M130" s="144">
        <v>43364</v>
      </c>
      <c r="N130" s="143" t="s">
        <v>948</v>
      </c>
      <c r="O130" s="226" t="s">
        <v>45</v>
      </c>
      <c r="P130" s="105"/>
      <c r="Q130" s="49">
        <v>5500000</v>
      </c>
      <c r="R130" s="49">
        <v>5500000</v>
      </c>
      <c r="S130" s="79">
        <v>5500000</v>
      </c>
      <c r="T130" s="79">
        <v>5500000</v>
      </c>
      <c r="U130" s="102">
        <v>5500000</v>
      </c>
      <c r="V130" s="117">
        <v>5500000</v>
      </c>
      <c r="W130" s="117">
        <v>5500000</v>
      </c>
      <c r="X130" s="127">
        <v>5500000</v>
      </c>
      <c r="Y130" s="6"/>
      <c r="Z130" s="6"/>
      <c r="AA130" s="6"/>
    </row>
    <row r="131" spans="1:27" s="11" customFormat="1" ht="153.75" customHeight="1" x14ac:dyDescent="0.25">
      <c r="A131" s="42" t="s">
        <v>516</v>
      </c>
      <c r="B131" s="42" t="s">
        <v>517</v>
      </c>
      <c r="C131" s="44">
        <v>43119</v>
      </c>
      <c r="D131" s="10" t="s">
        <v>518</v>
      </c>
      <c r="E131" s="43" t="s">
        <v>32</v>
      </c>
      <c r="F131" s="39">
        <v>35616000</v>
      </c>
      <c r="G131" s="37"/>
      <c r="H131" s="39">
        <v>35616000</v>
      </c>
      <c r="I131" s="39">
        <v>35616000</v>
      </c>
      <c r="J131" s="8" t="s">
        <v>492</v>
      </c>
      <c r="K131" s="217" t="s">
        <v>384</v>
      </c>
      <c r="L131" s="145">
        <v>43122</v>
      </c>
      <c r="M131" s="144">
        <v>43364</v>
      </c>
      <c r="N131" s="143" t="s">
        <v>519</v>
      </c>
      <c r="O131" s="226" t="s">
        <v>346</v>
      </c>
      <c r="P131" s="105"/>
      <c r="Q131" s="102">
        <v>4452000</v>
      </c>
      <c r="R131" s="49">
        <v>4452000</v>
      </c>
      <c r="S131" s="102">
        <v>4452000</v>
      </c>
      <c r="T131" s="102">
        <v>4452000</v>
      </c>
      <c r="U131" s="102">
        <v>4452000</v>
      </c>
      <c r="V131" s="117">
        <v>4452000</v>
      </c>
      <c r="W131" s="117">
        <v>4452000</v>
      </c>
      <c r="X131" s="127">
        <v>4452000</v>
      </c>
      <c r="Y131" s="6"/>
      <c r="Z131" s="6"/>
      <c r="AA131" s="6"/>
    </row>
    <row r="132" spans="1:27" s="11" customFormat="1" ht="153.75" customHeight="1" x14ac:dyDescent="0.25">
      <c r="A132" s="42" t="s">
        <v>520</v>
      </c>
      <c r="B132" s="42" t="s">
        <v>521</v>
      </c>
      <c r="C132" s="44">
        <v>43119</v>
      </c>
      <c r="D132" s="10" t="s">
        <v>522</v>
      </c>
      <c r="E132" s="43" t="s">
        <v>32</v>
      </c>
      <c r="F132" s="39">
        <v>44000000</v>
      </c>
      <c r="G132" s="97">
        <v>16500000</v>
      </c>
      <c r="H132" s="97">
        <f>F132+G132</f>
        <v>60500000</v>
      </c>
      <c r="I132" s="39">
        <f>H132</f>
        <v>60500000</v>
      </c>
      <c r="J132" s="8" t="s">
        <v>513</v>
      </c>
      <c r="K132" s="217" t="s">
        <v>384</v>
      </c>
      <c r="L132" s="145">
        <v>43122</v>
      </c>
      <c r="M132" s="144">
        <v>43364</v>
      </c>
      <c r="N132" s="143" t="s">
        <v>351</v>
      </c>
      <c r="O132" s="226" t="s">
        <v>45</v>
      </c>
      <c r="P132" s="105"/>
      <c r="Q132" s="49">
        <v>5500000</v>
      </c>
      <c r="R132" s="49">
        <v>5500000</v>
      </c>
      <c r="S132" s="79">
        <v>5500000</v>
      </c>
      <c r="T132" s="79">
        <v>5500000</v>
      </c>
      <c r="U132" s="102">
        <v>5500000</v>
      </c>
      <c r="V132" s="117">
        <v>5500000</v>
      </c>
      <c r="W132" s="117">
        <v>5500000</v>
      </c>
      <c r="X132" s="127">
        <v>5500000</v>
      </c>
      <c r="Y132" s="6"/>
      <c r="Z132" s="6"/>
      <c r="AA132" s="6"/>
    </row>
    <row r="133" spans="1:27" s="11" customFormat="1" ht="153.75" customHeight="1" x14ac:dyDescent="0.25">
      <c r="A133" s="33" t="s">
        <v>164</v>
      </c>
      <c r="B133" s="50" t="s">
        <v>415</v>
      </c>
      <c r="C133" s="36">
        <v>43119</v>
      </c>
      <c r="D133" s="8" t="s">
        <v>416</v>
      </c>
      <c r="E133" s="35" t="s">
        <v>32</v>
      </c>
      <c r="F133" s="34">
        <v>40000000</v>
      </c>
      <c r="G133" s="37"/>
      <c r="H133" s="34">
        <v>40000000</v>
      </c>
      <c r="I133" s="34">
        <v>40000000</v>
      </c>
      <c r="J133" s="8" t="s">
        <v>417</v>
      </c>
      <c r="K133" s="217" t="s">
        <v>384</v>
      </c>
      <c r="L133" s="145">
        <v>43123</v>
      </c>
      <c r="M133" s="144">
        <v>43365</v>
      </c>
      <c r="N133" s="143" t="s">
        <v>418</v>
      </c>
      <c r="O133" s="226" t="s">
        <v>54</v>
      </c>
      <c r="P133" s="105"/>
      <c r="Q133" s="49">
        <v>5000000</v>
      </c>
      <c r="R133" s="102">
        <v>5000000</v>
      </c>
      <c r="S133" s="102">
        <v>5000000</v>
      </c>
      <c r="T133" s="102">
        <v>5000000</v>
      </c>
      <c r="U133" s="102">
        <v>5000000</v>
      </c>
      <c r="V133" s="117">
        <v>5000000</v>
      </c>
      <c r="W133" s="117">
        <v>5000000</v>
      </c>
      <c r="X133" s="138">
        <v>5000000</v>
      </c>
      <c r="Y133" s="6"/>
      <c r="Z133" s="6"/>
      <c r="AA133" s="6"/>
    </row>
    <row r="134" spans="1:27" s="11" customFormat="1" ht="153.75" customHeight="1" x14ac:dyDescent="0.25">
      <c r="A134" s="123" t="s">
        <v>683</v>
      </c>
      <c r="B134" s="123" t="s">
        <v>684</v>
      </c>
      <c r="C134" s="122">
        <v>43119</v>
      </c>
      <c r="D134" s="10" t="s">
        <v>685</v>
      </c>
      <c r="E134" s="121" t="s">
        <v>32</v>
      </c>
      <c r="F134" s="119">
        <v>12920000</v>
      </c>
      <c r="G134" s="119"/>
      <c r="H134" s="119">
        <v>12920000</v>
      </c>
      <c r="I134" s="119">
        <v>12920000</v>
      </c>
      <c r="J134" s="8" t="s">
        <v>686</v>
      </c>
      <c r="K134" s="217" t="s">
        <v>414</v>
      </c>
      <c r="L134" s="145">
        <v>43122</v>
      </c>
      <c r="M134" s="144">
        <v>43272</v>
      </c>
      <c r="N134" s="143" t="s">
        <v>345</v>
      </c>
      <c r="O134" s="226" t="s">
        <v>346</v>
      </c>
      <c r="P134" s="105"/>
      <c r="Q134" s="117">
        <v>2584000</v>
      </c>
      <c r="R134" s="117">
        <v>2584000</v>
      </c>
      <c r="S134" s="117">
        <v>2584000</v>
      </c>
      <c r="T134" s="117">
        <v>2584000</v>
      </c>
      <c r="U134" s="117">
        <v>2584000</v>
      </c>
      <c r="V134" s="118"/>
      <c r="W134" s="118"/>
      <c r="X134" s="128"/>
      <c r="Y134" s="6"/>
      <c r="Z134" s="6"/>
      <c r="AA134" s="6"/>
    </row>
    <row r="135" spans="1:27" s="11" customFormat="1" ht="153.75" customHeight="1" x14ac:dyDescent="0.25">
      <c r="A135" s="42" t="s">
        <v>523</v>
      </c>
      <c r="B135" s="42" t="s">
        <v>524</v>
      </c>
      <c r="C135" s="44">
        <v>43122</v>
      </c>
      <c r="D135" s="10" t="s">
        <v>526</v>
      </c>
      <c r="E135" s="43" t="s">
        <v>32</v>
      </c>
      <c r="F135" s="39">
        <v>48000000</v>
      </c>
      <c r="G135" s="97">
        <v>18000000</v>
      </c>
      <c r="H135" s="97">
        <f>F135+G135</f>
        <v>66000000</v>
      </c>
      <c r="I135" s="39">
        <f>H135</f>
        <v>66000000</v>
      </c>
      <c r="J135" s="8" t="s">
        <v>527</v>
      </c>
      <c r="K135" s="217" t="s">
        <v>384</v>
      </c>
      <c r="L135" s="145">
        <v>43126</v>
      </c>
      <c r="M135" s="144">
        <v>43368</v>
      </c>
      <c r="N135" s="143" t="s">
        <v>290</v>
      </c>
      <c r="O135" s="226" t="s">
        <v>291</v>
      </c>
      <c r="P135" s="105"/>
      <c r="Q135" s="102">
        <v>6000000</v>
      </c>
      <c r="R135" s="49">
        <v>6000000</v>
      </c>
      <c r="S135" s="49">
        <v>6000000</v>
      </c>
      <c r="T135" s="79">
        <v>6000000</v>
      </c>
      <c r="U135" s="102">
        <v>6000000</v>
      </c>
      <c r="V135" s="117">
        <v>6000000</v>
      </c>
      <c r="W135" s="117">
        <v>6000000</v>
      </c>
      <c r="X135" s="127">
        <v>6000000</v>
      </c>
      <c r="Y135" s="6"/>
      <c r="Z135" s="6"/>
      <c r="AA135" s="6"/>
    </row>
    <row r="136" spans="1:27" s="11" customFormat="1" ht="153.75" customHeight="1" x14ac:dyDescent="0.25">
      <c r="A136" s="42" t="s">
        <v>525</v>
      </c>
      <c r="B136" s="42" t="s">
        <v>55</v>
      </c>
      <c r="C136" s="44">
        <v>43122</v>
      </c>
      <c r="D136" s="10" t="s">
        <v>452</v>
      </c>
      <c r="E136" s="43" t="s">
        <v>32</v>
      </c>
      <c r="F136" s="39">
        <v>72000000</v>
      </c>
      <c r="G136" s="97">
        <v>24300000</v>
      </c>
      <c r="H136" s="97">
        <f>F136+G136</f>
        <v>96300000</v>
      </c>
      <c r="I136" s="97">
        <f>H136</f>
        <v>96300000</v>
      </c>
      <c r="J136" s="8" t="s">
        <v>528</v>
      </c>
      <c r="K136" s="217" t="s">
        <v>384</v>
      </c>
      <c r="L136" s="145">
        <v>43124</v>
      </c>
      <c r="M136" s="144">
        <v>43366</v>
      </c>
      <c r="N136" s="143" t="s">
        <v>945</v>
      </c>
      <c r="O136" s="226" t="s">
        <v>38</v>
      </c>
      <c r="P136" s="105"/>
      <c r="Q136" s="102">
        <v>9000000</v>
      </c>
      <c r="R136" s="49">
        <v>9000000</v>
      </c>
      <c r="S136" s="49">
        <v>9000000</v>
      </c>
      <c r="T136" s="79">
        <v>9000000</v>
      </c>
      <c r="U136" s="102">
        <v>9000000</v>
      </c>
      <c r="V136" s="117">
        <v>9000000</v>
      </c>
      <c r="W136" s="117">
        <v>9000000</v>
      </c>
      <c r="X136" s="127">
        <v>9000000</v>
      </c>
      <c r="Y136" s="6"/>
      <c r="Z136" s="6"/>
      <c r="AA136" s="6"/>
    </row>
    <row r="137" spans="1:27" s="11" customFormat="1" ht="153.75" customHeight="1" x14ac:dyDescent="0.25">
      <c r="A137" s="100" t="s">
        <v>677</v>
      </c>
      <c r="B137" s="100" t="s">
        <v>678</v>
      </c>
      <c r="C137" s="99">
        <v>43122</v>
      </c>
      <c r="D137" s="10" t="s">
        <v>679</v>
      </c>
      <c r="E137" s="98" t="s">
        <v>32</v>
      </c>
      <c r="F137" s="97">
        <v>42000000</v>
      </c>
      <c r="G137" s="97"/>
      <c r="H137" s="97">
        <v>42000000</v>
      </c>
      <c r="I137" s="97">
        <v>42000000</v>
      </c>
      <c r="J137" s="8" t="s">
        <v>680</v>
      </c>
      <c r="K137" s="217" t="s">
        <v>421</v>
      </c>
      <c r="L137" s="145">
        <v>43125</v>
      </c>
      <c r="M137" s="144">
        <v>43333</v>
      </c>
      <c r="N137" s="143" t="s">
        <v>681</v>
      </c>
      <c r="O137" s="226" t="s">
        <v>38</v>
      </c>
      <c r="P137" s="105"/>
      <c r="Q137" s="110"/>
      <c r="R137" s="102">
        <v>14000000</v>
      </c>
      <c r="S137" s="110"/>
      <c r="T137" s="110"/>
      <c r="U137" s="102">
        <v>14000000</v>
      </c>
      <c r="V137" s="110"/>
      <c r="W137" s="128"/>
      <c r="X137" s="127">
        <v>14000000</v>
      </c>
      <c r="Y137" s="6"/>
      <c r="Z137" s="6"/>
      <c r="AA137" s="6"/>
    </row>
    <row r="138" spans="1:27" s="11" customFormat="1" ht="153.75" customHeight="1" x14ac:dyDescent="0.25">
      <c r="A138" s="42" t="s">
        <v>529</v>
      </c>
      <c r="B138" s="42" t="s">
        <v>530</v>
      </c>
      <c r="C138" s="44">
        <v>43122</v>
      </c>
      <c r="D138" s="10" t="s">
        <v>531</v>
      </c>
      <c r="E138" s="43" t="s">
        <v>32</v>
      </c>
      <c r="F138" s="39">
        <v>32000000</v>
      </c>
      <c r="G138" s="97">
        <v>10800000</v>
      </c>
      <c r="H138" s="97">
        <f>F138+G138</f>
        <v>42800000</v>
      </c>
      <c r="I138" s="39">
        <f>H138</f>
        <v>42800000</v>
      </c>
      <c r="J138" s="8" t="s">
        <v>532</v>
      </c>
      <c r="K138" s="217" t="s">
        <v>384</v>
      </c>
      <c r="L138" s="145">
        <v>43124</v>
      </c>
      <c r="M138" s="144">
        <v>43366</v>
      </c>
      <c r="N138" s="143" t="s">
        <v>945</v>
      </c>
      <c r="O138" s="226" t="s">
        <v>38</v>
      </c>
      <c r="P138" s="105"/>
      <c r="Q138" s="102">
        <v>4000000</v>
      </c>
      <c r="R138" s="49">
        <v>4000000</v>
      </c>
      <c r="S138" s="49">
        <v>4000000</v>
      </c>
      <c r="T138" s="79">
        <v>4000000</v>
      </c>
      <c r="U138" s="102">
        <v>4000000</v>
      </c>
      <c r="V138" s="117">
        <v>4000000</v>
      </c>
      <c r="W138" s="117">
        <v>4000000</v>
      </c>
      <c r="X138" s="127">
        <v>4000000</v>
      </c>
      <c r="Y138" s="6"/>
      <c r="Z138" s="6"/>
      <c r="AA138" s="6"/>
    </row>
    <row r="139" spans="1:27" s="11" customFormat="1" ht="153.75" customHeight="1" x14ac:dyDescent="0.25">
      <c r="A139" s="100" t="s">
        <v>633</v>
      </c>
      <c r="B139" s="100" t="s">
        <v>634</v>
      </c>
      <c r="C139" s="99">
        <v>43123</v>
      </c>
      <c r="D139" s="10" t="s">
        <v>635</v>
      </c>
      <c r="E139" s="98" t="s">
        <v>32</v>
      </c>
      <c r="F139" s="97">
        <v>15000000</v>
      </c>
      <c r="G139" s="37"/>
      <c r="H139" s="97">
        <v>15000000</v>
      </c>
      <c r="I139" s="97">
        <v>15000000</v>
      </c>
      <c r="J139" s="8" t="s">
        <v>465</v>
      </c>
      <c r="K139" s="217" t="s">
        <v>514</v>
      </c>
      <c r="L139" s="145">
        <v>43125</v>
      </c>
      <c r="M139" s="144">
        <v>43183</v>
      </c>
      <c r="N139" s="143" t="s">
        <v>636</v>
      </c>
      <c r="O139" s="226" t="s">
        <v>346</v>
      </c>
      <c r="P139" s="105"/>
      <c r="Q139" s="110"/>
      <c r="R139" s="110"/>
      <c r="S139" s="110"/>
      <c r="T139" s="110"/>
      <c r="U139" s="102">
        <v>15000000</v>
      </c>
      <c r="V139" s="109"/>
      <c r="W139" s="109"/>
      <c r="X139" s="109"/>
      <c r="Y139" s="6"/>
      <c r="Z139" s="6"/>
      <c r="AA139" s="6"/>
    </row>
    <row r="140" spans="1:27" s="11" customFormat="1" ht="153.75" customHeight="1" x14ac:dyDescent="0.25">
      <c r="A140" s="42" t="s">
        <v>533</v>
      </c>
      <c r="B140" s="42" t="s">
        <v>534</v>
      </c>
      <c r="C140" s="44">
        <v>43123</v>
      </c>
      <c r="D140" s="10" t="s">
        <v>536</v>
      </c>
      <c r="E140" s="43" t="s">
        <v>32</v>
      </c>
      <c r="F140" s="39">
        <v>32100000</v>
      </c>
      <c r="G140" s="97">
        <v>16050000</v>
      </c>
      <c r="H140" s="97">
        <f>F140+G140</f>
        <v>48150000</v>
      </c>
      <c r="I140" s="39">
        <f>H140</f>
        <v>48150000</v>
      </c>
      <c r="J140" s="8" t="s">
        <v>538</v>
      </c>
      <c r="K140" s="217" t="s">
        <v>540</v>
      </c>
      <c r="L140" s="145">
        <v>43125</v>
      </c>
      <c r="M140" s="144">
        <v>43305</v>
      </c>
      <c r="N140" s="143" t="s">
        <v>289</v>
      </c>
      <c r="O140" s="226" t="s">
        <v>45</v>
      </c>
      <c r="P140" s="105"/>
      <c r="Q140" s="102">
        <v>5350000</v>
      </c>
      <c r="R140" s="49">
        <v>5350000</v>
      </c>
      <c r="S140" s="102">
        <v>5350000</v>
      </c>
      <c r="T140" s="102">
        <v>5350000</v>
      </c>
      <c r="U140" s="102">
        <v>5350000</v>
      </c>
      <c r="V140" s="117">
        <v>5350000</v>
      </c>
      <c r="W140" s="117">
        <v>5350000</v>
      </c>
      <c r="X140" s="127">
        <v>5350000</v>
      </c>
      <c r="Y140" s="6"/>
      <c r="Z140" s="6"/>
      <c r="AA140" s="6"/>
    </row>
    <row r="141" spans="1:27" s="11" customFormat="1" ht="153.75" customHeight="1" x14ac:dyDescent="0.25">
      <c r="A141" s="42" t="s">
        <v>535</v>
      </c>
      <c r="B141" s="42" t="s">
        <v>432</v>
      </c>
      <c r="C141" s="44">
        <v>43123</v>
      </c>
      <c r="D141" s="10" t="s">
        <v>537</v>
      </c>
      <c r="E141" s="43" t="s">
        <v>32</v>
      </c>
      <c r="F141" s="39">
        <v>36000000</v>
      </c>
      <c r="G141" s="37"/>
      <c r="H141" s="39">
        <v>36000000</v>
      </c>
      <c r="I141" s="39">
        <v>36000000</v>
      </c>
      <c r="J141" s="8" t="s">
        <v>539</v>
      </c>
      <c r="K141" s="217" t="s">
        <v>384</v>
      </c>
      <c r="L141" s="145">
        <v>43126</v>
      </c>
      <c r="M141" s="144">
        <v>43368</v>
      </c>
      <c r="N141" s="226" t="s">
        <v>195</v>
      </c>
      <c r="O141" s="226" t="s">
        <v>30</v>
      </c>
      <c r="P141" s="105"/>
      <c r="Q141" s="102">
        <v>4500000</v>
      </c>
      <c r="R141" s="49">
        <v>4500000</v>
      </c>
      <c r="S141" s="102">
        <v>4500000</v>
      </c>
      <c r="T141" s="102">
        <v>4500000</v>
      </c>
      <c r="U141" s="102">
        <v>4500000</v>
      </c>
      <c r="V141" s="117">
        <v>4500000</v>
      </c>
      <c r="W141" s="117">
        <v>4500000</v>
      </c>
      <c r="X141" s="127">
        <v>4500000</v>
      </c>
      <c r="Y141" s="6"/>
      <c r="Z141" s="6"/>
      <c r="AA141" s="6"/>
    </row>
    <row r="142" spans="1:27" s="11" customFormat="1" ht="153.75" customHeight="1" x14ac:dyDescent="0.25">
      <c r="A142" s="55" t="s">
        <v>589</v>
      </c>
      <c r="B142" s="55" t="s">
        <v>590</v>
      </c>
      <c r="C142" s="56">
        <v>43123</v>
      </c>
      <c r="D142" s="10" t="s">
        <v>591</v>
      </c>
      <c r="E142" s="57" t="s">
        <v>32</v>
      </c>
      <c r="F142" s="53">
        <v>45000000</v>
      </c>
      <c r="G142" s="37"/>
      <c r="H142" s="53">
        <v>45000000</v>
      </c>
      <c r="I142" s="53">
        <v>45000000</v>
      </c>
      <c r="J142" s="8" t="s">
        <v>592</v>
      </c>
      <c r="K142" s="217" t="s">
        <v>395</v>
      </c>
      <c r="L142" s="145">
        <v>43125</v>
      </c>
      <c r="M142" s="144">
        <v>43214</v>
      </c>
      <c r="N142" s="143" t="s">
        <v>593</v>
      </c>
      <c r="O142" s="226" t="s">
        <v>40</v>
      </c>
      <c r="P142" s="105"/>
      <c r="Q142" s="110"/>
      <c r="R142" s="49">
        <v>15000000</v>
      </c>
      <c r="S142" s="79">
        <v>15000000</v>
      </c>
      <c r="T142" s="79">
        <v>15000000</v>
      </c>
      <c r="U142" s="110"/>
      <c r="V142" s="109"/>
      <c r="W142" s="109"/>
      <c r="X142" s="109"/>
      <c r="Y142" s="6"/>
      <c r="Z142" s="6"/>
      <c r="AA142" s="6"/>
    </row>
    <row r="143" spans="1:27" s="11" customFormat="1" ht="153.75" customHeight="1" x14ac:dyDescent="0.25">
      <c r="A143" s="42" t="s">
        <v>541</v>
      </c>
      <c r="B143" s="42" t="s">
        <v>542</v>
      </c>
      <c r="C143" s="41">
        <v>43124</v>
      </c>
      <c r="D143" s="8" t="s">
        <v>548</v>
      </c>
      <c r="E143" s="40" t="s">
        <v>32</v>
      </c>
      <c r="F143" s="39">
        <v>31160000</v>
      </c>
      <c r="G143" s="37"/>
      <c r="H143" s="39">
        <v>31160000</v>
      </c>
      <c r="I143" s="39">
        <v>31160000</v>
      </c>
      <c r="J143" s="8" t="s">
        <v>552</v>
      </c>
      <c r="K143" s="217" t="s">
        <v>384</v>
      </c>
      <c r="L143" s="145">
        <v>43124</v>
      </c>
      <c r="M143" s="144">
        <v>43366</v>
      </c>
      <c r="N143" s="143" t="s">
        <v>944</v>
      </c>
      <c r="O143" s="226" t="s">
        <v>36</v>
      </c>
      <c r="P143" s="105"/>
      <c r="Q143" s="49">
        <v>3895000</v>
      </c>
      <c r="R143" s="49">
        <v>3895000</v>
      </c>
      <c r="S143" s="49">
        <v>3895000</v>
      </c>
      <c r="T143" s="102">
        <v>3895000</v>
      </c>
      <c r="U143" s="102">
        <v>3895000</v>
      </c>
      <c r="V143" s="117">
        <v>3895000</v>
      </c>
      <c r="W143" s="117">
        <v>3895000</v>
      </c>
      <c r="X143" s="138">
        <v>3895000</v>
      </c>
      <c r="Y143" s="6"/>
      <c r="Z143" s="6"/>
      <c r="AA143" s="6"/>
    </row>
    <row r="144" spans="1:27" s="11" customFormat="1" ht="97.5" customHeight="1" x14ac:dyDescent="0.25">
      <c r="A144" s="160" t="s">
        <v>543</v>
      </c>
      <c r="B144" s="160" t="s">
        <v>544</v>
      </c>
      <c r="C144" s="154">
        <v>43124</v>
      </c>
      <c r="D144" s="156" t="s">
        <v>549</v>
      </c>
      <c r="E144" s="156" t="s">
        <v>32</v>
      </c>
      <c r="F144" s="174">
        <v>47624000</v>
      </c>
      <c r="G144" s="184"/>
      <c r="H144" s="174">
        <v>47624000</v>
      </c>
      <c r="I144" s="174">
        <v>47624000</v>
      </c>
      <c r="J144" s="156" t="s">
        <v>553</v>
      </c>
      <c r="K144" s="220" t="s">
        <v>384</v>
      </c>
      <c r="L144" s="166">
        <v>43126</v>
      </c>
      <c r="M144" s="152">
        <v>43368</v>
      </c>
      <c r="N144" s="156" t="s">
        <v>177</v>
      </c>
      <c r="O144" s="196" t="s">
        <v>178</v>
      </c>
      <c r="P144" s="207"/>
      <c r="Q144" s="194">
        <v>5953000</v>
      </c>
      <c r="R144" s="194">
        <v>5953000</v>
      </c>
      <c r="S144" s="194">
        <v>5953000</v>
      </c>
      <c r="T144" s="194">
        <v>5953000</v>
      </c>
      <c r="U144" s="194">
        <v>5953000</v>
      </c>
      <c r="V144" s="194">
        <v>5953000</v>
      </c>
      <c r="W144" s="117">
        <v>5953000</v>
      </c>
      <c r="X144" s="162" t="s">
        <v>942</v>
      </c>
      <c r="Y144" s="6"/>
      <c r="Z144" s="6"/>
      <c r="AA144" s="6"/>
    </row>
    <row r="145" spans="1:27" s="11" customFormat="1" ht="96" customHeight="1" x14ac:dyDescent="0.25">
      <c r="A145" s="159"/>
      <c r="B145" s="159"/>
      <c r="C145" s="155"/>
      <c r="D145" s="157"/>
      <c r="E145" s="157"/>
      <c r="F145" s="175"/>
      <c r="G145" s="186"/>
      <c r="H145" s="175"/>
      <c r="I145" s="175"/>
      <c r="J145" s="157"/>
      <c r="K145" s="218"/>
      <c r="L145" s="166"/>
      <c r="M145" s="153"/>
      <c r="N145" s="157"/>
      <c r="O145" s="164"/>
      <c r="P145" s="208"/>
      <c r="Q145" s="195"/>
      <c r="R145" s="195"/>
      <c r="S145" s="195"/>
      <c r="T145" s="195"/>
      <c r="U145" s="195"/>
      <c r="V145" s="195"/>
      <c r="W145" s="117">
        <v>1587500</v>
      </c>
      <c r="X145" s="163"/>
      <c r="Y145" s="6"/>
      <c r="Z145" s="6"/>
      <c r="AA145" s="6"/>
    </row>
    <row r="146" spans="1:27" s="11" customFormat="1" ht="153.75" customHeight="1" x14ac:dyDescent="0.25">
      <c r="A146" s="42" t="s">
        <v>545</v>
      </c>
      <c r="B146" s="42" t="s">
        <v>546</v>
      </c>
      <c r="C146" s="41">
        <v>43124</v>
      </c>
      <c r="D146" s="8" t="s">
        <v>550</v>
      </c>
      <c r="E146" s="40" t="s">
        <v>32</v>
      </c>
      <c r="F146" s="39">
        <v>72000000</v>
      </c>
      <c r="G146" s="97">
        <v>23400000</v>
      </c>
      <c r="H146" s="97">
        <f>F146+G146</f>
        <v>95400000</v>
      </c>
      <c r="I146" s="39">
        <f>H146</f>
        <v>95400000</v>
      </c>
      <c r="J146" s="8" t="s">
        <v>554</v>
      </c>
      <c r="K146" s="217" t="s">
        <v>384</v>
      </c>
      <c r="L146" s="145">
        <v>43126</v>
      </c>
      <c r="M146" s="144">
        <v>43368</v>
      </c>
      <c r="N146" s="143" t="s">
        <v>945</v>
      </c>
      <c r="O146" s="226" t="s">
        <v>38</v>
      </c>
      <c r="P146" s="105"/>
      <c r="Q146" s="102">
        <v>9000000</v>
      </c>
      <c r="R146" s="49">
        <v>9000000</v>
      </c>
      <c r="S146" s="49">
        <v>9000000</v>
      </c>
      <c r="T146" s="79">
        <v>9000000</v>
      </c>
      <c r="U146" s="102">
        <v>9000000</v>
      </c>
      <c r="V146" s="117">
        <v>9000000</v>
      </c>
      <c r="W146" s="117">
        <v>9000000</v>
      </c>
      <c r="X146" s="138">
        <v>9000000</v>
      </c>
      <c r="Y146" s="6"/>
      <c r="Z146" s="6"/>
      <c r="AA146" s="6"/>
    </row>
    <row r="147" spans="1:27" s="11" customFormat="1" ht="153.75" customHeight="1" x14ac:dyDescent="0.25">
      <c r="A147" s="42" t="s">
        <v>547</v>
      </c>
      <c r="B147" s="42" t="s">
        <v>39</v>
      </c>
      <c r="C147" s="41">
        <v>43125</v>
      </c>
      <c r="D147" s="8" t="s">
        <v>551</v>
      </c>
      <c r="E147" s="40" t="s">
        <v>32</v>
      </c>
      <c r="F147" s="39">
        <v>47500000</v>
      </c>
      <c r="G147" s="37"/>
      <c r="H147" s="39">
        <v>47500000</v>
      </c>
      <c r="I147" s="39">
        <v>47500000</v>
      </c>
      <c r="J147" s="8" t="s">
        <v>555</v>
      </c>
      <c r="K147" s="217" t="s">
        <v>61</v>
      </c>
      <c r="L147" s="145">
        <v>43125</v>
      </c>
      <c r="M147" s="144">
        <v>43275</v>
      </c>
      <c r="N147" s="143" t="s">
        <v>193</v>
      </c>
      <c r="O147" s="226" t="s">
        <v>36</v>
      </c>
      <c r="P147" s="105"/>
      <c r="Q147" s="102">
        <v>9500000</v>
      </c>
      <c r="R147" s="49">
        <v>9500000</v>
      </c>
      <c r="S147" s="102">
        <v>9500000</v>
      </c>
      <c r="T147" s="102">
        <v>9500000</v>
      </c>
      <c r="U147" s="102">
        <v>9500000</v>
      </c>
      <c r="V147" s="109"/>
      <c r="W147" s="109"/>
      <c r="X147" s="109"/>
      <c r="Y147" s="6"/>
      <c r="Z147" s="6"/>
      <c r="AA147" s="6"/>
    </row>
    <row r="148" spans="1:27" s="11" customFormat="1" ht="153.75" customHeight="1" x14ac:dyDescent="0.25">
      <c r="A148" s="33" t="s">
        <v>165</v>
      </c>
      <c r="B148" s="50" t="s">
        <v>49</v>
      </c>
      <c r="C148" s="36">
        <v>43125</v>
      </c>
      <c r="D148" s="8" t="s">
        <v>419</v>
      </c>
      <c r="E148" s="35" t="s">
        <v>32</v>
      </c>
      <c r="F148" s="34">
        <v>59500000</v>
      </c>
      <c r="G148" s="37"/>
      <c r="H148" s="34">
        <v>59500000</v>
      </c>
      <c r="I148" s="34">
        <v>59500000</v>
      </c>
      <c r="J148" s="8" t="s">
        <v>420</v>
      </c>
      <c r="K148" s="217" t="s">
        <v>421</v>
      </c>
      <c r="L148" s="145">
        <v>43126</v>
      </c>
      <c r="M148" s="144">
        <v>43337</v>
      </c>
      <c r="N148" s="143" t="s">
        <v>681</v>
      </c>
      <c r="O148" s="226" t="s">
        <v>38</v>
      </c>
      <c r="P148" s="105"/>
      <c r="Q148" s="49">
        <v>8500000</v>
      </c>
      <c r="R148" s="49">
        <v>8500000</v>
      </c>
      <c r="S148" s="79">
        <v>8500000</v>
      </c>
      <c r="T148" s="79">
        <v>8500000</v>
      </c>
      <c r="U148" s="102">
        <v>8500000</v>
      </c>
      <c r="V148" s="117">
        <v>8500000</v>
      </c>
      <c r="W148" s="117">
        <v>8500000</v>
      </c>
      <c r="X148" s="109"/>
      <c r="Y148" s="6"/>
      <c r="Z148" s="6"/>
      <c r="AA148" s="6"/>
    </row>
    <row r="149" spans="1:27" s="11" customFormat="1" ht="153.75" customHeight="1" x14ac:dyDescent="0.25">
      <c r="A149" s="42" t="s">
        <v>556</v>
      </c>
      <c r="B149" s="42" t="s">
        <v>557</v>
      </c>
      <c r="C149" s="44">
        <v>43125</v>
      </c>
      <c r="D149" s="10" t="s">
        <v>560</v>
      </c>
      <c r="E149" s="43" t="s">
        <v>32</v>
      </c>
      <c r="F149" s="39">
        <v>48000000</v>
      </c>
      <c r="G149" s="37"/>
      <c r="H149" s="39">
        <v>48000000</v>
      </c>
      <c r="I149" s="39">
        <v>48000000</v>
      </c>
      <c r="J149" s="8" t="s">
        <v>562</v>
      </c>
      <c r="K149" s="217" t="s">
        <v>384</v>
      </c>
      <c r="L149" s="145">
        <v>43126</v>
      </c>
      <c r="M149" s="144">
        <v>43368</v>
      </c>
      <c r="N149" s="143" t="s">
        <v>519</v>
      </c>
      <c r="O149" s="226" t="s">
        <v>346</v>
      </c>
      <c r="P149" s="105"/>
      <c r="Q149" s="102">
        <v>6000000</v>
      </c>
      <c r="R149" s="49">
        <v>6000000</v>
      </c>
      <c r="S149" s="102">
        <v>6000000</v>
      </c>
      <c r="T149" s="102">
        <v>6000000</v>
      </c>
      <c r="U149" s="102">
        <v>6000000</v>
      </c>
      <c r="V149" s="117">
        <v>6000000</v>
      </c>
      <c r="W149" s="117">
        <v>6000000</v>
      </c>
      <c r="X149" s="127">
        <v>6000000</v>
      </c>
      <c r="Y149" s="6"/>
      <c r="Z149" s="6"/>
      <c r="AA149" s="6"/>
    </row>
    <row r="150" spans="1:27" s="11" customFormat="1" ht="153.75" customHeight="1" x14ac:dyDescent="0.25">
      <c r="A150" s="42" t="s">
        <v>558</v>
      </c>
      <c r="B150" s="42" t="s">
        <v>559</v>
      </c>
      <c r="C150" s="44">
        <v>43125</v>
      </c>
      <c r="D150" s="10" t="s">
        <v>561</v>
      </c>
      <c r="E150" s="43" t="s">
        <v>271</v>
      </c>
      <c r="F150" s="39">
        <v>16000000</v>
      </c>
      <c r="G150" s="37"/>
      <c r="H150" s="39">
        <v>16000000</v>
      </c>
      <c r="I150" s="39">
        <v>16000000</v>
      </c>
      <c r="J150" s="8" t="s">
        <v>563</v>
      </c>
      <c r="K150" s="217" t="s">
        <v>384</v>
      </c>
      <c r="L150" s="145">
        <v>43125</v>
      </c>
      <c r="M150" s="144">
        <v>43367</v>
      </c>
      <c r="N150" s="143" t="s">
        <v>193</v>
      </c>
      <c r="O150" s="226" t="s">
        <v>36</v>
      </c>
      <c r="P150" s="105"/>
      <c r="Q150" s="102">
        <v>2000000</v>
      </c>
      <c r="R150" s="49">
        <v>2000000</v>
      </c>
      <c r="S150" s="102">
        <v>2000000</v>
      </c>
      <c r="T150" s="102">
        <v>2000000</v>
      </c>
      <c r="U150" s="102">
        <v>2000000</v>
      </c>
      <c r="V150" s="117">
        <v>2000000</v>
      </c>
      <c r="W150" s="117">
        <v>2000000</v>
      </c>
      <c r="X150" s="127">
        <v>2000000</v>
      </c>
      <c r="Y150" s="6"/>
      <c r="Z150" s="6"/>
      <c r="AA150" s="6"/>
    </row>
    <row r="151" spans="1:27" s="11" customFormat="1" ht="153.75" customHeight="1" x14ac:dyDescent="0.25">
      <c r="A151" s="33" t="s">
        <v>166</v>
      </c>
      <c r="B151" s="50" t="s">
        <v>422</v>
      </c>
      <c r="C151" s="36">
        <v>43125</v>
      </c>
      <c r="D151" s="8" t="s">
        <v>423</v>
      </c>
      <c r="E151" s="35" t="s">
        <v>52</v>
      </c>
      <c r="F151" s="34">
        <v>1120000</v>
      </c>
      <c r="G151" s="37"/>
      <c r="H151" s="34">
        <v>1120000</v>
      </c>
      <c r="I151" s="34">
        <v>1120000</v>
      </c>
      <c r="J151" s="8" t="s">
        <v>424</v>
      </c>
      <c r="K151" s="217" t="s">
        <v>425</v>
      </c>
      <c r="L151" s="145">
        <v>43126</v>
      </c>
      <c r="M151" s="144">
        <v>43156</v>
      </c>
      <c r="N151" s="143" t="s">
        <v>426</v>
      </c>
      <c r="O151" s="226" t="s">
        <v>427</v>
      </c>
      <c r="P151" s="105"/>
      <c r="Q151" s="49">
        <v>1120000</v>
      </c>
      <c r="R151" s="108"/>
      <c r="S151" s="108"/>
      <c r="T151" s="108"/>
      <c r="U151" s="108"/>
      <c r="V151" s="109"/>
      <c r="W151" s="109"/>
      <c r="X151" s="109"/>
      <c r="Y151" s="6"/>
      <c r="Z151" s="6"/>
      <c r="AA151" s="6"/>
    </row>
    <row r="152" spans="1:27" s="11" customFormat="1" ht="153.75" customHeight="1" x14ac:dyDescent="0.25">
      <c r="A152" s="33" t="s">
        <v>167</v>
      </c>
      <c r="B152" s="50" t="s">
        <v>428</v>
      </c>
      <c r="C152" s="36">
        <v>43125</v>
      </c>
      <c r="D152" s="8" t="s">
        <v>429</v>
      </c>
      <c r="E152" s="35" t="s">
        <v>41</v>
      </c>
      <c r="F152" s="34">
        <v>500000000</v>
      </c>
      <c r="G152" s="37"/>
      <c r="H152" s="34">
        <v>500000000</v>
      </c>
      <c r="I152" s="34">
        <v>500000000</v>
      </c>
      <c r="J152" s="8" t="s">
        <v>430</v>
      </c>
      <c r="K152" s="217" t="s">
        <v>431</v>
      </c>
      <c r="L152" s="145">
        <v>43130</v>
      </c>
      <c r="M152" s="144">
        <v>43462</v>
      </c>
      <c r="N152" s="143" t="s">
        <v>432</v>
      </c>
      <c r="O152" s="226" t="s">
        <v>30</v>
      </c>
      <c r="P152" s="105"/>
      <c r="Q152" s="49">
        <v>150000000</v>
      </c>
      <c r="R152" s="108"/>
      <c r="S152" s="108"/>
      <c r="T152" s="108"/>
      <c r="U152" s="108"/>
      <c r="V152" s="117">
        <v>150000000</v>
      </c>
      <c r="W152" s="109"/>
      <c r="X152" s="127">
        <v>200000000</v>
      </c>
      <c r="Y152" s="6"/>
      <c r="Z152" s="6"/>
      <c r="AA152" s="6"/>
    </row>
    <row r="153" spans="1:27" s="11" customFormat="1" ht="153.75" customHeight="1" x14ac:dyDescent="0.25">
      <c r="A153" s="55" t="s">
        <v>594</v>
      </c>
      <c r="B153" s="50" t="s">
        <v>595</v>
      </c>
      <c r="C153" s="52">
        <v>43126</v>
      </c>
      <c r="D153" s="8" t="s">
        <v>596</v>
      </c>
      <c r="E153" s="51" t="s">
        <v>52</v>
      </c>
      <c r="F153" s="53">
        <v>6064473</v>
      </c>
      <c r="G153" s="37"/>
      <c r="H153" s="53">
        <v>6064473</v>
      </c>
      <c r="I153" s="53">
        <v>6064473</v>
      </c>
      <c r="J153" s="8" t="s">
        <v>597</v>
      </c>
      <c r="K153" s="217" t="s">
        <v>598</v>
      </c>
      <c r="L153" s="145">
        <v>43133</v>
      </c>
      <c r="M153" s="144">
        <v>43497</v>
      </c>
      <c r="N153" s="143" t="s">
        <v>613</v>
      </c>
      <c r="O153" s="226" t="s">
        <v>30</v>
      </c>
      <c r="P153" s="105"/>
      <c r="Q153" s="110"/>
      <c r="R153" s="108"/>
      <c r="S153" s="49">
        <v>6064473</v>
      </c>
      <c r="T153" s="108"/>
      <c r="U153" s="108"/>
      <c r="V153" s="108"/>
      <c r="W153" s="108"/>
      <c r="X153" s="108"/>
      <c r="Y153" s="6"/>
      <c r="Z153" s="6"/>
      <c r="AA153" s="6"/>
    </row>
    <row r="154" spans="1:27" s="11" customFormat="1" ht="153.75" customHeight="1" x14ac:dyDescent="0.25">
      <c r="A154" s="42" t="s">
        <v>564</v>
      </c>
      <c r="B154" s="42" t="s">
        <v>565</v>
      </c>
      <c r="C154" s="44">
        <v>43126</v>
      </c>
      <c r="D154" s="10" t="s">
        <v>566</v>
      </c>
      <c r="E154" s="43" t="s">
        <v>32</v>
      </c>
      <c r="F154" s="39">
        <v>29765000</v>
      </c>
      <c r="G154" s="37"/>
      <c r="H154" s="39">
        <v>29765000</v>
      </c>
      <c r="I154" s="39">
        <v>29765000</v>
      </c>
      <c r="J154" s="8" t="s">
        <v>567</v>
      </c>
      <c r="K154" s="217" t="s">
        <v>61</v>
      </c>
      <c r="L154" s="145">
        <v>43126</v>
      </c>
      <c r="M154" s="144">
        <v>43276</v>
      </c>
      <c r="N154" s="143" t="s">
        <v>944</v>
      </c>
      <c r="O154" s="226" t="s">
        <v>36</v>
      </c>
      <c r="P154" s="105"/>
      <c r="Q154" s="102">
        <v>5953000</v>
      </c>
      <c r="R154" s="102">
        <v>5953000</v>
      </c>
      <c r="S154" s="102">
        <v>5953000</v>
      </c>
      <c r="T154" s="79">
        <v>5953000</v>
      </c>
      <c r="U154" s="102">
        <v>5953000</v>
      </c>
      <c r="V154" s="108"/>
      <c r="W154" s="108"/>
      <c r="X154" s="108"/>
      <c r="Y154" s="6"/>
      <c r="Z154" s="6"/>
      <c r="AA154" s="6"/>
    </row>
    <row r="155" spans="1:27" s="11" customFormat="1" ht="82.5" customHeight="1" x14ac:dyDescent="0.25">
      <c r="A155" s="160" t="s">
        <v>168</v>
      </c>
      <c r="B155" s="210" t="s">
        <v>433</v>
      </c>
      <c r="C155" s="154">
        <v>43126</v>
      </c>
      <c r="D155" s="156" t="s">
        <v>434</v>
      </c>
      <c r="E155" s="156" t="s">
        <v>435</v>
      </c>
      <c r="F155" s="174">
        <v>35000000</v>
      </c>
      <c r="G155" s="184"/>
      <c r="H155" s="174">
        <v>35000000</v>
      </c>
      <c r="I155" s="174">
        <v>35000000</v>
      </c>
      <c r="J155" s="156" t="s">
        <v>436</v>
      </c>
      <c r="K155" s="220" t="s">
        <v>431</v>
      </c>
      <c r="L155" s="166">
        <v>43126</v>
      </c>
      <c r="M155" s="152">
        <v>43462</v>
      </c>
      <c r="N155" s="156" t="s">
        <v>195</v>
      </c>
      <c r="O155" s="196" t="s">
        <v>30</v>
      </c>
      <c r="P155" s="207"/>
      <c r="Q155" s="126">
        <v>1143740</v>
      </c>
      <c r="R155" s="194">
        <v>929031</v>
      </c>
      <c r="S155" s="194">
        <v>3822123</v>
      </c>
      <c r="T155" s="194">
        <v>5402900</v>
      </c>
      <c r="U155" s="194">
        <v>7407965</v>
      </c>
      <c r="V155" s="126">
        <v>2073339</v>
      </c>
      <c r="W155" s="194">
        <v>4585448</v>
      </c>
      <c r="X155" s="194">
        <v>589566</v>
      </c>
      <c r="Y155" s="6"/>
      <c r="Z155" s="6"/>
      <c r="AA155" s="6"/>
    </row>
    <row r="156" spans="1:27" s="11" customFormat="1" ht="82.5" customHeight="1" x14ac:dyDescent="0.25">
      <c r="A156" s="183"/>
      <c r="B156" s="212"/>
      <c r="C156" s="193"/>
      <c r="D156" s="180"/>
      <c r="E156" s="180"/>
      <c r="F156" s="179"/>
      <c r="G156" s="185"/>
      <c r="H156" s="179"/>
      <c r="I156" s="179"/>
      <c r="J156" s="180"/>
      <c r="K156" s="221"/>
      <c r="L156" s="166"/>
      <c r="M156" s="182"/>
      <c r="N156" s="180"/>
      <c r="O156" s="197"/>
      <c r="P156" s="209"/>
      <c r="Q156" s="194">
        <v>3162770</v>
      </c>
      <c r="R156" s="202"/>
      <c r="S156" s="202"/>
      <c r="T156" s="202"/>
      <c r="U156" s="202"/>
      <c r="V156" s="194">
        <v>2568324</v>
      </c>
      <c r="W156" s="202"/>
      <c r="X156" s="202"/>
      <c r="Y156" s="6"/>
      <c r="Z156" s="6"/>
      <c r="AA156" s="6"/>
    </row>
    <row r="157" spans="1:27" s="11" customFormat="1" ht="80.25" customHeight="1" x14ac:dyDescent="0.25">
      <c r="A157" s="159"/>
      <c r="B157" s="211"/>
      <c r="C157" s="155"/>
      <c r="D157" s="157"/>
      <c r="E157" s="157"/>
      <c r="F157" s="175"/>
      <c r="G157" s="186"/>
      <c r="H157" s="175"/>
      <c r="I157" s="175"/>
      <c r="J157" s="157"/>
      <c r="K157" s="218"/>
      <c r="L157" s="166"/>
      <c r="M157" s="153"/>
      <c r="N157" s="157"/>
      <c r="O157" s="164"/>
      <c r="P157" s="208"/>
      <c r="Q157" s="195"/>
      <c r="R157" s="195"/>
      <c r="S157" s="195"/>
      <c r="T157" s="195"/>
      <c r="U157" s="195"/>
      <c r="V157" s="195"/>
      <c r="W157" s="195"/>
      <c r="X157" s="195"/>
      <c r="Y157" s="6"/>
      <c r="Z157" s="6"/>
      <c r="AA157" s="6"/>
    </row>
    <row r="158" spans="1:27" s="11" customFormat="1" ht="153.75" customHeight="1" x14ac:dyDescent="0.25">
      <c r="A158" s="42" t="s">
        <v>568</v>
      </c>
      <c r="B158" s="42" t="s">
        <v>46</v>
      </c>
      <c r="C158" s="44">
        <v>43126</v>
      </c>
      <c r="D158" s="10" t="s">
        <v>571</v>
      </c>
      <c r="E158" s="43" t="s">
        <v>32</v>
      </c>
      <c r="F158" s="39">
        <v>33075000</v>
      </c>
      <c r="G158" s="97">
        <v>7350000</v>
      </c>
      <c r="H158" s="97">
        <f>F158+G158</f>
        <v>40425000</v>
      </c>
      <c r="I158" s="39">
        <f>H158</f>
        <v>40425000</v>
      </c>
      <c r="J158" s="8" t="s">
        <v>573</v>
      </c>
      <c r="K158" s="217" t="s">
        <v>61</v>
      </c>
      <c r="L158" s="145">
        <v>43126</v>
      </c>
      <c r="M158" s="144">
        <v>43276</v>
      </c>
      <c r="N158" s="146" t="s">
        <v>593</v>
      </c>
      <c r="O158" s="226" t="s">
        <v>40</v>
      </c>
      <c r="P158" s="105"/>
      <c r="Q158" s="102" t="s">
        <v>600</v>
      </c>
      <c r="R158" s="102" t="s">
        <v>600</v>
      </c>
      <c r="S158" s="102" t="s">
        <v>600</v>
      </c>
      <c r="T158" s="79" t="s">
        <v>600</v>
      </c>
      <c r="U158" s="102">
        <v>3675000</v>
      </c>
      <c r="V158" s="117" t="s">
        <v>600</v>
      </c>
      <c r="W158" s="108"/>
      <c r="X158" s="108"/>
      <c r="Y158" s="6"/>
      <c r="Z158" s="6"/>
      <c r="AA158" s="6"/>
    </row>
    <row r="159" spans="1:27" s="11" customFormat="1" ht="153.75" customHeight="1" x14ac:dyDescent="0.25">
      <c r="A159" s="42" t="s">
        <v>569</v>
      </c>
      <c r="B159" s="42" t="s">
        <v>570</v>
      </c>
      <c r="C159" s="44">
        <v>43126</v>
      </c>
      <c r="D159" s="10" t="s">
        <v>572</v>
      </c>
      <c r="E159" s="43" t="s">
        <v>32</v>
      </c>
      <c r="F159" s="39">
        <v>13648500</v>
      </c>
      <c r="G159" s="37"/>
      <c r="H159" s="39">
        <v>13648500</v>
      </c>
      <c r="I159" s="39">
        <v>13648500</v>
      </c>
      <c r="J159" s="8" t="s">
        <v>574</v>
      </c>
      <c r="K159" s="217" t="s">
        <v>61</v>
      </c>
      <c r="L159" s="145">
        <v>43126</v>
      </c>
      <c r="M159" s="144">
        <v>43276</v>
      </c>
      <c r="N159" s="143" t="s">
        <v>944</v>
      </c>
      <c r="O159" s="226" t="s">
        <v>36</v>
      </c>
      <c r="P159" s="105"/>
      <c r="Q159" s="102" t="s">
        <v>601</v>
      </c>
      <c r="R159" s="102" t="s">
        <v>601</v>
      </c>
      <c r="S159" s="49" t="s">
        <v>601</v>
      </c>
      <c r="T159" s="102" t="s">
        <v>601</v>
      </c>
      <c r="U159" s="102">
        <v>1516500</v>
      </c>
      <c r="V159" s="108"/>
      <c r="W159" s="108"/>
      <c r="X159" s="108"/>
      <c r="Y159" s="6"/>
      <c r="Z159" s="6"/>
      <c r="AA159" s="6"/>
    </row>
    <row r="160" spans="1:27" s="11" customFormat="1" ht="153.75" customHeight="1" x14ac:dyDescent="0.25">
      <c r="A160" s="33" t="s">
        <v>169</v>
      </c>
      <c r="B160" s="50" t="s">
        <v>437</v>
      </c>
      <c r="C160" s="36">
        <v>43132</v>
      </c>
      <c r="D160" s="8" t="s">
        <v>438</v>
      </c>
      <c r="E160" s="35" t="s">
        <v>435</v>
      </c>
      <c r="F160" s="34">
        <v>4130593</v>
      </c>
      <c r="G160" s="37"/>
      <c r="H160" s="34">
        <v>4130593</v>
      </c>
      <c r="I160" s="34">
        <v>4130593</v>
      </c>
      <c r="J160" s="8" t="s">
        <v>439</v>
      </c>
      <c r="K160" s="217" t="s">
        <v>440</v>
      </c>
      <c r="L160" s="145">
        <v>43132</v>
      </c>
      <c r="M160" s="144">
        <v>43465</v>
      </c>
      <c r="N160" s="143" t="s">
        <v>74</v>
      </c>
      <c r="O160" s="142" t="s">
        <v>30</v>
      </c>
      <c r="P160" s="105"/>
      <c r="Q160" s="49">
        <v>4130593</v>
      </c>
      <c r="R160" s="108"/>
      <c r="S160" s="109"/>
      <c r="T160" s="109"/>
      <c r="U160" s="109"/>
      <c r="V160" s="109"/>
      <c r="W160" s="109"/>
      <c r="X160" s="109"/>
      <c r="Y160" s="6"/>
      <c r="Z160" s="6"/>
      <c r="AA160" s="6"/>
    </row>
    <row r="161" spans="1:27" s="11" customFormat="1" ht="76.5" customHeight="1" x14ac:dyDescent="0.25">
      <c r="A161" s="160" t="s">
        <v>575</v>
      </c>
      <c r="B161" s="160" t="s">
        <v>576</v>
      </c>
      <c r="C161" s="187">
        <v>43139</v>
      </c>
      <c r="D161" s="190" t="s">
        <v>441</v>
      </c>
      <c r="E161" s="190" t="s">
        <v>435</v>
      </c>
      <c r="F161" s="174">
        <v>438000000</v>
      </c>
      <c r="G161" s="184"/>
      <c r="H161" s="174">
        <v>438000000</v>
      </c>
      <c r="I161" s="174">
        <v>438000000</v>
      </c>
      <c r="J161" s="156" t="s">
        <v>53</v>
      </c>
      <c r="K161" s="220" t="s">
        <v>577</v>
      </c>
      <c r="L161" s="166">
        <v>43139</v>
      </c>
      <c r="M161" s="152">
        <v>43462</v>
      </c>
      <c r="N161" s="156" t="s">
        <v>347</v>
      </c>
      <c r="O161" s="196" t="s">
        <v>54</v>
      </c>
      <c r="P161" s="198"/>
      <c r="Q161" s="201"/>
      <c r="R161" s="194">
        <v>7367945</v>
      </c>
      <c r="S161" s="203">
        <v>11307784</v>
      </c>
      <c r="T161" s="194">
        <v>16895592</v>
      </c>
      <c r="U161" s="203">
        <v>17980050</v>
      </c>
      <c r="V161" s="117">
        <v>18113667</v>
      </c>
      <c r="W161" s="203">
        <v>17252265</v>
      </c>
      <c r="X161" s="203">
        <v>14903696</v>
      </c>
      <c r="Y161" s="6"/>
      <c r="Z161" s="6"/>
      <c r="AA161" s="6"/>
    </row>
    <row r="162" spans="1:27" s="11" customFormat="1" ht="76.5" customHeight="1" x14ac:dyDescent="0.25">
      <c r="A162" s="183"/>
      <c r="B162" s="183"/>
      <c r="C162" s="188"/>
      <c r="D162" s="191"/>
      <c r="E162" s="191"/>
      <c r="F162" s="179"/>
      <c r="G162" s="185"/>
      <c r="H162" s="179"/>
      <c r="I162" s="179"/>
      <c r="J162" s="180"/>
      <c r="K162" s="221"/>
      <c r="L162" s="166"/>
      <c r="M162" s="182"/>
      <c r="N162" s="180"/>
      <c r="O162" s="197"/>
      <c r="P162" s="199"/>
      <c r="Q162" s="201"/>
      <c r="R162" s="195"/>
      <c r="S162" s="203"/>
      <c r="T162" s="195"/>
      <c r="U162" s="203"/>
      <c r="V162" s="117">
        <v>31003316</v>
      </c>
      <c r="W162" s="203"/>
      <c r="X162" s="203"/>
      <c r="Y162" s="6"/>
      <c r="Z162" s="6"/>
      <c r="AA162" s="6"/>
    </row>
    <row r="163" spans="1:27" s="11" customFormat="1" ht="76.5" customHeight="1" x14ac:dyDescent="0.25">
      <c r="A163" s="183"/>
      <c r="B163" s="183"/>
      <c r="C163" s="188"/>
      <c r="D163" s="191"/>
      <c r="E163" s="191"/>
      <c r="F163" s="179"/>
      <c r="G163" s="185"/>
      <c r="H163" s="179"/>
      <c r="I163" s="179"/>
      <c r="J163" s="180"/>
      <c r="K163" s="221"/>
      <c r="L163" s="166"/>
      <c r="M163" s="182"/>
      <c r="N163" s="180"/>
      <c r="O163" s="197"/>
      <c r="P163" s="199"/>
      <c r="Q163" s="201"/>
      <c r="R163" s="194">
        <v>7044396</v>
      </c>
      <c r="S163" s="203"/>
      <c r="T163" s="194">
        <v>10424490</v>
      </c>
      <c r="U163" s="203"/>
      <c r="V163" s="117">
        <v>19665333</v>
      </c>
      <c r="W163" s="203"/>
      <c r="X163" s="203"/>
      <c r="Y163" s="6"/>
      <c r="Z163" s="6"/>
      <c r="AA163" s="6"/>
    </row>
    <row r="164" spans="1:27" s="11" customFormat="1" ht="76.5" customHeight="1" x14ac:dyDescent="0.25">
      <c r="A164" s="183"/>
      <c r="B164" s="183"/>
      <c r="C164" s="188"/>
      <c r="D164" s="191"/>
      <c r="E164" s="191"/>
      <c r="F164" s="179"/>
      <c r="G164" s="185"/>
      <c r="H164" s="179"/>
      <c r="I164" s="179"/>
      <c r="J164" s="180"/>
      <c r="K164" s="221"/>
      <c r="L164" s="166"/>
      <c r="M164" s="182"/>
      <c r="N164" s="180"/>
      <c r="O164" s="197"/>
      <c r="P164" s="199"/>
      <c r="Q164" s="201"/>
      <c r="R164" s="202"/>
      <c r="S164" s="203"/>
      <c r="T164" s="202"/>
      <c r="U164" s="203"/>
      <c r="V164" s="117">
        <v>19031624</v>
      </c>
      <c r="W164" s="203">
        <v>14211476</v>
      </c>
      <c r="X164" s="203"/>
      <c r="Y164" s="6"/>
      <c r="Z164" s="6"/>
      <c r="AA164" s="6"/>
    </row>
    <row r="165" spans="1:27" s="11" customFormat="1" ht="76.5" customHeight="1" x14ac:dyDescent="0.25">
      <c r="A165" s="159"/>
      <c r="B165" s="159"/>
      <c r="C165" s="189"/>
      <c r="D165" s="192"/>
      <c r="E165" s="192"/>
      <c r="F165" s="175"/>
      <c r="G165" s="186"/>
      <c r="H165" s="175"/>
      <c r="I165" s="175"/>
      <c r="J165" s="157"/>
      <c r="K165" s="218"/>
      <c r="L165" s="166"/>
      <c r="M165" s="153"/>
      <c r="N165" s="157"/>
      <c r="O165" s="164"/>
      <c r="P165" s="200"/>
      <c r="Q165" s="201"/>
      <c r="R165" s="195"/>
      <c r="S165" s="203"/>
      <c r="T165" s="195"/>
      <c r="U165" s="203"/>
      <c r="V165" s="117">
        <v>17375321</v>
      </c>
      <c r="W165" s="203"/>
      <c r="X165" s="203"/>
      <c r="Y165" s="6"/>
      <c r="Z165" s="6"/>
      <c r="AA165" s="6"/>
    </row>
    <row r="166" spans="1:27" s="11" customFormat="1" ht="127.5" customHeight="1" x14ac:dyDescent="0.25">
      <c r="A166" s="67" t="s">
        <v>618</v>
      </c>
      <c r="B166" s="67" t="s">
        <v>619</v>
      </c>
      <c r="C166" s="70">
        <v>43145</v>
      </c>
      <c r="D166" s="68" t="s">
        <v>620</v>
      </c>
      <c r="E166" s="68" t="s">
        <v>41</v>
      </c>
      <c r="F166" s="69">
        <v>2168614</v>
      </c>
      <c r="G166" s="77"/>
      <c r="H166" s="69">
        <v>2168614</v>
      </c>
      <c r="I166" s="69">
        <v>2168614</v>
      </c>
      <c r="J166" s="8" t="s">
        <v>621</v>
      </c>
      <c r="K166" s="217" t="s">
        <v>622</v>
      </c>
      <c r="L166" s="145">
        <v>43150</v>
      </c>
      <c r="M166" s="144">
        <v>43462</v>
      </c>
      <c r="N166" s="143" t="s">
        <v>623</v>
      </c>
      <c r="O166" s="226" t="s">
        <v>37</v>
      </c>
      <c r="P166" s="111"/>
      <c r="Q166" s="110"/>
      <c r="R166" s="110"/>
      <c r="S166" s="110"/>
      <c r="T166" s="79">
        <v>433723</v>
      </c>
      <c r="U166" s="118"/>
      <c r="V166" s="118"/>
      <c r="W166" s="117">
        <v>433723</v>
      </c>
      <c r="X166" s="127">
        <v>433723</v>
      </c>
      <c r="Y166" s="6"/>
      <c r="Z166" s="6"/>
      <c r="AA166" s="6"/>
    </row>
    <row r="167" spans="1:27" s="11" customFormat="1" ht="86.25" customHeight="1" x14ac:dyDescent="0.25">
      <c r="A167" s="94" t="s">
        <v>637</v>
      </c>
      <c r="B167" s="94" t="s">
        <v>638</v>
      </c>
      <c r="C167" s="96">
        <v>43147</v>
      </c>
      <c r="D167" s="95" t="s">
        <v>642</v>
      </c>
      <c r="E167" s="95" t="s">
        <v>52</v>
      </c>
      <c r="F167" s="92">
        <v>222359431.53</v>
      </c>
      <c r="G167" s="101"/>
      <c r="H167" s="92">
        <v>222359431.53</v>
      </c>
      <c r="I167" s="92">
        <v>222359431.53</v>
      </c>
      <c r="J167" s="8" t="s">
        <v>645</v>
      </c>
      <c r="K167" s="217" t="s">
        <v>648</v>
      </c>
      <c r="L167" s="145">
        <v>43147</v>
      </c>
      <c r="M167" s="144">
        <v>43511</v>
      </c>
      <c r="N167" s="143" t="s">
        <v>176</v>
      </c>
      <c r="O167" s="226" t="s">
        <v>37</v>
      </c>
      <c r="P167" s="111"/>
      <c r="Q167" s="110"/>
      <c r="R167" s="110"/>
      <c r="S167" s="110"/>
      <c r="T167" s="117">
        <v>132250609.72</v>
      </c>
      <c r="U167" s="102">
        <v>19657479</v>
      </c>
      <c r="V167" s="118"/>
      <c r="W167" s="117">
        <v>13775714</v>
      </c>
      <c r="X167" s="127">
        <v>11221789</v>
      </c>
      <c r="Y167" s="6"/>
      <c r="Z167" s="6"/>
      <c r="AA167" s="6"/>
    </row>
    <row r="168" spans="1:27" s="11" customFormat="1" ht="86.25" customHeight="1" x14ac:dyDescent="0.25">
      <c r="A168" s="94" t="s">
        <v>639</v>
      </c>
      <c r="B168" s="94" t="s">
        <v>640</v>
      </c>
      <c r="C168" s="96">
        <v>43171</v>
      </c>
      <c r="D168" s="95" t="s">
        <v>643</v>
      </c>
      <c r="E168" s="95" t="s">
        <v>41</v>
      </c>
      <c r="F168" s="92">
        <v>4960000</v>
      </c>
      <c r="G168" s="101"/>
      <c r="H168" s="92">
        <v>4960000</v>
      </c>
      <c r="I168" s="92">
        <v>4960000</v>
      </c>
      <c r="J168" s="8" t="s">
        <v>646</v>
      </c>
      <c r="K168" s="217" t="s">
        <v>649</v>
      </c>
      <c r="L168" s="145">
        <v>43174</v>
      </c>
      <c r="M168" s="144">
        <v>43418</v>
      </c>
      <c r="N168" s="226" t="s">
        <v>195</v>
      </c>
      <c r="O168" s="226" t="s">
        <v>30</v>
      </c>
      <c r="P168" s="111"/>
      <c r="Q168" s="110"/>
      <c r="R168" s="118"/>
      <c r="S168" s="117">
        <v>958375</v>
      </c>
      <c r="T168" s="117">
        <v>958375</v>
      </c>
      <c r="U168" s="117">
        <v>958375</v>
      </c>
      <c r="V168" s="117">
        <v>370000</v>
      </c>
      <c r="W168" s="125">
        <v>370000</v>
      </c>
      <c r="X168" s="127">
        <v>370000</v>
      </c>
      <c r="Y168" s="6"/>
      <c r="Z168" s="6"/>
      <c r="AA168" s="6"/>
    </row>
    <row r="169" spans="1:27" s="11" customFormat="1" ht="86.25" customHeight="1" x14ac:dyDescent="0.25">
      <c r="A169" s="160" t="s">
        <v>641</v>
      </c>
      <c r="B169" s="160" t="s">
        <v>433</v>
      </c>
      <c r="C169" s="187">
        <v>43171</v>
      </c>
      <c r="D169" s="190" t="s">
        <v>644</v>
      </c>
      <c r="E169" s="190" t="s">
        <v>435</v>
      </c>
      <c r="F169" s="174">
        <v>40000000</v>
      </c>
      <c r="G169" s="184"/>
      <c r="H169" s="174">
        <v>40000000</v>
      </c>
      <c r="I169" s="174">
        <v>40000000</v>
      </c>
      <c r="J169" s="156" t="s">
        <v>647</v>
      </c>
      <c r="K169" s="220" t="s">
        <v>650</v>
      </c>
      <c r="L169" s="166">
        <v>43171</v>
      </c>
      <c r="M169" s="152">
        <v>43462</v>
      </c>
      <c r="N169" s="156" t="s">
        <v>177</v>
      </c>
      <c r="O169" s="150" t="s">
        <v>178</v>
      </c>
      <c r="P169" s="207"/>
      <c r="Q169" s="147"/>
      <c r="R169" s="147"/>
      <c r="S169" s="194">
        <v>1016576</v>
      </c>
      <c r="T169" s="194">
        <v>706776</v>
      </c>
      <c r="U169" s="194">
        <v>4204832</v>
      </c>
      <c r="V169" s="194">
        <v>62832</v>
      </c>
      <c r="W169" s="117">
        <v>6279334</v>
      </c>
      <c r="X169" s="147"/>
      <c r="Y169" s="6"/>
      <c r="Z169" s="6"/>
      <c r="AA169" s="6"/>
    </row>
    <row r="170" spans="1:27" s="11" customFormat="1" ht="86.25" customHeight="1" x14ac:dyDescent="0.25">
      <c r="A170" s="183"/>
      <c r="B170" s="183"/>
      <c r="C170" s="188"/>
      <c r="D170" s="191"/>
      <c r="E170" s="191"/>
      <c r="F170" s="179"/>
      <c r="G170" s="185"/>
      <c r="H170" s="179"/>
      <c r="I170" s="179"/>
      <c r="J170" s="180"/>
      <c r="K170" s="221"/>
      <c r="L170" s="166"/>
      <c r="M170" s="182"/>
      <c r="N170" s="180"/>
      <c r="O170" s="181"/>
      <c r="P170" s="209"/>
      <c r="Q170" s="148"/>
      <c r="R170" s="148"/>
      <c r="S170" s="202"/>
      <c r="T170" s="202"/>
      <c r="U170" s="202"/>
      <c r="V170" s="202"/>
      <c r="W170" s="117">
        <v>640332</v>
      </c>
      <c r="X170" s="148"/>
      <c r="Y170" s="6"/>
      <c r="Z170" s="6"/>
      <c r="AA170" s="6"/>
    </row>
    <row r="171" spans="1:27" s="11" customFormat="1" ht="86.25" customHeight="1" x14ac:dyDescent="0.25">
      <c r="A171" s="183"/>
      <c r="B171" s="183"/>
      <c r="C171" s="188"/>
      <c r="D171" s="191"/>
      <c r="E171" s="191"/>
      <c r="F171" s="179"/>
      <c r="G171" s="185"/>
      <c r="H171" s="179"/>
      <c r="I171" s="179"/>
      <c r="J171" s="180"/>
      <c r="K171" s="221"/>
      <c r="L171" s="166"/>
      <c r="M171" s="182"/>
      <c r="N171" s="180"/>
      <c r="O171" s="181"/>
      <c r="P171" s="209"/>
      <c r="Q171" s="148"/>
      <c r="R171" s="148"/>
      <c r="S171" s="202"/>
      <c r="T171" s="202"/>
      <c r="U171" s="202"/>
      <c r="V171" s="202"/>
      <c r="W171" s="117">
        <v>1757666</v>
      </c>
      <c r="X171" s="148"/>
      <c r="Y171" s="6"/>
      <c r="Z171" s="6"/>
      <c r="AA171" s="6"/>
    </row>
    <row r="172" spans="1:27" s="11" customFormat="1" ht="86.25" customHeight="1" x14ac:dyDescent="0.25">
      <c r="A172" s="159"/>
      <c r="B172" s="159"/>
      <c r="C172" s="189"/>
      <c r="D172" s="192"/>
      <c r="E172" s="192"/>
      <c r="F172" s="175"/>
      <c r="G172" s="186"/>
      <c r="H172" s="175"/>
      <c r="I172" s="175"/>
      <c r="J172" s="157"/>
      <c r="K172" s="218"/>
      <c r="L172" s="166"/>
      <c r="M172" s="153"/>
      <c r="N172" s="157"/>
      <c r="O172" s="151"/>
      <c r="P172" s="208"/>
      <c r="Q172" s="149"/>
      <c r="R172" s="149"/>
      <c r="S172" s="195"/>
      <c r="T172" s="195"/>
      <c r="U172" s="195"/>
      <c r="V172" s="195"/>
      <c r="W172" s="117">
        <v>1533796</v>
      </c>
      <c r="X172" s="149"/>
      <c r="Y172" s="6"/>
      <c r="Z172" s="6"/>
      <c r="AA172" s="6"/>
    </row>
    <row r="173" spans="1:27" s="11" customFormat="1" ht="86.25" customHeight="1" x14ac:dyDescent="0.25">
      <c r="A173" s="67" t="s">
        <v>624</v>
      </c>
      <c r="B173" s="67" t="s">
        <v>625</v>
      </c>
      <c r="C173" s="70">
        <v>43182</v>
      </c>
      <c r="D173" s="68" t="s">
        <v>604</v>
      </c>
      <c r="E173" s="68" t="s">
        <v>435</v>
      </c>
      <c r="F173" s="69">
        <v>3409502.09</v>
      </c>
      <c r="G173" s="77"/>
      <c r="H173" s="69">
        <v>3409502.09</v>
      </c>
      <c r="I173" s="69">
        <v>3409502.09</v>
      </c>
      <c r="J173" s="8" t="s">
        <v>605</v>
      </c>
      <c r="K173" s="217" t="s">
        <v>606</v>
      </c>
      <c r="L173" s="145">
        <v>43182</v>
      </c>
      <c r="M173" s="144">
        <v>43465</v>
      </c>
      <c r="N173" s="143" t="s">
        <v>957</v>
      </c>
      <c r="O173" s="226" t="s">
        <v>54</v>
      </c>
      <c r="P173" s="111"/>
      <c r="Q173" s="110"/>
      <c r="R173" s="110"/>
      <c r="S173" s="110"/>
      <c r="T173" s="79">
        <v>1136500.69</v>
      </c>
      <c r="U173" s="118"/>
      <c r="V173" s="118"/>
      <c r="W173" s="117">
        <v>1136500.69</v>
      </c>
      <c r="X173" s="137"/>
      <c r="Y173" s="6"/>
      <c r="Z173" s="6"/>
      <c r="AA173" s="6"/>
    </row>
    <row r="174" spans="1:27" s="11" customFormat="1" ht="112.5" customHeight="1" x14ac:dyDescent="0.25">
      <c r="A174" s="54" t="s">
        <v>602</v>
      </c>
      <c r="B174" s="54" t="s">
        <v>603</v>
      </c>
      <c r="C174" s="60">
        <v>43182</v>
      </c>
      <c r="D174" s="61" t="s">
        <v>604</v>
      </c>
      <c r="E174" s="61" t="s">
        <v>435</v>
      </c>
      <c r="F174" s="62">
        <v>7025760</v>
      </c>
      <c r="G174" s="64"/>
      <c r="H174" s="62">
        <v>7025760</v>
      </c>
      <c r="I174" s="62">
        <v>7025760</v>
      </c>
      <c r="J174" s="63" t="s">
        <v>605</v>
      </c>
      <c r="K174" s="222" t="s">
        <v>606</v>
      </c>
      <c r="L174" s="145">
        <v>43182</v>
      </c>
      <c r="M174" s="141">
        <v>43465</v>
      </c>
      <c r="N174" s="143" t="s">
        <v>607</v>
      </c>
      <c r="O174" s="226" t="s">
        <v>54</v>
      </c>
      <c r="P174" s="105"/>
      <c r="Q174" s="110"/>
      <c r="R174" s="110"/>
      <c r="S174" s="49">
        <v>2341920</v>
      </c>
      <c r="T174" s="110"/>
      <c r="U174" s="118"/>
      <c r="V174" s="118"/>
      <c r="W174" s="117">
        <v>2341920</v>
      </c>
      <c r="X174" s="137"/>
      <c r="Y174" s="6"/>
      <c r="Z174" s="6"/>
      <c r="AA174" s="6"/>
    </row>
    <row r="175" spans="1:27" s="11" customFormat="1" ht="112.5" customHeight="1" x14ac:dyDescent="0.25">
      <c r="A175" s="94" t="s">
        <v>651</v>
      </c>
      <c r="B175" s="94" t="s">
        <v>652</v>
      </c>
      <c r="C175" s="96">
        <v>43182</v>
      </c>
      <c r="D175" s="95" t="s">
        <v>604</v>
      </c>
      <c r="E175" s="95" t="s">
        <v>435</v>
      </c>
      <c r="F175" s="92">
        <v>2165090.7599999998</v>
      </c>
      <c r="G175" s="91"/>
      <c r="H175" s="92">
        <v>2165090.7599999998</v>
      </c>
      <c r="I175" s="92">
        <v>2165090.7599999998</v>
      </c>
      <c r="J175" s="93" t="s">
        <v>605</v>
      </c>
      <c r="K175" s="222" t="s">
        <v>606</v>
      </c>
      <c r="L175" s="145">
        <v>43182</v>
      </c>
      <c r="M175" s="141">
        <v>43465</v>
      </c>
      <c r="N175" s="143" t="s">
        <v>607</v>
      </c>
      <c r="O175" s="226" t="s">
        <v>54</v>
      </c>
      <c r="P175" s="105"/>
      <c r="Q175" s="110"/>
      <c r="R175" s="110"/>
      <c r="S175" s="118"/>
      <c r="T175" s="117">
        <v>2165090.7599999998</v>
      </c>
      <c r="U175" s="118"/>
      <c r="V175" s="118"/>
      <c r="W175" s="118"/>
      <c r="X175" s="117">
        <v>721696.92</v>
      </c>
      <c r="Y175" s="6"/>
      <c r="Z175" s="6"/>
      <c r="AA175" s="6"/>
    </row>
    <row r="176" spans="1:27" s="11" customFormat="1" ht="112.5" customHeight="1" x14ac:dyDescent="0.25">
      <c r="A176" s="94" t="s">
        <v>653</v>
      </c>
      <c r="B176" s="94" t="s">
        <v>654</v>
      </c>
      <c r="C176" s="96">
        <v>43182</v>
      </c>
      <c r="D176" s="95" t="s">
        <v>604</v>
      </c>
      <c r="E176" s="95" t="s">
        <v>435</v>
      </c>
      <c r="F176" s="92">
        <v>651289.38</v>
      </c>
      <c r="G176" s="91"/>
      <c r="H176" s="92">
        <v>651289.38</v>
      </c>
      <c r="I176" s="92">
        <v>651289.38</v>
      </c>
      <c r="J176" s="93" t="s">
        <v>605</v>
      </c>
      <c r="K176" s="222" t="s">
        <v>606</v>
      </c>
      <c r="L176" s="145">
        <v>43182</v>
      </c>
      <c r="M176" s="141">
        <v>43465</v>
      </c>
      <c r="N176" s="143" t="s">
        <v>607</v>
      </c>
      <c r="O176" s="226" t="s">
        <v>54</v>
      </c>
      <c r="P176" s="118"/>
      <c r="Q176" s="118"/>
      <c r="R176" s="110"/>
      <c r="S176" s="118"/>
      <c r="T176" s="118"/>
      <c r="U176" s="118"/>
      <c r="V176" s="117">
        <v>217096</v>
      </c>
      <c r="W176" s="118"/>
      <c r="X176" s="137"/>
      <c r="Y176" s="6"/>
      <c r="Z176" s="6"/>
      <c r="AA176" s="6"/>
    </row>
    <row r="177" spans="1:27" s="11" customFormat="1" ht="112.5" x14ac:dyDescent="0.25">
      <c r="A177" s="55" t="s">
        <v>608</v>
      </c>
      <c r="B177" s="55" t="s">
        <v>609</v>
      </c>
      <c r="C177" s="56">
        <v>43194</v>
      </c>
      <c r="D177" s="57" t="s">
        <v>610</v>
      </c>
      <c r="E177" s="57" t="s">
        <v>41</v>
      </c>
      <c r="F177" s="53">
        <v>172210320</v>
      </c>
      <c r="G177" s="58"/>
      <c r="H177" s="53">
        <v>172210320</v>
      </c>
      <c r="I177" s="53">
        <v>172210320</v>
      </c>
      <c r="J177" s="51" t="s">
        <v>611</v>
      </c>
      <c r="K177" s="223" t="s">
        <v>612</v>
      </c>
      <c r="L177" s="145">
        <v>43200</v>
      </c>
      <c r="M177" s="144">
        <v>43564</v>
      </c>
      <c r="N177" s="143" t="s">
        <v>613</v>
      </c>
      <c r="O177" s="226" t="s">
        <v>37</v>
      </c>
      <c r="P177" s="105"/>
      <c r="Q177" s="110"/>
      <c r="R177" s="110"/>
      <c r="S177" s="49">
        <v>172210320</v>
      </c>
      <c r="T177" s="110"/>
      <c r="U177" s="110"/>
      <c r="V177" s="110"/>
      <c r="W177" s="110"/>
      <c r="X177" s="137"/>
      <c r="Y177" s="6"/>
      <c r="Z177" s="6"/>
      <c r="AA177" s="6"/>
    </row>
    <row r="178" spans="1:27" s="11" customFormat="1" ht="150" x14ac:dyDescent="0.25">
      <c r="A178" s="76" t="s">
        <v>626</v>
      </c>
      <c r="B178" s="76" t="s">
        <v>627</v>
      </c>
      <c r="C178" s="75">
        <v>43203</v>
      </c>
      <c r="D178" s="74" t="s">
        <v>628</v>
      </c>
      <c r="E178" s="74" t="s">
        <v>435</v>
      </c>
      <c r="F178" s="72">
        <v>450000</v>
      </c>
      <c r="G178" s="37"/>
      <c r="H178" s="72">
        <v>450000</v>
      </c>
      <c r="I178" s="72">
        <v>450000</v>
      </c>
      <c r="J178" s="8" t="s">
        <v>629</v>
      </c>
      <c r="K178" s="217" t="s">
        <v>630</v>
      </c>
      <c r="L178" s="145">
        <v>43213</v>
      </c>
      <c r="M178" s="144">
        <v>43462</v>
      </c>
      <c r="N178" s="143" t="s">
        <v>631</v>
      </c>
      <c r="O178" s="226" t="s">
        <v>54</v>
      </c>
      <c r="P178" s="105"/>
      <c r="Q178" s="110"/>
      <c r="R178" s="110"/>
      <c r="S178" s="110"/>
      <c r="T178" s="79">
        <v>450000</v>
      </c>
      <c r="U178" s="110"/>
      <c r="V178" s="110"/>
      <c r="W178" s="110"/>
      <c r="X178" s="137"/>
      <c r="Y178" s="6"/>
      <c r="Z178" s="6"/>
      <c r="AA178" s="6"/>
    </row>
    <row r="179" spans="1:27" s="11" customFormat="1" ht="131.25" x14ac:dyDescent="0.25">
      <c r="A179" s="100" t="s">
        <v>655</v>
      </c>
      <c r="B179" s="100" t="s">
        <v>656</v>
      </c>
      <c r="C179" s="99">
        <v>43208</v>
      </c>
      <c r="D179" s="98" t="s">
        <v>663</v>
      </c>
      <c r="E179" s="98" t="s">
        <v>52</v>
      </c>
      <c r="F179" s="97">
        <v>21786639</v>
      </c>
      <c r="G179" s="37"/>
      <c r="H179" s="97">
        <v>21786639</v>
      </c>
      <c r="I179" s="97">
        <v>21786639</v>
      </c>
      <c r="J179" s="8" t="s">
        <v>668</v>
      </c>
      <c r="K179" s="217" t="s">
        <v>673</v>
      </c>
      <c r="L179" s="145">
        <v>43208</v>
      </c>
      <c r="M179" s="144">
        <v>43237</v>
      </c>
      <c r="N179" s="143" t="s">
        <v>599</v>
      </c>
      <c r="O179" s="226" t="s">
        <v>30</v>
      </c>
      <c r="P179" s="105"/>
      <c r="Q179" s="110"/>
      <c r="R179" s="110"/>
      <c r="S179" s="110"/>
      <c r="T179" s="110"/>
      <c r="U179" s="102">
        <v>21786639</v>
      </c>
      <c r="V179" s="110"/>
      <c r="W179" s="110"/>
      <c r="X179" s="137"/>
      <c r="Y179" s="6"/>
      <c r="Z179" s="6"/>
      <c r="AA179" s="6"/>
    </row>
    <row r="180" spans="1:27" s="11" customFormat="1" ht="112.5" x14ac:dyDescent="0.25">
      <c r="A180" s="100" t="s">
        <v>657</v>
      </c>
      <c r="B180" s="100" t="s">
        <v>656</v>
      </c>
      <c r="C180" s="99">
        <v>43208</v>
      </c>
      <c r="D180" s="98" t="s">
        <v>664</v>
      </c>
      <c r="E180" s="98" t="s">
        <v>52</v>
      </c>
      <c r="F180" s="97">
        <v>12197500</v>
      </c>
      <c r="G180" s="37"/>
      <c r="H180" s="97">
        <v>12197500</v>
      </c>
      <c r="I180" s="97">
        <v>12197500</v>
      </c>
      <c r="J180" s="8" t="s">
        <v>669</v>
      </c>
      <c r="K180" s="217" t="s">
        <v>673</v>
      </c>
      <c r="L180" s="145">
        <v>43209</v>
      </c>
      <c r="M180" s="144">
        <v>43238</v>
      </c>
      <c r="N180" s="143" t="s">
        <v>599</v>
      </c>
      <c r="O180" s="226" t="s">
        <v>30</v>
      </c>
      <c r="P180" s="105"/>
      <c r="Q180" s="110"/>
      <c r="R180" s="110"/>
      <c r="S180" s="110"/>
      <c r="T180" s="109"/>
      <c r="U180" s="109"/>
      <c r="V180" s="117">
        <v>12197500</v>
      </c>
      <c r="W180" s="118"/>
      <c r="X180" s="137"/>
      <c r="Y180" s="6"/>
      <c r="Z180" s="6"/>
      <c r="AA180" s="6"/>
    </row>
    <row r="181" spans="1:27" s="11" customFormat="1" ht="93.75" x14ac:dyDescent="0.25">
      <c r="A181" s="100" t="s">
        <v>658</v>
      </c>
      <c r="B181" s="100" t="s">
        <v>659</v>
      </c>
      <c r="C181" s="99">
        <v>43213</v>
      </c>
      <c r="D181" s="98" t="s">
        <v>665</v>
      </c>
      <c r="E181" s="98" t="s">
        <v>52</v>
      </c>
      <c r="F181" s="97">
        <v>6003550</v>
      </c>
      <c r="G181" s="37"/>
      <c r="H181" s="97">
        <v>6003550</v>
      </c>
      <c r="I181" s="97">
        <v>6003550</v>
      </c>
      <c r="J181" s="8" t="s">
        <v>670</v>
      </c>
      <c r="K181" s="217" t="s">
        <v>674</v>
      </c>
      <c r="L181" s="145">
        <v>43215</v>
      </c>
      <c r="M181" s="144">
        <v>43244</v>
      </c>
      <c r="N181" s="143" t="s">
        <v>599</v>
      </c>
      <c r="O181" s="226" t="s">
        <v>30</v>
      </c>
      <c r="P181" s="105"/>
      <c r="Q181" s="110"/>
      <c r="R181" s="110"/>
      <c r="S181" s="110"/>
      <c r="T181" s="109"/>
      <c r="U181" s="109"/>
      <c r="V181" s="117">
        <v>6003550</v>
      </c>
      <c r="W181" s="109"/>
      <c r="X181" s="109"/>
      <c r="Y181" s="6"/>
      <c r="Z181" s="6"/>
      <c r="AA181" s="6"/>
    </row>
    <row r="182" spans="1:27" s="11" customFormat="1" ht="123.75" customHeight="1" x14ac:dyDescent="0.25">
      <c r="A182" s="160" t="s">
        <v>660</v>
      </c>
      <c r="B182" s="160" t="s">
        <v>661</v>
      </c>
      <c r="C182" s="187">
        <v>43214</v>
      </c>
      <c r="D182" s="190" t="s">
        <v>666</v>
      </c>
      <c r="E182" s="190" t="s">
        <v>41</v>
      </c>
      <c r="F182" s="174">
        <v>114870000</v>
      </c>
      <c r="G182" s="184"/>
      <c r="H182" s="174">
        <v>114870000</v>
      </c>
      <c r="I182" s="174">
        <v>114870000</v>
      </c>
      <c r="J182" s="156" t="s">
        <v>671</v>
      </c>
      <c r="K182" s="220" t="s">
        <v>675</v>
      </c>
      <c r="L182" s="166">
        <v>43235</v>
      </c>
      <c r="M182" s="152">
        <v>43599</v>
      </c>
      <c r="N182" s="156" t="s">
        <v>623</v>
      </c>
      <c r="O182" s="196" t="s">
        <v>37</v>
      </c>
      <c r="P182" s="207"/>
      <c r="Q182" s="147"/>
      <c r="R182" s="147"/>
      <c r="S182" s="147"/>
      <c r="T182" s="147"/>
      <c r="U182" s="147"/>
      <c r="V182" s="147"/>
      <c r="W182" s="126">
        <v>65102128</v>
      </c>
      <c r="X182" s="147"/>
      <c r="Y182" s="6"/>
      <c r="Z182" s="6"/>
      <c r="AA182" s="6"/>
    </row>
    <row r="183" spans="1:27" s="11" customFormat="1" ht="112.5" customHeight="1" x14ac:dyDescent="0.25">
      <c r="A183" s="159"/>
      <c r="B183" s="159"/>
      <c r="C183" s="189"/>
      <c r="D183" s="192"/>
      <c r="E183" s="192"/>
      <c r="F183" s="175"/>
      <c r="G183" s="186"/>
      <c r="H183" s="175"/>
      <c r="I183" s="175"/>
      <c r="J183" s="157"/>
      <c r="K183" s="218"/>
      <c r="L183" s="166"/>
      <c r="M183" s="153"/>
      <c r="N183" s="157"/>
      <c r="O183" s="164"/>
      <c r="P183" s="208"/>
      <c r="Q183" s="149"/>
      <c r="R183" s="149"/>
      <c r="S183" s="149"/>
      <c r="T183" s="149"/>
      <c r="U183" s="149"/>
      <c r="V183" s="149"/>
      <c r="W183" s="126">
        <v>49767872</v>
      </c>
      <c r="X183" s="149"/>
      <c r="Y183" s="6"/>
      <c r="Z183" s="6"/>
      <c r="AA183" s="6"/>
    </row>
    <row r="184" spans="1:27" s="11" customFormat="1" ht="118.5" customHeight="1" x14ac:dyDescent="0.25">
      <c r="A184" s="160" t="s">
        <v>662</v>
      </c>
      <c r="B184" s="160" t="s">
        <v>656</v>
      </c>
      <c r="C184" s="187">
        <v>43214</v>
      </c>
      <c r="D184" s="190" t="s">
        <v>667</v>
      </c>
      <c r="E184" s="190" t="s">
        <v>52</v>
      </c>
      <c r="F184" s="174">
        <v>19178040</v>
      </c>
      <c r="G184" s="184"/>
      <c r="H184" s="174">
        <v>19178040</v>
      </c>
      <c r="I184" s="174">
        <v>19178040</v>
      </c>
      <c r="J184" s="156" t="s">
        <v>672</v>
      </c>
      <c r="K184" s="220" t="s">
        <v>676</v>
      </c>
      <c r="L184" s="166">
        <v>43215</v>
      </c>
      <c r="M184" s="152">
        <v>43244</v>
      </c>
      <c r="N184" s="156" t="s">
        <v>599</v>
      </c>
      <c r="O184" s="196" t="s">
        <v>30</v>
      </c>
      <c r="P184" s="207"/>
      <c r="Q184" s="147"/>
      <c r="R184" s="147"/>
      <c r="S184" s="147"/>
      <c r="T184" s="147"/>
      <c r="U184" s="102">
        <v>16232790</v>
      </c>
      <c r="V184" s="147"/>
      <c r="W184" s="147"/>
      <c r="X184" s="147"/>
      <c r="Y184" s="6"/>
      <c r="Z184" s="6"/>
      <c r="AA184" s="6"/>
    </row>
    <row r="185" spans="1:27" s="11" customFormat="1" ht="101.25" customHeight="1" x14ac:dyDescent="0.25">
      <c r="A185" s="159"/>
      <c r="B185" s="159"/>
      <c r="C185" s="189"/>
      <c r="D185" s="192"/>
      <c r="E185" s="192"/>
      <c r="F185" s="175"/>
      <c r="G185" s="186"/>
      <c r="H185" s="175"/>
      <c r="I185" s="175"/>
      <c r="J185" s="157"/>
      <c r="K185" s="218"/>
      <c r="L185" s="166"/>
      <c r="M185" s="153"/>
      <c r="N185" s="157"/>
      <c r="O185" s="164"/>
      <c r="P185" s="208"/>
      <c r="Q185" s="149"/>
      <c r="R185" s="149"/>
      <c r="S185" s="149"/>
      <c r="T185" s="149"/>
      <c r="U185" s="102">
        <v>2945250</v>
      </c>
      <c r="V185" s="149"/>
      <c r="W185" s="149"/>
      <c r="X185" s="149"/>
      <c r="Y185" s="6"/>
      <c r="Z185" s="6"/>
      <c r="AA185" s="6"/>
    </row>
    <row r="186" spans="1:27" s="11" customFormat="1" ht="131.25" x14ac:dyDescent="0.25">
      <c r="A186" s="123" t="s">
        <v>687</v>
      </c>
      <c r="B186" s="123" t="s">
        <v>688</v>
      </c>
      <c r="C186" s="122">
        <v>43227</v>
      </c>
      <c r="D186" s="121" t="s">
        <v>689</v>
      </c>
      <c r="E186" s="121" t="s">
        <v>52</v>
      </c>
      <c r="F186" s="119">
        <v>23494598.399999999</v>
      </c>
      <c r="G186" s="37"/>
      <c r="H186" s="119">
        <v>23494598.399999999</v>
      </c>
      <c r="I186" s="119">
        <v>23494598.399999999</v>
      </c>
      <c r="J186" s="120" t="s">
        <v>690</v>
      </c>
      <c r="K186" s="223" t="s">
        <v>691</v>
      </c>
      <c r="L186" s="145">
        <v>43227</v>
      </c>
      <c r="M186" s="144">
        <v>43257</v>
      </c>
      <c r="N186" s="143" t="s">
        <v>599</v>
      </c>
      <c r="O186" s="226" t="s">
        <v>30</v>
      </c>
      <c r="P186" s="105"/>
      <c r="Q186" s="118"/>
      <c r="R186" s="118"/>
      <c r="S186" s="118"/>
      <c r="T186" s="118"/>
      <c r="U186" s="118"/>
      <c r="V186" s="117">
        <v>23494598.399999999</v>
      </c>
      <c r="W186" s="118"/>
      <c r="X186" s="137"/>
      <c r="Y186" s="6"/>
      <c r="Z186" s="6"/>
      <c r="AA186" s="6"/>
    </row>
    <row r="187" spans="1:27" s="11" customFormat="1" ht="93.75" x14ac:dyDescent="0.25">
      <c r="A187" s="123" t="s">
        <v>692</v>
      </c>
      <c r="B187" s="123" t="s">
        <v>693</v>
      </c>
      <c r="C187" s="122">
        <v>43241</v>
      </c>
      <c r="D187" s="121" t="s">
        <v>699</v>
      </c>
      <c r="E187" s="121" t="s">
        <v>41</v>
      </c>
      <c r="F187" s="119">
        <v>14900000</v>
      </c>
      <c r="G187" s="37"/>
      <c r="H187" s="119">
        <v>14900000</v>
      </c>
      <c r="I187" s="119">
        <v>14900000</v>
      </c>
      <c r="J187" s="120" t="s">
        <v>702</v>
      </c>
      <c r="K187" s="223" t="s">
        <v>707</v>
      </c>
      <c r="L187" s="145">
        <v>43244</v>
      </c>
      <c r="M187" s="144">
        <v>43274</v>
      </c>
      <c r="N187" s="143" t="s">
        <v>599</v>
      </c>
      <c r="O187" s="226" t="s">
        <v>30</v>
      </c>
      <c r="P187" s="105"/>
      <c r="Q187" s="118"/>
      <c r="R187" s="118"/>
      <c r="S187" s="118"/>
      <c r="T187" s="118"/>
      <c r="U187" s="118"/>
      <c r="V187" s="118"/>
      <c r="W187" s="117">
        <v>14900000</v>
      </c>
      <c r="X187" s="137"/>
      <c r="Y187" s="6"/>
      <c r="Z187" s="6"/>
      <c r="AA187" s="6"/>
    </row>
    <row r="188" spans="1:27" s="11" customFormat="1" ht="150" x14ac:dyDescent="0.25">
      <c r="A188" s="123" t="s">
        <v>694</v>
      </c>
      <c r="B188" s="123" t="s">
        <v>695</v>
      </c>
      <c r="C188" s="122">
        <v>43245</v>
      </c>
      <c r="D188" s="121" t="s">
        <v>700</v>
      </c>
      <c r="E188" s="121" t="s">
        <v>52</v>
      </c>
      <c r="F188" s="119">
        <v>44210996.380000003</v>
      </c>
      <c r="G188" s="37"/>
      <c r="H188" s="119">
        <v>44210996.380000003</v>
      </c>
      <c r="I188" s="119">
        <v>44210996.380000003</v>
      </c>
      <c r="J188" s="120" t="s">
        <v>703</v>
      </c>
      <c r="K188" s="223" t="s">
        <v>705</v>
      </c>
      <c r="L188" s="145">
        <v>43245</v>
      </c>
      <c r="M188" s="144">
        <v>43305</v>
      </c>
      <c r="N188" s="143" t="s">
        <v>599</v>
      </c>
      <c r="O188" s="226" t="s">
        <v>30</v>
      </c>
      <c r="P188" s="105"/>
      <c r="Q188" s="118"/>
      <c r="R188" s="118"/>
      <c r="S188" s="118"/>
      <c r="T188" s="118"/>
      <c r="U188" s="118"/>
      <c r="V188" s="118"/>
      <c r="W188" s="117">
        <v>44210996.380000003</v>
      </c>
      <c r="X188" s="128"/>
      <c r="Y188" s="6"/>
      <c r="Z188" s="6"/>
      <c r="AA188" s="6"/>
    </row>
    <row r="189" spans="1:27" s="11" customFormat="1" ht="150" x14ac:dyDescent="0.25">
      <c r="A189" s="123" t="s">
        <v>696</v>
      </c>
      <c r="B189" s="123" t="s">
        <v>695</v>
      </c>
      <c r="C189" s="122">
        <v>43245</v>
      </c>
      <c r="D189" s="121" t="s">
        <v>700</v>
      </c>
      <c r="E189" s="121" t="s">
        <v>52</v>
      </c>
      <c r="F189" s="119">
        <v>16357259.24</v>
      </c>
      <c r="G189" s="37"/>
      <c r="H189" s="119">
        <v>16357259.24</v>
      </c>
      <c r="I189" s="119">
        <v>16357259.24</v>
      </c>
      <c r="J189" s="120" t="s">
        <v>703</v>
      </c>
      <c r="K189" s="223" t="s">
        <v>705</v>
      </c>
      <c r="L189" s="145">
        <v>43245</v>
      </c>
      <c r="M189" s="144">
        <v>43305</v>
      </c>
      <c r="N189" s="143" t="s">
        <v>599</v>
      </c>
      <c r="O189" s="226" t="s">
        <v>30</v>
      </c>
      <c r="P189" s="105"/>
      <c r="Q189" s="118"/>
      <c r="R189" s="118"/>
      <c r="S189" s="118"/>
      <c r="T189" s="118"/>
      <c r="U189" s="118"/>
      <c r="V189" s="118"/>
      <c r="W189" s="117">
        <v>16357259.24</v>
      </c>
      <c r="X189" s="137"/>
      <c r="Y189" s="6"/>
      <c r="Z189" s="6"/>
      <c r="AA189" s="6"/>
    </row>
    <row r="190" spans="1:27" s="11" customFormat="1" ht="187.5" x14ac:dyDescent="0.25">
      <c r="A190" s="123" t="s">
        <v>697</v>
      </c>
      <c r="B190" s="123" t="s">
        <v>698</v>
      </c>
      <c r="C190" s="122">
        <v>43249</v>
      </c>
      <c r="D190" s="121" t="s">
        <v>701</v>
      </c>
      <c r="E190" s="121" t="s">
        <v>435</v>
      </c>
      <c r="F190" s="119">
        <v>9200000</v>
      </c>
      <c r="G190" s="37"/>
      <c r="H190" s="119">
        <v>9200000</v>
      </c>
      <c r="I190" s="119">
        <v>9200000</v>
      </c>
      <c r="J190" s="120" t="s">
        <v>704</v>
      </c>
      <c r="K190" s="223" t="s">
        <v>706</v>
      </c>
      <c r="L190" s="145">
        <v>43252</v>
      </c>
      <c r="M190" s="144">
        <v>43982</v>
      </c>
      <c r="N190" s="143" t="s">
        <v>286</v>
      </c>
      <c r="O190" s="226" t="s">
        <v>287</v>
      </c>
      <c r="P190" s="105"/>
      <c r="Q190" s="118"/>
      <c r="R190" s="118"/>
      <c r="S190" s="118"/>
      <c r="T190" s="118"/>
      <c r="U190" s="118"/>
      <c r="V190" s="117">
        <v>9200000</v>
      </c>
      <c r="W190" s="118"/>
      <c r="X190" s="128"/>
      <c r="Y190" s="6"/>
      <c r="Z190" s="6"/>
      <c r="AA190" s="6"/>
    </row>
    <row r="191" spans="1:27" s="11" customFormat="1" ht="187.5" x14ac:dyDescent="0.25">
      <c r="A191" s="123" t="s">
        <v>708</v>
      </c>
      <c r="B191" s="123" t="s">
        <v>709</v>
      </c>
      <c r="C191" s="122">
        <v>43256</v>
      </c>
      <c r="D191" s="121" t="s">
        <v>712</v>
      </c>
      <c r="E191" s="121" t="s">
        <v>52</v>
      </c>
      <c r="F191" s="119">
        <v>2749000</v>
      </c>
      <c r="G191" s="37"/>
      <c r="H191" s="119">
        <v>2749000</v>
      </c>
      <c r="I191" s="119">
        <v>2749000</v>
      </c>
      <c r="J191" s="120" t="s">
        <v>714</v>
      </c>
      <c r="K191" s="223" t="s">
        <v>717</v>
      </c>
      <c r="L191" s="145">
        <v>43256</v>
      </c>
      <c r="M191" s="144">
        <v>43285</v>
      </c>
      <c r="N191" s="143" t="s">
        <v>286</v>
      </c>
      <c r="O191" s="226" t="s">
        <v>287</v>
      </c>
      <c r="P191" s="105"/>
      <c r="Q191" s="118"/>
      <c r="R191" s="118"/>
      <c r="S191" s="118"/>
      <c r="T191" s="118"/>
      <c r="U191" s="118"/>
      <c r="V191" s="117">
        <v>2749000</v>
      </c>
      <c r="W191" s="118"/>
      <c r="X191" s="137"/>
      <c r="Y191" s="6"/>
      <c r="Z191" s="6"/>
      <c r="AA191" s="6"/>
    </row>
    <row r="192" spans="1:27" s="11" customFormat="1" ht="168.75" x14ac:dyDescent="0.25">
      <c r="A192" s="123" t="s">
        <v>710</v>
      </c>
      <c r="B192" s="123" t="s">
        <v>711</v>
      </c>
      <c r="C192" s="122">
        <v>43264</v>
      </c>
      <c r="D192" s="121" t="s">
        <v>713</v>
      </c>
      <c r="E192" s="121" t="s">
        <v>52</v>
      </c>
      <c r="F192" s="119">
        <v>6670000</v>
      </c>
      <c r="G192" s="37"/>
      <c r="H192" s="119">
        <v>6670000</v>
      </c>
      <c r="I192" s="119">
        <v>6670000</v>
      </c>
      <c r="J192" s="120" t="s">
        <v>715</v>
      </c>
      <c r="K192" s="223" t="s">
        <v>718</v>
      </c>
      <c r="L192" s="145">
        <v>43265</v>
      </c>
      <c r="M192" s="144">
        <v>43294</v>
      </c>
      <c r="N192" s="143" t="s">
        <v>719</v>
      </c>
      <c r="O192" s="226" t="s">
        <v>30</v>
      </c>
      <c r="P192" s="105"/>
      <c r="Q192" s="118"/>
      <c r="R192" s="118"/>
      <c r="S192" s="118"/>
      <c r="T192" s="118"/>
      <c r="U192" s="118"/>
      <c r="V192" s="117">
        <v>6670000</v>
      </c>
      <c r="W192" s="118"/>
      <c r="X192" s="137"/>
      <c r="Y192" s="6"/>
      <c r="Z192" s="6"/>
      <c r="AA192" s="6"/>
    </row>
    <row r="193" spans="1:27" s="11" customFormat="1" ht="225" x14ac:dyDescent="0.25">
      <c r="A193" s="133" t="s">
        <v>841</v>
      </c>
      <c r="B193" s="133" t="s">
        <v>656</v>
      </c>
      <c r="C193" s="132">
        <v>43264</v>
      </c>
      <c r="D193" s="131" t="s">
        <v>842</v>
      </c>
      <c r="E193" s="131" t="s">
        <v>52</v>
      </c>
      <c r="F193" s="129">
        <v>8259314</v>
      </c>
      <c r="G193" s="37"/>
      <c r="H193" s="129">
        <v>8259314</v>
      </c>
      <c r="I193" s="129">
        <v>8259314</v>
      </c>
      <c r="J193" s="130" t="s">
        <v>716</v>
      </c>
      <c r="K193" s="223" t="s">
        <v>843</v>
      </c>
      <c r="L193" s="145">
        <v>43264</v>
      </c>
      <c r="M193" s="144">
        <v>43295</v>
      </c>
      <c r="N193" s="143" t="s">
        <v>599</v>
      </c>
      <c r="O193" s="226" t="s">
        <v>30</v>
      </c>
      <c r="P193" s="105"/>
      <c r="Q193" s="128"/>
      <c r="R193" s="128"/>
      <c r="S193" s="128"/>
      <c r="T193" s="128"/>
      <c r="U193" s="128"/>
      <c r="V193" s="128"/>
      <c r="W193" s="128"/>
      <c r="X193" s="127">
        <v>8259314</v>
      </c>
      <c r="Y193" s="6"/>
      <c r="Z193" s="6"/>
      <c r="AA193" s="6"/>
    </row>
    <row r="194" spans="1:27" s="11" customFormat="1" ht="105" customHeight="1" x14ac:dyDescent="0.25">
      <c r="A194" s="123" t="s">
        <v>724</v>
      </c>
      <c r="B194" s="123" t="s">
        <v>725</v>
      </c>
      <c r="C194" s="122">
        <v>43266</v>
      </c>
      <c r="D194" s="121" t="s">
        <v>726</v>
      </c>
      <c r="E194" s="121" t="s">
        <v>41</v>
      </c>
      <c r="F194" s="119">
        <v>9450000</v>
      </c>
      <c r="G194" s="37"/>
      <c r="H194" s="119">
        <v>9450000</v>
      </c>
      <c r="I194" s="119">
        <v>9450000</v>
      </c>
      <c r="J194" s="120" t="s">
        <v>727</v>
      </c>
      <c r="K194" s="223" t="s">
        <v>728</v>
      </c>
      <c r="L194" s="145">
        <v>43273</v>
      </c>
      <c r="M194" s="144">
        <v>43637</v>
      </c>
      <c r="N194" s="143" t="s">
        <v>613</v>
      </c>
      <c r="O194" s="226" t="s">
        <v>37</v>
      </c>
      <c r="P194" s="105"/>
      <c r="Q194" s="118"/>
      <c r="R194" s="118"/>
      <c r="S194" s="118"/>
      <c r="T194" s="118"/>
      <c r="U194" s="118"/>
      <c r="V194" s="118"/>
      <c r="W194" s="117">
        <v>9450000</v>
      </c>
      <c r="X194" s="137"/>
      <c r="Y194" s="6"/>
      <c r="Z194" s="6"/>
      <c r="AA194" s="6"/>
    </row>
    <row r="195" spans="1:27" s="11" customFormat="1" ht="105" customHeight="1" x14ac:dyDescent="0.25">
      <c r="A195" s="123" t="s">
        <v>733</v>
      </c>
      <c r="B195" s="123" t="s">
        <v>734</v>
      </c>
      <c r="C195" s="122">
        <v>43272</v>
      </c>
      <c r="D195" s="121" t="s">
        <v>735</v>
      </c>
      <c r="E195" s="121" t="s">
        <v>41</v>
      </c>
      <c r="F195" s="119">
        <v>273256533.51999998</v>
      </c>
      <c r="G195" s="37"/>
      <c r="H195" s="119">
        <v>273256533.51999998</v>
      </c>
      <c r="I195" s="119">
        <v>273256533.51999998</v>
      </c>
      <c r="J195" s="120" t="s">
        <v>736</v>
      </c>
      <c r="K195" s="223" t="s">
        <v>737</v>
      </c>
      <c r="L195" s="145">
        <v>43273</v>
      </c>
      <c r="M195" s="144">
        <v>43637</v>
      </c>
      <c r="N195" s="143" t="s">
        <v>292</v>
      </c>
      <c r="O195" s="226" t="s">
        <v>37</v>
      </c>
      <c r="P195" s="105"/>
      <c r="Q195" s="118"/>
      <c r="R195" s="118"/>
      <c r="S195" s="118"/>
      <c r="T195" s="118"/>
      <c r="U195" s="118"/>
      <c r="V195" s="118"/>
      <c r="W195" s="117">
        <v>273256533.51999998</v>
      </c>
      <c r="X195" s="137"/>
      <c r="Y195" s="6"/>
      <c r="Z195" s="6"/>
      <c r="AA195" s="6"/>
    </row>
    <row r="196" spans="1:27" s="11" customFormat="1" ht="131.25" x14ac:dyDescent="0.25">
      <c r="A196" s="123" t="s">
        <v>720</v>
      </c>
      <c r="B196" s="123" t="s">
        <v>721</v>
      </c>
      <c r="C196" s="122">
        <v>43276</v>
      </c>
      <c r="D196" s="121" t="s">
        <v>722</v>
      </c>
      <c r="E196" s="121" t="s">
        <v>52</v>
      </c>
      <c r="F196" s="119">
        <v>593300</v>
      </c>
      <c r="G196" s="37"/>
      <c r="H196" s="119">
        <v>593300</v>
      </c>
      <c r="I196" s="119">
        <v>593300</v>
      </c>
      <c r="J196" s="120" t="s">
        <v>716</v>
      </c>
      <c r="K196" s="223" t="s">
        <v>723</v>
      </c>
      <c r="L196" s="145">
        <v>43276</v>
      </c>
      <c r="M196" s="144">
        <v>43305</v>
      </c>
      <c r="N196" s="143" t="s">
        <v>599</v>
      </c>
      <c r="O196" s="226" t="s">
        <v>30</v>
      </c>
      <c r="P196" s="105"/>
      <c r="Q196" s="118"/>
      <c r="R196" s="118"/>
      <c r="S196" s="118"/>
      <c r="T196" s="118"/>
      <c r="U196" s="118"/>
      <c r="V196" s="117">
        <v>593300</v>
      </c>
      <c r="W196" s="118"/>
      <c r="X196" s="137"/>
      <c r="Y196" s="6"/>
      <c r="Z196" s="6"/>
      <c r="AA196" s="6"/>
    </row>
    <row r="197" spans="1:27" s="11" customFormat="1" ht="131.25" x14ac:dyDescent="0.25">
      <c r="A197" s="123" t="s">
        <v>729</v>
      </c>
      <c r="B197" s="123" t="s">
        <v>656</v>
      </c>
      <c r="C197" s="122">
        <v>43276</v>
      </c>
      <c r="D197" s="121" t="s">
        <v>730</v>
      </c>
      <c r="E197" s="121" t="s">
        <v>52</v>
      </c>
      <c r="F197" s="119">
        <v>19784940</v>
      </c>
      <c r="G197" s="37"/>
      <c r="H197" s="119">
        <v>19784940</v>
      </c>
      <c r="I197" s="119">
        <v>19784940</v>
      </c>
      <c r="J197" s="120" t="s">
        <v>731</v>
      </c>
      <c r="K197" s="223" t="s">
        <v>732</v>
      </c>
      <c r="L197" s="145">
        <v>43277</v>
      </c>
      <c r="M197" s="144">
        <v>43306</v>
      </c>
      <c r="N197" s="143" t="s">
        <v>719</v>
      </c>
      <c r="O197" s="226" t="s">
        <v>30</v>
      </c>
      <c r="P197" s="105"/>
      <c r="Q197" s="118"/>
      <c r="R197" s="118"/>
      <c r="S197" s="118"/>
      <c r="T197" s="118"/>
      <c r="U197" s="118"/>
      <c r="V197" s="118"/>
      <c r="W197" s="117">
        <v>19784940</v>
      </c>
      <c r="X197" s="137"/>
      <c r="Y197" s="6"/>
      <c r="Z197" s="6"/>
      <c r="AA197" s="6"/>
    </row>
    <row r="198" spans="1:27" s="11" customFormat="1" ht="93.75" x14ac:dyDescent="0.25">
      <c r="A198" s="123" t="s">
        <v>836</v>
      </c>
      <c r="B198" s="123" t="s">
        <v>837</v>
      </c>
      <c r="C198" s="122">
        <v>43280</v>
      </c>
      <c r="D198" s="121" t="s">
        <v>838</v>
      </c>
      <c r="E198" s="121" t="s">
        <v>52</v>
      </c>
      <c r="F198" s="119">
        <v>4882332</v>
      </c>
      <c r="G198" s="37"/>
      <c r="H198" s="119">
        <v>4882332</v>
      </c>
      <c r="I198" s="119">
        <v>4882332</v>
      </c>
      <c r="J198" s="120" t="s">
        <v>839</v>
      </c>
      <c r="K198" s="223" t="s">
        <v>840</v>
      </c>
      <c r="L198" s="145">
        <v>43286</v>
      </c>
      <c r="M198" s="144">
        <v>43316</v>
      </c>
      <c r="N198" s="143" t="s">
        <v>286</v>
      </c>
      <c r="O198" s="226" t="s">
        <v>287</v>
      </c>
      <c r="P198" s="105"/>
      <c r="Q198" s="118"/>
      <c r="R198" s="118"/>
      <c r="S198" s="118"/>
      <c r="T198" s="118"/>
      <c r="U198" s="118"/>
      <c r="V198" s="118"/>
      <c r="W198" s="117">
        <v>4694416.43</v>
      </c>
      <c r="X198" s="127">
        <v>187915.57</v>
      </c>
      <c r="Y198" s="6"/>
      <c r="Z198" s="6"/>
      <c r="AA198" s="6"/>
    </row>
    <row r="199" spans="1:27" s="11" customFormat="1" ht="168.75" x14ac:dyDescent="0.25">
      <c r="A199" s="123" t="s">
        <v>784</v>
      </c>
      <c r="B199" s="123" t="s">
        <v>248</v>
      </c>
      <c r="C199" s="122">
        <v>43285</v>
      </c>
      <c r="D199" s="121" t="s">
        <v>785</v>
      </c>
      <c r="E199" s="121" t="s">
        <v>32</v>
      </c>
      <c r="F199" s="119">
        <v>35700000</v>
      </c>
      <c r="G199" s="37"/>
      <c r="H199" s="119">
        <v>35700000</v>
      </c>
      <c r="I199" s="119">
        <v>35700000</v>
      </c>
      <c r="J199" s="120" t="s">
        <v>786</v>
      </c>
      <c r="K199" s="223" t="s">
        <v>741</v>
      </c>
      <c r="L199" s="145">
        <v>43286</v>
      </c>
      <c r="M199" s="144">
        <v>43455</v>
      </c>
      <c r="N199" s="143" t="s">
        <v>787</v>
      </c>
      <c r="O199" s="226" t="s">
        <v>51</v>
      </c>
      <c r="P199" s="105"/>
      <c r="Q199" s="118"/>
      <c r="R199" s="118"/>
      <c r="S199" s="118"/>
      <c r="T199" s="118"/>
      <c r="U199" s="118"/>
      <c r="V199" s="118"/>
      <c r="W199" s="117">
        <v>6300000</v>
      </c>
      <c r="X199" s="127">
        <v>6300000</v>
      </c>
      <c r="Y199" s="6"/>
      <c r="Z199" s="6"/>
      <c r="AA199" s="6"/>
    </row>
    <row r="200" spans="1:27" s="11" customFormat="1" ht="131.25" x14ac:dyDescent="0.25">
      <c r="A200" s="123" t="s">
        <v>738</v>
      </c>
      <c r="B200" s="123" t="s">
        <v>172</v>
      </c>
      <c r="C200" s="122">
        <v>43286</v>
      </c>
      <c r="D200" s="121" t="s">
        <v>739</v>
      </c>
      <c r="E200" s="121" t="s">
        <v>32</v>
      </c>
      <c r="F200" s="119">
        <v>28166666</v>
      </c>
      <c r="G200" s="37"/>
      <c r="H200" s="119">
        <v>28166666</v>
      </c>
      <c r="I200" s="119">
        <v>28166666</v>
      </c>
      <c r="J200" s="120" t="s">
        <v>740</v>
      </c>
      <c r="K200" s="223" t="s">
        <v>741</v>
      </c>
      <c r="L200" s="145">
        <v>43287</v>
      </c>
      <c r="M200" s="144">
        <v>43455</v>
      </c>
      <c r="N200" s="143" t="s">
        <v>33</v>
      </c>
      <c r="O200" s="226" t="s">
        <v>34</v>
      </c>
      <c r="P200" s="105"/>
      <c r="Q200" s="118"/>
      <c r="R200" s="118"/>
      <c r="S200" s="118"/>
      <c r="T200" s="118"/>
      <c r="U200" s="118"/>
      <c r="V200" s="118"/>
      <c r="W200" s="117">
        <v>5000000</v>
      </c>
      <c r="X200" s="127">
        <v>5000000</v>
      </c>
      <c r="Y200" s="6"/>
      <c r="Z200" s="6"/>
      <c r="AA200" s="6"/>
    </row>
    <row r="201" spans="1:27" s="11" customFormat="1" ht="131.25" x14ac:dyDescent="0.25">
      <c r="A201" s="123" t="s">
        <v>753</v>
      </c>
      <c r="B201" s="123" t="s">
        <v>31</v>
      </c>
      <c r="C201" s="122">
        <v>43286</v>
      </c>
      <c r="D201" s="121" t="s">
        <v>739</v>
      </c>
      <c r="E201" s="121" t="s">
        <v>32</v>
      </c>
      <c r="F201" s="119">
        <v>28166666</v>
      </c>
      <c r="G201" s="37"/>
      <c r="H201" s="119">
        <v>28166666</v>
      </c>
      <c r="I201" s="119">
        <v>28166666</v>
      </c>
      <c r="J201" s="120" t="s">
        <v>740</v>
      </c>
      <c r="K201" s="223" t="s">
        <v>741</v>
      </c>
      <c r="L201" s="145">
        <v>43287</v>
      </c>
      <c r="M201" s="144">
        <v>43455</v>
      </c>
      <c r="N201" s="143" t="s">
        <v>33</v>
      </c>
      <c r="O201" s="226" t="s">
        <v>34</v>
      </c>
      <c r="P201" s="105"/>
      <c r="Q201" s="118"/>
      <c r="R201" s="118"/>
      <c r="S201" s="118"/>
      <c r="T201" s="118"/>
      <c r="U201" s="118"/>
      <c r="V201" s="118"/>
      <c r="W201" s="117">
        <v>5000000</v>
      </c>
      <c r="X201" s="127">
        <v>5000000</v>
      </c>
      <c r="Y201" s="6"/>
      <c r="Z201" s="6"/>
      <c r="AA201" s="6"/>
    </row>
    <row r="202" spans="1:27" s="11" customFormat="1" ht="168.75" x14ac:dyDescent="0.25">
      <c r="A202" s="123" t="s">
        <v>742</v>
      </c>
      <c r="B202" s="123" t="s">
        <v>179</v>
      </c>
      <c r="C202" s="122">
        <v>43286</v>
      </c>
      <c r="D202" s="121" t="s">
        <v>743</v>
      </c>
      <c r="E202" s="121" t="s">
        <v>32</v>
      </c>
      <c r="F202" s="119">
        <v>46756667</v>
      </c>
      <c r="G202" s="37"/>
      <c r="H202" s="119">
        <v>46756667</v>
      </c>
      <c r="I202" s="119">
        <v>46756667</v>
      </c>
      <c r="J202" s="120" t="s">
        <v>744</v>
      </c>
      <c r="K202" s="223" t="s">
        <v>741</v>
      </c>
      <c r="L202" s="145">
        <v>43287</v>
      </c>
      <c r="M202" s="144">
        <v>43455</v>
      </c>
      <c r="N202" s="143" t="s">
        <v>636</v>
      </c>
      <c r="O202" s="226" t="s">
        <v>178</v>
      </c>
      <c r="P202" s="105"/>
      <c r="Q202" s="118"/>
      <c r="R202" s="118"/>
      <c r="S202" s="118"/>
      <c r="T202" s="118"/>
      <c r="U202" s="118"/>
      <c r="V202" s="118"/>
      <c r="W202" s="117">
        <v>8300000</v>
      </c>
      <c r="X202" s="127">
        <v>8300000</v>
      </c>
      <c r="Y202" s="6"/>
      <c r="Z202" s="6"/>
      <c r="AA202" s="6"/>
    </row>
    <row r="203" spans="1:27" s="11" customFormat="1" ht="131.25" x14ac:dyDescent="0.25">
      <c r="A203" s="123" t="s">
        <v>745</v>
      </c>
      <c r="B203" s="123" t="s">
        <v>746</v>
      </c>
      <c r="C203" s="122">
        <v>43290</v>
      </c>
      <c r="D203" s="121" t="s">
        <v>748</v>
      </c>
      <c r="E203" s="121" t="s">
        <v>271</v>
      </c>
      <c r="F203" s="119">
        <v>3818000</v>
      </c>
      <c r="G203" s="37"/>
      <c r="H203" s="119">
        <v>3818000</v>
      </c>
      <c r="I203" s="119">
        <v>3818000</v>
      </c>
      <c r="J203" s="120" t="s">
        <v>750</v>
      </c>
      <c r="K203" s="223" t="s">
        <v>514</v>
      </c>
      <c r="L203" s="145">
        <v>43292</v>
      </c>
      <c r="M203" s="144">
        <v>43353</v>
      </c>
      <c r="N203" s="143" t="s">
        <v>290</v>
      </c>
      <c r="O203" s="226" t="s">
        <v>291</v>
      </c>
      <c r="P203" s="105"/>
      <c r="Q203" s="118"/>
      <c r="R203" s="118"/>
      <c r="S203" s="118"/>
      <c r="T203" s="118"/>
      <c r="U203" s="118"/>
      <c r="V203" s="118"/>
      <c r="W203" s="117">
        <v>1909000</v>
      </c>
      <c r="X203" s="127">
        <v>1909000</v>
      </c>
      <c r="Y203" s="6"/>
      <c r="Z203" s="6"/>
      <c r="AA203" s="6"/>
    </row>
    <row r="204" spans="1:27" s="11" customFormat="1" ht="112.5" x14ac:dyDescent="0.25">
      <c r="A204" s="123" t="s">
        <v>747</v>
      </c>
      <c r="B204" s="123" t="s">
        <v>39</v>
      </c>
      <c r="C204" s="122">
        <v>43290</v>
      </c>
      <c r="D204" s="121" t="s">
        <v>749</v>
      </c>
      <c r="E204" s="121" t="s">
        <v>32</v>
      </c>
      <c r="F204" s="119">
        <v>28500000</v>
      </c>
      <c r="G204" s="37"/>
      <c r="H204" s="119">
        <v>28500000</v>
      </c>
      <c r="I204" s="119">
        <v>28500000</v>
      </c>
      <c r="J204" s="120" t="s">
        <v>751</v>
      </c>
      <c r="K204" s="223" t="s">
        <v>395</v>
      </c>
      <c r="L204" s="145">
        <v>43290</v>
      </c>
      <c r="M204" s="144">
        <v>43381</v>
      </c>
      <c r="N204" s="143" t="s">
        <v>956</v>
      </c>
      <c r="O204" s="226" t="s">
        <v>43</v>
      </c>
      <c r="P204" s="105"/>
      <c r="Q204" s="118"/>
      <c r="R204" s="118"/>
      <c r="S204" s="118"/>
      <c r="T204" s="118"/>
      <c r="U204" s="118"/>
      <c r="V204" s="118"/>
      <c r="W204" s="117">
        <v>9500000</v>
      </c>
      <c r="X204" s="127">
        <v>9500000</v>
      </c>
      <c r="Y204" s="6"/>
      <c r="Z204" s="6"/>
      <c r="AA204" s="6"/>
    </row>
    <row r="205" spans="1:27" s="11" customFormat="1" ht="168.75" x14ac:dyDescent="0.25">
      <c r="A205" s="123" t="s">
        <v>758</v>
      </c>
      <c r="B205" s="123" t="s">
        <v>188</v>
      </c>
      <c r="C205" s="122">
        <v>43291</v>
      </c>
      <c r="D205" s="121" t="s">
        <v>759</v>
      </c>
      <c r="E205" s="121" t="s">
        <v>32</v>
      </c>
      <c r="F205" s="119">
        <v>28247400</v>
      </c>
      <c r="G205" s="37"/>
      <c r="H205" s="119">
        <v>28247400</v>
      </c>
      <c r="I205" s="119">
        <v>28247400</v>
      </c>
      <c r="J205" s="120" t="s">
        <v>760</v>
      </c>
      <c r="K205" s="223" t="s">
        <v>741</v>
      </c>
      <c r="L205" s="145">
        <v>43292</v>
      </c>
      <c r="M205" s="144">
        <v>43455</v>
      </c>
      <c r="N205" s="143" t="s">
        <v>185</v>
      </c>
      <c r="O205" s="226" t="s">
        <v>186</v>
      </c>
      <c r="P205" s="105"/>
      <c r="Q205" s="118"/>
      <c r="R205" s="118"/>
      <c r="S205" s="118"/>
      <c r="T205" s="118"/>
      <c r="U205" s="118"/>
      <c r="V205" s="118"/>
      <c r="W205" s="117">
        <v>5231000</v>
      </c>
      <c r="X205" s="127">
        <v>5231000</v>
      </c>
      <c r="Y205" s="6"/>
      <c r="Z205" s="6"/>
      <c r="AA205" s="6"/>
    </row>
    <row r="206" spans="1:27" s="11" customFormat="1" ht="187.5" x14ac:dyDescent="0.25">
      <c r="A206" s="123" t="s">
        <v>764</v>
      </c>
      <c r="B206" s="123" t="s">
        <v>218</v>
      </c>
      <c r="C206" s="122">
        <v>43292</v>
      </c>
      <c r="D206" s="121" t="s">
        <v>765</v>
      </c>
      <c r="E206" s="121" t="s">
        <v>32</v>
      </c>
      <c r="F206" s="119">
        <v>28073033</v>
      </c>
      <c r="G206" s="37"/>
      <c r="H206" s="119">
        <v>28073033</v>
      </c>
      <c r="I206" s="119">
        <v>28073033</v>
      </c>
      <c r="J206" s="120" t="s">
        <v>766</v>
      </c>
      <c r="K206" s="223" t="s">
        <v>741</v>
      </c>
      <c r="L206" s="145">
        <v>43292</v>
      </c>
      <c r="M206" s="144">
        <v>43455</v>
      </c>
      <c r="N206" s="143" t="s">
        <v>956</v>
      </c>
      <c r="O206" s="226" t="s">
        <v>43</v>
      </c>
      <c r="P206" s="105"/>
      <c r="Q206" s="118"/>
      <c r="R206" s="118"/>
      <c r="S206" s="118"/>
      <c r="T206" s="118"/>
      <c r="U206" s="118"/>
      <c r="V206" s="118"/>
      <c r="W206" s="117">
        <v>5231000</v>
      </c>
      <c r="X206" s="127">
        <v>5231000</v>
      </c>
      <c r="Y206" s="6"/>
      <c r="Z206" s="6"/>
      <c r="AA206" s="6"/>
    </row>
    <row r="207" spans="1:27" s="11" customFormat="1" ht="168.75" x14ac:dyDescent="0.25">
      <c r="A207" s="123" t="s">
        <v>795</v>
      </c>
      <c r="B207" s="123" t="s">
        <v>796</v>
      </c>
      <c r="C207" s="122">
        <v>43292</v>
      </c>
      <c r="D207" s="121" t="s">
        <v>797</v>
      </c>
      <c r="E207" s="121" t="s">
        <v>32</v>
      </c>
      <c r="F207" s="119">
        <v>19701867</v>
      </c>
      <c r="G207" s="37"/>
      <c r="H207" s="119">
        <v>19701867</v>
      </c>
      <c r="I207" s="119">
        <v>19701867</v>
      </c>
      <c r="J207" s="120" t="s">
        <v>798</v>
      </c>
      <c r="K207" s="223" t="s">
        <v>741</v>
      </c>
      <c r="L207" s="145">
        <v>43292</v>
      </c>
      <c r="M207" s="144">
        <v>43455</v>
      </c>
      <c r="N207" s="143" t="s">
        <v>794</v>
      </c>
      <c r="O207" s="226" t="s">
        <v>35</v>
      </c>
      <c r="P207" s="105"/>
      <c r="Q207" s="118"/>
      <c r="R207" s="118"/>
      <c r="S207" s="118"/>
      <c r="T207" s="118"/>
      <c r="U207" s="118"/>
      <c r="V207" s="118"/>
      <c r="W207" s="117">
        <v>3604000</v>
      </c>
      <c r="X207" s="127">
        <v>3604000</v>
      </c>
      <c r="Y207" s="6"/>
      <c r="Z207" s="6"/>
      <c r="AA207" s="6"/>
    </row>
    <row r="208" spans="1:27" s="11" customFormat="1" ht="150" x14ac:dyDescent="0.25">
      <c r="A208" s="123" t="s">
        <v>754</v>
      </c>
      <c r="B208" s="123" t="s">
        <v>755</v>
      </c>
      <c r="C208" s="122">
        <v>43292</v>
      </c>
      <c r="D208" s="121" t="s">
        <v>756</v>
      </c>
      <c r="E208" s="121" t="s">
        <v>271</v>
      </c>
      <c r="F208" s="119">
        <v>10309000</v>
      </c>
      <c r="G208" s="37"/>
      <c r="H208" s="119">
        <v>10309000</v>
      </c>
      <c r="I208" s="119">
        <v>10309000</v>
      </c>
      <c r="J208" s="120" t="s">
        <v>757</v>
      </c>
      <c r="K208" s="223" t="s">
        <v>741</v>
      </c>
      <c r="L208" s="145">
        <v>43293</v>
      </c>
      <c r="M208" s="144">
        <v>43455</v>
      </c>
      <c r="N208" s="143" t="s">
        <v>33</v>
      </c>
      <c r="O208" s="226" t="s">
        <v>34</v>
      </c>
      <c r="P208" s="105"/>
      <c r="Q208" s="118"/>
      <c r="R208" s="118"/>
      <c r="S208" s="118"/>
      <c r="T208" s="118"/>
      <c r="U208" s="118"/>
      <c r="V208" s="118"/>
      <c r="W208" s="117">
        <v>1909000</v>
      </c>
      <c r="X208" s="127">
        <v>1909000</v>
      </c>
      <c r="Y208" s="6"/>
      <c r="Z208" s="6"/>
      <c r="AA208" s="6"/>
    </row>
    <row r="209" spans="1:27" s="11" customFormat="1" ht="187.5" x14ac:dyDescent="0.25">
      <c r="A209" s="123" t="s">
        <v>772</v>
      </c>
      <c r="B209" s="123" t="s">
        <v>773</v>
      </c>
      <c r="C209" s="122">
        <v>43292</v>
      </c>
      <c r="D209" s="121" t="s">
        <v>774</v>
      </c>
      <c r="E209" s="121" t="s">
        <v>271</v>
      </c>
      <c r="F209" s="119">
        <v>10244966</v>
      </c>
      <c r="G209" s="37"/>
      <c r="H209" s="119">
        <v>10244966</v>
      </c>
      <c r="I209" s="119">
        <v>10244966</v>
      </c>
      <c r="J209" s="120" t="s">
        <v>775</v>
      </c>
      <c r="K209" s="223" t="s">
        <v>741</v>
      </c>
      <c r="L209" s="145">
        <v>43294</v>
      </c>
      <c r="M209" s="144">
        <v>43455</v>
      </c>
      <c r="N209" s="143" t="s">
        <v>956</v>
      </c>
      <c r="O209" s="226" t="s">
        <v>43</v>
      </c>
      <c r="P209" s="105"/>
      <c r="Q209" s="118"/>
      <c r="R209" s="118"/>
      <c r="S209" s="118"/>
      <c r="T209" s="118"/>
      <c r="U209" s="118"/>
      <c r="V209" s="118"/>
      <c r="W209" s="117">
        <v>1909000</v>
      </c>
      <c r="X209" s="127">
        <v>1909000</v>
      </c>
      <c r="Y209" s="6"/>
      <c r="Z209" s="6"/>
      <c r="AA209" s="6"/>
    </row>
    <row r="210" spans="1:27" s="11" customFormat="1" ht="112.5" x14ac:dyDescent="0.25">
      <c r="A210" s="123" t="s">
        <v>776</v>
      </c>
      <c r="B210" s="123" t="s">
        <v>211</v>
      </c>
      <c r="C210" s="122">
        <v>43292</v>
      </c>
      <c r="D210" s="121" t="s">
        <v>777</v>
      </c>
      <c r="E210" s="121" t="s">
        <v>32</v>
      </c>
      <c r="F210" s="119">
        <v>23320000</v>
      </c>
      <c r="G210" s="37"/>
      <c r="H210" s="119">
        <v>23320000</v>
      </c>
      <c r="I210" s="119">
        <v>23320000</v>
      </c>
      <c r="J210" s="120" t="s">
        <v>778</v>
      </c>
      <c r="K210" s="223" t="s">
        <v>741</v>
      </c>
      <c r="L210" s="145">
        <v>43293</v>
      </c>
      <c r="M210" s="144">
        <v>43455</v>
      </c>
      <c r="N210" s="143" t="s">
        <v>779</v>
      </c>
      <c r="O210" s="226" t="s">
        <v>37</v>
      </c>
      <c r="P210" s="105"/>
      <c r="Q210" s="118"/>
      <c r="R210" s="118"/>
      <c r="S210" s="118"/>
      <c r="T210" s="118"/>
      <c r="U210" s="118"/>
      <c r="V210" s="118"/>
      <c r="W210" s="117">
        <v>4240000</v>
      </c>
      <c r="X210" s="127">
        <v>4240000</v>
      </c>
      <c r="Y210" s="6"/>
      <c r="Z210" s="6"/>
      <c r="AA210" s="6"/>
    </row>
    <row r="211" spans="1:27" s="11" customFormat="1" ht="225" x14ac:dyDescent="0.25">
      <c r="A211" s="123" t="s">
        <v>761</v>
      </c>
      <c r="B211" s="123" t="s">
        <v>182</v>
      </c>
      <c r="C211" s="122">
        <v>43293</v>
      </c>
      <c r="D211" s="121" t="s">
        <v>762</v>
      </c>
      <c r="E211" s="121" t="s">
        <v>32</v>
      </c>
      <c r="F211" s="119">
        <v>12000000</v>
      </c>
      <c r="G211" s="37"/>
      <c r="H211" s="119">
        <v>12000000</v>
      </c>
      <c r="I211" s="119">
        <v>12000000</v>
      </c>
      <c r="J211" s="120" t="s">
        <v>763</v>
      </c>
      <c r="K211" s="223" t="s">
        <v>514</v>
      </c>
      <c r="L211" s="145">
        <v>43294</v>
      </c>
      <c r="M211" s="144">
        <v>43355</v>
      </c>
      <c r="N211" s="143" t="s">
        <v>752</v>
      </c>
      <c r="O211" s="226" t="s">
        <v>43</v>
      </c>
      <c r="P211" s="105"/>
      <c r="Q211" s="118"/>
      <c r="R211" s="118"/>
      <c r="S211" s="118"/>
      <c r="T211" s="118"/>
      <c r="U211" s="118"/>
      <c r="V211" s="118"/>
      <c r="W211" s="117">
        <v>6000000</v>
      </c>
      <c r="X211" s="127">
        <v>6000000</v>
      </c>
      <c r="Y211" s="6"/>
      <c r="Z211" s="6"/>
      <c r="AA211" s="6"/>
    </row>
    <row r="212" spans="1:27" s="11" customFormat="1" ht="150" x14ac:dyDescent="0.25">
      <c r="A212" s="133" t="s">
        <v>844</v>
      </c>
      <c r="B212" s="133" t="s">
        <v>845</v>
      </c>
      <c r="C212" s="132">
        <v>43293</v>
      </c>
      <c r="D212" s="131" t="s">
        <v>846</v>
      </c>
      <c r="E212" s="131" t="s">
        <v>32</v>
      </c>
      <c r="F212" s="129">
        <v>9400000</v>
      </c>
      <c r="G212" s="37"/>
      <c r="H212" s="129">
        <v>9400000</v>
      </c>
      <c r="I212" s="129">
        <v>9400000</v>
      </c>
      <c r="J212" s="130" t="s">
        <v>847</v>
      </c>
      <c r="K212" s="223" t="s">
        <v>514</v>
      </c>
      <c r="L212" s="145">
        <v>43297</v>
      </c>
      <c r="M212" s="144">
        <v>43358</v>
      </c>
      <c r="N212" s="143" t="s">
        <v>290</v>
      </c>
      <c r="O212" s="226" t="s">
        <v>291</v>
      </c>
      <c r="P212" s="105"/>
      <c r="Q212" s="128"/>
      <c r="R212" s="128"/>
      <c r="S212" s="128"/>
      <c r="T212" s="128"/>
      <c r="U212" s="128"/>
      <c r="V212" s="128"/>
      <c r="W212" s="128"/>
      <c r="X212" s="127">
        <v>4700000</v>
      </c>
      <c r="Y212" s="6"/>
      <c r="Z212" s="6"/>
      <c r="AA212" s="6"/>
    </row>
    <row r="213" spans="1:27" s="11" customFormat="1" ht="187.5" x14ac:dyDescent="0.25">
      <c r="A213" s="123" t="s">
        <v>805</v>
      </c>
      <c r="B213" s="123" t="s">
        <v>249</v>
      </c>
      <c r="C213" s="122">
        <v>43294</v>
      </c>
      <c r="D213" s="121" t="s">
        <v>806</v>
      </c>
      <c r="E213" s="121" t="s">
        <v>32</v>
      </c>
      <c r="F213" s="119">
        <v>26834000</v>
      </c>
      <c r="G213" s="37"/>
      <c r="H213" s="119">
        <v>26834000</v>
      </c>
      <c r="I213" s="119">
        <v>26834000</v>
      </c>
      <c r="J213" s="120" t="s">
        <v>801</v>
      </c>
      <c r="K213" s="223" t="s">
        <v>741</v>
      </c>
      <c r="L213" s="145">
        <v>43297</v>
      </c>
      <c r="M213" s="144">
        <v>43455</v>
      </c>
      <c r="N213" s="143" t="s">
        <v>948</v>
      </c>
      <c r="O213" s="226" t="s">
        <v>45</v>
      </c>
      <c r="P213" s="105"/>
      <c r="Q213" s="118"/>
      <c r="R213" s="118"/>
      <c r="S213" s="118"/>
      <c r="T213" s="118"/>
      <c r="U213" s="118"/>
      <c r="V213" s="118"/>
      <c r="W213" s="117">
        <v>5000000</v>
      </c>
      <c r="X213" s="127">
        <v>5000000</v>
      </c>
      <c r="Y213" s="6"/>
      <c r="Z213" s="6"/>
      <c r="AA213" s="6"/>
    </row>
    <row r="214" spans="1:27" s="11" customFormat="1" ht="168.75" x14ac:dyDescent="0.25">
      <c r="A214" s="123" t="s">
        <v>799</v>
      </c>
      <c r="B214" s="123" t="s">
        <v>250</v>
      </c>
      <c r="C214" s="122">
        <v>43294</v>
      </c>
      <c r="D214" s="121" t="s">
        <v>800</v>
      </c>
      <c r="E214" s="121" t="s">
        <v>32</v>
      </c>
      <c r="F214" s="119">
        <v>26834000</v>
      </c>
      <c r="G214" s="37"/>
      <c r="H214" s="119">
        <v>26834000</v>
      </c>
      <c r="I214" s="119">
        <v>26834000</v>
      </c>
      <c r="J214" s="120" t="s">
        <v>801</v>
      </c>
      <c r="K214" s="223" t="s">
        <v>741</v>
      </c>
      <c r="L214" s="145">
        <v>43297</v>
      </c>
      <c r="M214" s="144">
        <v>43455</v>
      </c>
      <c r="N214" s="143" t="s">
        <v>948</v>
      </c>
      <c r="O214" s="226" t="s">
        <v>45</v>
      </c>
      <c r="P214" s="105"/>
      <c r="Q214" s="118"/>
      <c r="R214" s="118"/>
      <c r="S214" s="118"/>
      <c r="T214" s="118"/>
      <c r="U214" s="118"/>
      <c r="V214" s="118"/>
      <c r="W214" s="117">
        <v>5000000</v>
      </c>
      <c r="X214" s="127">
        <v>5000000</v>
      </c>
      <c r="Y214" s="6"/>
      <c r="Z214" s="6"/>
      <c r="AA214" s="6"/>
    </row>
    <row r="215" spans="1:27" s="11" customFormat="1" ht="112.5" x14ac:dyDescent="0.25">
      <c r="A215" s="133" t="s">
        <v>848</v>
      </c>
      <c r="B215" s="133" t="s">
        <v>205</v>
      </c>
      <c r="C215" s="132">
        <v>43294</v>
      </c>
      <c r="D215" s="131" t="s">
        <v>849</v>
      </c>
      <c r="E215" s="131" t="s">
        <v>32</v>
      </c>
      <c r="F215" s="129">
        <v>62095000</v>
      </c>
      <c r="G215" s="37"/>
      <c r="H215" s="129">
        <v>62095000</v>
      </c>
      <c r="I215" s="129">
        <v>62095000</v>
      </c>
      <c r="J215" s="130" t="s">
        <v>850</v>
      </c>
      <c r="K215" s="223" t="s">
        <v>741</v>
      </c>
      <c r="L215" s="145">
        <v>43294</v>
      </c>
      <c r="M215" s="144">
        <v>43455</v>
      </c>
      <c r="N215" s="143" t="s">
        <v>945</v>
      </c>
      <c r="O215" s="226" t="s">
        <v>38</v>
      </c>
      <c r="P215" s="105"/>
      <c r="Q215" s="128"/>
      <c r="R215" s="128"/>
      <c r="S215" s="128"/>
      <c r="T215" s="128"/>
      <c r="U215" s="128"/>
      <c r="V215" s="128"/>
      <c r="W215" s="127">
        <v>11290000</v>
      </c>
      <c r="X215" s="127">
        <v>11290000</v>
      </c>
      <c r="Y215" s="6"/>
      <c r="Z215" s="6"/>
      <c r="AA215" s="6"/>
    </row>
    <row r="216" spans="1:27" s="11" customFormat="1" ht="225" x14ac:dyDescent="0.25">
      <c r="A216" s="133" t="s">
        <v>851</v>
      </c>
      <c r="B216" s="133" t="s">
        <v>46</v>
      </c>
      <c r="C216" s="132">
        <v>43294</v>
      </c>
      <c r="D216" s="131" t="s">
        <v>852</v>
      </c>
      <c r="E216" s="131" t="s">
        <v>32</v>
      </c>
      <c r="F216" s="129">
        <v>38955000</v>
      </c>
      <c r="G216" s="37"/>
      <c r="H216" s="129">
        <v>38955000</v>
      </c>
      <c r="I216" s="129">
        <v>38955000</v>
      </c>
      <c r="J216" s="130" t="s">
        <v>853</v>
      </c>
      <c r="K216" s="223" t="s">
        <v>741</v>
      </c>
      <c r="L216" s="145">
        <v>43294</v>
      </c>
      <c r="M216" s="144">
        <v>43455</v>
      </c>
      <c r="N216" s="143" t="s">
        <v>69</v>
      </c>
      <c r="O216" s="226" t="s">
        <v>40</v>
      </c>
      <c r="P216" s="105"/>
      <c r="Q216" s="128"/>
      <c r="R216" s="128"/>
      <c r="S216" s="128"/>
      <c r="T216" s="128"/>
      <c r="U216" s="128"/>
      <c r="V216" s="128"/>
      <c r="W216" s="128"/>
      <c r="X216" s="127">
        <v>7350000</v>
      </c>
      <c r="Y216" s="6"/>
      <c r="Z216" s="6"/>
      <c r="AA216" s="6"/>
    </row>
    <row r="217" spans="1:27" s="11" customFormat="1" ht="206.25" x14ac:dyDescent="0.25">
      <c r="A217" s="123" t="s">
        <v>788</v>
      </c>
      <c r="B217" s="123" t="s">
        <v>220</v>
      </c>
      <c r="C217" s="122">
        <v>43294</v>
      </c>
      <c r="D217" s="121" t="s">
        <v>790</v>
      </c>
      <c r="E217" s="121" t="s">
        <v>32</v>
      </c>
      <c r="F217" s="119">
        <v>20643500</v>
      </c>
      <c r="G217" s="37"/>
      <c r="H217" s="119">
        <v>20643500</v>
      </c>
      <c r="I217" s="119">
        <v>20643500</v>
      </c>
      <c r="J217" s="120" t="s">
        <v>792</v>
      </c>
      <c r="K217" s="223" t="s">
        <v>741</v>
      </c>
      <c r="L217" s="145">
        <v>43297</v>
      </c>
      <c r="M217" s="144">
        <v>43455</v>
      </c>
      <c r="N217" s="143" t="s">
        <v>69</v>
      </c>
      <c r="O217" s="226" t="s">
        <v>40</v>
      </c>
      <c r="P217" s="105"/>
      <c r="Q217" s="118"/>
      <c r="R217" s="118"/>
      <c r="S217" s="118"/>
      <c r="T217" s="118"/>
      <c r="U217" s="118"/>
      <c r="V217" s="118"/>
      <c r="W217" s="117">
        <v>3895000</v>
      </c>
      <c r="X217" s="127">
        <v>3895000</v>
      </c>
      <c r="Y217" s="6"/>
      <c r="Z217" s="6"/>
      <c r="AA217" s="6"/>
    </row>
    <row r="218" spans="1:27" s="11" customFormat="1" ht="93.75" x14ac:dyDescent="0.25">
      <c r="A218" s="123" t="s">
        <v>789</v>
      </c>
      <c r="B218" s="123" t="s">
        <v>214</v>
      </c>
      <c r="C218" s="122">
        <v>43294</v>
      </c>
      <c r="D218" s="121" t="s">
        <v>791</v>
      </c>
      <c r="E218" s="121" t="s">
        <v>32</v>
      </c>
      <c r="F218" s="119">
        <v>27377067</v>
      </c>
      <c r="G218" s="37"/>
      <c r="H218" s="119">
        <v>27377067</v>
      </c>
      <c r="I218" s="119">
        <v>27377067</v>
      </c>
      <c r="J218" s="120" t="s">
        <v>793</v>
      </c>
      <c r="K218" s="223" t="s">
        <v>741</v>
      </c>
      <c r="L218" s="145">
        <v>43298</v>
      </c>
      <c r="M218" s="144">
        <v>43455</v>
      </c>
      <c r="N218" s="143" t="s">
        <v>794</v>
      </c>
      <c r="O218" s="226" t="s">
        <v>35</v>
      </c>
      <c r="P218" s="105"/>
      <c r="Q218" s="118"/>
      <c r="R218" s="118"/>
      <c r="S218" s="118"/>
      <c r="T218" s="118"/>
      <c r="U218" s="118"/>
      <c r="V218" s="118"/>
      <c r="W218" s="117">
        <v>5008000</v>
      </c>
      <c r="X218" s="127">
        <v>5008000</v>
      </c>
      <c r="Y218" s="6"/>
      <c r="Z218" s="6"/>
      <c r="AA218" s="6"/>
    </row>
    <row r="219" spans="1:27" s="11" customFormat="1" ht="131.25" x14ac:dyDescent="0.25">
      <c r="A219" s="123" t="s">
        <v>807</v>
      </c>
      <c r="B219" s="123" t="s">
        <v>243</v>
      </c>
      <c r="C219" s="122">
        <v>43294</v>
      </c>
      <c r="D219" s="121" t="s">
        <v>808</v>
      </c>
      <c r="E219" s="121" t="s">
        <v>32</v>
      </c>
      <c r="F219" s="119">
        <v>27377067</v>
      </c>
      <c r="G219" s="37"/>
      <c r="H219" s="119">
        <v>27377067</v>
      </c>
      <c r="I219" s="119">
        <v>27377067</v>
      </c>
      <c r="J219" s="120" t="s">
        <v>809</v>
      </c>
      <c r="K219" s="223" t="s">
        <v>741</v>
      </c>
      <c r="L219" s="145">
        <v>43294</v>
      </c>
      <c r="M219" s="144">
        <v>43455</v>
      </c>
      <c r="N219" s="143" t="s">
        <v>945</v>
      </c>
      <c r="O219" s="226" t="s">
        <v>38</v>
      </c>
      <c r="P219" s="105"/>
      <c r="Q219" s="118"/>
      <c r="R219" s="118"/>
      <c r="S219" s="118"/>
      <c r="T219" s="118"/>
      <c r="U219" s="118"/>
      <c r="V219" s="118"/>
      <c r="W219" s="117">
        <v>5008000</v>
      </c>
      <c r="X219" s="127">
        <v>5008000</v>
      </c>
      <c r="Y219" s="6"/>
      <c r="Z219" s="6"/>
      <c r="AA219" s="6"/>
    </row>
    <row r="220" spans="1:27" s="11" customFormat="1" ht="150" x14ac:dyDescent="0.25">
      <c r="A220" s="133" t="s">
        <v>854</v>
      </c>
      <c r="B220" s="133" t="s">
        <v>855</v>
      </c>
      <c r="C220" s="132">
        <v>43297</v>
      </c>
      <c r="D220" s="131" t="s">
        <v>857</v>
      </c>
      <c r="E220" s="131" t="s">
        <v>41</v>
      </c>
      <c r="F220" s="129">
        <v>80180354</v>
      </c>
      <c r="G220" s="37"/>
      <c r="H220" s="129">
        <v>80180354</v>
      </c>
      <c r="I220" s="129">
        <v>80180354</v>
      </c>
      <c r="J220" s="130" t="s">
        <v>859</v>
      </c>
      <c r="K220" s="223" t="s">
        <v>861</v>
      </c>
      <c r="L220" s="145">
        <v>43297</v>
      </c>
      <c r="M220" s="144">
        <v>43449</v>
      </c>
      <c r="N220" s="143" t="s">
        <v>862</v>
      </c>
      <c r="O220" s="226" t="s">
        <v>30</v>
      </c>
      <c r="P220" s="105"/>
      <c r="Q220" s="128"/>
      <c r="R220" s="128"/>
      <c r="S220" s="128"/>
      <c r="T220" s="128"/>
      <c r="U220" s="128"/>
      <c r="V220" s="128"/>
      <c r="W220" s="128"/>
      <c r="X220" s="127">
        <v>8664590</v>
      </c>
      <c r="Y220" s="6"/>
      <c r="Z220" s="6"/>
      <c r="AA220" s="6"/>
    </row>
    <row r="221" spans="1:27" s="11" customFormat="1" ht="206.25" x14ac:dyDescent="0.25">
      <c r="A221" s="133" t="s">
        <v>856</v>
      </c>
      <c r="B221" s="133" t="s">
        <v>244</v>
      </c>
      <c r="C221" s="132">
        <v>43297</v>
      </c>
      <c r="D221" s="131" t="s">
        <v>858</v>
      </c>
      <c r="E221" s="131" t="s">
        <v>32</v>
      </c>
      <c r="F221" s="129">
        <v>47400000</v>
      </c>
      <c r="G221" s="37"/>
      <c r="H221" s="129">
        <v>47400000</v>
      </c>
      <c r="I221" s="129">
        <v>47400000</v>
      </c>
      <c r="J221" s="130" t="s">
        <v>860</v>
      </c>
      <c r="K221" s="223" t="s">
        <v>741</v>
      </c>
      <c r="L221" s="145">
        <v>43299</v>
      </c>
      <c r="M221" s="144">
        <v>43455</v>
      </c>
      <c r="N221" s="143" t="s">
        <v>636</v>
      </c>
      <c r="O221" s="226" t="s">
        <v>178</v>
      </c>
      <c r="P221" s="105"/>
      <c r="Q221" s="128"/>
      <c r="R221" s="128"/>
      <c r="S221" s="128"/>
      <c r="T221" s="128"/>
      <c r="U221" s="128"/>
      <c r="V221" s="128"/>
      <c r="W221" s="127">
        <v>9000000</v>
      </c>
      <c r="X221" s="127">
        <v>9000000</v>
      </c>
      <c r="Y221" s="6"/>
      <c r="Z221" s="6"/>
      <c r="AA221" s="6"/>
    </row>
    <row r="222" spans="1:27" s="11" customFormat="1" ht="150" x14ac:dyDescent="0.25">
      <c r="A222" s="123" t="s">
        <v>780</v>
      </c>
      <c r="B222" s="123" t="s">
        <v>781</v>
      </c>
      <c r="C222" s="122">
        <v>43298</v>
      </c>
      <c r="D222" s="121" t="s">
        <v>782</v>
      </c>
      <c r="E222" s="121" t="s">
        <v>32</v>
      </c>
      <c r="F222" s="119">
        <v>15213333</v>
      </c>
      <c r="G222" s="37"/>
      <c r="H222" s="119">
        <v>15213333</v>
      </c>
      <c r="I222" s="119">
        <v>15213333</v>
      </c>
      <c r="J222" s="120" t="s">
        <v>783</v>
      </c>
      <c r="K222" s="223" t="s">
        <v>741</v>
      </c>
      <c r="L222" s="145">
        <v>43305</v>
      </c>
      <c r="M222" s="144">
        <v>43455</v>
      </c>
      <c r="N222" s="143" t="s">
        <v>347</v>
      </c>
      <c r="O222" s="226" t="s">
        <v>291</v>
      </c>
      <c r="P222" s="105"/>
      <c r="Q222" s="118"/>
      <c r="R222" s="118"/>
      <c r="S222" s="118"/>
      <c r="T222" s="118"/>
      <c r="U222" s="118"/>
      <c r="V222" s="118"/>
      <c r="W222" s="117">
        <v>4700000</v>
      </c>
      <c r="X222" s="127">
        <v>4700000</v>
      </c>
      <c r="Y222" s="6"/>
      <c r="Z222" s="6"/>
      <c r="AA222" s="6"/>
    </row>
    <row r="223" spans="1:27" s="11" customFormat="1" ht="243.75" x14ac:dyDescent="0.25">
      <c r="A223" s="123" t="s">
        <v>818</v>
      </c>
      <c r="B223" s="123" t="s">
        <v>213</v>
      </c>
      <c r="C223" s="122">
        <v>43298</v>
      </c>
      <c r="D223" s="121" t="s">
        <v>819</v>
      </c>
      <c r="E223" s="121" t="s">
        <v>32</v>
      </c>
      <c r="F223" s="119">
        <v>34937000</v>
      </c>
      <c r="G223" s="37"/>
      <c r="H223" s="119">
        <v>34937000</v>
      </c>
      <c r="I223" s="119">
        <v>34937000</v>
      </c>
      <c r="J223" s="120" t="s">
        <v>820</v>
      </c>
      <c r="K223" s="223" t="s">
        <v>741</v>
      </c>
      <c r="L223" s="145">
        <v>43299</v>
      </c>
      <c r="M223" s="144">
        <v>43455</v>
      </c>
      <c r="N223" s="143" t="s">
        <v>821</v>
      </c>
      <c r="O223" s="226" t="s">
        <v>37</v>
      </c>
      <c r="P223" s="105"/>
      <c r="Q223" s="118"/>
      <c r="R223" s="118"/>
      <c r="S223" s="118"/>
      <c r="T223" s="118"/>
      <c r="U223" s="118"/>
      <c r="V223" s="118"/>
      <c r="W223" s="117">
        <v>6510000</v>
      </c>
      <c r="X223" s="127">
        <v>6510000</v>
      </c>
      <c r="Y223" s="6"/>
      <c r="Z223" s="6"/>
      <c r="AA223" s="6"/>
    </row>
    <row r="224" spans="1:27" s="11" customFormat="1" ht="243.75" x14ac:dyDescent="0.25">
      <c r="A224" s="123" t="s">
        <v>822</v>
      </c>
      <c r="B224" s="123" t="s">
        <v>251</v>
      </c>
      <c r="C224" s="122">
        <v>43299</v>
      </c>
      <c r="D224" s="121" t="s">
        <v>819</v>
      </c>
      <c r="E224" s="121" t="s">
        <v>32</v>
      </c>
      <c r="F224" s="119">
        <v>34937000</v>
      </c>
      <c r="G224" s="37"/>
      <c r="H224" s="119">
        <v>34937000</v>
      </c>
      <c r="I224" s="119">
        <v>34937000</v>
      </c>
      <c r="J224" s="120" t="s">
        <v>823</v>
      </c>
      <c r="K224" s="223" t="s">
        <v>741</v>
      </c>
      <c r="L224" s="145">
        <v>43300</v>
      </c>
      <c r="M224" s="144">
        <v>43455</v>
      </c>
      <c r="N224" s="143" t="s">
        <v>241</v>
      </c>
      <c r="O224" s="142" t="s">
        <v>37</v>
      </c>
      <c r="P224" s="105"/>
      <c r="Q224" s="118"/>
      <c r="R224" s="118"/>
      <c r="S224" s="118"/>
      <c r="T224" s="118"/>
      <c r="U224" s="118"/>
      <c r="V224" s="118"/>
      <c r="W224" s="117">
        <v>6510000</v>
      </c>
      <c r="X224" s="127">
        <v>6510000</v>
      </c>
      <c r="Y224" s="6"/>
      <c r="Z224" s="6"/>
      <c r="AA224" s="6"/>
    </row>
    <row r="225" spans="1:27" s="11" customFormat="1" ht="150" x14ac:dyDescent="0.25">
      <c r="A225" s="133" t="s">
        <v>863</v>
      </c>
      <c r="B225" s="133" t="s">
        <v>252</v>
      </c>
      <c r="C225" s="132">
        <v>43299</v>
      </c>
      <c r="D225" s="131" t="s">
        <v>864</v>
      </c>
      <c r="E225" s="131" t="s">
        <v>32</v>
      </c>
      <c r="F225" s="129">
        <v>40250000</v>
      </c>
      <c r="G225" s="37"/>
      <c r="H225" s="129">
        <v>40250000</v>
      </c>
      <c r="I225" s="129">
        <v>40250000</v>
      </c>
      <c r="J225" s="130" t="s">
        <v>865</v>
      </c>
      <c r="K225" s="223" t="s">
        <v>741</v>
      </c>
      <c r="L225" s="145">
        <v>43300</v>
      </c>
      <c r="M225" s="144">
        <v>43455</v>
      </c>
      <c r="N225" s="143" t="s">
        <v>292</v>
      </c>
      <c r="O225" s="142" t="s">
        <v>37</v>
      </c>
      <c r="P225" s="105"/>
      <c r="Q225" s="128"/>
      <c r="R225" s="128"/>
      <c r="S225" s="128"/>
      <c r="T225" s="128"/>
      <c r="U225" s="128"/>
      <c r="V225" s="128"/>
      <c r="W225" s="127">
        <v>7500000</v>
      </c>
      <c r="X225" s="127">
        <v>7500000</v>
      </c>
      <c r="Y225" s="6"/>
      <c r="Z225" s="6"/>
      <c r="AA225" s="6"/>
    </row>
    <row r="226" spans="1:27" s="11" customFormat="1" ht="150" x14ac:dyDescent="0.25">
      <c r="A226" s="123" t="s">
        <v>767</v>
      </c>
      <c r="B226" s="123" t="s">
        <v>768</v>
      </c>
      <c r="C226" s="122">
        <v>43300</v>
      </c>
      <c r="D226" s="121" t="s">
        <v>769</v>
      </c>
      <c r="E226" s="121" t="s">
        <v>32</v>
      </c>
      <c r="F226" s="119">
        <v>22260000</v>
      </c>
      <c r="G226" s="37"/>
      <c r="H226" s="119">
        <v>22260000</v>
      </c>
      <c r="I226" s="119">
        <v>22260000</v>
      </c>
      <c r="J226" s="120" t="s">
        <v>770</v>
      </c>
      <c r="K226" s="223" t="s">
        <v>741</v>
      </c>
      <c r="L226" s="145">
        <v>43300</v>
      </c>
      <c r="M226" s="144">
        <v>43455</v>
      </c>
      <c r="N226" s="143" t="s">
        <v>771</v>
      </c>
      <c r="O226" s="142" t="s">
        <v>291</v>
      </c>
      <c r="P226" s="105"/>
      <c r="Q226" s="118"/>
      <c r="R226" s="118"/>
      <c r="S226" s="118"/>
      <c r="T226" s="118"/>
      <c r="U226" s="118"/>
      <c r="V226" s="118"/>
      <c r="W226" s="117">
        <v>4200000</v>
      </c>
      <c r="X226" s="127">
        <v>4200000</v>
      </c>
      <c r="Y226" s="6"/>
      <c r="Z226" s="6"/>
      <c r="AA226" s="6"/>
    </row>
    <row r="227" spans="1:27" s="11" customFormat="1" ht="150" x14ac:dyDescent="0.25">
      <c r="A227" s="123" t="s">
        <v>810</v>
      </c>
      <c r="B227" s="123" t="s">
        <v>296</v>
      </c>
      <c r="C227" s="122">
        <v>43300</v>
      </c>
      <c r="D227" s="121" t="s">
        <v>811</v>
      </c>
      <c r="E227" s="121" t="s">
        <v>32</v>
      </c>
      <c r="F227" s="119">
        <v>15213333</v>
      </c>
      <c r="G227" s="37"/>
      <c r="H227" s="119">
        <v>15213333</v>
      </c>
      <c r="I227" s="119">
        <v>15213333</v>
      </c>
      <c r="J227" s="120" t="s">
        <v>812</v>
      </c>
      <c r="K227" s="223" t="s">
        <v>741</v>
      </c>
      <c r="L227" s="145">
        <v>43305</v>
      </c>
      <c r="M227" s="144">
        <v>43455</v>
      </c>
      <c r="N227" s="143" t="s">
        <v>813</v>
      </c>
      <c r="O227" s="142" t="s">
        <v>54</v>
      </c>
      <c r="P227" s="105"/>
      <c r="Q227" s="118"/>
      <c r="R227" s="118"/>
      <c r="S227" s="118"/>
      <c r="T227" s="118"/>
      <c r="U227" s="118"/>
      <c r="V227" s="118"/>
      <c r="W227" s="117">
        <v>2800000</v>
      </c>
      <c r="X227" s="138">
        <v>2800000</v>
      </c>
      <c r="Y227" s="6"/>
      <c r="Z227" s="6"/>
      <c r="AA227" s="6"/>
    </row>
    <row r="228" spans="1:27" s="11" customFormat="1" ht="168.75" x14ac:dyDescent="0.25">
      <c r="A228" s="123" t="s">
        <v>833</v>
      </c>
      <c r="B228" s="123" t="s">
        <v>447</v>
      </c>
      <c r="C228" s="122">
        <v>43300</v>
      </c>
      <c r="D228" s="121" t="s">
        <v>834</v>
      </c>
      <c r="E228" s="121" t="s">
        <v>271</v>
      </c>
      <c r="F228" s="119">
        <v>8705833</v>
      </c>
      <c r="G228" s="37"/>
      <c r="H228" s="119">
        <v>8705833</v>
      </c>
      <c r="I228" s="119">
        <v>8705833</v>
      </c>
      <c r="J228" s="120" t="s">
        <v>835</v>
      </c>
      <c r="K228" s="223" t="s">
        <v>741</v>
      </c>
      <c r="L228" s="145">
        <v>43305</v>
      </c>
      <c r="M228" s="144">
        <v>43455</v>
      </c>
      <c r="N228" s="143" t="s">
        <v>345</v>
      </c>
      <c r="O228" s="142" t="s">
        <v>346</v>
      </c>
      <c r="P228" s="105"/>
      <c r="Q228" s="118"/>
      <c r="R228" s="118"/>
      <c r="S228" s="118"/>
      <c r="T228" s="118"/>
      <c r="U228" s="118"/>
      <c r="V228" s="118"/>
      <c r="W228" s="117">
        <v>1685000</v>
      </c>
      <c r="X228" s="127">
        <v>1685000</v>
      </c>
      <c r="Y228" s="6"/>
      <c r="Z228" s="6"/>
      <c r="AA228" s="6"/>
    </row>
    <row r="229" spans="1:27" s="11" customFormat="1" ht="168.75" x14ac:dyDescent="0.25">
      <c r="A229" s="123" t="s">
        <v>824</v>
      </c>
      <c r="B229" s="123" t="s">
        <v>247</v>
      </c>
      <c r="C229" s="122">
        <v>43300</v>
      </c>
      <c r="D229" s="121" t="s">
        <v>825</v>
      </c>
      <c r="E229" s="121" t="s">
        <v>32</v>
      </c>
      <c r="F229" s="119">
        <v>20000000</v>
      </c>
      <c r="G229" s="37"/>
      <c r="H229" s="119">
        <v>20000000</v>
      </c>
      <c r="I229" s="119">
        <v>20000000</v>
      </c>
      <c r="J229" s="120" t="s">
        <v>826</v>
      </c>
      <c r="K229" s="223" t="s">
        <v>827</v>
      </c>
      <c r="L229" s="145">
        <v>43300</v>
      </c>
      <c r="M229" s="144">
        <v>43422</v>
      </c>
      <c r="N229" s="143" t="s">
        <v>286</v>
      </c>
      <c r="O229" s="226" t="s">
        <v>287</v>
      </c>
      <c r="P229" s="105"/>
      <c r="Q229" s="118"/>
      <c r="R229" s="118"/>
      <c r="S229" s="118"/>
      <c r="T229" s="118"/>
      <c r="U229" s="118"/>
      <c r="V229" s="118"/>
      <c r="W229" s="117">
        <v>5000000</v>
      </c>
      <c r="X229" s="127">
        <v>5000000</v>
      </c>
      <c r="Y229" s="6"/>
      <c r="Z229" s="6"/>
      <c r="AA229" s="6"/>
    </row>
    <row r="230" spans="1:27" s="11" customFormat="1" ht="168.75" x14ac:dyDescent="0.25">
      <c r="A230" s="123" t="s">
        <v>802</v>
      </c>
      <c r="B230" s="123" t="s">
        <v>254</v>
      </c>
      <c r="C230" s="122">
        <v>43300</v>
      </c>
      <c r="D230" s="121" t="s">
        <v>803</v>
      </c>
      <c r="E230" s="121" t="s">
        <v>32</v>
      </c>
      <c r="F230" s="119">
        <v>24400000</v>
      </c>
      <c r="G230" s="37"/>
      <c r="H230" s="119">
        <v>24400000</v>
      </c>
      <c r="I230" s="119">
        <v>24400000</v>
      </c>
      <c r="J230" s="120" t="s">
        <v>804</v>
      </c>
      <c r="K230" s="223" t="s">
        <v>741</v>
      </c>
      <c r="L230" s="145">
        <v>43304</v>
      </c>
      <c r="M230" s="144">
        <v>43455</v>
      </c>
      <c r="N230" s="143" t="s">
        <v>290</v>
      </c>
      <c r="O230" s="226" t="s">
        <v>291</v>
      </c>
      <c r="P230" s="105"/>
      <c r="Q230" s="118"/>
      <c r="R230" s="118"/>
      <c r="S230" s="118"/>
      <c r="T230" s="118"/>
      <c r="U230" s="118"/>
      <c r="V230" s="118"/>
      <c r="W230" s="117">
        <v>4700000</v>
      </c>
      <c r="X230" s="127">
        <v>4700000</v>
      </c>
      <c r="Y230" s="6"/>
      <c r="Z230" s="6"/>
      <c r="AA230" s="6"/>
    </row>
    <row r="231" spans="1:27" s="11" customFormat="1" ht="168.75" x14ac:dyDescent="0.25">
      <c r="A231" s="123" t="s">
        <v>830</v>
      </c>
      <c r="B231" s="123" t="s">
        <v>219</v>
      </c>
      <c r="C231" s="122">
        <v>43305</v>
      </c>
      <c r="D231" s="121" t="s">
        <v>828</v>
      </c>
      <c r="E231" s="121" t="s">
        <v>32</v>
      </c>
      <c r="F231" s="119">
        <v>29948533</v>
      </c>
      <c r="G231" s="37"/>
      <c r="H231" s="119">
        <v>29948533</v>
      </c>
      <c r="I231" s="119">
        <v>29948533</v>
      </c>
      <c r="J231" s="120" t="s">
        <v>829</v>
      </c>
      <c r="K231" s="223" t="s">
        <v>831</v>
      </c>
      <c r="L231" s="145">
        <v>43305</v>
      </c>
      <c r="M231" s="144">
        <v>43462</v>
      </c>
      <c r="N231" s="143" t="s">
        <v>515</v>
      </c>
      <c r="O231" s="226" t="s">
        <v>35</v>
      </c>
      <c r="P231" s="105"/>
      <c r="Q231" s="118"/>
      <c r="R231" s="118"/>
      <c r="S231" s="118"/>
      <c r="T231" s="118"/>
      <c r="U231" s="118"/>
      <c r="V231" s="118"/>
      <c r="W231" s="117">
        <v>5512000</v>
      </c>
      <c r="X231" s="127">
        <v>5512000</v>
      </c>
      <c r="Y231" s="6"/>
      <c r="Z231" s="6"/>
      <c r="AA231" s="6"/>
    </row>
    <row r="232" spans="1:27" s="11" customFormat="1" ht="131.25" x14ac:dyDescent="0.25">
      <c r="A232" s="123" t="s">
        <v>814</v>
      </c>
      <c r="B232" s="123" t="s">
        <v>294</v>
      </c>
      <c r="C232" s="122">
        <v>43305</v>
      </c>
      <c r="D232" s="121" t="s">
        <v>815</v>
      </c>
      <c r="E232" s="121" t="s">
        <v>32</v>
      </c>
      <c r="F232" s="119">
        <v>26041600</v>
      </c>
      <c r="G232" s="37"/>
      <c r="H232" s="119">
        <v>26041600</v>
      </c>
      <c r="I232" s="119">
        <v>26041600</v>
      </c>
      <c r="J232" s="120" t="s">
        <v>816</v>
      </c>
      <c r="K232" s="223" t="s">
        <v>817</v>
      </c>
      <c r="L232" s="145">
        <v>43306</v>
      </c>
      <c r="M232" s="144">
        <v>43457</v>
      </c>
      <c r="N232" s="143" t="s">
        <v>794</v>
      </c>
      <c r="O232" s="226" t="s">
        <v>35</v>
      </c>
      <c r="P232" s="105"/>
      <c r="Q232" s="118"/>
      <c r="R232" s="118"/>
      <c r="S232" s="118"/>
      <c r="T232" s="118"/>
      <c r="U232" s="118"/>
      <c r="V232" s="118"/>
      <c r="W232" s="117">
        <v>5008000</v>
      </c>
      <c r="X232" s="127">
        <v>5008000</v>
      </c>
      <c r="Y232" s="6"/>
      <c r="Z232" s="6"/>
      <c r="AA232" s="6"/>
    </row>
    <row r="233" spans="1:27" s="11" customFormat="1" ht="131.25" x14ac:dyDescent="0.25">
      <c r="A233" s="133" t="s">
        <v>866</v>
      </c>
      <c r="B233" s="133" t="s">
        <v>867</v>
      </c>
      <c r="C233" s="132">
        <v>43306</v>
      </c>
      <c r="D233" s="131" t="s">
        <v>869</v>
      </c>
      <c r="E233" s="131" t="s">
        <v>32</v>
      </c>
      <c r="F233" s="129">
        <v>40574033</v>
      </c>
      <c r="G233" s="37"/>
      <c r="H233" s="129">
        <v>40574033</v>
      </c>
      <c r="I233" s="129">
        <v>40574033</v>
      </c>
      <c r="J233" s="130" t="s">
        <v>871</v>
      </c>
      <c r="K233" s="223" t="s">
        <v>831</v>
      </c>
      <c r="L233" s="145">
        <v>43306</v>
      </c>
      <c r="M233" s="144">
        <v>43462</v>
      </c>
      <c r="N233" s="143" t="s">
        <v>515</v>
      </c>
      <c r="O233" s="226" t="s">
        <v>35</v>
      </c>
      <c r="P233" s="105"/>
      <c r="Q233" s="128"/>
      <c r="R233" s="128"/>
      <c r="S233" s="128"/>
      <c r="T233" s="128"/>
      <c r="U233" s="128"/>
      <c r="V233" s="128"/>
      <c r="W233" s="127">
        <v>7753000</v>
      </c>
      <c r="X233" s="127">
        <v>7753000</v>
      </c>
      <c r="Y233" s="6"/>
      <c r="Z233" s="6"/>
      <c r="AA233" s="6"/>
    </row>
    <row r="234" spans="1:27" s="11" customFormat="1" ht="168.75" x14ac:dyDescent="0.25">
      <c r="A234" s="133" t="s">
        <v>868</v>
      </c>
      <c r="B234" s="133" t="s">
        <v>212</v>
      </c>
      <c r="C234" s="132">
        <v>43306</v>
      </c>
      <c r="D234" s="131" t="s">
        <v>870</v>
      </c>
      <c r="E234" s="131" t="s">
        <v>32</v>
      </c>
      <c r="F234" s="129">
        <v>36400000</v>
      </c>
      <c r="G234" s="37"/>
      <c r="H234" s="129">
        <v>36400000</v>
      </c>
      <c r="I234" s="129">
        <v>36400000</v>
      </c>
      <c r="J234" s="130" t="s">
        <v>872</v>
      </c>
      <c r="K234" s="223" t="s">
        <v>831</v>
      </c>
      <c r="L234" s="145">
        <v>43307</v>
      </c>
      <c r="M234" s="144">
        <v>43462</v>
      </c>
      <c r="N234" s="143" t="s">
        <v>241</v>
      </c>
      <c r="O234" s="226" t="s">
        <v>37</v>
      </c>
      <c r="P234" s="105"/>
      <c r="Q234" s="128"/>
      <c r="R234" s="128"/>
      <c r="S234" s="128"/>
      <c r="T234" s="128"/>
      <c r="U234" s="128"/>
      <c r="V234" s="128"/>
      <c r="W234" s="127">
        <v>7000000</v>
      </c>
      <c r="X234" s="127">
        <v>7000000</v>
      </c>
      <c r="Y234" s="6"/>
      <c r="Z234" s="6"/>
      <c r="AA234" s="6"/>
    </row>
    <row r="235" spans="1:27" s="11" customFormat="1" ht="206.25" x14ac:dyDescent="0.25">
      <c r="A235" s="133" t="s">
        <v>873</v>
      </c>
      <c r="B235" s="133" t="s">
        <v>874</v>
      </c>
      <c r="C235" s="132">
        <v>43308</v>
      </c>
      <c r="D235" s="131" t="s">
        <v>878</v>
      </c>
      <c r="E235" s="131" t="s">
        <v>41</v>
      </c>
      <c r="F235" s="129">
        <v>10560000</v>
      </c>
      <c r="G235" s="37"/>
      <c r="H235" s="129">
        <v>10560000</v>
      </c>
      <c r="I235" s="129">
        <v>10560000</v>
      </c>
      <c r="J235" s="130" t="s">
        <v>882</v>
      </c>
      <c r="K235" s="223" t="s">
        <v>883</v>
      </c>
      <c r="L235" s="145">
        <v>43327</v>
      </c>
      <c r="M235" s="144">
        <v>43691</v>
      </c>
      <c r="N235" s="143" t="s">
        <v>885</v>
      </c>
      <c r="O235" s="226" t="s">
        <v>37</v>
      </c>
      <c r="P235" s="105"/>
      <c r="Q235" s="128"/>
      <c r="R235" s="128"/>
      <c r="S235" s="128"/>
      <c r="T235" s="128"/>
      <c r="U235" s="128"/>
      <c r="V235" s="128"/>
      <c r="W235" s="128"/>
      <c r="X235" s="127">
        <v>10560000</v>
      </c>
      <c r="Y235" s="6"/>
      <c r="Z235" s="6"/>
      <c r="AA235" s="6"/>
    </row>
    <row r="236" spans="1:27" s="11" customFormat="1" ht="168.75" x14ac:dyDescent="0.25">
      <c r="A236" s="133" t="s">
        <v>875</v>
      </c>
      <c r="B236" s="133" t="s">
        <v>246</v>
      </c>
      <c r="C236" s="132">
        <v>43308</v>
      </c>
      <c r="D236" s="131" t="s">
        <v>879</v>
      </c>
      <c r="E236" s="131" t="s">
        <v>32</v>
      </c>
      <c r="F236" s="129">
        <v>45000000</v>
      </c>
      <c r="G236" s="37"/>
      <c r="H236" s="129">
        <v>45000000</v>
      </c>
      <c r="I236" s="129">
        <v>45000000</v>
      </c>
      <c r="J236" s="130" t="s">
        <v>274</v>
      </c>
      <c r="K236" s="223" t="s">
        <v>884</v>
      </c>
      <c r="L236" s="145">
        <v>43311</v>
      </c>
      <c r="M236" s="144">
        <v>43463</v>
      </c>
      <c r="N236" s="143" t="s">
        <v>945</v>
      </c>
      <c r="O236" s="226" t="s">
        <v>38</v>
      </c>
      <c r="P236" s="105"/>
      <c r="Q236" s="128"/>
      <c r="R236" s="128"/>
      <c r="S236" s="128"/>
      <c r="T236" s="128"/>
      <c r="U236" s="128"/>
      <c r="V236" s="128"/>
      <c r="W236" s="128"/>
      <c r="X236" s="127">
        <v>9000000</v>
      </c>
      <c r="Y236" s="6"/>
      <c r="Z236" s="6"/>
      <c r="AA236" s="6"/>
    </row>
    <row r="237" spans="1:27" s="11" customFormat="1" ht="131.25" x14ac:dyDescent="0.25">
      <c r="A237" s="133" t="s">
        <v>876</v>
      </c>
      <c r="B237" s="133" t="s">
        <v>293</v>
      </c>
      <c r="C237" s="132">
        <v>43312</v>
      </c>
      <c r="D237" s="131" t="s">
        <v>880</v>
      </c>
      <c r="E237" s="131" t="s">
        <v>32</v>
      </c>
      <c r="F237" s="129">
        <v>36750000</v>
      </c>
      <c r="G237" s="37"/>
      <c r="H237" s="129">
        <v>36750000</v>
      </c>
      <c r="I237" s="129">
        <v>36750000</v>
      </c>
      <c r="J237" s="130" t="s">
        <v>330</v>
      </c>
      <c r="K237" s="223" t="s">
        <v>884</v>
      </c>
      <c r="L237" s="145">
        <v>43312</v>
      </c>
      <c r="M237" s="144">
        <v>43464</v>
      </c>
      <c r="N237" s="143" t="s">
        <v>519</v>
      </c>
      <c r="O237" s="226" t="s">
        <v>346</v>
      </c>
      <c r="P237" s="105"/>
      <c r="Q237" s="128"/>
      <c r="R237" s="128"/>
      <c r="S237" s="128"/>
      <c r="T237" s="128"/>
      <c r="U237" s="128"/>
      <c r="V237" s="128"/>
      <c r="W237" s="128"/>
      <c r="X237" s="127">
        <v>7350000</v>
      </c>
      <c r="Y237" s="6"/>
      <c r="Z237" s="6"/>
      <c r="AA237" s="6"/>
    </row>
    <row r="238" spans="1:27" s="11" customFormat="1" ht="225" x14ac:dyDescent="0.25">
      <c r="A238" s="133" t="s">
        <v>877</v>
      </c>
      <c r="B238" s="133" t="s">
        <v>586</v>
      </c>
      <c r="C238" s="132">
        <v>43312</v>
      </c>
      <c r="D238" s="131" t="s">
        <v>881</v>
      </c>
      <c r="E238" s="131" t="s">
        <v>32</v>
      </c>
      <c r="F238" s="129">
        <v>32550000</v>
      </c>
      <c r="G238" s="37"/>
      <c r="H238" s="129">
        <v>32550000</v>
      </c>
      <c r="I238" s="129">
        <v>32550000</v>
      </c>
      <c r="J238" s="130" t="s">
        <v>234</v>
      </c>
      <c r="K238" s="223" t="s">
        <v>884</v>
      </c>
      <c r="L238" s="145">
        <v>43312</v>
      </c>
      <c r="M238" s="144">
        <v>43464</v>
      </c>
      <c r="N238" s="143" t="s">
        <v>292</v>
      </c>
      <c r="O238" s="226" t="s">
        <v>37</v>
      </c>
      <c r="P238" s="105"/>
      <c r="Q238" s="128"/>
      <c r="R238" s="128"/>
      <c r="S238" s="128"/>
      <c r="T238" s="128"/>
      <c r="U238" s="128"/>
      <c r="V238" s="128"/>
      <c r="W238" s="128"/>
      <c r="X238" s="127">
        <v>6510000</v>
      </c>
      <c r="Y238" s="6"/>
      <c r="Z238" s="6"/>
      <c r="AA238" s="6"/>
    </row>
    <row r="239" spans="1:27" s="11" customFormat="1" ht="131.25" x14ac:dyDescent="0.25">
      <c r="A239" s="133" t="s">
        <v>886</v>
      </c>
      <c r="B239" s="133" t="s">
        <v>887</v>
      </c>
      <c r="C239" s="132">
        <v>43314</v>
      </c>
      <c r="D239" s="131" t="s">
        <v>890</v>
      </c>
      <c r="E239" s="131" t="s">
        <v>41</v>
      </c>
      <c r="F239" s="129">
        <v>22180628</v>
      </c>
      <c r="G239" s="37"/>
      <c r="H239" s="129">
        <v>22180628</v>
      </c>
      <c r="I239" s="129">
        <v>22180628</v>
      </c>
      <c r="J239" s="130" t="s">
        <v>892</v>
      </c>
      <c r="K239" s="223" t="s">
        <v>894</v>
      </c>
      <c r="L239" s="145">
        <v>43315</v>
      </c>
      <c r="M239" s="144">
        <v>43679</v>
      </c>
      <c r="N239" s="143" t="s">
        <v>896</v>
      </c>
      <c r="O239" s="226" t="s">
        <v>37</v>
      </c>
      <c r="P239" s="105"/>
      <c r="Q239" s="128"/>
      <c r="R239" s="128"/>
      <c r="S239" s="128"/>
      <c r="T239" s="128"/>
      <c r="U239" s="128"/>
      <c r="V239" s="128"/>
      <c r="W239" s="128"/>
      <c r="X239" s="127">
        <v>22180628</v>
      </c>
      <c r="Y239" s="6"/>
      <c r="Z239" s="6"/>
      <c r="AA239" s="6"/>
    </row>
    <row r="240" spans="1:27" s="11" customFormat="1" ht="150" x14ac:dyDescent="0.25">
      <c r="A240" s="133" t="s">
        <v>888</v>
      </c>
      <c r="B240" s="133" t="s">
        <v>889</v>
      </c>
      <c r="C240" s="132">
        <v>43315</v>
      </c>
      <c r="D240" s="131" t="s">
        <v>891</v>
      </c>
      <c r="E240" s="131" t="s">
        <v>41</v>
      </c>
      <c r="F240" s="129">
        <v>192859762.05000001</v>
      </c>
      <c r="G240" s="37"/>
      <c r="H240" s="129">
        <v>192859762.05000001</v>
      </c>
      <c r="I240" s="129">
        <v>192859762.05000001</v>
      </c>
      <c r="J240" s="130" t="s">
        <v>893</v>
      </c>
      <c r="K240" s="223" t="s">
        <v>895</v>
      </c>
      <c r="L240" s="145">
        <v>43315</v>
      </c>
      <c r="M240" s="144">
        <v>43679</v>
      </c>
      <c r="N240" s="143" t="s">
        <v>623</v>
      </c>
      <c r="O240" s="226" t="s">
        <v>37</v>
      </c>
      <c r="P240" s="105"/>
      <c r="Q240" s="128"/>
      <c r="R240" s="128"/>
      <c r="S240" s="128"/>
      <c r="T240" s="128"/>
      <c r="U240" s="128"/>
      <c r="V240" s="128"/>
      <c r="W240" s="128"/>
      <c r="X240" s="127">
        <v>144292164</v>
      </c>
      <c r="Y240" s="6"/>
      <c r="Z240" s="6"/>
      <c r="AA240" s="6"/>
    </row>
    <row r="241" spans="1:27" s="11" customFormat="1" ht="225" x14ac:dyDescent="0.25">
      <c r="A241" s="133" t="s">
        <v>897</v>
      </c>
      <c r="B241" s="133" t="s">
        <v>898</v>
      </c>
      <c r="C241" s="132">
        <v>43318</v>
      </c>
      <c r="D241" s="131" t="s">
        <v>901</v>
      </c>
      <c r="E241" s="131" t="s">
        <v>32</v>
      </c>
      <c r="F241" s="129">
        <v>24000000</v>
      </c>
      <c r="G241" s="37"/>
      <c r="H241" s="129">
        <v>24000000</v>
      </c>
      <c r="I241" s="129">
        <v>24000000</v>
      </c>
      <c r="J241" s="130" t="s">
        <v>903</v>
      </c>
      <c r="K241" s="223" t="s">
        <v>741</v>
      </c>
      <c r="L241" s="145">
        <v>43321</v>
      </c>
      <c r="M241" s="144">
        <v>43455</v>
      </c>
      <c r="N241" s="143" t="s">
        <v>958</v>
      </c>
      <c r="O241" s="226" t="s">
        <v>51</v>
      </c>
      <c r="P241" s="105"/>
      <c r="Q241" s="128"/>
      <c r="R241" s="128"/>
      <c r="S241" s="128"/>
      <c r="T241" s="128"/>
      <c r="U241" s="128"/>
      <c r="V241" s="128"/>
      <c r="W241" s="128"/>
      <c r="X241" s="127">
        <v>6000000</v>
      </c>
      <c r="Y241" s="6"/>
      <c r="Z241" s="6"/>
      <c r="AA241" s="6"/>
    </row>
    <row r="242" spans="1:27" s="11" customFormat="1" ht="206.25" x14ac:dyDescent="0.25">
      <c r="A242" s="133" t="s">
        <v>899</v>
      </c>
      <c r="B242" s="133" t="s">
        <v>900</v>
      </c>
      <c r="C242" s="132">
        <v>43320</v>
      </c>
      <c r="D242" s="131" t="s">
        <v>902</v>
      </c>
      <c r="E242" s="131" t="s">
        <v>32</v>
      </c>
      <c r="F242" s="129">
        <v>34394000</v>
      </c>
      <c r="G242" s="37"/>
      <c r="H242" s="129">
        <v>34394000</v>
      </c>
      <c r="I242" s="129">
        <v>34394000</v>
      </c>
      <c r="J242" s="130" t="s">
        <v>904</v>
      </c>
      <c r="K242" s="223" t="s">
        <v>905</v>
      </c>
      <c r="L242" s="145">
        <v>43321</v>
      </c>
      <c r="M242" s="144">
        <v>43455</v>
      </c>
      <c r="N242" s="143" t="s">
        <v>241</v>
      </c>
      <c r="O242" s="226" t="s">
        <v>37</v>
      </c>
      <c r="P242" s="105"/>
      <c r="Q242" s="128"/>
      <c r="R242" s="128"/>
      <c r="S242" s="128"/>
      <c r="T242" s="128"/>
      <c r="U242" s="128"/>
      <c r="V242" s="128"/>
      <c r="W242" s="128"/>
      <c r="X242" s="127">
        <v>7700000</v>
      </c>
      <c r="Y242" s="6"/>
      <c r="Z242" s="6"/>
      <c r="AA242" s="6"/>
    </row>
    <row r="243" spans="1:27" s="11" customFormat="1" ht="168.75" x14ac:dyDescent="0.25">
      <c r="A243" s="133" t="s">
        <v>906</v>
      </c>
      <c r="B243" s="133" t="s">
        <v>907</v>
      </c>
      <c r="C243" s="132">
        <v>43321</v>
      </c>
      <c r="D243" s="131" t="s">
        <v>914</v>
      </c>
      <c r="E243" s="131" t="s">
        <v>32</v>
      </c>
      <c r="F243" s="129">
        <v>30020000</v>
      </c>
      <c r="G243" s="37"/>
      <c r="H243" s="129">
        <v>30020000</v>
      </c>
      <c r="I243" s="129">
        <v>30020000</v>
      </c>
      <c r="J243" s="130" t="s">
        <v>917</v>
      </c>
      <c r="K243" s="223" t="s">
        <v>831</v>
      </c>
      <c r="L243" s="145">
        <v>43322</v>
      </c>
      <c r="M243" s="144">
        <v>43462</v>
      </c>
      <c r="N243" s="143" t="s">
        <v>515</v>
      </c>
      <c r="O243" s="226" t="s">
        <v>35</v>
      </c>
      <c r="P243" s="105"/>
      <c r="Q243" s="128"/>
      <c r="R243" s="128"/>
      <c r="S243" s="128"/>
      <c r="T243" s="128"/>
      <c r="U243" s="128"/>
      <c r="V243" s="128"/>
      <c r="W243" s="128"/>
      <c r="X243" s="127">
        <v>5700000</v>
      </c>
      <c r="Y243" s="6"/>
      <c r="Z243" s="6"/>
      <c r="AA243" s="6"/>
    </row>
    <row r="244" spans="1:27" s="11" customFormat="1" ht="225" x14ac:dyDescent="0.25">
      <c r="A244" s="133" t="s">
        <v>908</v>
      </c>
      <c r="B244" s="133" t="s">
        <v>909</v>
      </c>
      <c r="C244" s="132">
        <v>43322</v>
      </c>
      <c r="D244" s="131" t="s">
        <v>915</v>
      </c>
      <c r="E244" s="131" t="s">
        <v>41</v>
      </c>
      <c r="F244" s="129">
        <v>2813094.2</v>
      </c>
      <c r="G244" s="37"/>
      <c r="H244" s="129">
        <v>2813094.2</v>
      </c>
      <c r="I244" s="129">
        <v>2813094.2</v>
      </c>
      <c r="J244" s="130" t="s">
        <v>918</v>
      </c>
      <c r="K244" s="223" t="s">
        <v>920</v>
      </c>
      <c r="L244" s="145">
        <v>43322</v>
      </c>
      <c r="M244" s="144">
        <v>43352</v>
      </c>
      <c r="N244" s="143" t="s">
        <v>681</v>
      </c>
      <c r="O244" s="226" t="s">
        <v>38</v>
      </c>
      <c r="P244" s="105"/>
      <c r="Q244" s="128"/>
      <c r="R244" s="128"/>
      <c r="S244" s="128"/>
      <c r="T244" s="128"/>
      <c r="U244" s="128"/>
      <c r="V244" s="128"/>
      <c r="W244" s="128"/>
      <c r="X244" s="127">
        <v>2813094.2</v>
      </c>
      <c r="Y244" s="6"/>
      <c r="Z244" s="6"/>
      <c r="AA244" s="6"/>
    </row>
    <row r="245" spans="1:27" s="11" customFormat="1" ht="131.25" x14ac:dyDescent="0.25">
      <c r="A245" s="133" t="s">
        <v>910</v>
      </c>
      <c r="B245" s="133" t="s">
        <v>911</v>
      </c>
      <c r="C245" s="132">
        <v>43322</v>
      </c>
      <c r="D245" s="131" t="s">
        <v>916</v>
      </c>
      <c r="E245" s="131" t="s">
        <v>32</v>
      </c>
      <c r="F245" s="129">
        <v>15400000</v>
      </c>
      <c r="G245" s="37"/>
      <c r="H245" s="129">
        <v>15400000</v>
      </c>
      <c r="I245" s="129">
        <v>15400000</v>
      </c>
      <c r="J245" s="130" t="s">
        <v>919</v>
      </c>
      <c r="K245" s="223" t="s">
        <v>921</v>
      </c>
      <c r="L245" s="145">
        <v>43326</v>
      </c>
      <c r="M245" s="144">
        <v>43455</v>
      </c>
      <c r="N245" s="143" t="s">
        <v>515</v>
      </c>
      <c r="O245" s="226" t="s">
        <v>35</v>
      </c>
      <c r="P245" s="105"/>
      <c r="Q245" s="128"/>
      <c r="R245" s="128"/>
      <c r="S245" s="128"/>
      <c r="T245" s="128"/>
      <c r="U245" s="128"/>
      <c r="V245" s="128"/>
      <c r="W245" s="128"/>
      <c r="X245" s="127">
        <v>3500000</v>
      </c>
      <c r="Y245" s="6"/>
      <c r="Z245" s="6"/>
      <c r="AA245" s="6"/>
    </row>
    <row r="246" spans="1:27" s="11" customFormat="1" ht="131.25" x14ac:dyDescent="0.25">
      <c r="A246" s="133" t="s">
        <v>912</v>
      </c>
      <c r="B246" s="133" t="s">
        <v>913</v>
      </c>
      <c r="C246" s="132">
        <v>43322</v>
      </c>
      <c r="D246" s="131" t="s">
        <v>916</v>
      </c>
      <c r="E246" s="131" t="s">
        <v>32</v>
      </c>
      <c r="F246" s="129">
        <v>15400000</v>
      </c>
      <c r="G246" s="37"/>
      <c r="H246" s="129">
        <v>15400000</v>
      </c>
      <c r="I246" s="129">
        <v>15400000</v>
      </c>
      <c r="J246" s="130" t="s">
        <v>919</v>
      </c>
      <c r="K246" s="223" t="s">
        <v>921</v>
      </c>
      <c r="L246" s="145">
        <v>43326</v>
      </c>
      <c r="M246" s="144">
        <v>43455</v>
      </c>
      <c r="N246" s="143" t="s">
        <v>515</v>
      </c>
      <c r="O246" s="226" t="s">
        <v>35</v>
      </c>
      <c r="P246" s="105"/>
      <c r="Q246" s="128"/>
      <c r="R246" s="128"/>
      <c r="S246" s="128"/>
      <c r="T246" s="128"/>
      <c r="U246" s="128"/>
      <c r="V246" s="128"/>
      <c r="W246" s="128"/>
      <c r="X246" s="127">
        <v>3500000</v>
      </c>
      <c r="Y246" s="6"/>
      <c r="Z246" s="6"/>
      <c r="AA246" s="6"/>
    </row>
    <row r="247" spans="1:27" s="11" customFormat="1" ht="150" x14ac:dyDescent="0.25">
      <c r="A247" s="133" t="s">
        <v>922</v>
      </c>
      <c r="B247" s="133" t="s">
        <v>923</v>
      </c>
      <c r="C247" s="132">
        <v>43326</v>
      </c>
      <c r="D247" s="131" t="s">
        <v>926</v>
      </c>
      <c r="E247" s="131" t="s">
        <v>32</v>
      </c>
      <c r="F247" s="129">
        <v>10750000</v>
      </c>
      <c r="G247" s="37"/>
      <c r="H247" s="129">
        <v>10750000</v>
      </c>
      <c r="I247" s="129">
        <v>10750000</v>
      </c>
      <c r="J247" s="130" t="s">
        <v>928</v>
      </c>
      <c r="K247" s="223" t="s">
        <v>921</v>
      </c>
      <c r="L247" s="145">
        <v>43326</v>
      </c>
      <c r="M247" s="144">
        <v>43455</v>
      </c>
      <c r="N247" s="143" t="s">
        <v>636</v>
      </c>
      <c r="O247" s="226" t="s">
        <v>178</v>
      </c>
      <c r="P247" s="105"/>
      <c r="Q247" s="128"/>
      <c r="R247" s="128"/>
      <c r="S247" s="128"/>
      <c r="T247" s="128"/>
      <c r="U247" s="128"/>
      <c r="V247" s="128"/>
      <c r="W247" s="128"/>
      <c r="X247" s="127">
        <v>2500000</v>
      </c>
      <c r="Y247" s="6"/>
      <c r="Z247" s="6"/>
      <c r="AA247" s="6"/>
    </row>
    <row r="248" spans="1:27" s="11" customFormat="1" ht="112.5" x14ac:dyDescent="0.25">
      <c r="A248" s="133" t="s">
        <v>924</v>
      </c>
      <c r="B248" s="133" t="s">
        <v>925</v>
      </c>
      <c r="C248" s="132">
        <v>43326</v>
      </c>
      <c r="D248" s="131" t="s">
        <v>927</v>
      </c>
      <c r="E248" s="131" t="s">
        <v>32</v>
      </c>
      <c r="F248" s="129">
        <v>8680000</v>
      </c>
      <c r="G248" s="37"/>
      <c r="H248" s="129">
        <v>8680000</v>
      </c>
      <c r="I248" s="129">
        <v>8680000</v>
      </c>
      <c r="J248" s="130" t="s">
        <v>929</v>
      </c>
      <c r="K248" s="223" t="s">
        <v>514</v>
      </c>
      <c r="L248" s="145">
        <v>43327</v>
      </c>
      <c r="M248" s="144">
        <v>43387</v>
      </c>
      <c r="N248" s="143" t="s">
        <v>752</v>
      </c>
      <c r="O248" s="226" t="s">
        <v>43</v>
      </c>
      <c r="P248" s="105"/>
      <c r="Q248" s="128"/>
      <c r="R248" s="128"/>
      <c r="S248" s="128"/>
      <c r="T248" s="128"/>
      <c r="U248" s="128"/>
      <c r="V248" s="128"/>
      <c r="W248" s="128"/>
      <c r="X248" s="127">
        <v>4340000</v>
      </c>
      <c r="Y248" s="6"/>
      <c r="Z248" s="6"/>
      <c r="AA248" s="6"/>
    </row>
    <row r="249" spans="1:27" s="11" customFormat="1" ht="150" x14ac:dyDescent="0.25">
      <c r="A249" s="133" t="s">
        <v>930</v>
      </c>
      <c r="B249" s="133" t="s">
        <v>931</v>
      </c>
      <c r="C249" s="132">
        <v>43334</v>
      </c>
      <c r="D249" s="131" t="s">
        <v>934</v>
      </c>
      <c r="E249" s="131" t="s">
        <v>41</v>
      </c>
      <c r="F249" s="129">
        <v>28800000</v>
      </c>
      <c r="G249" s="37"/>
      <c r="H249" s="129">
        <v>28800000</v>
      </c>
      <c r="I249" s="129">
        <v>28800000</v>
      </c>
      <c r="J249" s="130" t="s">
        <v>936</v>
      </c>
      <c r="K249" s="223" t="s">
        <v>938</v>
      </c>
      <c r="L249" s="145">
        <v>43340</v>
      </c>
      <c r="M249" s="144">
        <v>44070</v>
      </c>
      <c r="N249" s="143" t="s">
        <v>940</v>
      </c>
      <c r="O249" s="226" t="s">
        <v>427</v>
      </c>
      <c r="P249" s="105"/>
      <c r="Q249" s="128"/>
      <c r="R249" s="128"/>
      <c r="S249" s="128"/>
      <c r="T249" s="128"/>
      <c r="U249" s="128"/>
      <c r="V249" s="128"/>
      <c r="W249" s="128"/>
      <c r="X249" s="127">
        <v>28800000</v>
      </c>
      <c r="Y249" s="6"/>
      <c r="Z249" s="6"/>
      <c r="AA249" s="6"/>
    </row>
    <row r="250" spans="1:27" s="11" customFormat="1" ht="163.5" customHeight="1" x14ac:dyDescent="0.25">
      <c r="A250" s="133" t="s">
        <v>932</v>
      </c>
      <c r="B250" s="133" t="s">
        <v>933</v>
      </c>
      <c r="C250" s="132">
        <v>43341</v>
      </c>
      <c r="D250" s="131" t="s">
        <v>935</v>
      </c>
      <c r="E250" s="131" t="s">
        <v>41</v>
      </c>
      <c r="F250" s="129">
        <v>2082500</v>
      </c>
      <c r="G250" s="37"/>
      <c r="H250" s="129">
        <v>2082500</v>
      </c>
      <c r="I250" s="129">
        <v>2082500</v>
      </c>
      <c r="J250" s="130" t="s">
        <v>937</v>
      </c>
      <c r="K250" s="223" t="s">
        <v>939</v>
      </c>
      <c r="L250" s="145">
        <v>43341</v>
      </c>
      <c r="M250" s="144">
        <v>43401</v>
      </c>
      <c r="N250" s="143" t="s">
        <v>599</v>
      </c>
      <c r="O250" s="226" t="s">
        <v>30</v>
      </c>
      <c r="P250" s="105"/>
      <c r="Q250" s="128"/>
      <c r="R250" s="128"/>
      <c r="S250" s="128"/>
      <c r="T250" s="128"/>
      <c r="U250" s="128"/>
      <c r="V250" s="128"/>
      <c r="W250" s="128"/>
      <c r="X250" s="127">
        <v>2082500</v>
      </c>
      <c r="Y250" s="6"/>
      <c r="Z250" s="6"/>
      <c r="AA250" s="6"/>
    </row>
  </sheetData>
  <autoFilter ref="A4:AA4"/>
  <mergeCells count="283">
    <mergeCell ref="X161:X165"/>
    <mergeCell ref="X12:X13"/>
    <mergeCell ref="P19:P20"/>
    <mergeCell ref="X19:X20"/>
    <mergeCell ref="X27:X28"/>
    <mergeCell ref="X43:X44"/>
    <mergeCell ref="P155:P157"/>
    <mergeCell ref="R155:R157"/>
    <mergeCell ref="S155:S157"/>
    <mergeCell ref="T155:T157"/>
    <mergeCell ref="U155:U157"/>
    <mergeCell ref="U19:U20"/>
    <mergeCell ref="V19:V20"/>
    <mergeCell ref="S27:S28"/>
    <mergeCell ref="T27:T28"/>
    <mergeCell ref="U27:U28"/>
    <mergeCell ref="V27:V28"/>
    <mergeCell ref="R43:R44"/>
    <mergeCell ref="S43:S44"/>
    <mergeCell ref="T43:T44"/>
    <mergeCell ref="U43:U44"/>
    <mergeCell ref="V43:V44"/>
    <mergeCell ref="T19:T20"/>
    <mergeCell ref="V12:V13"/>
    <mergeCell ref="O155:O157"/>
    <mergeCell ref="N155:N157"/>
    <mergeCell ref="M155:M157"/>
    <mergeCell ref="X55:X56"/>
    <mergeCell ref="X127:X128"/>
    <mergeCell ref="Q156:Q157"/>
    <mergeCell ref="V156:V157"/>
    <mergeCell ref="W155:W157"/>
    <mergeCell ref="X155:X157"/>
    <mergeCell ref="X144:X145"/>
    <mergeCell ref="L155:L157"/>
    <mergeCell ref="A155:A157"/>
    <mergeCell ref="B155:B157"/>
    <mergeCell ref="C155:C157"/>
    <mergeCell ref="D155:D157"/>
    <mergeCell ref="E155:E157"/>
    <mergeCell ref="F155:F157"/>
    <mergeCell ref="G155:G157"/>
    <mergeCell ref="H155:H157"/>
    <mergeCell ref="I155:I157"/>
    <mergeCell ref="J155:J157"/>
    <mergeCell ref="K155:K157"/>
    <mergeCell ref="M27:M28"/>
    <mergeCell ref="N27:N28"/>
    <mergeCell ref="O27:O28"/>
    <mergeCell ref="P27:P28"/>
    <mergeCell ref="Q27:Q28"/>
    <mergeCell ref="R27:R28"/>
    <mergeCell ref="A27:A28"/>
    <mergeCell ref="B27:B28"/>
    <mergeCell ref="C27:C28"/>
    <mergeCell ref="D27:D28"/>
    <mergeCell ref="E27:E28"/>
    <mergeCell ref="F27:F28"/>
    <mergeCell ref="G27:G28"/>
    <mergeCell ref="H27:H28"/>
    <mergeCell ref="I27:I28"/>
    <mergeCell ref="M19:M20"/>
    <mergeCell ref="N19:N20"/>
    <mergeCell ref="O19:O20"/>
    <mergeCell ref="Q19:Q20"/>
    <mergeCell ref="R19:R20"/>
    <mergeCell ref="S19:S20"/>
    <mergeCell ref="A19:A20"/>
    <mergeCell ref="B19:B20"/>
    <mergeCell ref="C19:C20"/>
    <mergeCell ref="D19:D20"/>
    <mergeCell ref="E19:E20"/>
    <mergeCell ref="F19:F20"/>
    <mergeCell ref="G19:G20"/>
    <mergeCell ref="H19:H20"/>
    <mergeCell ref="I19:I20"/>
    <mergeCell ref="N43:N44"/>
    <mergeCell ref="O43:O44"/>
    <mergeCell ref="P43:P44"/>
    <mergeCell ref="Q43:Q44"/>
    <mergeCell ref="L43:L44"/>
    <mergeCell ref="M43:M44"/>
    <mergeCell ref="K43:K44"/>
    <mergeCell ref="J43:J44"/>
    <mergeCell ref="B43:B44"/>
    <mergeCell ref="C43:C44"/>
    <mergeCell ref="D43:D44"/>
    <mergeCell ref="E43:E44"/>
    <mergeCell ref="F43:F44"/>
    <mergeCell ref="G43:G44"/>
    <mergeCell ref="H43:H44"/>
    <mergeCell ref="I43:I44"/>
    <mergeCell ref="P182:P183"/>
    <mergeCell ref="Q182:Q183"/>
    <mergeCell ref="R182:R183"/>
    <mergeCell ref="S182:S183"/>
    <mergeCell ref="T182:T183"/>
    <mergeCell ref="U182:U183"/>
    <mergeCell ref="V182:V183"/>
    <mergeCell ref="A144:A145"/>
    <mergeCell ref="O144:O145"/>
    <mergeCell ref="B144:B145"/>
    <mergeCell ref="C144:C145"/>
    <mergeCell ref="D144:D145"/>
    <mergeCell ref="E144:E145"/>
    <mergeCell ref="F144:F145"/>
    <mergeCell ref="G144:G145"/>
    <mergeCell ref="H144:H145"/>
    <mergeCell ref="I144:I145"/>
    <mergeCell ref="J144:J145"/>
    <mergeCell ref="K144:K145"/>
    <mergeCell ref="L144:L145"/>
    <mergeCell ref="M144:M145"/>
    <mergeCell ref="N144:N145"/>
    <mergeCell ref="P144:P145"/>
    <mergeCell ref="A182:A183"/>
    <mergeCell ref="O182:O183"/>
    <mergeCell ref="B182:B183"/>
    <mergeCell ref="C182:C183"/>
    <mergeCell ref="D182:D183"/>
    <mergeCell ref="E182:E183"/>
    <mergeCell ref="F182:F183"/>
    <mergeCell ref="G182:G183"/>
    <mergeCell ref="H182:H183"/>
    <mergeCell ref="I182:I183"/>
    <mergeCell ref="J182:J183"/>
    <mergeCell ref="K182:K183"/>
    <mergeCell ref="L182:L183"/>
    <mergeCell ref="M182:M183"/>
    <mergeCell ref="N182:N183"/>
    <mergeCell ref="W184:W185"/>
    <mergeCell ref="R55:R56"/>
    <mergeCell ref="T55:T56"/>
    <mergeCell ref="U55:U56"/>
    <mergeCell ref="W55:W56"/>
    <mergeCell ref="Q144:Q145"/>
    <mergeCell ref="R144:R145"/>
    <mergeCell ref="S144:S145"/>
    <mergeCell ref="T144:T145"/>
    <mergeCell ref="U144:U145"/>
    <mergeCell ref="V144:V145"/>
    <mergeCell ref="W161:W163"/>
    <mergeCell ref="W164:W165"/>
    <mergeCell ref="S184:S185"/>
    <mergeCell ref="T184:T185"/>
    <mergeCell ref="V184:V185"/>
    <mergeCell ref="A169:A172"/>
    <mergeCell ref="M169:M172"/>
    <mergeCell ref="L169:L172"/>
    <mergeCell ref="K169:K172"/>
    <mergeCell ref="J169:J172"/>
    <mergeCell ref="I169:I172"/>
    <mergeCell ref="H169:H172"/>
    <mergeCell ref="G169:G172"/>
    <mergeCell ref="F169:F172"/>
    <mergeCell ref="E169:E172"/>
    <mergeCell ref="D169:D172"/>
    <mergeCell ref="C169:C172"/>
    <mergeCell ref="B169:B172"/>
    <mergeCell ref="W12:W13"/>
    <mergeCell ref="N184:N185"/>
    <mergeCell ref="O184:O185"/>
    <mergeCell ref="P184:P185"/>
    <mergeCell ref="Q184:Q185"/>
    <mergeCell ref="R184:R185"/>
    <mergeCell ref="U12:U13"/>
    <mergeCell ref="U127:U128"/>
    <mergeCell ref="U161:U165"/>
    <mergeCell ref="V127:V128"/>
    <mergeCell ref="W127:W128"/>
    <mergeCell ref="R161:R162"/>
    <mergeCell ref="T161:T162"/>
    <mergeCell ref="R163:R165"/>
    <mergeCell ref="T163:T165"/>
    <mergeCell ref="O169:O172"/>
    <mergeCell ref="N169:N172"/>
    <mergeCell ref="P169:P172"/>
    <mergeCell ref="Q169:Q172"/>
    <mergeCell ref="R169:R172"/>
    <mergeCell ref="S169:S172"/>
    <mergeCell ref="T169:T172"/>
    <mergeCell ref="U169:U172"/>
    <mergeCell ref="V169:V172"/>
    <mergeCell ref="A184:A185"/>
    <mergeCell ref="B184:B185"/>
    <mergeCell ref="C184:C185"/>
    <mergeCell ref="D184:D185"/>
    <mergeCell ref="E184:E185"/>
    <mergeCell ref="F184:F185"/>
    <mergeCell ref="H184:H185"/>
    <mergeCell ref="G184:G185"/>
    <mergeCell ref="I184:I185"/>
    <mergeCell ref="J184:J185"/>
    <mergeCell ref="K184:K185"/>
    <mergeCell ref="L184:L185"/>
    <mergeCell ref="M184:M185"/>
    <mergeCell ref="L161:L165"/>
    <mergeCell ref="M161:M165"/>
    <mergeCell ref="T12:T13"/>
    <mergeCell ref="R127:R128"/>
    <mergeCell ref="T127:T128"/>
    <mergeCell ref="N161:N165"/>
    <mergeCell ref="O161:O165"/>
    <mergeCell ref="P161:P165"/>
    <mergeCell ref="Q161:Q165"/>
    <mergeCell ref="O127:O128"/>
    <mergeCell ref="P127:P128"/>
    <mergeCell ref="Q127:Q128"/>
    <mergeCell ref="S54:S56"/>
    <mergeCell ref="S127:S128"/>
    <mergeCell ref="S161:S165"/>
    <mergeCell ref="N54:N56"/>
    <mergeCell ref="M54:M56"/>
    <mergeCell ref="O54:O56"/>
    <mergeCell ref="P54:P56"/>
    <mergeCell ref="Q54:Q56"/>
    <mergeCell ref="G161:G165"/>
    <mergeCell ref="H161:H165"/>
    <mergeCell ref="I161:I165"/>
    <mergeCell ref="J161:J165"/>
    <mergeCell ref="K161:K165"/>
    <mergeCell ref="A161:A165"/>
    <mergeCell ref="D161:D165"/>
    <mergeCell ref="E161:E165"/>
    <mergeCell ref="F161:F165"/>
    <mergeCell ref="B161:B165"/>
    <mergeCell ref="C161:C165"/>
    <mergeCell ref="F127:F128"/>
    <mergeCell ref="G127:G128"/>
    <mergeCell ref="H127:H128"/>
    <mergeCell ref="I127:I128"/>
    <mergeCell ref="J127:J128"/>
    <mergeCell ref="A127:A128"/>
    <mergeCell ref="B127:B128"/>
    <mergeCell ref="C127:C128"/>
    <mergeCell ref="D127:D128"/>
    <mergeCell ref="E127:E128"/>
    <mergeCell ref="J12:J13"/>
    <mergeCell ref="K12:K13"/>
    <mergeCell ref="L12:L13"/>
    <mergeCell ref="H54:H56"/>
    <mergeCell ref="I54:I56"/>
    <mergeCell ref="J54:J56"/>
    <mergeCell ref="K54:K56"/>
    <mergeCell ref="L54:L56"/>
    <mergeCell ref="A54:A56"/>
    <mergeCell ref="G54:G56"/>
    <mergeCell ref="B54:B56"/>
    <mergeCell ref="C54:C56"/>
    <mergeCell ref="D54:D56"/>
    <mergeCell ref="E54:E56"/>
    <mergeCell ref="F54:F56"/>
    <mergeCell ref="A43:A44"/>
    <mergeCell ref="J19:J20"/>
    <mergeCell ref="K19:K20"/>
    <mergeCell ref="L19:L20"/>
    <mergeCell ref="J27:J28"/>
    <mergeCell ref="K27:K28"/>
    <mergeCell ref="L27:L28"/>
    <mergeCell ref="X169:X172"/>
    <mergeCell ref="X182:X183"/>
    <mergeCell ref="X184:X185"/>
    <mergeCell ref="K127:K128"/>
    <mergeCell ref="L127:L128"/>
    <mergeCell ref="M127:M128"/>
    <mergeCell ref="N127:N128"/>
    <mergeCell ref="F2:H2"/>
    <mergeCell ref="A12:A13"/>
    <mergeCell ref="P3:AA3"/>
    <mergeCell ref="Q12:Q13"/>
    <mergeCell ref="O12:O13"/>
    <mergeCell ref="M12:M13"/>
    <mergeCell ref="S12:S13"/>
    <mergeCell ref="R12:R13"/>
    <mergeCell ref="F12:F13"/>
    <mergeCell ref="E12:E13"/>
    <mergeCell ref="D12:D13"/>
    <mergeCell ref="C12:C13"/>
    <mergeCell ref="B12:B13"/>
    <mergeCell ref="N12:N13"/>
    <mergeCell ref="H12:H13"/>
    <mergeCell ref="G12:G13"/>
    <mergeCell ref="I12:I13"/>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[1]LISTAS!#REF!</xm:f>
          </x14:formula1>
          <xm:sqref>O12 O54:O55</xm:sqref>
        </x14:dataValidation>
        <x14:dataValidation type="list" allowBlank="1" showInputMessage="1" showErrorMessage="1">
          <x14:formula1>
            <xm:f>[2]LISTAS!#REF!</xm:f>
          </x14:formula1>
          <xm:sqref>O19 O27 E52 E119 E107 E109 O160 O43 O155:O156</xm:sqref>
        </x14:dataValidation>
        <x14:dataValidation type="list" allowBlank="1" showInputMessage="1" showErrorMessage="1">
          <x14:formula1>
            <xm:f>[3]LISTAS!#REF!</xm:f>
          </x14:formula1>
          <xm:sqref>O144 E139 E167:E171 E150 E175:E176 O184 O127 E137 E184 E179:E182 O169:O171 O161:O164 E53 E115 E118 O182</xm:sqref>
        </x14:dataValidation>
        <x14:dataValidation type="list" allowBlank="1" showInputMessage="1" showErrorMessage="1">
          <x14:formula1>
            <xm:f>[4]LISTAS!#REF!</xm:f>
          </x14:formula1>
          <xm:sqref>E134 E186:E250 O224:O228</xm:sqref>
        </x14:dataValidation>
        <x14:dataValidation type="list" allowBlank="1" showInputMessage="1" showErrorMessage="1">
          <x14:formula1>
            <xm:f>[1]LISTAS!#REF!</xm:f>
          </x14:formula1>
          <xm:sqref>O5:O11 O14:O18 O21:O26 O29:O42 O45:O53 O57:O126 O129:O143 O146:O154 O158:O159 O166:O168 O173:O181 O186:O223 O229:O250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Alexander Yara Guevara</dc:creator>
  <cp:lastModifiedBy>Frank Alexander Yara Guevara</cp:lastModifiedBy>
  <dcterms:created xsi:type="dcterms:W3CDTF">2017-06-21T20:26:22Z</dcterms:created>
  <dcterms:modified xsi:type="dcterms:W3CDTF">2018-12-12T16:27:38Z</dcterms:modified>
</cp:coreProperties>
</file>