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 yWindow="135" windowWidth="12345" windowHeight="12285"/>
  </bookViews>
  <sheets>
    <sheet name="Hoja1" sheetId="1" r:id="rId1"/>
  </sheets>
  <externalReferences>
    <externalReference r:id="rId2"/>
    <externalReference r:id="rId3"/>
    <externalReference r:id="rId4"/>
    <externalReference r:id="rId5"/>
  </externalReferences>
  <definedNames>
    <definedName name="_xlnm._FilterDatabase" localSheetId="0" hidden="1">Hoja1!$A$4:$AA$4</definedName>
  </definedNames>
  <calcPr calcId="162913"/>
</workbook>
</file>

<file path=xl/calcChain.xml><?xml version="1.0" encoding="utf-8"?>
<calcChain xmlns="http://schemas.openxmlformats.org/spreadsheetml/2006/main">
  <c r="H135" i="1" l="1"/>
  <c r="I135" i="1" s="1"/>
  <c r="H158" i="1" l="1"/>
  <c r="I158" i="1" s="1"/>
  <c r="H146" i="1"/>
  <c r="I146" i="1" s="1"/>
  <c r="H140" i="1"/>
  <c r="I140" i="1" s="1"/>
  <c r="H138" i="1"/>
  <c r="I138" i="1" s="1"/>
  <c r="H136" i="1"/>
  <c r="I136" i="1" s="1"/>
  <c r="H132" i="1"/>
  <c r="I132" i="1" s="1"/>
  <c r="H120" i="1"/>
  <c r="I120" i="1" s="1"/>
  <c r="H119" i="1"/>
  <c r="I119" i="1" s="1"/>
  <c r="H118" i="1"/>
  <c r="I118" i="1" s="1"/>
  <c r="H117" i="1"/>
  <c r="I117" i="1" s="1"/>
  <c r="H116" i="1"/>
  <c r="I116" i="1" s="1"/>
  <c r="H115" i="1"/>
  <c r="I115" i="1" s="1"/>
  <c r="H111" i="1"/>
  <c r="I111" i="1" s="1"/>
  <c r="H108" i="1"/>
  <c r="I108" i="1" s="1"/>
  <c r="H107" i="1"/>
  <c r="I107" i="1" s="1"/>
  <c r="H106" i="1"/>
  <c r="I106" i="1" s="1"/>
  <c r="H105" i="1"/>
  <c r="I105" i="1" s="1"/>
  <c r="H104" i="1"/>
  <c r="I104" i="1" s="1"/>
  <c r="H102" i="1"/>
  <c r="I102" i="1" s="1"/>
  <c r="H101" i="1"/>
  <c r="I101" i="1" s="1"/>
  <c r="H100" i="1"/>
  <c r="I100" i="1" s="1"/>
  <c r="H99" i="1"/>
  <c r="I99" i="1" s="1"/>
  <c r="H98" i="1"/>
  <c r="I98" i="1" s="1"/>
  <c r="H97" i="1"/>
  <c r="I97" i="1" s="1"/>
  <c r="H96" i="1"/>
  <c r="I96" i="1" s="1"/>
  <c r="H95" i="1"/>
  <c r="I95" i="1" s="1"/>
  <c r="H93" i="1"/>
  <c r="I93" i="1" s="1"/>
  <c r="H91" i="1"/>
  <c r="I91" i="1" s="1"/>
  <c r="H88" i="1"/>
  <c r="I88" i="1" s="1"/>
  <c r="H85" i="1"/>
  <c r="I85" i="1" s="1"/>
  <c r="H76" i="1"/>
  <c r="I76" i="1" s="1"/>
  <c r="H74" i="1"/>
  <c r="I74" i="1" s="1"/>
  <c r="H73" i="1"/>
  <c r="I73" i="1" s="1"/>
  <c r="H72" i="1"/>
  <c r="I72" i="1" s="1"/>
  <c r="H63" i="1"/>
  <c r="I63" i="1" s="1"/>
  <c r="H62" i="1"/>
  <c r="I62" i="1" s="1"/>
  <c r="H61" i="1"/>
  <c r="I61" i="1" s="1"/>
  <c r="H60" i="1"/>
  <c r="I60" i="1" s="1"/>
  <c r="H59" i="1"/>
  <c r="I59" i="1" s="1"/>
  <c r="H58" i="1"/>
  <c r="I58" i="1" s="1"/>
  <c r="H57" i="1"/>
  <c r="I57" i="1" s="1"/>
  <c r="H53" i="1"/>
  <c r="I53" i="1" s="1"/>
  <c r="H52" i="1"/>
  <c r="I52" i="1" s="1"/>
  <c r="H51" i="1"/>
  <c r="I51" i="1" s="1"/>
  <c r="H49" i="1"/>
  <c r="I49" i="1" s="1"/>
  <c r="H48" i="1"/>
  <c r="I48" i="1" s="1"/>
  <c r="H47" i="1"/>
  <c r="I47" i="1" s="1"/>
  <c r="H46" i="1"/>
  <c r="I46" i="1" s="1"/>
  <c r="H45" i="1"/>
  <c r="I45" i="1" s="1"/>
  <c r="H43" i="1"/>
  <c r="I43" i="1" s="1"/>
  <c r="H42" i="1"/>
  <c r="I42" i="1" s="1"/>
  <c r="H39" i="1"/>
  <c r="I39" i="1" s="1"/>
  <c r="H38" i="1"/>
  <c r="I38" i="1" s="1"/>
  <c r="H37" i="1"/>
  <c r="I37" i="1" s="1"/>
  <c r="H36" i="1"/>
  <c r="I36" i="1" s="1"/>
  <c r="H35" i="1"/>
  <c r="I35" i="1" s="1"/>
  <c r="H33" i="1"/>
  <c r="I33" i="1" s="1"/>
  <c r="H31" i="1"/>
  <c r="I31" i="1" s="1"/>
  <c r="H30" i="1"/>
  <c r="I30" i="1" s="1"/>
  <c r="H29" i="1"/>
  <c r="I29" i="1" s="1"/>
  <c r="H27" i="1"/>
  <c r="I27" i="1" s="1"/>
  <c r="H25" i="1"/>
  <c r="I25" i="1" s="1"/>
  <c r="H24" i="1"/>
  <c r="I24" i="1" s="1"/>
  <c r="H23" i="1"/>
  <c r="I23" i="1" s="1"/>
  <c r="H22" i="1"/>
  <c r="I22" i="1" s="1"/>
  <c r="H21" i="1"/>
  <c r="I21" i="1" s="1"/>
  <c r="H19" i="1"/>
  <c r="I19" i="1" s="1"/>
  <c r="H18" i="1"/>
  <c r="I18" i="1" s="1"/>
  <c r="H17" i="1"/>
  <c r="I17" i="1" s="1"/>
  <c r="H16" i="1"/>
  <c r="I16" i="1" s="1"/>
  <c r="H15" i="1"/>
  <c r="I15" i="1" s="1"/>
  <c r="H12" i="1"/>
  <c r="I12" i="1" s="1"/>
  <c r="H11" i="1"/>
  <c r="I11" i="1" s="1"/>
  <c r="I7" i="1"/>
  <c r="H10" i="1"/>
  <c r="I10" i="1" s="1"/>
  <c r="H9" i="1"/>
  <c r="I9" i="1" s="1"/>
  <c r="H8" i="1"/>
  <c r="I8" i="1" s="1"/>
  <c r="H6" i="1"/>
  <c r="I6" i="1" s="1"/>
  <c r="H5" i="1"/>
  <c r="I5" i="1" s="1"/>
</calcChain>
</file>

<file path=xl/sharedStrings.xml><?xml version="1.0" encoding="utf-8"?>
<sst xmlns="http://schemas.openxmlformats.org/spreadsheetml/2006/main" count="1862" uniqueCount="959">
  <si>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</si>
  <si>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</si>
  <si>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</si>
  <si>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</si>
  <si>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</si>
  <si>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</si>
  <si>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</si>
  <si>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</si>
  <si>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</si>
  <si>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</si>
  <si>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VALOR NETO DEL CONTRATO VIGENCIA 2017</t>
  </si>
  <si>
    <t>FORMA DE PAGO</t>
  </si>
  <si>
    <t>PLAZO DE EJECUCION</t>
  </si>
  <si>
    <t>FECHA DE INICIO</t>
  </si>
  <si>
    <t>FECHA DE TERMINACION</t>
  </si>
  <si>
    <t>SUPERVISOR</t>
  </si>
  <si>
    <t xml:space="preserve">AREA DEL SUPERVISOR </t>
  </si>
  <si>
    <t>ENERO</t>
  </si>
  <si>
    <t>FEBRERO</t>
  </si>
  <si>
    <t>MARZO</t>
  </si>
  <si>
    <t xml:space="preserve">ABRIL </t>
  </si>
  <si>
    <t>MAYO</t>
  </si>
  <si>
    <t>JUNIO</t>
  </si>
  <si>
    <t>JULIO</t>
  </si>
  <si>
    <t>AGOSTO</t>
  </si>
  <si>
    <t>SEPTIEMBRE</t>
  </si>
  <si>
    <t>OCTUBRE</t>
  </si>
  <si>
    <t>NOVIEMBRE</t>
  </si>
  <si>
    <t>DICIEMBRE</t>
  </si>
  <si>
    <t>ORGANIZACIÓN TERPEL S.A.</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</si>
  <si>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</si>
  <si>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</si>
  <si>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</si>
  <si>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</si>
  <si>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</si>
  <si>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</si>
  <si>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</si>
  <si>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</si>
  <si>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</si>
  <si>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EDINSON GABRIEL MALAGÓN MAYORGA</t>
  </si>
  <si>
    <t>DIRECCION DE PARTICIPACION, TRANSPARENCIA Y SERVICIO AL CIUDADANO</t>
  </si>
  <si>
    <t xml:space="preserve">PRESTACION DE SERVICIOS </t>
  </si>
  <si>
    <t>HAROLD EDUARDO BENAVIDES OSEJO</t>
  </si>
  <si>
    <t>DIRECCION DE GESTION DEL CONOCIMIENTO</t>
  </si>
  <si>
    <t>JUAN DAVID MENDOZA VARGAS</t>
  </si>
  <si>
    <t>DIRECCION DE GESTION Y DESEMPEÑO INSTITUCIONAL</t>
  </si>
  <si>
    <t>ANA MILENA CACERES CASTRO</t>
  </si>
  <si>
    <t>ESTHER SOFIA HENAO LOPEZ</t>
  </si>
  <si>
    <t xml:space="preserve">Dos (2) meses, contado a partir del perfeccionamiento del mismo y registro presupuestal. </t>
  </si>
  <si>
    <t>PAOLA LILIANA QUIJANO BARÓN</t>
  </si>
  <si>
    <t xml:space="preserve">ALEJANDRO BECKER ROJAS </t>
  </si>
  <si>
    <t>DIRECCION DE EMPLEO PUBLICO</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</si>
  <si>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</si>
  <si>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</si>
  <si>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GRUPO DE GESTION HUMANA</t>
  </si>
  <si>
    <t>EDGAR ALBERTO SIMBAQUEBA MORENO</t>
  </si>
  <si>
    <t>YULY VERONICA RUEDA PEREZ</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</si>
  <si>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</si>
  <si>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</si>
  <si>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CLAUDIA ANDREA CELY RUIZ                                  Cedido a                                                      MELANY PAOLA FLOREZ DE LA HOZ</t>
  </si>
  <si>
    <t>Cinco (5) mensualidades vencidas, cada una por valor de TRES MILLONES TREINTA Y TRES MIL PESOS ($3’033.000) M/CTE.</t>
  </si>
  <si>
    <t>Cinco (05) meses, contado a partir del perfeccionamiento del mismo y registro presupuestal.</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</si>
  <si>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</si>
  <si>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</si>
  <si>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</si>
  <si>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LAURA CORDOBA REYES</t>
  </si>
  <si>
    <t>026-2018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</si>
  <si>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</si>
  <si>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</si>
  <si>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 xml:space="preserve">FERNANDO AUGUSTO SEGURA RESTREPO </t>
  </si>
  <si>
    <t>046-2018</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</si>
  <si>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</si>
  <si>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</si>
  <si>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</si>
  <si>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</si>
  <si>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001-2018</t>
  </si>
  <si>
    <t>002-2018</t>
  </si>
  <si>
    <t>003-2018</t>
  </si>
  <si>
    <t>004-2018</t>
  </si>
  <si>
    <t>005-2018</t>
  </si>
  <si>
    <t>006-2018</t>
  </si>
  <si>
    <t>007-2018</t>
  </si>
  <si>
    <t>009-2018</t>
  </si>
  <si>
    <t>010-2018</t>
  </si>
  <si>
    <t>012-2018</t>
  </si>
  <si>
    <t>013-2018</t>
  </si>
  <si>
    <t>014-2018</t>
  </si>
  <si>
    <t>015-2018</t>
  </si>
  <si>
    <t>016-2018</t>
  </si>
  <si>
    <t>017-2018</t>
  </si>
  <si>
    <t>018-2018</t>
  </si>
  <si>
    <t>019-2018</t>
  </si>
  <si>
    <t>020-2018</t>
  </si>
  <si>
    <t>021-2018</t>
  </si>
  <si>
    <t>022-2018</t>
  </si>
  <si>
    <t>023-2018</t>
  </si>
  <si>
    <t>024-2018</t>
  </si>
  <si>
    <t>025-2018</t>
  </si>
  <si>
    <t>028-2018</t>
  </si>
  <si>
    <t>029-2018</t>
  </si>
  <si>
    <t>030-2018</t>
  </si>
  <si>
    <t>031-2018</t>
  </si>
  <si>
    <t>032-2018</t>
  </si>
  <si>
    <t>033-2018</t>
  </si>
  <si>
    <t>034-2018</t>
  </si>
  <si>
    <t>035-2018</t>
  </si>
  <si>
    <t>036-2018</t>
  </si>
  <si>
    <t>037-2018</t>
  </si>
  <si>
    <t>038-2018</t>
  </si>
  <si>
    <t>039-2018</t>
  </si>
  <si>
    <t>040-2018</t>
  </si>
  <si>
    <t>041-2018</t>
  </si>
  <si>
    <t>042-2018</t>
  </si>
  <si>
    <t>043-2018</t>
  </si>
  <si>
    <t>044-2018</t>
  </si>
  <si>
    <t>047-2018</t>
  </si>
  <si>
    <t>048-2018</t>
  </si>
  <si>
    <t>049-2018</t>
  </si>
  <si>
    <t>050-2018</t>
  </si>
  <si>
    <t>051-2018</t>
  </si>
  <si>
    <t>052-2018</t>
  </si>
  <si>
    <t>053-2018</t>
  </si>
  <si>
    <t>054-2018</t>
  </si>
  <si>
    <t>055-2018</t>
  </si>
  <si>
    <t>056-2018</t>
  </si>
  <si>
    <t>057-2018</t>
  </si>
  <si>
    <t>058-2018</t>
  </si>
  <si>
    <t>059-2018</t>
  </si>
  <si>
    <t>060-2018</t>
  </si>
  <si>
    <t>061-2018</t>
  </si>
  <si>
    <t>062-2018</t>
  </si>
  <si>
    <t>063-2018</t>
  </si>
  <si>
    <t>064-2018</t>
  </si>
  <si>
    <t>065-2018</t>
  </si>
  <si>
    <t>066-2018</t>
  </si>
  <si>
    <t>067-2018</t>
  </si>
  <si>
    <t>068-2018</t>
  </si>
  <si>
    <t>069-2018</t>
  </si>
  <si>
    <t>070-2018</t>
  </si>
  <si>
    <t>071-2018</t>
  </si>
  <si>
    <t>072-2018</t>
  </si>
  <si>
    <t>073-2018</t>
  </si>
  <si>
    <t>074-2018</t>
  </si>
  <si>
    <t>076-2018</t>
  </si>
  <si>
    <t>078-2018</t>
  </si>
  <si>
    <t>079-2018</t>
  </si>
  <si>
    <t>080-2018</t>
  </si>
  <si>
    <t>081-2018</t>
  </si>
  <si>
    <t>082-2018</t>
  </si>
  <si>
    <t>083-2018</t>
  </si>
  <si>
    <t>084-2018</t>
  </si>
  <si>
    <t>093-2018</t>
  </si>
  <si>
    <t>094-2018</t>
  </si>
  <si>
    <t>096-2018</t>
  </si>
  <si>
    <t>098-2018</t>
  </si>
  <si>
    <t>099-2018</t>
  </si>
  <si>
    <t>100-2018</t>
  </si>
  <si>
    <t>101-2018</t>
  </si>
  <si>
    <t>102-2018</t>
  </si>
  <si>
    <t>103-2018</t>
  </si>
  <si>
    <t>104-2018</t>
  </si>
  <si>
    <t>105-2018</t>
  </si>
  <si>
    <t>110-2018</t>
  </si>
  <si>
    <t>116-2018</t>
  </si>
  <si>
    <t>123-2018</t>
  </si>
  <si>
    <t>138-2018</t>
  </si>
  <si>
    <t>141-2018</t>
  </si>
  <si>
    <t>142-2018</t>
  </si>
  <si>
    <t>145-2018</t>
  </si>
  <si>
    <t>150-2018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</si>
  <si>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</si>
  <si>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</si>
  <si>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DIANA PATRICIA BERMUDEZ CETINA</t>
  </si>
  <si>
    <t>PATRICIA GALINDO ARIAS</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</si>
  <si>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</si>
  <si>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</si>
  <si>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</si>
  <si>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FERNANDO AUGUSTO MEDINA GUTIERREZ</t>
  </si>
  <si>
    <t>SUBDIRECCIÓN</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</si>
  <si>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</si>
  <si>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</si>
  <si>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</si>
  <si>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</si>
  <si>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</si>
  <si>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</si>
  <si>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JAIME HUMBERTO JIMENEZ VERGEL</t>
  </si>
  <si>
    <t>GRUPO DE SERVICIO AL CIUDADANO INSTITUCIONAL</t>
  </si>
  <si>
    <t>Cinco (5) mensualidades vencidas, cada una por valor de CINCO MILLONES DOSCIENTOS TREINTA Y UN MIL PESOS ($5’231.000) M/CTE.</t>
  </si>
  <si>
    <t>CRISTIAN YESID TORRES GUERRERO</t>
  </si>
  <si>
    <t>Prestar servicios profesionales en el Grupo de Servicio al Ciudadano Institucional de Función Püblica, para apoyar el fortalecimiento del primer nivel de servicio en materia de producción  de información  y generación de reportes.</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</si>
  <si>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</si>
  <si>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</si>
  <si>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</si>
  <si>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 xml:space="preserve">SANTIAGO ARANGO CORRALES </t>
  </si>
  <si>
    <t>Seis (06) meses, contado a partir del perfeccionamiento del mismo y registro presupuestal.</t>
  </si>
  <si>
    <t>JULIAN MAURICIO MARTINEZ ALVARADO</t>
  </si>
  <si>
    <t>Seis (6) mensualidades vencidas, cada una por valor de CINCO MILLONES TRESCIENTOS OCHENTA Y SEIS MIL SETECIENTOS PESOS ($5’386.700) M/CTE.</t>
  </si>
  <si>
    <t>GABRIEL EDUARDO ISIDRO RAMOS</t>
  </si>
  <si>
    <t>Prestar servicios profesionales en Función Püblica para apoyar a la Entidad en materia de Gestión Ambiental, con el fin de dar cumplimiento a la normativa vigente, según lo contemplado den el Plan de Austeridad y Gestión Ambiental de la Entidad.</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</si>
  <si>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</si>
  <si>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</si>
  <si>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</si>
  <si>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Cinco (5) mensualidades vencidas, cada una por valor de CINCO MILLONES SETECIENTOS MIL PESOS ($5’700.000) M/CTE.</t>
  </si>
  <si>
    <t>SERGIO MEJIA DUSSAN</t>
  </si>
  <si>
    <t>Prestar servicios profesionales en la Oficina Asesora de Planeación de Función Pública para apoyar la consolidación de información de entidades del orden territorial en el Sistema de Información Estratégica (SIE).</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</si>
  <si>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</si>
  <si>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</si>
  <si>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</si>
  <si>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Cinco (5) mensualidades vencidas, cada una por valor de ONCE MILLONES DE PESOS ($11’000.000) M/CTE.</t>
  </si>
  <si>
    <t>ANDRES FELIPE SEGURA ARNAIZ</t>
  </si>
  <si>
    <t>Prestar servicios profesionales en la Dirección General de la Función Pública para apoyar el cumplimiento de los objetivos y metas estratégicas institucionales, asi como la comunicación y divulgacion de producto</t>
  </si>
  <si>
    <t>GREISTLY KARINE VEGA PEREZ</t>
  </si>
  <si>
    <t>VICTOR HUGO JAUREGUI PAZ</t>
  </si>
  <si>
    <t>JHON EDINSON HALLEY MOSQUERA MIRANDA</t>
  </si>
  <si>
    <t>DIANA MARITZA BUENHOMBRE GUERRERO</t>
  </si>
  <si>
    <t>DANIEL FERNANDO LOZANO TOSCANO</t>
  </si>
  <si>
    <t>MARIA HERRERA PARDO</t>
  </si>
  <si>
    <t>LEIDY CAROLINA MOGOLLON DELGADO</t>
  </si>
  <si>
    <t>LINA MARIA RICAURTE SIERRA</t>
  </si>
  <si>
    <t>JOHANNA JIMENEZ CORREA</t>
  </si>
  <si>
    <t>LAURA CAMILA RONDON LIZARAZO</t>
  </si>
  <si>
    <t>SARA RESTREPO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</si>
  <si>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</si>
  <si>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</si>
  <si>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</si>
  <si>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Prestar servicios profesionales en la Oficina Asesora de Planeación de Función Pública para apoyar la articulación del Sistema Integrado de Gestión de la Entidad con el Modelo Integrado de Planeación y Gestión (MIPG).</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</si>
  <si>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</si>
  <si>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Prestar servicios profesionales en la Direccion General  de Función Pública, para apoyar desde una perspectiva comunicacional, la implementación y consolidación de la Estrategia de Cambio Cultural.</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</si>
  <si>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</si>
  <si>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Prestar servicios profesionales en la Dirección General de Función Pública, para apoyar las actividades relacionadas con la implementación y seguimiento de la Estrategia de Gestión Internacional de la Entidad.</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</si>
  <si>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</si>
  <si>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</si>
  <si>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</si>
  <si>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Cinco (5) mensualidades vencidas, cada una por valor de SIETE MILLONES DE PESOS ($7’000.000) M/CTE.</t>
  </si>
  <si>
    <t>Cinco (5) mensualidades vencidas, cada una por valor de SEIS MILLONES QUINIENTOS DIEZ MIL PESOS ($6’510.000) M/CTE.</t>
  </si>
  <si>
    <t>Cinco (5) mensualidades vencidas, cada una por valor de CINCO MILLONES OCHO MIL PESOS ($5.008.000) M/CTE</t>
  </si>
  <si>
    <t>Cinco (5) mensualidades vencidas, cada una por valor de TRES MILLONES SEISCIENTOS CUATRO MIL PESOS ($3.604.000) M/CTE</t>
  </si>
  <si>
    <t>Cinco (5) mensualidades vencidas, cada una por valor de TRES MILLONES OCHOCIENTOS NOVENTA YCINCO MIL PESOS ($3’895.000) M/CTE.</t>
  </si>
  <si>
    <t>Cinco (5) mensualidades vencidas, cada una por valor de CUATRO MILLONES OCHOCIENTOS NOVENTA Y SIETE MIL PESOS ($4’897.000) M/CTE.</t>
  </si>
  <si>
    <t>Cinco (5) mensualidades vencidas, cada una por valor de TRES MILLONES OCHOCIENTOS NOVENTA Y CINCO MIL PESOS ($3.895.000) M/CTE.</t>
  </si>
  <si>
    <t>Cinco (5) mensualidades vencidas, cada una por valor de CINCO MILLONES QUINIENTOS DOCE MIL PESOS ($5’512.000) M/CTE.</t>
  </si>
  <si>
    <t>FRANCISCO JOSE URBINA SUAREZ</t>
  </si>
  <si>
    <t>VIRGINIA GUEVARA SIERRA</t>
  </si>
  <si>
    <t>ROSA MARIA BOLAÑOS TOVAR</t>
  </si>
  <si>
    <t>SONIA ESTHER OSORIO VESGA</t>
  </si>
  <si>
    <t>JAIME ANDRES URAZAN LEAL</t>
  </si>
  <si>
    <t>LINA MARÍA AYCARDI ALDANA</t>
  </si>
  <si>
    <t>KAROL YOLIMA MERCHAN PARRA</t>
  </si>
  <si>
    <t>CHRISTIAN ALEXANDER FLOREZ GUERRERO</t>
  </si>
  <si>
    <t>LINA MARIA VASQUEZ CASTRO</t>
  </si>
  <si>
    <t>MICHEL FELIPE CORDOBA PEROZO</t>
  </si>
  <si>
    <t>PEDRO ANTONIO GARCIA MEDINA</t>
  </si>
  <si>
    <t>JACK LEONARDO MARTINEZ VANEGAS</t>
  </si>
  <si>
    <t>FERLEY RUIZ MORENO</t>
  </si>
  <si>
    <t>JORGE IVAN GIRALDO DIAZ</t>
  </si>
  <si>
    <t>JULY AMANDA MUÑOZ CHOACHI</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</si>
  <si>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</si>
  <si>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</si>
  <si>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</si>
  <si>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Prestar servicios profesionales en la Dirección de Deasarrollo Organizacional de Función Pública, para apoyar los aspectos técnicos, metodológicos y financieros relacionados con la implementación de la tercera fase de la Estrategia de Gestión Territorial.</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</si>
  <si>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</si>
  <si>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</si>
  <si>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</si>
  <si>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</si>
  <si>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</si>
  <si>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</si>
  <si>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Prestar servicios profesionales en la oficina asesora de comunicaciones de Función Pública, para apoyar la generación de contenidos informativos  que permitan divulgar la gestión de la entidad, en el marco de la estrategia de comunicaciones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</si>
  <si>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</si>
  <si>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</si>
  <si>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Prestar servicios profesionales en la Oficina Asesora de Comunicaciones| de Función Pública, para apoyar la difusión de contenidos e información de la Entidad en redes sociales institucionales, en el marco de la estrategia de comunicaciones.</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</si>
  <si>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</si>
  <si>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PRESTACION DE SERVICIOS DE APOYO A LA GESTION</t>
  </si>
  <si>
    <t>Cinco (5) mensualidades vencidas, cada una por valor de SIETE MILLONES TRESCIENTOS CINCUENTA MIL PESOS ($7’350.000) M/CTE.</t>
  </si>
  <si>
    <t>Cinco (5) mensualidades vencidas, cada una por valor de CIINCO MILLONES OCHO MIL PESOS ($5’008.000) M/CTE.</t>
  </si>
  <si>
    <t>Cinco (5) mensualidades vencidas, cada una por valor de NUEVE MILLONES DE PESOS ($9’000.000) M/CTE.</t>
  </si>
  <si>
    <t>Cinco (5) mensualidades vencidas, cada una por valor de SIETE MILLONES CIENTO SESENTA Y SEIS MIL PESOS ($7’166.000) M/CTE.</t>
  </si>
  <si>
    <t>Cinco (5) mensualidades vencidas, cada una por valor de NUEVE MILLONES DE PESOS ($9.000.000) M/CTE</t>
  </si>
  <si>
    <t>Seis (6) mensualidades vencidas, cada una por valor de CINCO MILLONES PESOS ($5’000.000) M/CTE.</t>
  </si>
  <si>
    <t>Cinco (5) mensualidades vencidas, cada una por valor de SEIS MILLONES TRESCIENTOS MIL PESOS ($6’300.000) M/CTE.</t>
  </si>
  <si>
    <t>Cinco (5) mensualidades vencidas de CINCO MILLONES DE PESOS ($5’000.000) M/CTE.</t>
  </si>
  <si>
    <t>Cinco (5) mensualidades vencidas, cada una por valor de SIETE MILLONES SETECIENTOS CINCUENTA Y TRES MIL DE PESOS ($7.753.000) M/CTE.</t>
  </si>
  <si>
    <t>Cinco (5) mensualidades vencidas de SEIS MILLONES QUINIENTOS DIEZ MIL PESOS ($6’510.000) M/CTE.</t>
  </si>
  <si>
    <t>Cinco (5) mensualidades vencidas, cada una por valor de CUATRO MILLONES DOSCIENTOS MIL PESOS ($4’200.000) M/CTE.</t>
  </si>
  <si>
    <t>Cinco (5) mensualidades vencidas, cada una por valor de TRES MILLONES OCHOCIENTOS MIL PESOS ($3’800.000) M/CTE.</t>
  </si>
  <si>
    <t>Cinco (5) mensualidades vencidas, cada una por valor de UN MILLÓN NOVECIENTOS NUEVE MIL PESOS ($1’909.000) M/CTE</t>
  </si>
  <si>
    <t xml:space="preserve">ELSA YANUBA QUIÑONES </t>
  </si>
  <si>
    <t>JUDY MAGALI RODRIGUEZ SANTANA</t>
  </si>
  <si>
    <t>GRUPO DE GESTION DOCUMENTAL</t>
  </si>
  <si>
    <t>FRANCISCO ALFONSO CAMARGO SALAS</t>
  </si>
  <si>
    <t>DIANA MARIA CALDAS GUALTEROS</t>
  </si>
  <si>
    <t>DIANA MARIA BOHORQUEZ LOSADA</t>
  </si>
  <si>
    <t>OFICINA ASESORA DE COMUNICACIONES</t>
  </si>
  <si>
    <t>EDUAR ALFONSO GAVIRIA VERA</t>
  </si>
  <si>
    <t>MARIA JOSE DEL RIO ARIAS</t>
  </si>
  <si>
    <t>ALEXANDER HERNANDEZ ZORRO</t>
  </si>
  <si>
    <t>LUIS AREVALO MANTILLA</t>
  </si>
  <si>
    <t>DORIS JULIETA GONZÁLEZ AREVALO</t>
  </si>
  <si>
    <t>JOHNAHAN ARROYO ARROYO</t>
  </si>
  <si>
    <t>JAVIER LEÓN RICARDO SANCHEZ LIZARAZO</t>
  </si>
  <si>
    <t>MONICA SILVA ELIAS</t>
  </si>
  <si>
    <t>CATALINA CARDONA OSORIO</t>
  </si>
  <si>
    <t xml:space="preserve">IVAN CARLOS RAFAEL BOBADILLA DAZA                         </t>
  </si>
  <si>
    <t>ANGELA MARÍA CASTILLO LOZADA</t>
  </si>
  <si>
    <t>MAURICIO ENRIQUE RAMIREZ ALVAREZ</t>
  </si>
  <si>
    <t>HECTOR ARMANDO BARÓN RODRIGUEZ</t>
  </si>
  <si>
    <t>JULIO CÉSAR OVALLE VARGAS</t>
  </si>
  <si>
    <t>IVONNE PATRICIA BERNAL LOPEZ</t>
  </si>
  <si>
    <t>ANDREA PAOLA PRIETO MOSQUERA</t>
  </si>
  <si>
    <t>ARMANDO LOPEZ CORTES</t>
  </si>
  <si>
    <t>DANIEL ASDRUBAL ROMERO GONZÁLEZ</t>
  </si>
  <si>
    <t>VANESSA YISETH LOZANO GUERRERO</t>
  </si>
  <si>
    <t>PAULA VANESSA PAEZ BARRETO</t>
  </si>
  <si>
    <t>ANDREA CAROLINA VELANDIA DURAN</t>
  </si>
  <si>
    <t>DIANA ELIZABETH SALINAS GUTIERREZ</t>
  </si>
  <si>
    <t>PAULA CAROLINA VILLAMIZAR</t>
  </si>
  <si>
    <t>GLADYS RAMIREZ PEÑA</t>
  </si>
  <si>
    <t>GIOVANNA CONSUELO PARDO BERNAL</t>
  </si>
  <si>
    <t>Prestar servicios profesionales en la Dirección Jurídica de Función Pública, para apoyar todos los aspectos relativos a la Contratación Estatal, y a la expedición de conceptos.</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</si>
  <si>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</si>
  <si>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</si>
  <si>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</si>
  <si>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</si>
  <si>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</si>
  <si>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</si>
  <si>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</si>
  <si>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</si>
  <si>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Prestar servicios profesionales en la Dirección de Gestión y Desempeño Institucional de Función Pública para apoyar las gestiones relacionadas con el Banco de Éxitos y la convocatoria al Premio Nacional de Alta Gerencia versión 2018.</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</si>
  <si>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</si>
  <si>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</si>
  <si>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Prestar servicios profesionales en la Direccion Juridica  de Función Pública para apoya la estructuración, publicación, depuración y/o actalización de los contenidos del Gestor Normativo de la Entidad.</t>
  </si>
  <si>
    <t>Cinco (5) mensualidades vencidas cada una por valor de SIETE MILLONES TRESCIENTOS CINCUENTA MIL PESOS ($7’350.000) M/CTE</t>
  </si>
  <si>
    <t>Cinco (5) mensualidades vencidas, cada una por valor de CINCO MILLONES OCHO MIL PESOS ($5.008.000) M/CTE.</t>
  </si>
  <si>
    <t>Cinco (5) mensualidades vencidas, cada una por valor de CUATRO MILLONES SETECIENTOS MIL PESOS ($4’700.000) M/CTE.</t>
  </si>
  <si>
    <t>Cinco (5) mensualidades vencidas, cada una por valor de DOS MILLONES OCHOCIENTOS MIL PESOS ($2’800.000) M/CTE.</t>
  </si>
  <si>
    <t>Ocho (8) mensualidades vencidas, cada una por valor de SEIS MILLONES QUINIENTOS DIEZ MIL PESOS ($6’510.000) M/CTE.</t>
  </si>
  <si>
    <t>Ocho (8) mensualidades vencidas, cada una por valor de CINCO MILLONES TRESCIENTOS MIL PESOS ($5’300.000) M/CTE.</t>
  </si>
  <si>
    <t>Siete (7) mensualidades vencidas, cada una por valor de OCHO MILLONES QUINIENTOS MIL PESOS ($8’500.000) M/CTE.</t>
  </si>
  <si>
    <t>Cinco (5) mensualidades vencidas, cada una por valor de NUEVE MILLONES CIENTO OCHENTA Y CINCO MIL QUINIENTOS PESOS ($9’185.500) M/CTE</t>
  </si>
  <si>
    <t>Ocho (8) mensualidades vencidas, cada una por valor de NUEVE MILLONES DOCIENTOS OCHENTA Y DOS MIL PESOS ($9.282.000) M/CTE.</t>
  </si>
  <si>
    <t>Ocho (8) mensualidades vencidas, cada una por valor de TRES MILLONES SEISCIENTOS SETENTA Y TRES MIL PESOS ($3.673.000) M/CTE.</t>
  </si>
  <si>
    <t>Ocho (8) mensualidades vencidas, cada una por valor de SIETE MILLONES TRESCIENTOS CINCUENTA MIL PESOS ($7’350.000) M/CTE</t>
  </si>
  <si>
    <t xml:space="preserve">Ocho (8) mensualidades vencidas, cada una por valor de CINCO MILLONES DOSCIENTOS TREINTA Y UN MIL PESOS ($5.231.000) M/CTE </t>
  </si>
  <si>
    <t>Ocho (8) mensualidades vencidas, cada una por valor de CUATRO MILLONES CUATROCIENTOS CINCUENTA Y DOS MIL PESOS ($4’452.000) M/CTE.</t>
  </si>
  <si>
    <t>Ocho (08) meses, contado a partir del perfeccionamiento del mismo y registro presupuestal.</t>
  </si>
  <si>
    <t>Siete (07) meses, contado a partir del perfeccionamiento del mismo y registro presupuestal.</t>
  </si>
  <si>
    <t xml:space="preserve">LUIS FERNANDO NUÑEZ RINCÓN </t>
  </si>
  <si>
    <t>DIRECCION JURIDICA</t>
  </si>
  <si>
    <t>DIANA MARCELA GOMEZ ANZOLA</t>
  </si>
  <si>
    <t>LUIS FERNANDO NUÑEZ RINCÓN</t>
  </si>
  <si>
    <t xml:space="preserve">NATALIA ASTRID CARDONA RAMIREZ </t>
  </si>
  <si>
    <t>SECRETARIA GENERAL</t>
  </si>
  <si>
    <t xml:space="preserve">MARÍA DEL PILAR GARCÍA GONZÁLEZ </t>
  </si>
  <si>
    <t xml:space="preserve">SUSAN SIMONETH SUÁREZ GUTIÉRREZ </t>
  </si>
  <si>
    <t>EDIT YOHANA PALACIO ESPINOSA</t>
  </si>
  <si>
    <t>TRINA MARCELA BOCANEGRA MONTALVO</t>
  </si>
  <si>
    <t>RODRIGO DAVID NOGUERA FAJARDO</t>
  </si>
  <si>
    <t>Cinco (5) mensualidades vencidas, cada una por valor de DOS MILLONES DE PESOS ($2’000.000) M/CTE.</t>
  </si>
  <si>
    <t xml:space="preserve">Prestar servicios profesionales en la Dirección General de Función Pública, para apoyar la elaboración y revisión de documentos institucionales relacionados con las metas, objetivos, planes, programas y proyectos y resultados de la Entidad. </t>
  </si>
  <si>
    <t>JUAN PABLO CAICEDO MONTAÑA</t>
  </si>
  <si>
    <t>YENNY STELLA CHACÓN SANTAMARIA</t>
  </si>
  <si>
    <t>CLAUDIA PATRICIA DIAZ BAQUERO</t>
  </si>
  <si>
    <t>JUAN PABLO ROJAS MESA</t>
  </si>
  <si>
    <t>OSCAR MANUEL RODRIGUEZ NIÑO</t>
  </si>
  <si>
    <t>EDUARDO PRADA VELASQUEZ</t>
  </si>
  <si>
    <t>JUAN MAURICIO CORNEJO RODRIGUEZ</t>
  </si>
  <si>
    <t>RAFAEL ANTONIO GARCIA RODRIGUEZ</t>
  </si>
  <si>
    <t>Prestar servicios profesionales en el Grupo de Servicio al Ciudadano Institucional de Función Pública para apoyar la atención a los grupos de valor en el primer nivel de servicio de la Entidad.</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</si>
  <si>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</si>
  <si>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</si>
  <si>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Prestar servicios profesionales en la Oficina de Control Interno de Función Pública, para apoyar la ejecución del plan de auditorías internas y seguimientos a la gestión institucional programados para la vigencia 2018.</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</si>
  <si>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</si>
  <si>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TRES MILLONES OCHOCIENTOS NOVENTA Y CINCO MIL PESOS ($3.895.000) M/CTE</t>
  </si>
  <si>
    <t>Ocho (8) mensualidades vencidas, cada una por valor de SEIS MILLONES DE PESOS ($6’000.000) M/CTE.</t>
  </si>
  <si>
    <t>Seis (6) mensualidades vencidas, cada una por valor de SEIS MILLONES QUINIENTOS MIL PESOS ($6’500.000) M/CTE.</t>
  </si>
  <si>
    <t>Ocho (8) mensualidades vencidas, cada una por valor de CINCO MILLONES DOSCIENTOS TREINTA Y UN MIL PESOS ($5’231.000) M/CTE.</t>
  </si>
  <si>
    <t>Ocho (8) mensualidades vencidas, cada una por valor de OCHO MILLONES DE PESOS ($8’000.000) M/CTE.</t>
  </si>
  <si>
    <t>Ocho (8) meses, contados a partir del perfeccionamiento del mismo y registro presupuestal.</t>
  </si>
  <si>
    <t>Seis (6) meses, contados a partir del perfeccionamiento del mismo y registro presupuestal.</t>
  </si>
  <si>
    <t>LUZ STELLA PATIÑO JURADO</t>
  </si>
  <si>
    <t>OFICINA DE CONTROL INTERNO</t>
  </si>
  <si>
    <t>Prestar servicios profesionales en la Dirección de Desarrollo Organizacional de Función Pública, para apoyar las actividades que se generan en el desarrollo de la tercera fase de la Estrategia de Gestión Territorial.</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</si>
  <si>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</si>
  <si>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CUATRO MILLONES TRESCIENTOS CUARENTA MIL PESOS ($4’340.000) M/CTE</t>
  </si>
  <si>
    <t>Ocho (8) mensualidades vencidas, cada una por valor de OCHO MILLONES QUINIENTOS MIL PESOS ($8’500.000) M/CTE.</t>
  </si>
  <si>
    <t>Ocho (8) meses, contado a partir del perfeccionamiento del mismo y registro presupuestal.</t>
  </si>
  <si>
    <t>BEATRIZ HELENA HERNADEZ VARGAS</t>
  </si>
  <si>
    <t>JUAN DAVID CAMACHO PIÑEROS</t>
  </si>
  <si>
    <t>NOHORA SUSANA BONILLA GUZMAN</t>
  </si>
  <si>
    <t>MARIANA DE JESUS PEREA URREA</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</si>
  <si>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</si>
  <si>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Prestar servicios profesionales en la Oficina Asesora de Comunicaciones, para apoyar el diseño y diagramación de documentos y publicaciones técnicas generadas por la entidad, en el marco de la Estrategia de Comunicaciones de Función Pública.</t>
  </si>
  <si>
    <t>Prestar servicios de apoyo a la Gestión en la Dirección General de Función Pública, para la recopilación, organización y control de la información, que contribuya a la elaboración de un informe sobre la evolución del empleo público en Colombia.</t>
  </si>
  <si>
    <t>Ocho (8) mensualidades vencidas, cada una por valor de UN MILLON OCHOCIENTOS MIL PESOS ($1.800.000) M/CTE.</t>
  </si>
  <si>
    <t>Ocho (8) mensualidades vencidas, cada una por valor de CUATRO MILLONES SETECIENTOS MIL PESOS ($4´700.000) M/CTE.</t>
  </si>
  <si>
    <t>Tres (3) mensualidades vencidas, cada por un valor de UN MILLON TRESCIENTOS CINCUENTA MIL PESOS ($1’350.000) M/CTE</t>
  </si>
  <si>
    <t>Tres (3) meses, contado a partir del perfeccionamiento del mismo y registro presupuestal.</t>
  </si>
  <si>
    <t>ALICIA BUSTACARA ROMERO</t>
  </si>
  <si>
    <t>JORGE MARIO SIMANCAS CARDONA</t>
  </si>
  <si>
    <t>ROCIO LONDOÑO BOTERO</t>
  </si>
  <si>
    <t>OMAR LORENZO SALINAS VILLAMIZAR</t>
  </si>
  <si>
    <t>OSCAR DAVID SAIDIZA PEÑUELA</t>
  </si>
  <si>
    <t>Prestar servicios profesionales en la Dirección General de Función Pública, para articular y revisar la información necesaria para la elaboración de un informe sobre la evolución del empleo público en Colombia.</t>
  </si>
  <si>
    <t>Prestar servicios profesionales en la Dirección General de Función Pública, para apoyar la revisión de la información necesaria para la elaboración de un informe sobre la evolución del empleo público en Colombia.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</si>
  <si>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</si>
  <si>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Ocho (8) mensualidades vencidas, cada una por valor de CINCO MILLONES DOSCIENTOS TREINTA Y UN MIL PESOS ($5.231.000) M/CTE</t>
  </si>
  <si>
    <t>Tres (3) mensualidades vencidas, cada una por valor de SIETE MILLONES CIENTO SESENTA Y SEIS MIL PESOS ($7’166.000) M/CTE.</t>
  </si>
  <si>
    <t>Tres (3) mensualidades vencidas, cada una por valor de CINCO MILLONES DOSCIENTOS TREINTA Y UN MIL PESOS ($5’231.000) M/CTE.</t>
  </si>
  <si>
    <t>Tres (3) mensualidades vencidas, cada una por valor de SEIS MILLONES TRESCIENTOS NOVENTA Y CUATRO MIL PESOS ($6’394.000) M/CTE.</t>
  </si>
  <si>
    <t>Ocho (8) mensualidades vencidas, cada una por valor de UN MILLÓN NOVECIENTOS NUEVE MIL PESOS ($1’909.000) M/CTE.</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</si>
  <si>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</si>
  <si>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</si>
  <si>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CLAUDIA PATRICIA HERNANDEZ DIAZ</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</si>
  <si>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</si>
  <si>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</si>
  <si>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Cinco (5) meses, contado a partir del perfeccionamiento del mismo y registro presupuestal.</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</si>
  <si>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</si>
  <si>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</si>
  <si>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</si>
  <si>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</si>
  <si>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</si>
  <si>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</si>
  <si>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Siete (7) meses, contado a partir del perfeccionamiento del mismo y registro presupuestal.</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</si>
  <si>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</si>
  <si>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</si>
  <si>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</si>
  <si>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</si>
  <si>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</si>
  <si>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</si>
  <si>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</si>
  <si>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</si>
  <si>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</si>
  <si>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Hasta el veintiocho (28) de diciembre de 2018, de conformidad con lo estipulado por el Acuerdo Marco de Precios de Colombia Compra Eficiente.</t>
  </si>
  <si>
    <t>NATALIA CARRILLO MOLINA</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</si>
  <si>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</si>
  <si>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</si>
  <si>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</si>
  <si>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</si>
  <si>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</si>
  <si>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</si>
  <si>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</si>
  <si>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</si>
  <si>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</si>
  <si>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</si>
  <si>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</si>
  <si>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</si>
  <si>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</si>
  <si>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</si>
  <si>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</si>
  <si>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</si>
  <si>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</si>
  <si>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075-2018</t>
  </si>
  <si>
    <t>ANA RAQUEL RODRIGUEZ RUIZ</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</si>
  <si>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</si>
  <si>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</si>
  <si>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085-2018</t>
  </si>
  <si>
    <t>LINA MARIA PADILLA SAIBIS</t>
  </si>
  <si>
    <t>086-2018</t>
  </si>
  <si>
    <t>087-2018</t>
  </si>
  <si>
    <t>JUAN PABLO CENDALES 
RODRIGUEZ</t>
  </si>
  <si>
    <t>088-2018</t>
  </si>
  <si>
    <t>ALFREDO SCHLESINGER FACCINI</t>
  </si>
  <si>
    <t xml:space="preserve">Prestar servicios profesionales a la Dirección de Desarrollo Organizacional, para apoyar la implementación de la Estrategia de Gestión Territorial, en departamentos de difícil acceso y condiciones geográficas complejas. </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</si>
  <si>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</si>
  <si>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</si>
  <si>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Ocho mensualidades vencidas, cada una por valor de DIEZ MILLONES DE PESOS ($10’000.000) M/CTE.</t>
  </si>
  <si>
    <t>Dos (2) mensualidades vencidas, cada una por valor de SIETE MILLONES QUINIENTOS MIL PESOS ($7’500.000) M/CTE.</t>
  </si>
  <si>
    <t>Cinco (5) mensualidades vencidas, cada una por valor de CUATRO MILLONES OCHOCIENTOS NOVENTA Y SIETE MIL PESOS ($4.897.000) M/CTE</t>
  </si>
  <si>
    <t xml:space="preserve">ÁNGELA TATIANA GONZÁLEZ MOLINA   </t>
  </si>
  <si>
    <t>GRUPO DE GESTION FINANCIERA</t>
  </si>
  <si>
    <t>091-2018</t>
  </si>
  <si>
    <t>ORANGEL DE JESUS NORIEGA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</si>
  <si>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</si>
  <si>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</si>
  <si>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</si>
  <si>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</si>
  <si>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</si>
  <si>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</si>
  <si>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097-2018</t>
  </si>
  <si>
    <t>DIANA PATRICIA GUERRERO VALENCIA</t>
  </si>
  <si>
    <t>106-2018</t>
  </si>
  <si>
    <t>ANGELA PATRICIA CERÓN RAMIREZ</t>
  </si>
  <si>
    <t>107-2018</t>
  </si>
  <si>
    <t>MAYRA YINETH GALEANO BERGAÑO</t>
  </si>
  <si>
    <t>108-2018</t>
  </si>
  <si>
    <t>JORGE ANDRES ROJAS URREA</t>
  </si>
  <si>
    <t>109-2018</t>
  </si>
  <si>
    <t>CESAR ANDRES MARIN CAMACHO</t>
  </si>
  <si>
    <t>Prestar servicios de apoyo a la gestión en la Dirección de Desarrollo Organizacional de Función Pública, para la recolección, organización y control de la información que surja en desarrollo de la Estrategia de Gestión Territorial.</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</si>
  <si>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</si>
  <si>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Prestar servicios profesionales en la Dirección Juridica de Función Pública para apoyar la estructuración, publicación, depuración y/o actualización de los contenidos del Gestor Normativo de la Entidad.</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</si>
  <si>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</si>
  <si>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Ocho (8) mensualidades vencidas, cada una por valor de DOS MILLONES DE PESOS ($2’000.000) M/CTE.</t>
  </si>
  <si>
    <t>Ocho (8) mensualidades vencidas, cada una por valor de CUATRO MILLONES CUATROCIENTOS CINCUENTA Y DOS MIL PESOS ($4.452.000) M/CTE</t>
  </si>
  <si>
    <t>112-2018</t>
  </si>
  <si>
    <t>SANDRA LUCIA BARRIGA MORENO</t>
  </si>
  <si>
    <t>113-2018</t>
  </si>
  <si>
    <t>LUZ STELLA CANTOR CARVAJAL</t>
  </si>
  <si>
    <t>114-2018</t>
  </si>
  <si>
    <t>NORA ELIZABETH ZAMORA SANTACRUZ</t>
  </si>
  <si>
    <t>115-2018</t>
  </si>
  <si>
    <t>CAROLINA SANCHEZ BOHORQUEZ</t>
  </si>
  <si>
    <t>117-2018</t>
  </si>
  <si>
    <t>JENNIFER ALEJANDRA MOGOLLON BERNAL</t>
  </si>
  <si>
    <t>118-2018</t>
  </si>
  <si>
    <t>NOHORA MARCELA ACOSTA ORJUELA</t>
  </si>
  <si>
    <t>119-2018</t>
  </si>
  <si>
    <t>SANTIAGO LEYVA BOTERO</t>
  </si>
  <si>
    <t>120-2018</t>
  </si>
  <si>
    <t>ADRIANA DEL PILAR CIFUENTES BLANCO</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</si>
  <si>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</si>
  <si>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Prestar servicios profesionales en la Dirección de Gestión del Conocimiento de Función Pública, para apoyar la elaboración de un (1) documento de balance y prospectiva sobre la capacidad de cambio institucional en el sector público colombiano.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</si>
  <si>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</si>
  <si>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Dos (2) mensualidades vencidas, cada una por valor de SIETE MILLONES QUINIENTOS MIL PESOS ($7.500.000) M/CTE</t>
  </si>
  <si>
    <t>Ocho (8) mensualidades vencidas, cada una por valor de CINCO MILLONES QUINIENTOS MIL PESOS ($5.500.000) M/CTE</t>
  </si>
  <si>
    <t>Dos (2) meses, contado a partir del perfeccionamiento del mismo y registro presupuestal.</t>
  </si>
  <si>
    <t>DOLLY AMAYA CABALLERO</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</si>
  <si>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</si>
  <si>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</si>
  <si>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</si>
  <si>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JOSE FERNANDO CEBALLOS ARROYAVE</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</si>
  <si>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</si>
  <si>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</si>
  <si>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</si>
  <si>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125-2018</t>
  </si>
  <si>
    <t>WILLIAM JAVIER PINTO SOLER</t>
  </si>
  <si>
    <t>126-2018</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</si>
  <si>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</si>
  <si>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</si>
  <si>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ocho (8) mensualidades vencidas, cada una por valor de NUEVE MILLONES DE PESOS ($9.000.000)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</si>
  <si>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</si>
  <si>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</si>
  <si>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</si>
  <si>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</si>
  <si>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130-2018</t>
  </si>
  <si>
    <t>KAREN VANESSA MUÑOZ GULFO</t>
  </si>
  <si>
    <t>131-2018</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</si>
  <si>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</si>
  <si>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Prestar servicios profesionales a Función Pública, para apoyar en la organización de la logistica, realización y ejecución de los eventos que requiera la entidad.</t>
  </si>
  <si>
    <t>Seis (6) mensualidades vencidas, cada una por valor de CINCO MILLONES TRESCIENTOS CINCUENTA MIL PESOS ($5´350.000) M/CTE.</t>
  </si>
  <si>
    <t>Ocho (8) mensualidades vencidas, cada una por valor de CUATRO MILLONES QUINIENTOS MIL PESOS ($4´500.000) M/CTE.</t>
  </si>
  <si>
    <t>Seis (6) meses, contado a partir del perfeccionamiento del mismo y registro presupuestal.</t>
  </si>
  <si>
    <t>133-2018</t>
  </si>
  <si>
    <t>LORENA CATALINA RODRIGUEZ MORENO</t>
  </si>
  <si>
    <t>134-2018</t>
  </si>
  <si>
    <t>SILVIA LUCIA FORERO CASTAÑEDA</t>
  </si>
  <si>
    <t>135-2018</t>
  </si>
  <si>
    <t>RODOLFO RENGIFO VALENCIA</t>
  </si>
  <si>
    <t>136-2018</t>
  </si>
  <si>
    <t>Prestar servicios profesionales en la Dirección General de Función Pública, para apoyar la elaboración, implementación, revisión de resultados y divulgación de indicadores y otras herramientas de seguimiento, para la Estrategia de Cambio Cultural.</t>
  </si>
  <si>
    <t>Prestar servicios profesionales en la Subdirección de Función Pública, para apoyar en la revisión y consolidación de los resultados de las políticas a cargo de la entidad, así como en la elaboración de los documentos resultantes de las mismas.</t>
  </si>
  <si>
    <t>Prestar servicios profesionales a la Direccion de Desarrollo Organizacional de Función Pública, para apoyar la implementación de la Estrategia de Gestión Territorial, en las entidades de los municipios de los departamentos que le sean asignados.</t>
  </si>
  <si>
    <t xml:space="preserve">Prestar servicios profesionales en la Dirección General de la Función Pública para apoyar la articulación, implementación, seguimiento y evaluación de la Estrategia de Pedagogía y Construcción de Paz y de la Estrategia de Cambio Cultural. </t>
  </si>
  <si>
    <t>Ocho (8) mensualidades vencidas, cada una por valor de TRES MILLONES OCHOCIENTOS NOVENTA Y CINCO MIL PESOS ($3´895.000) M/CTE.</t>
  </si>
  <si>
    <t>Ocho (8) mensualidades vencidas, cada una por valor de CINCO MILLONES NOVECIENTOS CINCUENTA Y TRES MIL PESOS ($5’953.000) M/CTE</t>
  </si>
  <si>
    <t>Ocho (8) mensualidades vencidas, cada una por valor de NUEVE MILLONES DE PESOS ($9’000.000) M/CTE</t>
  </si>
  <si>
    <t>Cinco (5) mensualidades vencidas, cada una por valor de NUEVE MILLONES QUINIENTOS MIL PESOS ($9.500.000) M/CTE.</t>
  </si>
  <si>
    <t>139-2018</t>
  </si>
  <si>
    <t>MYRIAM ALINA ORMAZA ARANGO</t>
  </si>
  <si>
    <t>140-2018</t>
  </si>
  <si>
    <t>CATALINA MENDIETA SUAREZ</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</si>
  <si>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</si>
  <si>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</si>
  <si>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Ocho (8) mensualidades vencidas, cada una por valor de SEIS MILLONES DE PESOS ($6.000.000) M/CTE.</t>
  </si>
  <si>
    <t>Ocho (8) mensualidades vencidas, cada una por valor de DOS MILLONES DE PESOS ($2.000.000)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</si>
  <si>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</si>
  <si>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</si>
  <si>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</si>
  <si>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</si>
  <si>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146-2018</t>
  </si>
  <si>
    <t>147-2018</t>
  </si>
  <si>
    <t>MELANY PAOLA FLOREZ DE LA HOZ</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</si>
  <si>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</si>
  <si>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</si>
  <si>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SIETE MILLONES TRESCIENTOS CINCUENTA MIL PESOS ($7.350.000) M/CTE, y un ultimo pago por valor de TRES MILLONES SEISCIENTOS SETENTA YCINCO MIL PESOS ($3.675.000) M/CTE.</t>
  </si>
  <si>
    <t>Cinco (5) mensualidades vencidas, cuatro (4) pagos por valor de TRES MILLONES TREINTA Y TRES MIL PESOS ($3.033.000) M/CTE, y un ultimo pago por valor de UN MILLON QUINIENTOS DIECISEIS MIL QUINIENTOS PESOS ($1.516.500) M/CTE.</t>
  </si>
  <si>
    <t>151-2018</t>
  </si>
  <si>
    <t>SUBATOURS S.A.S</t>
  </si>
  <si>
    <t>Hasta el 28 de Diciembre de 2018, de conformidad con lo estipulado por el Acuerdo Marco de Precios de Colombia Compra Eficiente.</t>
  </si>
  <si>
    <t>TERMINACIÓN ANTICIPADA 09 DE FEBRERO DE 2018</t>
  </si>
  <si>
    <t>TERMINACIÓN ANTICIPADA 26 DE ENERO DE 2018</t>
  </si>
  <si>
    <t>TERMINACIÓN ANTICIPADA 24 DE ENERO DE 2018</t>
  </si>
  <si>
    <t>LUZ ANDREA PIÑEROS LÓPEZ                  CEDIDO A                                                       ARLINGTON FONSECA LEMUS</t>
  </si>
  <si>
    <t>EDGAR ALIRIO VELOSA ARIAS                    CEDIDO A                                                       DIEGO CAMILO ARGUELLO BENITEZ</t>
  </si>
  <si>
    <t>089-2018</t>
  </si>
  <si>
    <t>RICARDO ANDRES MOLINA SUAREZ</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</si>
  <si>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</si>
  <si>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</si>
  <si>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</si>
  <si>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</si>
  <si>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132-2018</t>
  </si>
  <si>
    <t>ELIZABETH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</si>
  <si>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</si>
  <si>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</si>
  <si>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</si>
  <si>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143-2018</t>
  </si>
  <si>
    <t>E &amp; M INGENIERIA S.A.S.</t>
  </si>
  <si>
    <t>Adquirir la suscripción, soporte técnico, transferencia de conocimientos y mantenimiento del Sistema de Turnos Web, de la entidad.</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</si>
  <si>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</si>
  <si>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</si>
  <si>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</si>
  <si>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7,350,000.00</t>
  </si>
  <si>
    <t>3,033,000.00</t>
  </si>
  <si>
    <t>159-2018</t>
  </si>
  <si>
    <t>INVERSIONES GIRATELL GIRALDO S.C.A.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</si>
  <si>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</si>
  <si>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</si>
  <si>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</si>
  <si>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ALIX MEDINA SERRANO</t>
  </si>
  <si>
    <t>162-2018</t>
  </si>
  <si>
    <t>TCM TECNOLOGÍAS CON CLASE MUNDIAL S.A.S</t>
  </si>
  <si>
    <t xml:space="preserve">Contratar la suscripción al servicio de soporte, derechos de actualización de versiones y adquisición de licenciamiento para los módulos de la herramienta Proactivanet que posee Función Pública, acorde con la Ficha Técnica del proceso.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</si>
  <si>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</si>
  <si>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Un (1) año, contado a partir del nueve (9) de abril del 2018 , previo perfeccionamiento del mismo, registro presupuesta! y aprobación de pólizas. </t>
  </si>
  <si>
    <t xml:space="preserve">ANDREA MARTINEZ CALVO </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</si>
  <si>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</si>
  <si>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</si>
  <si>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</si>
  <si>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</si>
  <si>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</si>
  <si>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</si>
  <si>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</si>
  <si>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</si>
  <si>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</si>
  <si>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</si>
  <si>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158-2018</t>
  </si>
  <si>
    <t>YUBARTA S.A.S.</t>
  </si>
  <si>
    <t>163-2018</t>
  </si>
  <si>
    <t>RES-Q SOLUTIONS S.A.S</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</si>
  <si>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</si>
  <si>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</si>
  <si>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Hasta el veintiocho (28) de diciembre de 2018, contado a partir del perfeccionamiento del mismo, previo registro presupuestal y aprobación de pólizas.</t>
  </si>
  <si>
    <t xml:space="preserve">YUDI MARCELA CASTIBLANCO  TORRES </t>
  </si>
  <si>
    <t>TERMINACIÓN ANTICIPADA 09 DE MAYO DE 2018</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</si>
  <si>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</si>
  <si>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</si>
  <si>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</si>
  <si>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 xml:space="preserve">MONICA LILIANA HERRERA MEDINA </t>
  </si>
  <si>
    <t>153-2018</t>
  </si>
  <si>
    <t>UT SOFT-IG</t>
  </si>
  <si>
    <t>154-2018</t>
  </si>
  <si>
    <t>GPS ELECTRONICS LTDA</t>
  </si>
  <si>
    <t>155-2018</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</si>
  <si>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</si>
  <si>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Prestar el servicio de mantenimiento preventivo y correctivo a los sistemas hidrosanitarios, extinción de incendio y de sonido ambiental del edificio sede de Función Pública, de acuerdo con las condiciones técnicas establecidas en el presente documento.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</si>
  <si>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</si>
  <si>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</si>
  <si>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Ocho (8) pagos mensuales, cada uno por un valor de NOVECIENTOS CINCUENTA Y OCHO MIL TRESCIENTOS SETENTA Y CINCO PESOS ($958.375) M/CTE</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</si>
  <si>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</si>
  <si>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Un (1) año, contado  a  partir  del perfeccionamiento del mismo y registro presupuesta!.</t>
  </si>
  <si>
    <t>Ocho (8) meses, contado a partir del perfeccionamiento del mismo, previo registro presupuestal y aprobación de pólizas.</t>
  </si>
  <si>
    <t>Hasta el 28 de diciembre de 2018, de conformidad con lo estipulado por el Acuerdo Marco de Precios de Colombia Compra Eficiente.</t>
  </si>
  <si>
    <t>160-2018</t>
  </si>
  <si>
    <t>DOTACIÓN INTEGRAL S.A.S</t>
  </si>
  <si>
    <t>161-2018</t>
  </si>
  <si>
    <t>INTERNATIONAL TRADING COMPANY DE COLOMBIA S.A.S.</t>
  </si>
  <si>
    <t>164-2018</t>
  </si>
  <si>
    <t>PANAMERICANA LIBRERÍA Y PAPELERÍA S.A.</t>
  </si>
  <si>
    <t>165-2018</t>
  </si>
  <si>
    <t>166-2018</t>
  </si>
  <si>
    <t>E&amp;M INGENIERIA SAS</t>
  </si>
  <si>
    <t>167-2018</t>
  </si>
  <si>
    <t>OLIMPIA MANAGEMENT S. A.</t>
  </si>
  <si>
    <t>168-2018</t>
  </si>
  <si>
    <t>Adquirir los tóner y cartuchos para las impresoras de color y fotocopiadoras de Función Pública.</t>
  </si>
  <si>
    <t>Adquirir una fotocopiadora de trabajo pesado para el centro de copiado del Departamento Administrativo de la Función Pública.</t>
  </si>
  <si>
    <t>Adquisición, instalación y puesta en funcionamiento de los equipos para el Sistema de Digiturnos Web - STW de propiedad de Función Pública.</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</si>
  <si>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</si>
  <si>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Adquirir los Periféricos para los equipos de cómputo y las Unidades de Imagen para las
Impresoras Lexmark de Función Pública, de conformidad con los lineamilentos establecidos en la Tienda Virtual del Estado Colombiano - Grandes Superficies.</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</si>
  <si>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</si>
  <si>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</si>
  <si>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</si>
  <si>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</si>
  <si>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</si>
  <si>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 </t>
  </si>
  <si>
    <t>Un (1) mes, contado a partir del perfeccionamiento del mismo, previo registro presupuestal y aprobación de pólizas.</t>
  </si>
  <si>
    <t xml:space="preserve">El plazo de ejecución del Contrato será el siguiente: Para el equipo Hitachi AMS 2100 hasta el EOSL (End-of-Service-Life-Fin de Vida Útil) esto es el treinta (30) de septiembre de 2018, y para el equipo Hitachi HUS 110 y los Switch un (1) año contado a partir del perfeccionamiento del contrato, registro presupuestal y aprobación de pólizas. </t>
  </si>
  <si>
    <t>Un (1) mes contado a partir de la expedición
del registro presupuesta!.</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</si>
  <si>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</si>
  <si>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</si>
  <si>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</si>
  <si>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</si>
  <si>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HUGO ARMANDO PEREZ BALLESTEROS</t>
  </si>
  <si>
    <t>TERMINACIÓN ANTICIPADA 13 DE JUNIO DE 2018</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</si>
  <si>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</si>
  <si>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</si>
  <si>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</si>
  <si>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</si>
  <si>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</si>
  <si>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</si>
  <si>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</si>
  <si>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</si>
  <si>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</si>
  <si>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</si>
  <si>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</si>
  <si>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171-2018</t>
  </si>
  <si>
    <t>SUMIMAS S.A.S</t>
  </si>
  <si>
    <t>172-2018</t>
  </si>
  <si>
    <t>173-2018</t>
  </si>
  <si>
    <t>GESTIÓN DE SEGURIDAD ELECTRÓNICA S.A.</t>
  </si>
  <si>
    <t>Instalar y certificar nuevos puntos de cableado estructurado, en el edificio sede del Departamento Administrativo de la Función Pública.</t>
  </si>
  <si>
    <t>Adquisición de Consumibles para las impresoras monocromáticas del Departamento Administrativo de la Función Pública, de conformidad con las especificaciones de la ficha técnica del Acuerdo Marco de Precios.</t>
  </si>
  <si>
    <t>Prestar el servicio de Correo Electrónico Certificado, que proporcionen notificación electrónica por e-mail para Función Pública, optimizando la administración del correo electrónico actual.</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</si>
  <si>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</si>
  <si>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</si>
  <si>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</si>
  <si>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meses, de conformidad con lo estipulado por el acuerdo marco de precios de Colombia Compra Eficiente.</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</si>
  <si>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</si>
  <si>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Un (1) mes contado a partir del perfeccionamiento del mismo, registro presupuestal y aprobación de pólizas.
</t>
  </si>
  <si>
    <t>174-2018</t>
  </si>
  <si>
    <t>COLOMBIANA DE COMERCIO S.A. Y/O ALKOSTO S.A.</t>
  </si>
  <si>
    <t>175-2018</t>
  </si>
  <si>
    <t>INVEMCO S.A.S.</t>
  </si>
  <si>
    <t>Adquirir un dispositivo móvil para el uso  de la Dirección General de Función Pública.</t>
  </si>
  <si>
    <t>Adquirir los elementos de iluminación y ferretería que requiere el Departamento Administrativo de la Función Pública, según las especificaciones mínimas establecidas en el presente documento.</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</si>
  <si>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</si>
  <si>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</si>
  <si>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</si>
  <si>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</si>
  <si>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 xml:space="preserve">Un (1) mes, contados a partir del perfeccionamiento del mismo y registro presupuestal; sin embargo, el contratista deberá hacer entrega de los elementos contratados, dentro de los quince (15) días siguientes al perfeccionamiento del contrato. </t>
  </si>
  <si>
    <t>GLORIA RUTH MUTIS GAITAN</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</si>
  <si>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</si>
  <si>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</si>
  <si>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</si>
  <si>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</si>
  <si>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</si>
  <si>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</si>
  <si>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</si>
  <si>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</si>
  <si>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Un (1) año o hasta el agotamiento de la bolsa de correo masivo, lo que primero ocurra, contado a partir del perfeccionamiento del mismo, registro presupuestal y aprobación de pólizas.</t>
  </si>
  <si>
    <t>180-2018</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</si>
  <si>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</si>
  <si>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</si>
  <si>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</si>
  <si>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</si>
  <si>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</si>
  <si>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</si>
  <si>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</si>
  <si>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</si>
  <si>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183-2018</t>
  </si>
  <si>
    <t xml:space="preserve">Prestar los servicios profesionales en el Grupo de Gestión Contractual de Función Pública, para apoyar el trámite y seguimiento de los procesos de selección objetiva, necesarios para la adquisición de bienes, servicios y obras requeridos por la Entidad. </t>
  </si>
  <si>
    <t>Seis (6) pagos así: a) Cinco (5) mensualidades vencidas, cada una por valor de CINCO MILLONES DE PESOS ($5’000.000) M/CTE. y b) Un último pago el 21 de diciembre de 2018, por valor de TRES MILLONES CIENTO SESENTA Y SEIS MIL SEISCIENTOS SESENTA Y SEIS PESOS ($3’166.666) M/CTE</t>
  </si>
  <si>
    <t>Hasta el veintiuno (21) de diciembre de 2018, contado a partir del perfeccionamiento del mismo y registro presupuestal.</t>
  </si>
  <si>
    <t>185-2018</t>
  </si>
  <si>
    <t xml:space="preserve">Prestar los servicios profesionales para apoyar a la Subdirección de Función Pública, en la gestión administrativa, financiera y presupuestal del proyecto de inversión a su cargo, así como en la proyección jurídica de los documentos necesarios para la gestión del mismo, y la articulación del proyecto con las bases del nuevo plan de desarrollo. </t>
  </si>
  <si>
    <t>Seis (6) pagos, así: a) cinco (5) mensualidades vencidas, cada una por valor de OCHO MILLONES TRESCIENTOS MIL PESOS ($8’300.000) M/CTE., incluido IVA y demás gastos asociados a la ejecución del contrato, previa presentación del informe de ejecución correspondiente y del certificado de cumplimiento y evaluación del contratista remitido por el supervisor; y, b) Un último pago el 21 de diciembre de 2018, por valor de CINCO MILLONES DOSCIENTOS CINCUENTA Y SEIS MIL SEISCIENTOS SESENTA Y SIETE PESOS  ($5.256.667) M/CTE.</t>
  </si>
  <si>
    <t>187-2018</t>
  </si>
  <si>
    <t>BRANDON NUMBIER MARULANDA BERNAL</t>
  </si>
  <si>
    <t>188-2018</t>
  </si>
  <si>
    <t>Prestar los servicios de apoyo a la  gestión, en la Oficina Asesora de Comunicaciones de Función Pública, en lo relacionado con la realización de fotografías y reportería gráfica, para complementar los contenidos informativos generados por el área.</t>
  </si>
  <si>
    <t xml:space="preserve">Prestar los servicios profesionales en la Dirección de Gestión del Conocimiento de Función Pública, para apoyar la articulación, implementación y seguimiento de la Estrategia de Cambio Cultural. </t>
  </si>
  <si>
    <t>Dos (2) mensualidades vencidas , cada una por  valor de UN MILLON NOVECIENTOS NUEVE MIL PESOS ($1'909.000) M/CTE</t>
  </si>
  <si>
    <t>Tres (3) mensualidades vencidas, cada una por valor de NUEVE MILLONES QUINIENTOS MIL PESOS ($9’500.000) M/CTE.</t>
  </si>
  <si>
    <t xml:space="preserve"> JULIANA TORRES QUIJANO </t>
  </si>
  <si>
    <t>184-2018</t>
  </si>
  <si>
    <t>192-2018</t>
  </si>
  <si>
    <t>JULI AMANDA MUÑOZ CHOACHI</t>
  </si>
  <si>
    <t>Prestar los servicIos de apoyo a la gestión en el Grupo de Gestión Contractual de Función Pública, para el manejo, clasificación y archivo de la documentación generada, en desarrollo de los procesos de selección que se adelanten, para la adquisición de bienes y servicios requeridos por la Entidad.</t>
  </si>
  <si>
    <t>Cinco (5) mensualidades vencidas, cada una por valor de UN MILLÓN NOVECIENTOS NUEVE MIL PESOS ($1 '909.000) M/CTE, Y b) Un último pago por valor de SETECIENTOS SESENTA Y CUATRO MIL PESOS ($764'000) M/CTE,</t>
  </si>
  <si>
    <t>189-2018</t>
  </si>
  <si>
    <t xml:space="preserve">Prestar los servicios profesionales de apoyo en el Grupo de Servicio al Ciudadano Institucional de Función Pública, para el procesamiento, revisión de la información estadística  y  generación  de  reportes en desarrollo  del fortalecimiento  del  primer
nivel de servicio.
</t>
  </si>
  <si>
    <t>Seis (6) pagos así: a) cinco (5) mensualidades vencidas, cada una por valor de CINCO MILLONES DOSCIENTOS TREINTA Y UN MIL PESOS ($5'231.000) M/CTE y b) un último pago por valor de DOS MILLONES NOVENTA Y DOS MIL CUATROCIENTOS PESOS ($2'092.400) M/CTE.</t>
  </si>
  <si>
    <t>196-2018</t>
  </si>
  <si>
    <t xml:space="preserve">Prestar los servicios profesionales en la Dirección de Gestión del Conocimiento de Función Pública, para apoyar el desarrollo y socialización de documentos en el marco de “El Estado del Estado”, la elaboración de reportes para el Plan Marco de Implementación del Acuerdo Final, así como en los temas relacionados con el desarrollo de la dimensión de Gestión del Conocimiento y la Innovación del Modelo Integrado de Planeación y Gestión (MIPG). </t>
  </si>
  <si>
    <t xml:space="preserve">Dos (2) mensualidades vencidas, cada una por valor de SEIS MILLONES DE PESOS ($6’000.000) M/CTE </t>
  </si>
  <si>
    <t>190-2018</t>
  </si>
  <si>
    <t>Prestar servicios profesionales en la Dirección de Gestión del Conocimiento de Función Pública, para apoyar las actividades encaminadas a compartir buenas prácticas con pares internacionales, además de contribuir al desarrollo de la dimensión de Gestión del Conocimiento y la Innovación del Modelo Integrado de Planeación y Gestión (MIPG).</t>
  </si>
  <si>
    <t>Seis (6) pagos, así: a) cinco (5) mensualidades vencidas, cada  una por valor de CINCO MILLONES DOSCIENTOS TREINTA Y UN MIL PESOS ($5.231.000) M/CTE, b) un último pago con corte al 21 de diciembre de 2018, por un valor de UN MILLON NOVECIENTOS  DIECIOCHO  MIL  TREINTA  Y  TRES  PESOS  ($1.918.033)
M/CTE.</t>
  </si>
  <si>
    <t>213-2018</t>
  </si>
  <si>
    <t>DIEGO CAMILO ARGUELLO</t>
  </si>
  <si>
    <t xml:space="preserve">Prestar los servicios profesionales en la Oficina Asesora de Comunicaciones de Función Pública, para apoyar la generación de contenidos informativos, que permitan dinamizar la comunicación para la difusión de logros y legados de la Entidad, en el marco de la Estrategia de Comunicaciones. </t>
  </si>
  <si>
    <t>Seis (6) pagos, así: a) cinco (5) mensualidades vencidas, cada una por valor de CUATRO MILLONES DOSCIENTOS MIL PESOS ($4´200.000.oo) M/CTE. y b) Un último pago por valor de UN MILLÓN DOSCIENTOS SESENTA MIL PESOS ($1´260.000.oo) M/CTE</t>
  </si>
  <si>
    <t xml:space="preserve">DIANA MARIA BOHÓRQUEZ LOSADA </t>
  </si>
  <si>
    <t>193-2018</t>
  </si>
  <si>
    <t>ASTRID JULIANA TORRES GARZÓN</t>
  </si>
  <si>
    <t>Prestar los servicios de apoyo a la gestión en la Dirección de Gestión del Conocimiento de Función Pública, en la realización de las actividades necesarias, para la implementación y seguimiento de la estrategia de gestión internacional como parte del proceso de construcción de conocimiento.</t>
  </si>
  <si>
    <t>Seis (6) pagos, así: a) cinco (5) mensualidades vencidas, cada una por valor de UN MILLON NOVECIENTOS NUEVE MIL PESOS ($1.909.000) M/CTE., incluido IVA y demás gastos asociados a la ejecución del contrato, previa presentación del informe de ejecución correspondiente y del certificado de cumplimiento y evaluación del contratista firmado por el supervisor, sin que el monto total de los servicios prestados, pueda exceder la cuantía total del contrato; y, b) un (1) último pago con corte al veintiuno (21) de diciembre de 2018, por un valor de SEISCIENTOS NOVENTA Y NUEVE MIL NOVECIENTOS SESENTA Y SEIS PESOS ($699.966) M/CTE.</t>
  </si>
  <si>
    <t>194-2018</t>
  </si>
  <si>
    <t>Prestar los servicios profesionales para apoyar desde el punto de vista financiero, la adquisición de bienes y servicios en la Oficina de Tecnologías de la Información y las Comunicaciones de Función Pública.</t>
  </si>
  <si>
    <t>Seis (6) pagos, así: a) cinco (5) mensualidades vencidas, cada una por valor de CUATRO MILLONES DOSCIENTOS CUARENTA MIL PESOS ($4'240.000) M/CTE., y b) un (1) pago final por DOS MILLONES CIENTO VEINTE MIL PESOS ($ 2'120.000,00) M/CTE.</t>
  </si>
  <si>
    <t xml:space="preserve">HECTOR JULIO MELO OCAMPO </t>
  </si>
  <si>
    <t>207-2018</t>
  </si>
  <si>
    <t>LUIS ZENEN AREVALO MANTILLA</t>
  </si>
  <si>
    <t xml:space="preserve">Prestar los servicios profesionales en la Oficina Asesora de Comunicaciones de Función Pública, para apoyar la producción y generación de piezas gráficas y multimedia sobre los contenidos e información de la Entidad, en el marco de la Estrategia de Comunicaciones. </t>
  </si>
  <si>
    <t>Seis (6) pagos, así: a) cinco (5) mensualidades vencidas, cada una por valor de CUATRO MILLONES SETECIENTOS MIL PESOS ($4´700.000.oo) M/CTE. y b) Un último pago por valor de UN MILLÓN CUATROCIENTOS DIEZ MIL PESOS ($1´410.000.oo) M/CTE</t>
  </si>
  <si>
    <t>182-2018</t>
  </si>
  <si>
    <t xml:space="preserve">Prestar los servicios profesionales en la Dirección de Empleo Público de Función Pública, para apoyar la implementación y seguimiento de la cuarta (4) Convocatoria del Programa Estado Joven y del Programa Servimos, y apoyar la supervisión de los contratos y convenios a cargo de la Dirección de Empleo Público. </t>
  </si>
  <si>
    <t>Seis (6) pagos, así: a) cinco (5) mensualidades vencidas, cada una por valor de SEIS MILLONES TRESCIENTOS MIL PESOS ($6´300.000) M/CTE., incluido IVA y demás gastos asociados a la ejecución del contrato; y, b) Un último pago, por valor de CUATRO MILLONES DOSCIENTOS MIL PESOS ($4’200.000) M/CTE.</t>
  </si>
  <si>
    <t xml:space="preserve">FRANCISCO ALFONSO CAMARGO SALAS  </t>
  </si>
  <si>
    <t>202-2018</t>
  </si>
  <si>
    <t>203-2018</t>
  </si>
  <si>
    <t>Prestar los servicios profesionales en la Dirección de Participación, Transparencia y Servicio al Ciudadano de Función Pública, para apoyar el seguimiento y la implementación  de  compromisos  nacionales  e internacionales,  relacionados  con las  políticas de  la  Dirección,  así  como,  la  implementación  de  las  herramientas orientadas a la interiorización de la cultura de integridad.</t>
  </si>
  <si>
    <t>Prestar los servicios profesionales en la Oficina Asesora de Planeación, para apoyar la implementación de los componentes del Modelo Integrado de Planeación y Gestión MIPG - Versión 2.</t>
  </si>
  <si>
    <t>Seis (6) pagos así: a) Cinco (5) mensualidades vencidas, cada una  por valor  de  TRES  MILLONES OCHOCIENTOS  NOVENTA Y  CINCO  MIL PESOS ($3'895.000) M/CTE., incluido
IVA y demás gastos asociados a la ejecución , y b) un último pago por valor de UN MILLÓN CIENTO  SESENTA  Y  OCHO  MIL  QUINIENTOS  PESOS  ($1' 168.500)
M/CTE</t>
  </si>
  <si>
    <t>Seis (6) pagos, así: a) cinco (5) mensualidades vencidas cada una por valor de CINCO MILLONES OCHO MIL PESOS ($5’008.000) M/CTE y, b) Un último pago por valor de DOS MILLONES TRESCIENTOS TREINTA Y CIENTE MIL SESENTA Y SIETE PESOS ($2’337.067) M/CTE.</t>
  </si>
  <si>
    <t>OLGA LUCIA ARANGO BARBARAN</t>
  </si>
  <si>
    <t>191-2018</t>
  </si>
  <si>
    <t>DANIEL FERNANDO LOZANO TOSCANO                                  CEDIDO A                                                       LUIS ERNESTO SUAREZ RIVERA</t>
  </si>
  <si>
    <t>Prestar los servicios profesionales en la Oficina Asesora de Planeación, para apoyar la implementación de los componentes del Modelo Integrado de Planeación y Gestión MIPG-2, con el cumplimiento funcional de las herramientas del Sistema de Gestión Instituc ional y la documentación asociada al mismo.</t>
  </si>
  <si>
    <t xml:space="preserve">Seis pagos, así: a) Cinco (5) mensualidades vencidas , cada una por valor de TRES MILLONES SEISCIENTOS CUATRO MIL PESOS ($3'604.000) M/CTE y b)  Un último pago por valor de UN MILLON SEISCIENTOS OCHENTA Y UN MIL OCHOCIENTOS
SESENTA Y SIETE PESOS ($1'681.867) M/CTE
</t>
  </si>
  <si>
    <t>199-2018</t>
  </si>
  <si>
    <t>Prestar los servicios profesionales en la Dirección de Gestión y Desempeño Institucional de Función Pública, para apoyar la elaboración e implementación de metodologías estadísticas, que permitan medir el desempeño de las entidades públicas, .objeto de aplicación del Modelo  Integrado de Planeación y Gestión MIPG.</t>
  </si>
  <si>
    <t>Seis pagos, así: a) cinco (5) mensualidades vencidas, cada una por valor de CINCO MILLONES DE PESOS ($5.000.000)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 cada contrato; y, b)  un pago  final por valor de UN MILLON OCHOCIENTOS TREINTA Y CUATRO MIL PESOS ($1'834.000) M/CTE.</t>
  </si>
  <si>
    <t>218-2018</t>
  </si>
  <si>
    <t>Prestar los servicios profesionales en la Oficina Asesora de Comunicaciones de Función Pública, para apoyar la implementación y desarrollo de la estrategia digital y su difusión, a través de las redes sociales institucionales de contenidos e información de la Entidad, en el marco de la Estrategia de Comunicaciones.</t>
  </si>
  <si>
    <t>Seis (6) pagos, así: a) cinco (5) mensualidades vencidas, cada una por valor de CUATRO MILLONES SETECIENTOS MIL PESOS ($4´700.000.oo) M/CTE. y b) Un último pago por valor de NOVECIENTOS CUARENTA MIL PESOS ($ 940.000) M/CTE</t>
  </si>
  <si>
    <t>198-2018</t>
  </si>
  <si>
    <t>Prestar los servicios profesionales en la Dirección de Gestión y Desempeño Institucional de Función Pública, para gestionar los ajustes a la medición del Modelo Integrado de Planeación y Gestión - MIPG, de cada una de las políticas que lo componen, así como revisar y documentar su incidencia, en el desempeño institucional de las entidades objeto de su aplicación</t>
  </si>
  <si>
    <t>204-2018</t>
  </si>
  <si>
    <t>Prestar los servicios profesionales en la Dirección de Desarrollo Organizacional de Función Pública, para apoyar el seguimiento en cuanto a la consolidación de metas y recursos, en la implementación de la Estrategia de Gestión Territorial en su tercera fase.</t>
  </si>
  <si>
    <t>Seis (6) pagos así: a) cinco (5) mensualidades vencidas, cada una por valor de CINCO MILLONES OCHO MIL PESOS ($5’008.000) M/CTE, y b) Un último pago por valor de DOS MILLONES TRESCIENTOS TREINTA Y SIETE MIL SESENTA Y SIETE PESOS ($2’337.067) M/CTE</t>
  </si>
  <si>
    <t>214-2018</t>
  </si>
  <si>
    <t xml:space="preserve">Prestar los servicios profesionales en Función Pública, para apoyar el proceso administrativo de otorgamiento de comisiones de servicio y desplazamientos de los servidores y contratistas en el país, en ejecución de la tercera fase de la Estrategia de Gestión Territorial. </t>
  </si>
  <si>
    <t>Seis (6) pagos así: a) cinco (5) mensualidades vencidas, cada una por valor de DOS MILLONES OCHOCIENTOS MIL PESOS ($2.800.000) M/CTE, y b) un pago final por UN MILLÓN DOSCIENTOS TRECE MIL TRESCIENTOS TREINTA Y TRES PESOS ($1.213.333) M/CTE</t>
  </si>
  <si>
    <t xml:space="preserve">DIANA MARCELA GÓMEZ ANZOLA </t>
  </si>
  <si>
    <t>220-2018</t>
  </si>
  <si>
    <t xml:space="preserve">Prestar los servicios profesionales en la Oficina Asesora de Planeación de Función Pública, para adelantar la gestión necesaria para la implementación de los componentes del Modelo Integrado de Planeación y Gestión MIPG-2. </t>
  </si>
  <si>
    <t>Seis (6) pagos, así: a) cinco (5) mensualidades vencidas cada una por valor de CINCO MILLONES OCHO MIL PESOS ($5’008.000) M/CTE y, b) Un último pago por valor de UN MILLÓN MIL Y SEISCIENTOS PESOS ($1´001.600) M/CTE.</t>
  </si>
  <si>
    <t>Hasta el veintitres (23) de diciembre de 2018, contado a partir del perfeccionamiento del mismo y registro presupuestal.</t>
  </si>
  <si>
    <t>208-2018</t>
  </si>
  <si>
    <t>Prestar los servicios profesionales en la Oficina de Tecnologías de la Información y las Comunicaciones de Función Pública, para apoyar las necesidades de desarrollo, actualización, migración, así como continuar la integración y mejoramiento de los aplicativos y sistemas de información y gestión misionales y de apoyo y los servicios y portales web que integran dichos sistemas, incorporando mejores prácticas en el desarrollo de software y los lineamientos de Gobierno Digital.</t>
  </si>
  <si>
    <t>Cinco (5) mensualidades vencidas, cada una por valor de SEIS MILLONES QUINIENTOS DIEZ MIL PESOS ($6’510.000) M/CTE., y un (1) pago final por DOS MILLONES TRESCIENTOS OCHENTA Y  SIETE MIL PESOS ($ 2’387.000)</t>
  </si>
  <si>
    <t xml:space="preserve">ASTRID RUIZ ZAMUDIO </t>
  </si>
  <si>
    <t>209-2018</t>
  </si>
  <si>
    <t xml:space="preserve">Cinco (5) mensualidades vencidas, cada una por valor de SEIS MILLONES QUINIENTOS DIEZ MIL PESOS ($6’510.000) M/CTE., y un (1) pago final por DOS MILLONES TRESCIENTOS OCHENTA Y  SIETE MIL PESOS ($ 2’387.000) </t>
  </si>
  <si>
    <t>217-2018</t>
  </si>
  <si>
    <t>Prestar los servicios profesionales en Función Pública, para apoyar la verificación, actualización, implementación y mejora de los requerimientos funcionales del sistema de gestión de documentos electrónicos de archivo, así como las demás actividades relacionadas en gestión electrónica de documentos</t>
  </si>
  <si>
    <t>Cuatro (4) mensualidades vencidas, cada una por valor de CINCO MILLONES DE PESOS ($5’000.000) M/CTE.</t>
  </si>
  <si>
    <t xml:space="preserve">Cuatro (4) meses, contado a partir del perfeccionamiento del mismo y registro presupuestal </t>
  </si>
  <si>
    <t>Prestar los servicios profesionales en la Oficina Asesora de Planeación de Función Pública, para apoyar el monitoreo y la generación de alertas, para el cumplimiento de las metas institucionales y sectoriales de la vigencia 2018, así como en la recolección de insumos, para la elaboración de la planeación institucional 2019.</t>
  </si>
  <si>
    <t>Seis (6) pagos, así: a) Cinco (5) mensualidades vencidas, cada una por valor de CINCO MILLONES QUINIENTOS DOCE MIL PESOS ($5´512.000) M/CTE., y, b)  un pago  final por valor de DOS MILLONES TRECIENTOS OCHENTA Y OCHO MIL QUINIENTOS TREINTA Y TRES MIL DE PESOS ($2´388.533) M/CTE.</t>
  </si>
  <si>
    <t>219-2018</t>
  </si>
  <si>
    <t>Hasta el veintiocho (28) de diciembre de 2018, contado a partir del perfeccionamiento del mismo y registro presupuestal.</t>
  </si>
  <si>
    <t>SONIA STELLA ROMERO TORRES</t>
  </si>
  <si>
    <t>215-2018</t>
  </si>
  <si>
    <t>Prestar los servicios de apoyo a la gestión en la Dirección Jurídica de Función Pública, para la actualización del Gestor Normativo de la Entidad en lo referente a la digitación, cargue, descargue, corrección y depuración de la información, de acuerdo con los lineamientos del líder funcional y el supervisor del contrato.</t>
  </si>
  <si>
    <t>Seis (6) pagos así: a) Cinco (5) mensualidades vencidas, cada una por valor de UN MILLÓN SEISCIENTOS OCHENTA Y CINCO MIL PESOS ($1’685.000) M/CTE y b) Un pago final el veintiuno (21)  de diciembre de 2018, correspondiente a la suma de DOSCIENTOS OCHENTA MIL OCHOCIENTOS TREINTA Y TRES PESOS ($280’833) M/CTE</t>
  </si>
  <si>
    <t>181-2018</t>
  </si>
  <si>
    <t>ARCHIVOS Y CARPETAS DE COLOMBIA S.AS</t>
  </si>
  <si>
    <t>Adquirir e instalar entrepaños para los muebles rodantes del archivo central de la Entidad, de acuerdo con las especificaciones técnicas.</t>
  </si>
  <si>
    <t>Un (1) único pago, a la entrega e instalación de la totalidad de los entrepaños, previa presentación de la factura, la expedición del certificado de recibido a satisfacción por parte del Supervisor del Contrato y sin que el monto total de los bienes pueda exceder la cuantía total del mismo.</t>
  </si>
  <si>
    <t>Treinta (30) días calendario, contados a partir del perfeccionamiento del mismo, previo registro presupuestal y aprobación de pólizas.</t>
  </si>
  <si>
    <t>176-2018</t>
  </si>
  <si>
    <t>Adquirir insumos de papelería y carnetización para Función Pública,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</si>
  <si>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</si>
  <si>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197-2018</t>
  </si>
  <si>
    <t>CESAR AUGUSTO ARCINIEGAS BELTRAN</t>
  </si>
  <si>
    <t>Prestar los servicios profesionales en la Oficina Asesora de Comunicaciones, para apoyar el diseño y diagramación de los documentos y publicaciones técnicas, generadas como resultado del Foro Internacional El estado del Estado, en el marco de la Estrategia de Comunicaciones de Función Pública.</t>
  </si>
  <si>
    <t>Dos (2) mensualidades vencidas, cada una por valor de CUATRO MILLONES SETECIENTOS MIL PESOS ($4´700.000) M/CTE.</t>
  </si>
  <si>
    <t>200-2018</t>
  </si>
  <si>
    <t>Prestar los servicios profesionales en la Dirección de Desarrollo Organizacional de Función Pública, para apoyar el desarrollo, seguimiento, monitoreo y evaluación de la Estrategia de Gestión Territorial en su tercera Fase.</t>
  </si>
  <si>
    <t xml:space="preserve">Seis (6) pagos así: a) cinco (5) mensualidades vencidas , cada una por valor  de ONCE MILLONES DOSCIENTOS NOVENTA MIL PESOS ($11'290.000) M/CTE, y b) un pago final por CINCO MILLONES SEISCIENTOS CUARENTA Y CINCO MIL PESOS ($5'645.000) M/CT E </t>
  </si>
  <si>
    <t>201-2018</t>
  </si>
  <si>
    <t>Prestar los servicios profesionales en la Dirección de Participación, Transparencia y Servicio al Ciudadano de Función Pública, para apoyar la emisión de conceptos técnicos y jurídicos , respecto de las solicitudes de aprobación de nuevos trámites y modificaciones  estructurales de los existentes , así como en la respuesta a las solicitudes que deba resolver la Dirección, en la implementación de las políticas a su cargo.</t>
  </si>
  <si>
    <t>Seis (6) pagos así: a) Cinco (5) mensualidades vencidas por valor de ($7'350.000) M/CTE; y b) Un último (1) pago por valor de DOS MILLONES DOSCIENTOS CINCO MIL PESOS ($2'205.000) M/CTE.</t>
  </si>
  <si>
    <t>205-2018</t>
  </si>
  <si>
    <t>SERVIASEO S.A.</t>
  </si>
  <si>
    <t>206-2018</t>
  </si>
  <si>
    <t>Prestar el Servicio Integral de Aseo y Cafetería, incluidos los elementos que se detallan en la ficha técnica del Acuerdo Marco de Precios, en las instalaciones físicas del Departamento Administrativo de la Función Pública, ubicadas en la Carrera 6 Nº 12 - 62 de la ciudad de Bogotá D.C.</t>
  </si>
  <si>
    <t>Prestar los servicios profesionales en la Subdirección, para apoyar la articulación de los mecanismos necesarios para la consolidación del modelo de gestión de Función Pública, así como en el seguimiento e implementación de los compromisos adquiridos por las direcciones técnicas en el marco de la elaboración de las bases del nuevo plan de desarrollo, en lo que corresponde a las competencias de la Entidad.</t>
  </si>
  <si>
    <t>Función Pública pagará el valor del Contrato, de conformidad con las condiciones estipuladas por Colombia Compra Eficiente, en el Acuerdo Marco de Precios resultante de la Licitación Pública LP-AMP-111-2016, con vigencia hasta el 5 de Diciembre de 2018, para el servicio integral de aseo y cafetería , previa presentación de la respectiva factura y expedición del certificado de recibido a satisfacción por parte del Supervisor del mismo, sin que el monto total de los servicios de soporte pueda exceder la cuantía total del contrato.</t>
  </si>
  <si>
    <t>Seis (6) pagos, así: a) Cinco mensualidades vencidas cada una por valor de NUEVE MILLONES DE PESOS ($9.000.000), b) un pago, con corte a diciembre 21 de 2018, por valor de DOS MILLONES CUATROCIENTOS MIL PESOS ($2´400.000) M/CTE</t>
  </si>
  <si>
    <t>Cinco (5) meses, contados a partir del dieciseis (16) de julio de 2018, previa expedicion de la orden de Compra y Registro Presupuestal, de conformidad con lo estipulado por el Acuerdo Marco de Precios de Colombia Compra Eficiente.</t>
  </si>
  <si>
    <t xml:space="preserve">GLORIA RUTH MUTIS GAITAN </t>
  </si>
  <si>
    <t>211-2018</t>
  </si>
  <si>
    <t>Prestar los servicios profesionales en la Oficina de Tecnologías de Información y Comunicación, para apoyar las necesidades de arquitectura de software, desarrollo, integración, consolidación de información, inteligencia de negocios y mejoramiento del sistema de información estratégica de la Entidad.</t>
  </si>
  <si>
    <t>Seis (6) pagos, así: a) Cinco (5) mensualidades vencidas, cada una por valor de SIETE MILLONES QUINIENTOS MIL PESOS ($7’500.000,00) M/CTE., y un último pago por valor de DOS MILLONES SETECIENTOS CINCUENTA MIL PESOS ($2’750.000,00) M/CTE</t>
  </si>
  <si>
    <t>221-2018</t>
  </si>
  <si>
    <t>ARLINGTON FONSECA LEMUS</t>
  </si>
  <si>
    <t>222-2018</t>
  </si>
  <si>
    <t xml:space="preserve">Prestar los servicios profesionales en la Oficina Asesora de Planeación de Función Pública, para apoyar el fortalecimiento de la calidad de la información estadística que produce Función Pública y del Sistema de Información Estratégica –SIE. </t>
  </si>
  <si>
    <t>Prestar los servicios profesionales en la Oficina de Tecnologías de la Información y las Comunicaciones de Función Pública, para apoyar el desarrollo de software mejoramiento y actualización del FURAG II, así como en los sistemas de información misionales y portales que le sean asignados, aplicando los lineamientos de Gobierno Digital.</t>
  </si>
  <si>
    <t xml:space="preserve">a) Cinco (5) mensualidades vencidas cada una por valor de SIETE MILLONES SETECIENTOS CINCUENTA Y TRES MIL PESOS ($7’753.000) M/CTE. y b) un (1) pago final por valor de UN MILLÓN OCHOCIENTOS NUEVE MIL TREINTA Y TRES PESOS ($1’809.033) M/CTE. </t>
  </si>
  <si>
    <t xml:space="preserve">Seis pagos así: a) Cinco (5) mensualidades, por valor de SIETE MILLONES DE PESOS ($7’000.000) M/CTE, y b) Un (1) pago final por valor de UN MILLON CUATROCIENTOS MIL PESOS ($1’400.000) </t>
  </si>
  <si>
    <t>224-2018</t>
  </si>
  <si>
    <t>SOFTWARE IT SAS</t>
  </si>
  <si>
    <t>225-2018</t>
  </si>
  <si>
    <t>226-2018</t>
  </si>
  <si>
    <t>227-2018</t>
  </si>
  <si>
    <t>Contratar la renovación de la suscripción anual de las Licencias de Adobe Creative Cloud for Teams suite completa, que utiliza Función Pública, según las especificaciones técnicas mínimas establecidas en el presente documento.</t>
  </si>
  <si>
    <t>Prestar los Servicios Profesionales en la Direccion de Desarrollo Organizacional de la Función Publica, para apoyar el desarrollo de la tercera fase del proyecto de analisis sectoriales, de la Estrategia de Desarrollo de Capacidad de entidades Publicas y la programacion de la segunda etapa de implementacion de analisis sectoriales</t>
  </si>
  <si>
    <t>Prestar los servicios profesionales en la Dirección Jurídica de Función Pública, para apoyar la implementación y socialización del modelo de gestión jurídica, así como en los aspectos jurídicos relativos a la Contratación Estatal de la Entidad.</t>
  </si>
  <si>
    <t>Prestar los Servicios Profesionales en la Oficina de Tecnologías de la Información y las Comunicaciones de Función Pública, para apoyar el desarrollo de las nuevas funcionalidades del software del Sistema de Rendición de Cuentas, integración, actualización y migración al nuevo portal web de Función Pública, así como los procesos de administración del Sistema de Rendición de Cuentas, para la Implementación del Acuerdo de Paz y del Sistema de Banco de Éxitos.</t>
  </si>
  <si>
    <t xml:space="preserve">Función Pública cancelará el valor total del contrato en un (1) único pago, una vez realizado el perfeccionamiento del mismo, expedido el registro presupuestal, efectuada la aprobación de pólizas y realizada la entrega del documento donde se indique la suscripción al Licenciamiento de las cuatro (4) Licencias de la Suite de Adobe a nombre del Departamento Administrativo de la Función Pública, la cuenta y clave de uso de la consola, así como el respectivo ingreso al almacén de la Entidad de las licencias. 
</t>
  </si>
  <si>
    <t>Será de un (1) año contado a partir del quince (15) de agosto de 2018. En todo caso, el contratista dispone de cinco (5) hábiles, previos al vencimiento de las licencias actuales, para la entrega de la suscripción de la renovación del Licenciamiento, el cual debe estar registrado en la plataforma del fabricante.</t>
  </si>
  <si>
    <t xml:space="preserve">Cinco (5) meses, contado a partir del perfeccionamiento del mismo y registro presupuestal </t>
  </si>
  <si>
    <t>SANDRA YASMIN FLOREZ ABRIL</t>
  </si>
  <si>
    <t>229-2018</t>
  </si>
  <si>
    <t>BUSINESSMIND COLOMBIA SA</t>
  </si>
  <si>
    <t>230-2018</t>
  </si>
  <si>
    <t>CONTROLES EMPRESARIALES</t>
  </si>
  <si>
    <t>Contratar la suscripción al servicio de soporte para los productos Linux Red Hat, que se detallan en las condiciones técnicas del presente documento en sus últimas versiones</t>
  </si>
  <si>
    <t>Adquirir la suscripción al Licenciamiento Office 365 y la bolsa de horas de servicios Microsoft, para soporte especializado y capacitación, según las características señaladas en el anexo técnico.</t>
  </si>
  <si>
    <t>Función Pública pagará el valor del contrato en un (1) único pago, previa entrega de las claves y/u order id por parte del proveedor, para acceder a la activación del soporte para las once (11) suscripciones Linux Red Hat,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</si>
  <si>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pago</t>
  </si>
  <si>
    <t xml:space="preserve">Un (1) año contado a partir del tres (3) de agosto de 2018, previo perfeccionamiento del mismo, registro presupuestal y aprobación de pólizas. </t>
  </si>
  <si>
    <t>Un (1) año, contado a partir del perfeccionamiento del mismo, registro presupuestal y aprobacion de poliza y al vencimiento de la suscripcion del Licenciamiento de Office esto es a partir 7 del  de agiosto de 2018.</t>
  </si>
  <si>
    <t>EDWIN ALBERTO VARGAS ANTOLINEZ</t>
  </si>
  <si>
    <t>232-2018</t>
  </si>
  <si>
    <t>ANDREA DEL PILAR HERNÁNDEZ VELASQUEZ</t>
  </si>
  <si>
    <t>233-2018</t>
  </si>
  <si>
    <t>GINNA PAOLA MAHECHA ORTIZ</t>
  </si>
  <si>
    <t>Prestar los Servicios Profesionales en la Dirección de Empleo Público de Función Pública, para apoyar las actividades de construcción, reajuste y ejecución de casos pruebas de los requerimientos funcionales, así como los requerimientos no funcionales, en cuanto a la usabilidad y accesibilidad de los componentes de software, o nuevas versiones de los mismos en el Sistema de Información y Gestión del Empleo Público en su segunda versión – SIGEP II</t>
  </si>
  <si>
    <t>Prestar los Servicios Profesionales en la Oficina de Tecnologías de la Información y las Comunicaciones de Función Pública, para efectuar el seguimiento y control de la arquitectura tecnológica, los requerimientos funcionales y no funcionales, la interoperabilidad y la integralidad del funcionamiento de los productos que componen, el Sistema de Información de Gestión del Empleo Público en su nueva versión SIGEP II.</t>
  </si>
  <si>
    <t>Función Pública cancelará el valor total del contrato en cinco (5) pagos, así: a) cuatro (4) mensualidades vencidas, cada una por valor de SEIS MILLONES DE PESOS ($6’000.000) M/CTE y b) un último pago por valor de TRES MILLONES DE PESOS ($3’000.000) M/CTE, incluido IVA y demás gastos asociados a la ejecución del contrato, previa presentación del informe de ejecución correspondiente, del certificado de cumplimiento y evaluación del contratista firmado por el supervisor</t>
  </si>
  <si>
    <t>La Función Pública cancelará el valor total del contrato en cinco (5) pagos de la siguiente manera: a) cuatro (4) mensualidades por un valor de SIETE MILLONES SETECIENTOS MIL PESOS ($7’700.000) M/CTE. b) un último pago por valor de TRES MILLONES QUINIENTOS NOVENTA Y CUATRO MIL PESOS ($3’594.000) M/CTE incluido IVA y demás gastos asociados a la ejecución del contrato</t>
  </si>
  <si>
    <t>Hasta el veintiuno (21) de diciembre de 2018.</t>
  </si>
  <si>
    <t>237-2018</t>
  </si>
  <si>
    <t>MARITZA IBARRA DUARTE</t>
  </si>
  <si>
    <t>238-2018</t>
  </si>
  <si>
    <t>SOS SOLUCIONES DE OFICINA &amp; SUMINISTROS SAS</t>
  </si>
  <si>
    <t>239-2018</t>
  </si>
  <si>
    <t>MIGUEL SEBASTIAN RINCON ORTEGA</t>
  </si>
  <si>
    <t>240-2018</t>
  </si>
  <si>
    <t>LUISA FERNANDA ESTEBAN RUIZ</t>
  </si>
  <si>
    <t>Prestar los servicios profesionales en la Oficina Asesora de Planeación de Función Pública para apoyar el fortalecimiento del Sistema de Información Estratégica (SIE), en lo relacionado con entidades de orden territorial y la actualización y documentación de las operaciones estadísticas de Función Pública</t>
  </si>
  <si>
    <t xml:space="preserve">Adquirir los insumos de papelería, y elementos de oficina requeridos para organizar y desarrollar de forma adecuada los talleres de asesoria tecnica, de acuerdo con la fase III de la Estrategia Territorial definida por la vigencia 2018. </t>
  </si>
  <si>
    <t xml:space="preserve">Prestar servicios profesionales en la Oficina Asesora de Planeación de Función Pública para apoyar el desarrollo de actualizacion y seguimiento de los datos de la gestión misional e institucional, en el sistema de información estrategico SIE </t>
  </si>
  <si>
    <t>La Función Pública cancelará el valor total del contrato en cinco (5) pagos, así: a) cuatro (4) mensualidades, cada una por valor de CINCO MILLONES SETECIENTOS MIL PESOS ($5’700.000) M/CTE., y, b) Un pago final, por valor de TRES MILLONES SEISCIENTOS DIEZ MIL PESOS ($3’610.000) M/CTE</t>
  </si>
  <si>
    <t>La Función Pública pagará el valor del Contrato, de conformidad con las condiciones que estipuladas por Colombia Compra Eficiente en el Acuerdo Marco de Precios, para la adquisición de elementos de papelería , útiles de escritorio y oficina, y demás insumos, previa presentac ión de la respectiva factura y expedición del certificado de recibido a satisfacción por parte del Supervisor del Contrato, sin que el monto total de los servic ios suministrados pueda exceder la cuantía total del contrato.</t>
  </si>
  <si>
    <t>La Función Pública cancelará el valor total del contrato en Cinco (5) pagos, así: a) cuatro (4) mensualidades , cada una por valor de TRES MILLONES QUINIENTOS MIL PESOS ($3’500.000) M/CTE, y un último pago por valor de UN MILLON CUATROCIENTOS MIL PESOS ($1,400.000) M/CTE</t>
  </si>
  <si>
    <t>Un (1) mes contado a partir  de la expedición del registro presupuesta!, en todo caso el Contratista deberá entregar al Departamento Admin istrativo de la Función Pública, los bienes a más tardar dentro de los treinta (30) días hábiles siguientes, a la fecha de la colocación de la Orden de Compra en la Tienda Virtual del Estado Colombiano.</t>
  </si>
  <si>
    <t>Hasta el veintiuno (21) de diciembre de 2018 contado a partir  de la expedición del registro presupuesta!.</t>
  </si>
  <si>
    <t>244-2018</t>
  </si>
  <si>
    <t>LINA MARCELA GONZALEZ GONZALEZ</t>
  </si>
  <si>
    <t>245-2018</t>
  </si>
  <si>
    <t>DIEGO ANDRES PACHECO</t>
  </si>
  <si>
    <t>Prestar los Servicios Profesionales en la Subdirección, para apoyar la elaboración de documentos, relacionados con el seguimiento de los compromisos adquiridos por la Subdirección, en las instancias de articulación y coordinación sectorial e interinstitucional en las que participa.</t>
  </si>
  <si>
    <t>Prestar los servicios profesionales en la Dirección de Gestión del Conocimiento de Función Pública, para apoyar la revisión documental, seguimiento y estandarización del proceso editorial de la Entidad.</t>
  </si>
  <si>
    <t>La Función Pública cancelará el valor total del contrato en Cinco (5) pagos, así: a) cuatro (4) mensualidades , cada una por valor de DOS MILLONES QUINIENTOS MIL PESOS ($2’500.000) M/CTE, y un último pago por valor de SETECIENTOS CINCUENTA MIL PESOS ($750.000) M/CTE</t>
  </si>
  <si>
    <t>La Función Pública cancelará el valor total del contrato en Dos (2) mensualidades vencidas, cada una por valor de CUATRO MILLONES TRESCIENTOS  CUARENTA MIL PESOS ($4’340.000) M/CTE.</t>
  </si>
  <si>
    <t>253-2018</t>
  </si>
  <si>
    <t>PSIGMA CORPORATION S.A.S</t>
  </si>
  <si>
    <t>254-2018</t>
  </si>
  <si>
    <t>PANAMERICANA LIBRERÍA Y PAPELERIA S.A.</t>
  </si>
  <si>
    <t xml:space="preserve">Adquirir los codigos de acceso (PIN), para la evaluacion por parte de Función Pública, de las competencias laborales de los aspirantes a cargos en los distintos niveles de la Administración Pública, de acuerdo con las condiciones establecidas en las especificaciones técnica. </t>
  </si>
  <si>
    <t>Adquirir los toner para la fotocopiadora monocromatica xerox de función pública</t>
  </si>
  <si>
    <t xml:space="preserve">La Función Pública cancelará el valor total del contrato en Un (1) solo pago previa certificacion del contratista indicando activación codigos de acceso (PIN)  </t>
  </si>
  <si>
    <t>La Función Pública pagará el valor del contrato en  un (1) solo pago, por un valor estimado  de   DOS  MILLONES   OCHENTA   Y   DOS  MIL  QUINIENTOS   PESOS ($2'082.500,00)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</si>
  <si>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Dos (2) años contados a partir del perfeccionamiento del mismo o durante la vigencia de los doscientos (200) códigos de acceso (PIN), lo que ocurra primero</t>
  </si>
  <si>
    <t xml:space="preserve">Dos (2) meses contados a partir de la expedición del registro presupuesta!. </t>
  </si>
  <si>
    <t xml:space="preserve">FRANCISCO JAVIER AMEZQUITA </t>
  </si>
  <si>
    <t>YOVANNA ALEXANDRA CADAVID HERRERA   CEDIDO A                                                           NUBIA STELLA GAVIRIA MARTINEZ</t>
  </si>
  <si>
    <t>TERMINACIÓN ANTICIPADA 3 DE AGOSTO DE 2018</t>
  </si>
  <si>
    <t>INFORME DE EJECUCIÓN CONTRACTUAL - SEPTIEMBRE 2018</t>
  </si>
  <si>
    <t>SANTIAGO ARANGO CORRALES</t>
  </si>
  <si>
    <t>JUAN PABLO REMOLINA PULIDO</t>
  </si>
  <si>
    <t>OIRIS OLMOS SOSA</t>
  </si>
  <si>
    <t xml:space="preserve">EDUAR ALFONSO GAVIRIA VERA </t>
  </si>
  <si>
    <t>EVA MERCEDEZ ROJAS VALDEZ</t>
  </si>
  <si>
    <t>SERGIO BLANCO</t>
  </si>
  <si>
    <t xml:space="preserve">LUCY EDITH VILLARRAGA </t>
  </si>
  <si>
    <t xml:space="preserve">JOSE FERNANDO CEBALLOS ARROYAVE  </t>
  </si>
  <si>
    <t>JULIO CESAR RIVERA MORATO</t>
  </si>
  <si>
    <t xml:space="preserve">OLGA LUCIA ECHEVERRI CARDONA </t>
  </si>
  <si>
    <t xml:space="preserve">CONSUELO AYDE AGUILLON VILLORIA </t>
  </si>
  <si>
    <t xml:space="preserve"> NATALIA ASTRID CARDONA RAMIREZ</t>
  </si>
  <si>
    <t xml:space="preserve">MARIA MAGDALENA MORENO </t>
  </si>
  <si>
    <t xml:space="preserve">ALIX MEDINA SERRANO </t>
  </si>
  <si>
    <t>ANDRES FELIPE GONZALEZ RODRIGUEZ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</si>
</sst>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b/>
      <i/>
      <sz val="12"/>
      <color theme="9" tint="-0.499984740745262"/>
      <name val="Arial Narrow"/>
      <family val="2"/>
    </font>
    <font>
      <b/>
      <sz val="12"/>
      <color rgb="FF002060"/>
      <name val="Arial"/>
      <family val="2"/>
    </font>
    <font>
      <sz val="12"/>
      <color rgb="FF002060"/>
      <name val="Calibri"/>
      <family val="2"/>
      <scheme val="minor"/>
    </font>
    <font>
      <b/>
      <sz val="15"/>
      <name val="Arial"/>
      <family val="2"/>
    </font>
    <font>
      <sz val="15"/>
      <color theme="1"/>
      <name val="Arial"/>
      <family val="2"/>
    </font>
    <font>
      <b/>
      <sz val="20"/>
      <name val="Arial"/>
      <family val="2"/>
    </font>
    <font>
      <sz val="15"/>
      <color rgb="FF002060"/>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sz val="20"/>
      <name val="Arial"/>
      <family val="2"/>
    </font>
    <font>
      <b/>
      <sz val="12"/>
      <color rgb="FF002060"/>
      <name val="Calibri"/>
      <family val="2"/>
      <scheme val="minor"/>
    </font>
  </fonts>
  <fills count="8">
    <fill>
      <patternFill patternType="none"/>
    </fill>
    <fill>
      <patternFill patternType="gray125"/>
    </fill>
    <fill>
      <patternFill patternType="solid">
        <fgColor theme="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29">
    <border>
      <left/>
      <right/>
      <top/>
      <bottom/>
      <diagonal/>
    </border>
    <border>
      <left/>
      <right style="thick">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ck">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right/>
      <top/>
      <bottom style="thick">
        <color auto="1"/>
      </bottom>
      <diagonal/>
    </border>
    <border>
      <left style="thin">
        <color auto="1"/>
      </left>
      <right style="thin">
        <color auto="1"/>
      </right>
      <top/>
      <bottom style="thin">
        <color auto="1"/>
      </bottom>
      <diagonal/>
    </border>
    <border>
      <left style="thin">
        <color auto="1"/>
      </left>
      <right style="thick">
        <color auto="1"/>
      </right>
      <top/>
      <bottom/>
      <diagonal/>
    </border>
    <border>
      <left/>
      <right style="thin">
        <color auto="1"/>
      </right>
      <top/>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n">
        <color auto="1"/>
      </right>
      <top style="thick">
        <color auto="1"/>
      </top>
      <bottom/>
      <diagonal/>
    </border>
    <border>
      <left style="thick">
        <color auto="1"/>
      </left>
      <right style="thin">
        <color auto="1"/>
      </right>
      <top/>
      <bottom/>
      <diagonal/>
    </border>
    <border>
      <left style="thin">
        <color auto="1"/>
      </left>
      <right style="thin">
        <color auto="1"/>
      </right>
      <top style="thin">
        <color auto="1"/>
      </top>
      <bottom style="thick">
        <color auto="1"/>
      </bottom>
      <diagonal/>
    </border>
    <border>
      <left style="thin">
        <color auto="1"/>
      </left>
      <right/>
      <top/>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227">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5" fillId="0" borderId="0" xfId="0" applyFont="1" applyFill="1" applyBorder="1" applyAlignment="1">
      <alignment vertical="center" wrapText="1"/>
    </xf>
    <xf numFmtId="0" fontId="3" fillId="0" borderId="1" xfId="0" applyFont="1" applyFill="1" applyBorder="1"/>
    <xf numFmtId="0" fontId="3" fillId="0" borderId="0" xfId="0" applyFont="1" applyFill="1" applyBorder="1"/>
    <xf numFmtId="0" fontId="9"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0" fillId="0" borderId="0" xfId="0" applyFill="1" applyBorder="1"/>
    <xf numFmtId="0" fontId="3" fillId="5" borderId="0" xfId="0" applyFont="1" applyFill="1" applyBorder="1" applyAlignment="1">
      <alignment horizontal="center" vertical="center"/>
    </xf>
    <xf numFmtId="0" fontId="3" fillId="5" borderId="0" xfId="3" applyNumberFormat="1" applyFont="1" applyFill="1" applyBorder="1" applyAlignment="1">
      <alignment horizontal="center" vertical="center"/>
    </xf>
    <xf numFmtId="0" fontId="3" fillId="5" borderId="0" xfId="0" applyFont="1" applyFill="1" applyBorder="1"/>
    <xf numFmtId="0" fontId="0" fillId="5" borderId="0" xfId="0" applyFill="1" applyBorder="1"/>
    <xf numFmtId="0" fontId="4" fillId="5" borderId="0" xfId="0" applyFont="1" applyFill="1" applyBorder="1" applyAlignment="1">
      <alignment horizontal="center"/>
    </xf>
    <xf numFmtId="0" fontId="5" fillId="5" borderId="0" xfId="0" applyFont="1" applyFill="1" applyBorder="1" applyAlignment="1">
      <alignment vertical="center" wrapText="1"/>
    </xf>
    <xf numFmtId="0" fontId="6" fillId="5" borderId="0" xfId="0" applyFont="1" applyFill="1" applyBorder="1" applyAlignment="1">
      <alignment horizontal="left" vertical="center"/>
    </xf>
    <xf numFmtId="0" fontId="3" fillId="5" borderId="0" xfId="0" applyFont="1" applyFill="1"/>
    <xf numFmtId="0" fontId="3" fillId="5" borderId="1" xfId="0" applyFont="1" applyFill="1" applyBorder="1"/>
    <xf numFmtId="0" fontId="6" fillId="5" borderId="1" xfId="0" applyFont="1" applyFill="1" applyBorder="1" applyAlignment="1">
      <alignment horizontal="left" vertical="center"/>
    </xf>
    <xf numFmtId="0" fontId="14" fillId="5" borderId="0" xfId="0" applyFont="1" applyFill="1" applyBorder="1"/>
    <xf numFmtId="0" fontId="14" fillId="4" borderId="0" xfId="0" applyFont="1" applyFill="1"/>
    <xf numFmtId="0" fontId="0" fillId="0" borderId="12" xfId="0" applyBorder="1"/>
    <xf numFmtId="0" fontId="7" fillId="3" borderId="6" xfId="0" applyFont="1" applyFill="1" applyBorder="1" applyAlignment="1">
      <alignment horizontal="center" vertical="center" wrapText="1"/>
    </xf>
    <xf numFmtId="14" fontId="7" fillId="3" borderId="6" xfId="0" applyNumberFormat="1" applyFont="1" applyFill="1" applyBorder="1" applyAlignment="1">
      <alignment horizontal="center" vertical="center" wrapText="1"/>
    </xf>
    <xf numFmtId="164" fontId="7" fillId="3" borderId="6" xfId="3" applyNumberFormat="1" applyFont="1" applyFill="1" applyBorder="1" applyAlignment="1">
      <alignment horizontal="center" vertical="center" wrapText="1"/>
    </xf>
    <xf numFmtId="44" fontId="7" fillId="3" borderId="6" xfId="3" applyNumberFormat="1"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44" fontId="14" fillId="0" borderId="4" xfId="1" applyFont="1" applyFill="1" applyBorder="1" applyAlignment="1">
      <alignment horizontal="center" vertical="center"/>
    </xf>
    <xf numFmtId="0" fontId="9"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44" fontId="14" fillId="0" borderId="15" xfId="1" applyFont="1" applyFill="1" applyBorder="1" applyAlignment="1">
      <alignment horizontal="center" vertical="center"/>
    </xf>
    <xf numFmtId="44" fontId="11" fillId="0" borderId="13" xfId="0"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3" xfId="2" applyFont="1" applyFill="1" applyBorder="1" applyAlignment="1">
      <alignment horizontal="center" vertical="center" wrapText="1"/>
    </xf>
    <xf numFmtId="44" fontId="13" fillId="0" borderId="5" xfId="1" applyFont="1" applyFill="1" applyBorder="1" applyAlignment="1">
      <alignment horizontal="center" vertical="center"/>
    </xf>
    <xf numFmtId="0" fontId="16"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44" fontId="11" fillId="0" borderId="5" xfId="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44" fontId="13" fillId="0" borderId="13" xfId="1" applyFont="1" applyFill="1" applyBorder="1" applyAlignment="1">
      <alignment horizontal="center" vertical="center"/>
    </xf>
    <xf numFmtId="15"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4" fontId="11" fillId="0" borderId="3"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4" fontId="13" fillId="0" borderId="4" xfId="1" applyFont="1" applyFill="1" applyBorder="1" applyAlignment="1">
      <alignment horizontal="center" vertical="center"/>
    </xf>
    <xf numFmtId="0" fontId="8" fillId="3" borderId="8"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44" fontId="11" fillId="0" borderId="3" xfId="1"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44" fontId="13" fillId="0" borderId="13" xfId="1" applyFont="1" applyFill="1" applyBorder="1" applyAlignment="1">
      <alignment horizontal="center" vertic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44" fontId="13" fillId="0" borderId="5" xfId="1" applyFont="1" applyFill="1" applyBorder="1" applyAlignment="1">
      <alignment horizontal="center" vertical="center"/>
    </xf>
    <xf numFmtId="0" fontId="9" fillId="0" borderId="16" xfId="0" applyFont="1" applyFill="1" applyBorder="1" applyAlignment="1">
      <alignment horizontal="center" vertical="center" wrapText="1"/>
    </xf>
    <xf numFmtId="0" fontId="16" fillId="0" borderId="16" xfId="0" applyFont="1" applyFill="1" applyBorder="1" applyAlignment="1">
      <alignment horizontal="center" vertical="center" wrapText="1"/>
    </xf>
    <xf numFmtId="15" fontId="10" fillId="0" borderId="16" xfId="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horizontal="center" vertical="center" wrapText="1"/>
    </xf>
    <xf numFmtId="44" fontId="11" fillId="0" borderId="16" xfId="1" applyFont="1" applyFill="1" applyBorder="1" applyAlignment="1">
      <alignment horizontal="center" vertical="center" wrapText="1"/>
    </xf>
    <xf numFmtId="44" fontId="13" fillId="0" borderId="16" xfId="1" applyFont="1" applyFill="1" applyBorder="1" applyAlignment="1">
      <alignment horizontal="center" vertical="center"/>
    </xf>
    <xf numFmtId="0" fontId="3" fillId="0" borderId="18" xfId="0" applyFont="1" applyFill="1" applyBorder="1"/>
    <xf numFmtId="0" fontId="0" fillId="0" borderId="18" xfId="0" applyFill="1" applyBorder="1"/>
    <xf numFmtId="44" fontId="13" fillId="0" borderId="3" xfId="1" applyFont="1" applyFill="1" applyBorder="1" applyAlignment="1">
      <alignment horizontal="center" vertical="center"/>
    </xf>
    <xf numFmtId="44" fontId="13" fillId="0" borderId="13" xfId="1" applyFont="1" applyFill="1" applyBorder="1" applyAlignment="1">
      <alignment horizontal="center" vertical="center"/>
    </xf>
    <xf numFmtId="0" fontId="5" fillId="0" borderId="3" xfId="0" applyFont="1" applyFill="1" applyBorder="1" applyAlignment="1">
      <alignment horizontal="center" vertical="center" wrapText="1"/>
    </xf>
    <xf numFmtId="44" fontId="11" fillId="0" borderId="3"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44" fontId="13" fillId="0" borderId="5" xfId="1" applyFont="1" applyFill="1" applyBorder="1" applyAlignment="1">
      <alignment horizontal="center" vertical="center"/>
    </xf>
    <xf numFmtId="44" fontId="13" fillId="0" borderId="5" xfId="1" applyFont="1" applyFill="1" applyBorder="1" applyAlignment="1">
      <alignment horizontal="center" vertical="center"/>
    </xf>
    <xf numFmtId="44" fontId="14" fillId="7" borderId="17" xfId="1" applyFont="1" applyFill="1" applyBorder="1" applyAlignment="1">
      <alignment horizontal="center" vertical="center"/>
    </xf>
    <xf numFmtId="44" fontId="14" fillId="7" borderId="4" xfId="1" applyFont="1" applyFill="1" applyBorder="1" applyAlignment="1">
      <alignment horizontal="center" vertical="center"/>
    </xf>
    <xf numFmtId="0" fontId="2" fillId="7" borderId="5" xfId="0" applyFont="1" applyFill="1" applyBorder="1"/>
    <xf numFmtId="14" fontId="9" fillId="7" borderId="5" xfId="0" applyNumberFormat="1" applyFont="1" applyFill="1" applyBorder="1" applyAlignment="1">
      <alignment horizontal="center" vertical="center" wrapText="1"/>
    </xf>
    <xf numFmtId="0" fontId="12" fillId="7" borderId="5" xfId="0" applyFont="1" applyFill="1" applyBorder="1" applyAlignment="1">
      <alignment horizontal="center" vertical="center"/>
    </xf>
    <xf numFmtId="0" fontId="3" fillId="7" borderId="5" xfId="0" applyFont="1" applyFill="1" applyBorder="1"/>
    <xf numFmtId="44" fontId="13" fillId="7" borderId="5" xfId="1" applyFont="1" applyFill="1" applyBorder="1" applyAlignment="1">
      <alignment horizontal="center" vertical="center"/>
    </xf>
    <xf numFmtId="44" fontId="14" fillId="7" borderId="9" xfId="1" applyFont="1" applyFill="1" applyBorder="1" applyAlignment="1">
      <alignment horizontal="center" vertical="center"/>
    </xf>
    <xf numFmtId="44" fontId="13" fillId="7" borderId="5" xfId="1" applyFont="1" applyFill="1" applyBorder="1" applyAlignment="1">
      <alignment horizontal="center" vertical="center"/>
    </xf>
    <xf numFmtId="44" fontId="11" fillId="0" borderId="21" xfId="1" applyFont="1" applyFill="1" applyBorder="1" applyAlignment="1">
      <alignment horizontal="center" vertical="center" wrapText="1"/>
    </xf>
    <xf numFmtId="44" fontId="17" fillId="0" borderId="5" xfId="0" applyNumberFormat="1" applyFont="1" applyFill="1" applyBorder="1" applyAlignment="1">
      <alignment horizontal="center" vertical="center" wrapText="1"/>
    </xf>
    <xf numFmtId="44" fontId="17" fillId="0" borderId="3" xfId="1" applyFont="1" applyFill="1" applyBorder="1" applyAlignment="1">
      <alignment horizontal="center" vertical="center" wrapText="1"/>
    </xf>
    <xf numFmtId="44" fontId="13" fillId="0" borderId="3" xfId="1" applyFont="1" applyFill="1" applyBorder="1" applyAlignment="1">
      <alignment horizontal="center" vertical="center"/>
    </xf>
    <xf numFmtId="44" fontId="13" fillId="0" borderId="5" xfId="1" applyFont="1" applyFill="1" applyBorder="1" applyAlignment="1">
      <alignment horizontal="center" vertical="center"/>
    </xf>
    <xf numFmtId="44" fontId="13" fillId="7" borderId="5" xfId="1" applyFont="1" applyFill="1" applyBorder="1" applyAlignment="1">
      <alignment horizontal="center" vertic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4" fontId="13" fillId="0" borderId="13" xfId="1" applyFont="1" applyFill="1" applyBorder="1" applyAlignment="1">
      <alignment horizontal="center" vertical="center"/>
    </xf>
    <xf numFmtId="44" fontId="13" fillId="0" borderId="5" xfId="1" applyFont="1" applyFill="1" applyBorder="1" applyAlignment="1">
      <alignment horizontal="center" vertical="center"/>
    </xf>
    <xf numFmtId="44" fontId="13" fillId="0" borderId="5" xfId="1" applyFont="1" applyFill="1" applyBorder="1" applyAlignment="1">
      <alignment vertical="center"/>
    </xf>
    <xf numFmtId="44" fontId="13" fillId="0" borderId="5" xfId="1" applyFont="1" applyFill="1" applyBorder="1" applyAlignment="1">
      <alignment horizontal="center" vertical="center"/>
    </xf>
    <xf numFmtId="44" fontId="13" fillId="7" borderId="5" xfId="1" applyFont="1" applyFill="1" applyBorder="1" applyAlignment="1">
      <alignment horizontal="center" vertic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7" borderId="13" xfId="0" applyFont="1" applyFill="1" applyBorder="1"/>
    <xf numFmtId="0" fontId="8" fillId="3" borderId="23" xfId="2" applyFont="1" applyFill="1" applyBorder="1" applyAlignment="1">
      <alignment horizontal="center" vertical="center" wrapText="1"/>
    </xf>
    <xf numFmtId="0" fontId="18" fillId="6" borderId="23" xfId="2" applyFont="1" applyFill="1" applyBorder="1" applyAlignment="1">
      <alignment horizontal="center" vertical="center" wrapText="1"/>
    </xf>
    <xf numFmtId="44" fontId="13" fillId="7" borderId="5" xfId="1" applyFont="1" applyFill="1" applyBorder="1" applyAlignment="1">
      <alignment horizontal="center" vertical="center"/>
    </xf>
    <xf numFmtId="44" fontId="13" fillId="0" borderId="5" xfId="1" applyFont="1" applyFill="1" applyBorder="1" applyAlignment="1">
      <alignment horizontal="center" vertical="center"/>
    </xf>
    <xf numFmtId="0" fontId="7" fillId="3" borderId="15" xfId="0" applyFont="1" applyFill="1" applyBorder="1" applyAlignment="1">
      <alignment horizontal="center" vertical="center" wrapText="1"/>
    </xf>
    <xf numFmtId="15" fontId="10" fillId="0" borderId="17" xfId="0" applyNumberFormat="1"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64" fontId="10" fillId="0" borderId="10" xfId="1"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3" fillId="7" borderId="3" xfId="1" applyFont="1" applyFill="1" applyBorder="1" applyAlignment="1">
      <alignment horizontal="center" vertical="center"/>
    </xf>
    <xf numFmtId="44" fontId="13" fillId="7" borderId="6" xfId="1" applyFont="1" applyFill="1" applyBorder="1" applyAlignment="1">
      <alignment horizontal="center" vertical="center"/>
    </xf>
    <xf numFmtId="44" fontId="13" fillId="7" borderId="13" xfId="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5" fontId="10" fillId="0" borderId="9" xfId="0" applyNumberFormat="1" applyFont="1" applyFill="1" applyBorder="1" applyAlignment="1">
      <alignment horizontal="center" vertical="center" wrapText="1"/>
    </xf>
    <xf numFmtId="15" fontId="10" fillId="0" borderId="3" xfId="0" applyNumberFormat="1" applyFont="1" applyFill="1" applyBorder="1" applyAlignment="1">
      <alignment horizontal="center" vertical="center" wrapText="1"/>
    </xf>
    <xf numFmtId="15" fontId="10" fillId="0" borderId="1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3" borderId="2" xfId="0" applyFont="1" applyFill="1" applyBorder="1" applyAlignment="1">
      <alignment horizontal="left" vertical="center" wrapText="1"/>
    </xf>
    <xf numFmtId="14" fontId="9" fillId="7" borderId="3" xfId="0" applyNumberFormat="1" applyFont="1" applyFill="1" applyBorder="1" applyAlignment="1">
      <alignment horizontal="center" vertical="center" wrapText="1"/>
    </xf>
    <xf numFmtId="14" fontId="9" fillId="7" borderId="13" xfId="0" applyNumberFormat="1" applyFont="1" applyFill="1" applyBorder="1" applyAlignment="1">
      <alignment horizontal="center" vertical="center" wrapText="1"/>
    </xf>
    <xf numFmtId="164" fontId="10" fillId="0" borderId="7" xfId="1" applyNumberFormat="1" applyFont="1" applyFill="1" applyBorder="1" applyAlignment="1">
      <alignment horizontal="center" vertical="center" wrapText="1"/>
    </xf>
    <xf numFmtId="164" fontId="10" fillId="0" borderId="10" xfId="1" applyNumberFormat="1"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2" fillId="7" borderId="3" xfId="0" applyFont="1" applyFill="1" applyBorder="1" applyAlignment="1">
      <alignment horizontal="center"/>
    </xf>
    <xf numFmtId="0" fontId="2" fillId="7" borderId="13" xfId="0" applyFont="1" applyFill="1" applyBorder="1" applyAlignment="1">
      <alignment horizontal="center"/>
    </xf>
    <xf numFmtId="44" fontId="11" fillId="0" borderId="5" xfId="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4" fontId="11" fillId="0" borderId="3" xfId="1" applyFont="1" applyFill="1" applyBorder="1" applyAlignment="1">
      <alignment horizontal="center" vertical="center" wrapText="1"/>
    </xf>
    <xf numFmtId="44" fontId="11" fillId="0" borderId="13" xfId="1" applyFont="1" applyFill="1" applyBorder="1" applyAlignment="1">
      <alignment horizontal="center" vertical="center" wrapText="1"/>
    </xf>
    <xf numFmtId="44" fontId="17" fillId="0" borderId="3" xfId="1" applyFont="1" applyFill="1" applyBorder="1" applyAlignment="1">
      <alignment horizontal="center" vertical="center" wrapText="1"/>
    </xf>
    <xf numFmtId="44" fontId="17" fillId="0" borderId="13" xfId="1"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1" fillId="0" borderId="6" xfId="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15" fontId="10" fillId="0" borderId="1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15" fontId="13" fillId="0" borderId="6" xfId="0" applyNumberFormat="1" applyFont="1" applyFill="1" applyBorder="1" applyAlignment="1">
      <alignment horizontal="center" vertical="center" wrapText="1"/>
    </xf>
    <xf numFmtId="15" fontId="13" fillId="0" borderId="1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3" xfId="0" applyFont="1" applyFill="1" applyBorder="1" applyAlignment="1">
      <alignment horizontal="center" vertical="center" wrapText="1"/>
    </xf>
    <xf numFmtId="15" fontId="10" fillId="0" borderId="6" xfId="0" applyNumberFormat="1" applyFont="1" applyFill="1" applyBorder="1" applyAlignment="1">
      <alignment horizontal="center" vertical="center" wrapText="1"/>
    </xf>
    <xf numFmtId="44" fontId="13" fillId="0" borderId="3" xfId="1" applyFont="1" applyFill="1" applyBorder="1" applyAlignment="1">
      <alignment horizontal="center" vertical="center"/>
    </xf>
    <xf numFmtId="44" fontId="13" fillId="0" borderId="13" xfId="1" applyFont="1" applyFill="1" applyBorder="1" applyAlignment="1">
      <alignment horizontal="center" vertical="center"/>
    </xf>
    <xf numFmtId="164" fontId="10" fillId="0" borderId="11" xfId="1" applyNumberFormat="1" applyFont="1" applyFill="1" applyBorder="1" applyAlignment="1">
      <alignment horizontal="center" vertical="center" wrapText="1"/>
    </xf>
    <xf numFmtId="164" fontId="10" fillId="0" borderId="14" xfId="1" applyNumberFormat="1" applyFont="1" applyFill="1" applyBorder="1" applyAlignment="1">
      <alignment horizontal="center" vertical="center" wrapText="1"/>
    </xf>
    <xf numFmtId="44" fontId="14" fillId="7" borderId="8" xfId="1" applyFont="1" applyFill="1" applyBorder="1" applyAlignment="1">
      <alignment horizontal="center" vertical="center"/>
    </xf>
    <xf numFmtId="44" fontId="14" fillId="7" borderId="15" xfId="1" applyFont="1" applyFill="1" applyBorder="1" applyAlignment="1">
      <alignment horizontal="center" vertical="center"/>
    </xf>
    <xf numFmtId="44" fontId="14" fillId="7" borderId="9" xfId="1" applyFont="1" applyFill="1" applyBorder="1" applyAlignment="1">
      <alignment horizontal="center" vertical="center"/>
    </xf>
    <xf numFmtId="44" fontId="13" fillId="7" borderId="5" xfId="1" applyFont="1" applyFill="1" applyBorder="1" applyAlignment="1">
      <alignment horizontal="center" vertical="center"/>
    </xf>
    <xf numFmtId="44" fontId="13" fillId="0" borderId="6" xfId="1" applyFont="1" applyFill="1" applyBorder="1" applyAlignment="1">
      <alignment horizontal="center" vertical="center"/>
    </xf>
    <xf numFmtId="44" fontId="13" fillId="0" borderId="5" xfId="1" applyFont="1" applyFill="1" applyBorder="1" applyAlignment="1">
      <alignment horizontal="center" vertical="center"/>
    </xf>
    <xf numFmtId="44" fontId="13" fillId="0" borderId="8" xfId="1" applyFont="1" applyFill="1" applyBorder="1" applyAlignment="1">
      <alignment horizontal="center" vertical="center"/>
    </xf>
    <xf numFmtId="44" fontId="13" fillId="0" borderId="15" xfId="1" applyFont="1" applyFill="1" applyBorder="1" applyAlignment="1">
      <alignment horizontal="center" vertical="center"/>
    </xf>
    <xf numFmtId="44" fontId="13" fillId="0" borderId="9" xfId="1" applyFont="1" applyFill="1" applyBorder="1" applyAlignment="1">
      <alignment horizontal="center" vertical="center"/>
    </xf>
    <xf numFmtId="44" fontId="14" fillId="7" borderId="19" xfId="1" applyFont="1" applyFill="1" applyBorder="1" applyAlignment="1">
      <alignment horizontal="center" vertical="center"/>
    </xf>
    <xf numFmtId="44" fontId="14" fillId="7" borderId="20" xfId="1" applyFont="1" applyFill="1" applyBorder="1" applyAlignment="1">
      <alignment horizontal="center" vertical="center"/>
    </xf>
    <xf numFmtId="44" fontId="14" fillId="7" borderId="22" xfId="1"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 fillId="7" borderId="3" xfId="0" applyFont="1" applyFill="1" applyBorder="1" applyAlignment="1">
      <alignment horizontal="center"/>
    </xf>
    <xf numFmtId="0" fontId="3" fillId="7" borderId="13" xfId="0" applyFont="1" applyFill="1" applyBorder="1" applyAlignment="1">
      <alignment horizontal="center"/>
    </xf>
    <xf numFmtId="0" fontId="7" fillId="3" borderId="24"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0" borderId="5" xfId="0" applyFont="1" applyFill="1" applyBorder="1"/>
    <xf numFmtId="164" fontId="10" fillId="0" borderId="5" xfId="1" applyNumberFormat="1"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623453</xdr:colOff>
      <xdr:row>0</xdr:row>
      <xdr:rowOff>138545</xdr:rowOff>
    </xdr:from>
    <xdr:to>
      <xdr:col>4</xdr:col>
      <xdr:colOff>311727</xdr:colOff>
      <xdr:row>2</xdr:row>
      <xdr:rowOff>155862</xdr:rowOff>
    </xdr:to>
    <xdr:pic>
      <xdr:nvPicPr>
        <xdr:cNvPr id="3" name="2 Imagen"/>
        <xdr:cNvPicPr/>
      </xdr:nvPicPr>
      <xdr:blipFill>
        <a:blip xmlns:r="http://schemas.openxmlformats.org/officeDocument/2006/relationships" r:embed="rId1"/>
        <a:stretch>
          <a:fillRect/>
        </a:stretch>
      </xdr:blipFill>
      <xdr:spPr>
        <a:xfrm>
          <a:off x="1956953" y="138545"/>
          <a:ext cx="7879774" cy="761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yara\Mis%20documentos\BASE%20DE%20DATOS%20CONTRATOS\BASES%20CONTRATOS\CUADRO%20DE%20REPARTO%20GGC%20Y%20CUADRO%20DE%20SEGUIMIENTO%20A%20LOS%20CONTRATOS%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yara\Escritorio\CUADRO%20DE%20REPARTO%20GGC%20Y%20CUADRO%20DE%20SEGUIMIENTO%20A%20LOS%20CONTRATO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0"/>
  <sheetViews>
    <sheetView tabSelected="1" zoomScale="40" zoomScaleNormal="40" workbookViewId="0">
      <pane xSplit="1" topLeftCell="B1" activePane="topRight" state="frozen"/>
      <selection activeCell="A142" sqref="A142"/>
      <selection pane="topRight" activeCell="O7" sqref="O7"/>
    </sheetView>
  </sheetViews>
  <sheetFormatPr baseColWidth="10" defaultRowHeight="18.75" x14ac:dyDescent="0.3"/>
  <cols>
    <col min="1" max="1" width="20" style="1" customWidth="1"/>
    <col min="2" max="2" width="39.28515625" style="2" customWidth="1"/>
    <col min="3" max="3" width="27.28515625" style="3" customWidth="1"/>
    <col min="4" max="4" width="56.42578125" style="3" customWidth="1"/>
    <col min="5" max="5" width="34.42578125" style="3" customWidth="1"/>
    <col min="6" max="6" width="37.140625" style="3" customWidth="1"/>
    <col min="7" max="7" width="40.7109375" style="4" customWidth="1"/>
    <col min="8" max="8" width="56.28515625" style="3" customWidth="1"/>
    <col min="9" max="9" width="43" style="3" customWidth="1"/>
    <col min="10" max="10" width="101.140625" style="3" customWidth="1"/>
    <col min="11" max="11" width="43.42578125" style="6" customWidth="1"/>
    <col min="12" max="12" width="24.5703125" style="225" customWidth="1"/>
    <col min="13" max="13" width="25.42578125" style="3" customWidth="1"/>
    <col min="14" max="14" width="30.7109375" style="3" customWidth="1"/>
    <col min="15" max="15" width="41.140625" style="5" customWidth="1"/>
    <col min="16" max="16" width="26.7109375" style="23" customWidth="1"/>
    <col min="17" max="17" width="27.85546875" style="3" customWidth="1"/>
    <col min="18" max="18" width="29.28515625" style="3" customWidth="1"/>
    <col min="19" max="19" width="29.42578125" style="3" customWidth="1"/>
    <col min="20" max="20" width="29" style="3" customWidth="1"/>
    <col min="21" max="21" width="30.28515625" style="3" customWidth="1"/>
    <col min="22" max="27" width="29.42578125" style="3" customWidth="1"/>
  </cols>
  <sheetData>
    <row r="1" spans="1:27" ht="32.25" customHeight="1" x14ac:dyDescent="0.35">
      <c r="A1" s="12"/>
      <c r="B1" s="13"/>
      <c r="C1" s="14"/>
      <c r="D1" s="15"/>
      <c r="E1" s="16"/>
      <c r="F1" s="14"/>
      <c r="G1" s="17"/>
      <c r="H1" s="14"/>
      <c r="I1" s="14"/>
      <c r="J1" s="14"/>
      <c r="K1" s="14"/>
      <c r="L1" s="14"/>
      <c r="M1" s="14"/>
      <c r="N1" s="14"/>
      <c r="O1" s="20"/>
      <c r="P1" s="22"/>
      <c r="Q1" s="19"/>
      <c r="R1" s="19"/>
      <c r="S1" s="19"/>
      <c r="T1" s="19"/>
      <c r="U1" s="19"/>
      <c r="V1" s="19"/>
      <c r="W1" s="19"/>
      <c r="X1" s="19"/>
      <c r="Y1" s="19"/>
      <c r="Z1" s="19"/>
      <c r="AA1" s="19"/>
    </row>
    <row r="2" spans="1:27" ht="25.5" customHeight="1" x14ac:dyDescent="0.35">
      <c r="A2" s="12"/>
      <c r="B2" s="13"/>
      <c r="C2" s="14"/>
      <c r="D2" s="14"/>
      <c r="E2" s="16"/>
      <c r="F2" s="158" t="s">
        <v>943</v>
      </c>
      <c r="G2" s="158"/>
      <c r="H2" s="158"/>
      <c r="I2" s="14"/>
      <c r="J2" s="14"/>
      <c r="K2" s="14"/>
      <c r="L2" s="14"/>
      <c r="M2" s="14"/>
      <c r="N2" s="14"/>
      <c r="O2" s="20"/>
      <c r="P2" s="22"/>
      <c r="Q2" s="19"/>
      <c r="R2" s="19"/>
      <c r="S2" s="19"/>
      <c r="T2" s="19"/>
      <c r="U2" s="19"/>
      <c r="V2" s="19"/>
      <c r="W2" s="19"/>
      <c r="X2" s="19"/>
      <c r="Y2" s="19"/>
      <c r="Z2" s="19"/>
      <c r="AA2" s="19"/>
    </row>
    <row r="3" spans="1:27" ht="25.5" customHeight="1" x14ac:dyDescent="0.25">
      <c r="A3" s="12"/>
      <c r="B3" s="13"/>
      <c r="C3" s="14"/>
      <c r="D3" s="14"/>
      <c r="E3" s="14"/>
      <c r="F3" s="14"/>
      <c r="G3" s="17"/>
      <c r="H3" s="14"/>
      <c r="I3" s="14"/>
      <c r="J3" s="14"/>
      <c r="K3" s="14"/>
      <c r="L3" s="14"/>
      <c r="M3" s="14"/>
      <c r="N3" s="18" t="s">
        <v>0</v>
      </c>
      <c r="O3" s="21"/>
      <c r="P3" s="161" t="s">
        <v>1</v>
      </c>
      <c r="Q3" s="161"/>
      <c r="R3" s="161"/>
      <c r="S3" s="161"/>
      <c r="T3" s="161"/>
      <c r="U3" s="161"/>
      <c r="V3" s="161"/>
      <c r="W3" s="161"/>
      <c r="X3" s="161"/>
      <c r="Y3" s="161"/>
      <c r="Z3" s="161"/>
      <c r="AA3" s="161"/>
    </row>
    <row r="4" spans="1:27" s="24" customFormat="1" ht="32.25" thickBot="1" x14ac:dyDescent="0.3">
      <c r="A4" s="25" t="s">
        <v>2</v>
      </c>
      <c r="B4" s="25" t="s">
        <v>3</v>
      </c>
      <c r="C4" s="26" t="s">
        <v>4</v>
      </c>
      <c r="D4" s="25" t="s">
        <v>5</v>
      </c>
      <c r="E4" s="25" t="s">
        <v>6</v>
      </c>
      <c r="F4" s="27" t="s">
        <v>7</v>
      </c>
      <c r="G4" s="27" t="s">
        <v>8</v>
      </c>
      <c r="H4" s="27" t="s">
        <v>9</v>
      </c>
      <c r="I4" s="28" t="s">
        <v>10</v>
      </c>
      <c r="J4" s="25" t="s">
        <v>11</v>
      </c>
      <c r="K4" s="215" t="s">
        <v>12</v>
      </c>
      <c r="L4" s="224" t="s">
        <v>13</v>
      </c>
      <c r="M4" s="139" t="s">
        <v>14</v>
      </c>
      <c r="N4" s="25" t="s">
        <v>15</v>
      </c>
      <c r="O4" s="47" t="s">
        <v>16</v>
      </c>
      <c r="P4" s="66" t="s">
        <v>17</v>
      </c>
      <c r="Q4" s="48" t="s">
        <v>18</v>
      </c>
      <c r="R4" s="135" t="s">
        <v>19</v>
      </c>
      <c r="S4" s="135" t="s">
        <v>20</v>
      </c>
      <c r="T4" s="135" t="s">
        <v>21</v>
      </c>
      <c r="U4" s="135" t="s">
        <v>22</v>
      </c>
      <c r="V4" s="135" t="s">
        <v>23</v>
      </c>
      <c r="W4" s="135" t="s">
        <v>24</v>
      </c>
      <c r="X4" s="136" t="s">
        <v>25</v>
      </c>
      <c r="Y4" s="48" t="s">
        <v>26</v>
      </c>
      <c r="Z4" s="48" t="s">
        <v>27</v>
      </c>
      <c r="AA4" s="48" t="s">
        <v>28</v>
      </c>
    </row>
    <row r="5" spans="1:27" s="88" customFormat="1" ht="147" customHeight="1" thickTop="1" x14ac:dyDescent="0.25">
      <c r="A5" s="80" t="s">
        <v>75</v>
      </c>
      <c r="B5" s="81" t="s">
        <v>31</v>
      </c>
      <c r="C5" s="82">
        <v>43105</v>
      </c>
      <c r="D5" s="83" t="s">
        <v>170</v>
      </c>
      <c r="E5" s="84" t="s">
        <v>32</v>
      </c>
      <c r="F5" s="85">
        <v>25000000</v>
      </c>
      <c r="G5" s="113">
        <v>5000000</v>
      </c>
      <c r="H5" s="113">
        <f>F5+G5</f>
        <v>30000000</v>
      </c>
      <c r="I5" s="113">
        <f>H5</f>
        <v>30000000</v>
      </c>
      <c r="J5" s="84" t="s">
        <v>171</v>
      </c>
      <c r="K5" s="216" t="s">
        <v>61</v>
      </c>
      <c r="L5" s="145">
        <v>43105</v>
      </c>
      <c r="M5" s="140">
        <v>43255</v>
      </c>
      <c r="N5" s="143" t="s">
        <v>33</v>
      </c>
      <c r="O5" s="226" t="s">
        <v>34</v>
      </c>
      <c r="P5" s="104"/>
      <c r="Q5" s="86">
        <v>5000000</v>
      </c>
      <c r="R5" s="124">
        <v>5000000</v>
      </c>
      <c r="S5" s="59">
        <v>5000000</v>
      </c>
      <c r="T5" s="71">
        <v>5000000</v>
      </c>
      <c r="U5" s="90">
        <v>5000000</v>
      </c>
      <c r="V5" s="90">
        <v>5000000</v>
      </c>
      <c r="W5" s="134"/>
      <c r="X5" s="134"/>
      <c r="Y5" s="87"/>
      <c r="Z5" s="87"/>
      <c r="AA5" s="87"/>
    </row>
    <row r="6" spans="1:27" s="11" customFormat="1" ht="147" customHeight="1" x14ac:dyDescent="0.25">
      <c r="A6" s="33" t="s">
        <v>76</v>
      </c>
      <c r="B6" s="50" t="s">
        <v>172</v>
      </c>
      <c r="C6" s="36">
        <v>43105</v>
      </c>
      <c r="D6" s="8" t="s">
        <v>170</v>
      </c>
      <c r="E6" s="35" t="s">
        <v>32</v>
      </c>
      <c r="F6" s="34">
        <v>25000000</v>
      </c>
      <c r="G6" s="97">
        <v>5000000</v>
      </c>
      <c r="H6" s="97">
        <f>F6+G6</f>
        <v>30000000</v>
      </c>
      <c r="I6" s="97">
        <f t="shared" ref="I6:I7" si="0">H6</f>
        <v>30000000</v>
      </c>
      <c r="J6" s="35" t="s">
        <v>171</v>
      </c>
      <c r="K6" s="217" t="s">
        <v>61</v>
      </c>
      <c r="L6" s="145">
        <v>43105</v>
      </c>
      <c r="M6" s="144">
        <v>43255</v>
      </c>
      <c r="N6" s="143" t="s">
        <v>33</v>
      </c>
      <c r="O6" s="226" t="s">
        <v>34</v>
      </c>
      <c r="P6" s="105"/>
      <c r="Q6" s="49">
        <v>5000000</v>
      </c>
      <c r="R6" s="49">
        <v>5000000</v>
      </c>
      <c r="S6" s="49">
        <v>5000000</v>
      </c>
      <c r="T6" s="79">
        <v>5000000</v>
      </c>
      <c r="U6" s="102">
        <v>5000000</v>
      </c>
      <c r="V6" s="102">
        <v>5000000</v>
      </c>
      <c r="W6" s="109"/>
      <c r="X6" s="109"/>
      <c r="Y6" s="6"/>
      <c r="Z6" s="6"/>
      <c r="AA6" s="6"/>
    </row>
    <row r="7" spans="1:27" s="11" customFormat="1" ht="147" customHeight="1" x14ac:dyDescent="0.25">
      <c r="A7" s="33" t="s">
        <v>77</v>
      </c>
      <c r="B7" s="50" t="s">
        <v>173</v>
      </c>
      <c r="C7" s="36">
        <v>43105</v>
      </c>
      <c r="D7" s="8" t="s">
        <v>174</v>
      </c>
      <c r="E7" s="35" t="s">
        <v>32</v>
      </c>
      <c r="F7" s="34">
        <v>21200000</v>
      </c>
      <c r="G7" s="114">
        <v>16960000</v>
      </c>
      <c r="H7" s="97">
        <v>4240000</v>
      </c>
      <c r="I7" s="97">
        <f t="shared" si="0"/>
        <v>4240000</v>
      </c>
      <c r="J7" s="8" t="s">
        <v>175</v>
      </c>
      <c r="K7" s="217" t="s">
        <v>61</v>
      </c>
      <c r="L7" s="145">
        <v>43105</v>
      </c>
      <c r="M7" s="144">
        <v>43255</v>
      </c>
      <c r="N7" s="143" t="s">
        <v>176</v>
      </c>
      <c r="O7" s="226" t="s">
        <v>37</v>
      </c>
      <c r="P7" s="105"/>
      <c r="Q7" s="49">
        <v>4240000</v>
      </c>
      <c r="R7" s="49">
        <v>8300000</v>
      </c>
      <c r="S7" s="107" t="s">
        <v>578</v>
      </c>
      <c r="T7" s="106"/>
      <c r="U7" s="106"/>
      <c r="V7" s="109"/>
      <c r="W7" s="109"/>
      <c r="X7" s="109"/>
      <c r="Y7" s="6"/>
      <c r="Z7" s="6"/>
      <c r="AA7" s="6"/>
    </row>
    <row r="8" spans="1:27" s="11" customFormat="1" ht="147" customHeight="1" x14ac:dyDescent="0.25">
      <c r="A8" s="33" t="s">
        <v>78</v>
      </c>
      <c r="B8" s="50" t="s">
        <v>179</v>
      </c>
      <c r="C8" s="36">
        <v>43105</v>
      </c>
      <c r="D8" s="8" t="s">
        <v>180</v>
      </c>
      <c r="E8" s="35" t="s">
        <v>32</v>
      </c>
      <c r="F8" s="34">
        <v>41500000</v>
      </c>
      <c r="G8" s="97">
        <v>8300000</v>
      </c>
      <c r="H8" s="97">
        <f>F8+G8</f>
        <v>49800000</v>
      </c>
      <c r="I8" s="97">
        <f>H8</f>
        <v>49800000</v>
      </c>
      <c r="J8" s="8" t="s">
        <v>181</v>
      </c>
      <c r="K8" s="217" t="s">
        <v>61</v>
      </c>
      <c r="L8" s="145">
        <v>43105</v>
      </c>
      <c r="M8" s="144">
        <v>43255</v>
      </c>
      <c r="N8" s="143" t="s">
        <v>177</v>
      </c>
      <c r="O8" s="226" t="s">
        <v>178</v>
      </c>
      <c r="P8" s="105"/>
      <c r="Q8" s="49">
        <v>8300000</v>
      </c>
      <c r="R8" s="49">
        <v>8300000</v>
      </c>
      <c r="S8" s="49">
        <v>8300000</v>
      </c>
      <c r="T8" s="79">
        <v>8300000</v>
      </c>
      <c r="U8" s="102">
        <v>8300000</v>
      </c>
      <c r="V8" s="102">
        <v>8300000</v>
      </c>
      <c r="W8" s="109"/>
      <c r="X8" s="109"/>
      <c r="Y8" s="6"/>
      <c r="Z8" s="6"/>
      <c r="AA8" s="6"/>
    </row>
    <row r="9" spans="1:27" s="11" customFormat="1" ht="147" customHeight="1" x14ac:dyDescent="0.25">
      <c r="A9" s="33" t="s">
        <v>79</v>
      </c>
      <c r="B9" s="50" t="s">
        <v>182</v>
      </c>
      <c r="C9" s="36">
        <v>43109</v>
      </c>
      <c r="D9" s="8" t="s">
        <v>183</v>
      </c>
      <c r="E9" s="35" t="s">
        <v>32</v>
      </c>
      <c r="F9" s="34">
        <v>30000000</v>
      </c>
      <c r="G9" s="97">
        <v>6000000</v>
      </c>
      <c r="H9" s="97">
        <f>F9+G9</f>
        <v>36000000</v>
      </c>
      <c r="I9" s="97">
        <f t="shared" ref="I9:I12" si="1">H9</f>
        <v>36000000</v>
      </c>
      <c r="J9" s="8" t="s">
        <v>184</v>
      </c>
      <c r="K9" s="217" t="s">
        <v>61</v>
      </c>
      <c r="L9" s="145">
        <v>43110</v>
      </c>
      <c r="M9" s="144">
        <v>43260</v>
      </c>
      <c r="N9" s="143" t="s">
        <v>944</v>
      </c>
      <c r="O9" s="226" t="s">
        <v>36</v>
      </c>
      <c r="P9" s="105"/>
      <c r="Q9" s="49">
        <v>6000000</v>
      </c>
      <c r="R9" s="49">
        <v>6000000</v>
      </c>
      <c r="S9" s="49">
        <v>6000000</v>
      </c>
      <c r="T9" s="79">
        <v>6000000</v>
      </c>
      <c r="U9" s="102">
        <v>6000000</v>
      </c>
      <c r="V9" s="102">
        <v>6000000</v>
      </c>
      <c r="W9" s="109"/>
      <c r="X9" s="109"/>
      <c r="Y9" s="6"/>
      <c r="Z9" s="6"/>
      <c r="AA9" s="6"/>
    </row>
    <row r="10" spans="1:27" s="11" customFormat="1" ht="147" customHeight="1" x14ac:dyDescent="0.25">
      <c r="A10" s="33" t="s">
        <v>80</v>
      </c>
      <c r="B10" s="50" t="s">
        <v>188</v>
      </c>
      <c r="C10" s="36">
        <v>43109</v>
      </c>
      <c r="D10" s="8" t="s">
        <v>189</v>
      </c>
      <c r="E10" s="35" t="s">
        <v>32</v>
      </c>
      <c r="F10" s="34">
        <v>26155000</v>
      </c>
      <c r="G10" s="97">
        <v>5231000</v>
      </c>
      <c r="H10" s="97">
        <f>F10+G10</f>
        <v>31386000</v>
      </c>
      <c r="I10" s="97">
        <f t="shared" si="1"/>
        <v>31386000</v>
      </c>
      <c r="J10" s="8" t="s">
        <v>187</v>
      </c>
      <c r="K10" s="217" t="s">
        <v>61</v>
      </c>
      <c r="L10" s="145">
        <v>43110</v>
      </c>
      <c r="M10" s="144">
        <v>43260</v>
      </c>
      <c r="N10" s="143" t="s">
        <v>185</v>
      </c>
      <c r="O10" s="226" t="s">
        <v>186</v>
      </c>
      <c r="P10" s="105"/>
      <c r="Q10" s="49">
        <v>5231000</v>
      </c>
      <c r="R10" s="49">
        <v>5231000</v>
      </c>
      <c r="S10" s="49">
        <v>5231000</v>
      </c>
      <c r="T10" s="79">
        <v>5231000</v>
      </c>
      <c r="U10" s="102">
        <v>5231000</v>
      </c>
      <c r="V10" s="102">
        <v>5231000</v>
      </c>
      <c r="W10" s="109"/>
      <c r="X10" s="109"/>
      <c r="Y10" s="6"/>
      <c r="Z10" s="6"/>
      <c r="AA10" s="6"/>
    </row>
    <row r="11" spans="1:27" s="11" customFormat="1" ht="147" customHeight="1" x14ac:dyDescent="0.25">
      <c r="A11" s="33" t="s">
        <v>81</v>
      </c>
      <c r="B11" s="50" t="s">
        <v>190</v>
      </c>
      <c r="C11" s="36">
        <v>43109</v>
      </c>
      <c r="D11" s="8" t="s">
        <v>191</v>
      </c>
      <c r="E11" s="35" t="s">
        <v>32</v>
      </c>
      <c r="F11" s="34">
        <v>19475000</v>
      </c>
      <c r="G11" s="97">
        <v>9737500</v>
      </c>
      <c r="H11" s="97">
        <f>F11+G11</f>
        <v>29212500</v>
      </c>
      <c r="I11" s="97">
        <f t="shared" si="1"/>
        <v>29212500</v>
      </c>
      <c r="J11" s="8" t="s">
        <v>192</v>
      </c>
      <c r="K11" s="217" t="s">
        <v>61</v>
      </c>
      <c r="L11" s="145">
        <v>43109</v>
      </c>
      <c r="M11" s="144">
        <v>43259</v>
      </c>
      <c r="N11" s="143" t="s">
        <v>290</v>
      </c>
      <c r="O11" s="226" t="s">
        <v>291</v>
      </c>
      <c r="P11" s="105"/>
      <c r="Q11" s="49">
        <v>3895000</v>
      </c>
      <c r="R11" s="49">
        <v>3895000</v>
      </c>
      <c r="S11" s="49">
        <v>3895000</v>
      </c>
      <c r="T11" s="79">
        <v>3895000</v>
      </c>
      <c r="U11" s="89">
        <v>3895000</v>
      </c>
      <c r="V11" s="89">
        <v>3895000</v>
      </c>
      <c r="W11" s="116">
        <v>3895000</v>
      </c>
      <c r="X11" s="127">
        <v>1947500</v>
      </c>
      <c r="Y11" s="6"/>
      <c r="Z11" s="6"/>
      <c r="AA11" s="6"/>
    </row>
    <row r="12" spans="1:27" s="11" customFormat="1" ht="95.25" customHeight="1" x14ac:dyDescent="0.25">
      <c r="A12" s="159" t="s">
        <v>57</v>
      </c>
      <c r="B12" s="173" t="s">
        <v>59</v>
      </c>
      <c r="C12" s="172">
        <v>43109</v>
      </c>
      <c r="D12" s="171" t="s">
        <v>58</v>
      </c>
      <c r="E12" s="170" t="s">
        <v>32</v>
      </c>
      <c r="F12" s="169">
        <v>15165000</v>
      </c>
      <c r="G12" s="176">
        <v>13547400</v>
      </c>
      <c r="H12" s="174">
        <f>F12-G12</f>
        <v>1617600</v>
      </c>
      <c r="I12" s="174">
        <f t="shared" si="1"/>
        <v>1617600</v>
      </c>
      <c r="J12" s="170" t="s">
        <v>60</v>
      </c>
      <c r="K12" s="218" t="s">
        <v>61</v>
      </c>
      <c r="L12" s="166">
        <v>43110</v>
      </c>
      <c r="M12" s="153">
        <v>43260</v>
      </c>
      <c r="N12" s="157" t="s">
        <v>39</v>
      </c>
      <c r="O12" s="164" t="s">
        <v>36</v>
      </c>
      <c r="P12" s="45">
        <v>1213200</v>
      </c>
      <c r="Q12" s="162" t="s">
        <v>579</v>
      </c>
      <c r="R12" s="167"/>
      <c r="S12" s="167"/>
      <c r="T12" s="167"/>
      <c r="U12" s="167"/>
      <c r="V12" s="167"/>
      <c r="W12" s="167"/>
      <c r="X12" s="167"/>
      <c r="Y12" s="6"/>
      <c r="Z12" s="6"/>
      <c r="AA12" s="6"/>
    </row>
    <row r="13" spans="1:27" s="11" customFormat="1" ht="90.75" customHeight="1" x14ac:dyDescent="0.25">
      <c r="A13" s="160"/>
      <c r="B13" s="173"/>
      <c r="C13" s="172"/>
      <c r="D13" s="171"/>
      <c r="E13" s="170"/>
      <c r="F13" s="169"/>
      <c r="G13" s="177"/>
      <c r="H13" s="175"/>
      <c r="I13" s="175"/>
      <c r="J13" s="170"/>
      <c r="K13" s="219"/>
      <c r="L13" s="166"/>
      <c r="M13" s="178"/>
      <c r="N13" s="170"/>
      <c r="O13" s="165"/>
      <c r="P13" s="32">
        <v>303300</v>
      </c>
      <c r="Q13" s="163"/>
      <c r="R13" s="168"/>
      <c r="S13" s="168"/>
      <c r="T13" s="168"/>
      <c r="U13" s="168"/>
      <c r="V13" s="168"/>
      <c r="W13" s="168"/>
      <c r="X13" s="168"/>
      <c r="Y13" s="6"/>
      <c r="Z13" s="6"/>
      <c r="AA13" s="6"/>
    </row>
    <row r="14" spans="1:27" s="11" customFormat="1" ht="147" customHeight="1" x14ac:dyDescent="0.25">
      <c r="A14" s="33" t="s">
        <v>82</v>
      </c>
      <c r="B14" s="50" t="s">
        <v>197</v>
      </c>
      <c r="C14" s="36">
        <v>43109</v>
      </c>
      <c r="D14" s="8" t="s">
        <v>198</v>
      </c>
      <c r="E14" s="35" t="s">
        <v>32</v>
      </c>
      <c r="F14" s="34">
        <v>32320200</v>
      </c>
      <c r="G14" s="46"/>
      <c r="H14" s="34">
        <v>32320200</v>
      </c>
      <c r="I14" s="34">
        <v>32320200</v>
      </c>
      <c r="J14" s="8" t="s">
        <v>196</v>
      </c>
      <c r="K14" s="217" t="s">
        <v>194</v>
      </c>
      <c r="L14" s="145">
        <v>43109</v>
      </c>
      <c r="M14" s="144">
        <v>43289</v>
      </c>
      <c r="N14" s="143" t="s">
        <v>862</v>
      </c>
      <c r="O14" s="226" t="s">
        <v>30</v>
      </c>
      <c r="P14" s="105"/>
      <c r="Q14" s="49">
        <v>5386700</v>
      </c>
      <c r="R14" s="49">
        <v>5386700</v>
      </c>
      <c r="S14" s="49">
        <v>5386700</v>
      </c>
      <c r="T14" s="79">
        <v>5386700</v>
      </c>
      <c r="U14" s="90">
        <v>5386700</v>
      </c>
      <c r="V14" s="90">
        <v>5386700</v>
      </c>
      <c r="W14" s="109"/>
      <c r="X14" s="109"/>
      <c r="Y14" s="6"/>
      <c r="Z14" s="6"/>
      <c r="AA14" s="6"/>
    </row>
    <row r="15" spans="1:27" s="11" customFormat="1" ht="147" customHeight="1" x14ac:dyDescent="0.25">
      <c r="A15" s="33" t="s">
        <v>83</v>
      </c>
      <c r="B15" s="50" t="s">
        <v>199</v>
      </c>
      <c r="C15" s="36">
        <v>43109</v>
      </c>
      <c r="D15" s="8" t="s">
        <v>200</v>
      </c>
      <c r="E15" s="35" t="s">
        <v>32</v>
      </c>
      <c r="F15" s="34">
        <v>21700000</v>
      </c>
      <c r="G15" s="97">
        <v>6510000</v>
      </c>
      <c r="H15" s="97">
        <f>F15+G15</f>
        <v>28210000</v>
      </c>
      <c r="I15" s="34">
        <f>H15</f>
        <v>28210000</v>
      </c>
      <c r="J15" s="8" t="s">
        <v>201</v>
      </c>
      <c r="K15" s="217" t="s">
        <v>61</v>
      </c>
      <c r="L15" s="145">
        <v>43109</v>
      </c>
      <c r="M15" s="144">
        <v>43259</v>
      </c>
      <c r="N15" s="143" t="s">
        <v>944</v>
      </c>
      <c r="O15" s="226" t="s">
        <v>36</v>
      </c>
      <c r="P15" s="105"/>
      <c r="Q15" s="49">
        <v>4340000</v>
      </c>
      <c r="R15" s="49">
        <v>4340000</v>
      </c>
      <c r="S15" s="49">
        <v>4340000</v>
      </c>
      <c r="T15" s="79">
        <v>4340000</v>
      </c>
      <c r="U15" s="102">
        <v>4340000</v>
      </c>
      <c r="V15" s="117">
        <v>4340000</v>
      </c>
      <c r="W15" s="117">
        <v>2170000</v>
      </c>
      <c r="X15" s="109"/>
      <c r="Y15" s="6"/>
      <c r="Z15" s="6"/>
      <c r="AA15" s="6"/>
    </row>
    <row r="16" spans="1:27" s="11" customFormat="1" ht="168.75" x14ac:dyDescent="0.25">
      <c r="A16" s="7" t="s">
        <v>62</v>
      </c>
      <c r="B16" s="7" t="s">
        <v>39</v>
      </c>
      <c r="C16" s="29">
        <v>43109</v>
      </c>
      <c r="D16" s="30" t="s">
        <v>63</v>
      </c>
      <c r="E16" s="9" t="s">
        <v>32</v>
      </c>
      <c r="F16" s="31">
        <v>42500000</v>
      </c>
      <c r="G16" s="115">
        <v>37966667</v>
      </c>
      <c r="H16" s="92">
        <f>F16-G16</f>
        <v>4533333</v>
      </c>
      <c r="I16" s="97">
        <f>H16</f>
        <v>4533333</v>
      </c>
      <c r="J16" s="9" t="s">
        <v>64</v>
      </c>
      <c r="K16" s="217" t="s">
        <v>61</v>
      </c>
      <c r="L16" s="145">
        <v>43109</v>
      </c>
      <c r="M16" s="144">
        <v>43259</v>
      </c>
      <c r="N16" s="143" t="s">
        <v>65</v>
      </c>
      <c r="O16" s="226" t="s">
        <v>36</v>
      </c>
      <c r="P16" s="32">
        <v>4533333</v>
      </c>
      <c r="Q16" s="107" t="s">
        <v>580</v>
      </c>
      <c r="R16" s="108"/>
      <c r="S16" s="108"/>
      <c r="T16" s="108"/>
      <c r="U16" s="108"/>
      <c r="V16" s="109"/>
      <c r="W16" s="109"/>
      <c r="X16" s="109"/>
      <c r="Y16" s="6"/>
      <c r="Z16" s="6"/>
      <c r="AA16" s="6"/>
    </row>
    <row r="17" spans="1:27" s="11" customFormat="1" ht="171" customHeight="1" x14ac:dyDescent="0.25">
      <c r="A17" s="33" t="s">
        <v>84</v>
      </c>
      <c r="B17" s="50" t="s">
        <v>203</v>
      </c>
      <c r="C17" s="36">
        <v>43109</v>
      </c>
      <c r="D17" s="8" t="s">
        <v>204</v>
      </c>
      <c r="E17" s="35" t="s">
        <v>32</v>
      </c>
      <c r="F17" s="34">
        <v>28500000</v>
      </c>
      <c r="G17" s="97">
        <v>5700000</v>
      </c>
      <c r="H17" s="97">
        <f t="shared" ref="H17:H25" si="2">F17+G17</f>
        <v>34200000</v>
      </c>
      <c r="I17" s="97">
        <f t="shared" ref="I17:I25" si="3">H17</f>
        <v>34200000</v>
      </c>
      <c r="J17" s="8" t="s">
        <v>202</v>
      </c>
      <c r="K17" s="217" t="s">
        <v>61</v>
      </c>
      <c r="L17" s="145">
        <v>43116</v>
      </c>
      <c r="M17" s="144">
        <v>43266</v>
      </c>
      <c r="N17" s="143" t="s">
        <v>832</v>
      </c>
      <c r="O17" s="226" t="s">
        <v>35</v>
      </c>
      <c r="P17" s="105"/>
      <c r="Q17" s="49">
        <v>5700000</v>
      </c>
      <c r="R17" s="49">
        <v>5700000</v>
      </c>
      <c r="S17" s="49">
        <v>5700000</v>
      </c>
      <c r="T17" s="79">
        <v>5700000</v>
      </c>
      <c r="U17" s="102">
        <v>5700000</v>
      </c>
      <c r="V17" s="102">
        <v>5700000</v>
      </c>
      <c r="W17" s="109"/>
      <c r="X17" s="109"/>
      <c r="Y17" s="6"/>
      <c r="Z17" s="6"/>
      <c r="AA17" s="6"/>
    </row>
    <row r="18" spans="1:27" s="11" customFormat="1" ht="171" customHeight="1" x14ac:dyDescent="0.25">
      <c r="A18" s="33" t="s">
        <v>85</v>
      </c>
      <c r="B18" s="50" t="s">
        <v>205</v>
      </c>
      <c r="C18" s="36">
        <v>43109</v>
      </c>
      <c r="D18" s="8" t="s">
        <v>206</v>
      </c>
      <c r="E18" s="35" t="s">
        <v>32</v>
      </c>
      <c r="F18" s="34">
        <v>56450000</v>
      </c>
      <c r="G18" s="97">
        <v>11290000</v>
      </c>
      <c r="H18" s="97">
        <f t="shared" si="2"/>
        <v>67740000</v>
      </c>
      <c r="I18" s="97">
        <f t="shared" si="3"/>
        <v>67740000</v>
      </c>
      <c r="J18" s="8" t="s">
        <v>207</v>
      </c>
      <c r="K18" s="217" t="s">
        <v>61</v>
      </c>
      <c r="L18" s="145">
        <v>43109</v>
      </c>
      <c r="M18" s="144">
        <v>43259</v>
      </c>
      <c r="N18" s="143" t="s">
        <v>945</v>
      </c>
      <c r="O18" s="226" t="s">
        <v>38</v>
      </c>
      <c r="P18" s="105"/>
      <c r="Q18" s="49">
        <v>11290000</v>
      </c>
      <c r="R18" s="49">
        <v>11290000</v>
      </c>
      <c r="S18" s="49">
        <v>11290000</v>
      </c>
      <c r="T18" s="79">
        <v>11290000</v>
      </c>
      <c r="U18" s="102">
        <v>11290000</v>
      </c>
      <c r="V18" s="102">
        <v>11290000</v>
      </c>
      <c r="W18" s="109"/>
      <c r="X18" s="109"/>
      <c r="Y18" s="6"/>
      <c r="Z18" s="6"/>
      <c r="AA18" s="6"/>
    </row>
    <row r="19" spans="1:27" s="11" customFormat="1" ht="97.5" customHeight="1" x14ac:dyDescent="0.25">
      <c r="A19" s="160" t="s">
        <v>86</v>
      </c>
      <c r="B19" s="210" t="s">
        <v>209</v>
      </c>
      <c r="C19" s="154">
        <v>43109</v>
      </c>
      <c r="D19" s="156" t="s">
        <v>210</v>
      </c>
      <c r="E19" s="156" t="s">
        <v>32</v>
      </c>
      <c r="F19" s="174">
        <v>55000000</v>
      </c>
      <c r="G19" s="174">
        <v>27500000</v>
      </c>
      <c r="H19" s="174">
        <f>F19+G19</f>
        <v>82500000</v>
      </c>
      <c r="I19" s="174">
        <f>H19</f>
        <v>82500000</v>
      </c>
      <c r="J19" s="156" t="s">
        <v>208</v>
      </c>
      <c r="K19" s="220" t="s">
        <v>61</v>
      </c>
      <c r="L19" s="166">
        <v>43111</v>
      </c>
      <c r="M19" s="152">
        <v>43261</v>
      </c>
      <c r="N19" s="156" t="s">
        <v>193</v>
      </c>
      <c r="O19" s="196" t="s">
        <v>36</v>
      </c>
      <c r="P19" s="207"/>
      <c r="Q19" s="194">
        <v>11000000</v>
      </c>
      <c r="R19" s="194">
        <v>11000000</v>
      </c>
      <c r="S19" s="194">
        <v>11000000</v>
      </c>
      <c r="T19" s="194">
        <v>11000000</v>
      </c>
      <c r="U19" s="194">
        <v>11000000</v>
      </c>
      <c r="V19" s="194">
        <v>11000000</v>
      </c>
      <c r="W19" s="117">
        <v>11000000</v>
      </c>
      <c r="X19" s="213"/>
      <c r="Y19" s="6"/>
      <c r="Z19" s="6"/>
      <c r="AA19" s="6"/>
    </row>
    <row r="20" spans="1:27" s="11" customFormat="1" ht="88.5" customHeight="1" x14ac:dyDescent="0.25">
      <c r="A20" s="159"/>
      <c r="B20" s="211"/>
      <c r="C20" s="155"/>
      <c r="D20" s="157"/>
      <c r="E20" s="157"/>
      <c r="F20" s="175"/>
      <c r="G20" s="175"/>
      <c r="H20" s="175"/>
      <c r="I20" s="175"/>
      <c r="J20" s="157"/>
      <c r="K20" s="218"/>
      <c r="L20" s="166"/>
      <c r="M20" s="153"/>
      <c r="N20" s="157"/>
      <c r="O20" s="164"/>
      <c r="P20" s="208"/>
      <c r="Q20" s="195"/>
      <c r="R20" s="195"/>
      <c r="S20" s="195"/>
      <c r="T20" s="195"/>
      <c r="U20" s="195"/>
      <c r="V20" s="195"/>
      <c r="W20" s="102">
        <v>5500000</v>
      </c>
      <c r="X20" s="214"/>
      <c r="Y20" s="6"/>
      <c r="Z20" s="6"/>
      <c r="AA20" s="6"/>
    </row>
    <row r="21" spans="1:27" s="11" customFormat="1" ht="171" customHeight="1" x14ac:dyDescent="0.25">
      <c r="A21" s="33" t="s">
        <v>87</v>
      </c>
      <c r="B21" s="50" t="s">
        <v>211</v>
      </c>
      <c r="C21" s="36">
        <v>43109</v>
      </c>
      <c r="D21" s="8" t="s">
        <v>222</v>
      </c>
      <c r="E21" s="35" t="s">
        <v>32</v>
      </c>
      <c r="F21" s="34">
        <v>21200000</v>
      </c>
      <c r="G21" s="97">
        <v>4240000</v>
      </c>
      <c r="H21" s="97">
        <f t="shared" si="2"/>
        <v>25440000</v>
      </c>
      <c r="I21" s="97">
        <f t="shared" si="3"/>
        <v>25440000</v>
      </c>
      <c r="J21" s="8" t="s">
        <v>175</v>
      </c>
      <c r="K21" s="217" t="s">
        <v>61</v>
      </c>
      <c r="L21" s="145">
        <v>43109</v>
      </c>
      <c r="M21" s="144">
        <v>43259</v>
      </c>
      <c r="N21" s="143" t="s">
        <v>176</v>
      </c>
      <c r="O21" s="226" t="s">
        <v>37</v>
      </c>
      <c r="P21" s="105"/>
      <c r="Q21" s="49">
        <v>4240000</v>
      </c>
      <c r="R21" s="49">
        <v>4240000</v>
      </c>
      <c r="S21" s="49">
        <v>4240000</v>
      </c>
      <c r="T21" s="79">
        <v>4240000</v>
      </c>
      <c r="U21" s="102">
        <v>4240000</v>
      </c>
      <c r="V21" s="102">
        <v>4240000</v>
      </c>
      <c r="W21" s="109"/>
      <c r="X21" s="109"/>
      <c r="Y21" s="6"/>
      <c r="Z21" s="6"/>
      <c r="AA21" s="6"/>
    </row>
    <row r="22" spans="1:27" s="11" customFormat="1" ht="171" customHeight="1" x14ac:dyDescent="0.25">
      <c r="A22" s="33" t="s">
        <v>88</v>
      </c>
      <c r="B22" s="50" t="s">
        <v>212</v>
      </c>
      <c r="C22" s="36">
        <v>43109</v>
      </c>
      <c r="D22" s="8" t="s">
        <v>223</v>
      </c>
      <c r="E22" s="35" t="s">
        <v>32</v>
      </c>
      <c r="F22" s="34">
        <v>35000000</v>
      </c>
      <c r="G22" s="97">
        <v>7000000</v>
      </c>
      <c r="H22" s="97">
        <f t="shared" si="2"/>
        <v>42000000</v>
      </c>
      <c r="I22" s="97">
        <f t="shared" si="3"/>
        <v>42000000</v>
      </c>
      <c r="J22" s="8" t="s">
        <v>233</v>
      </c>
      <c r="K22" s="217" t="s">
        <v>61</v>
      </c>
      <c r="L22" s="145">
        <v>43115</v>
      </c>
      <c r="M22" s="144">
        <v>43265</v>
      </c>
      <c r="N22" s="143" t="s">
        <v>946</v>
      </c>
      <c r="O22" s="226" t="s">
        <v>37</v>
      </c>
      <c r="P22" s="105"/>
      <c r="Q22" s="49">
        <v>7000000</v>
      </c>
      <c r="R22" s="49">
        <v>7000000</v>
      </c>
      <c r="S22" s="49">
        <v>7000000</v>
      </c>
      <c r="T22" s="79">
        <v>7000000</v>
      </c>
      <c r="U22" s="102">
        <v>7000000</v>
      </c>
      <c r="V22" s="102">
        <v>7000000</v>
      </c>
      <c r="W22" s="109"/>
      <c r="X22" s="109"/>
      <c r="Y22" s="6"/>
      <c r="Z22" s="6"/>
      <c r="AA22" s="6"/>
    </row>
    <row r="23" spans="1:27" s="11" customFormat="1" ht="171" customHeight="1" x14ac:dyDescent="0.25">
      <c r="A23" s="33" t="s">
        <v>89</v>
      </c>
      <c r="B23" s="50" t="s">
        <v>213</v>
      </c>
      <c r="C23" s="36">
        <v>43109</v>
      </c>
      <c r="D23" s="8" t="s">
        <v>224</v>
      </c>
      <c r="E23" s="35" t="s">
        <v>32</v>
      </c>
      <c r="F23" s="34">
        <v>32550000</v>
      </c>
      <c r="G23" s="97">
        <v>6510000</v>
      </c>
      <c r="H23" s="97">
        <f t="shared" si="2"/>
        <v>39060000</v>
      </c>
      <c r="I23" s="97">
        <f t="shared" si="3"/>
        <v>39060000</v>
      </c>
      <c r="J23" s="8" t="s">
        <v>234</v>
      </c>
      <c r="K23" s="217" t="s">
        <v>61</v>
      </c>
      <c r="L23" s="145">
        <v>43109</v>
      </c>
      <c r="M23" s="144">
        <v>43259</v>
      </c>
      <c r="N23" s="143" t="s">
        <v>947</v>
      </c>
      <c r="O23" s="226" t="s">
        <v>37</v>
      </c>
      <c r="P23" s="105"/>
      <c r="Q23" s="49">
        <v>6510000</v>
      </c>
      <c r="R23" s="49">
        <v>6510000</v>
      </c>
      <c r="S23" s="79">
        <v>6510000</v>
      </c>
      <c r="T23" s="79">
        <v>6510000</v>
      </c>
      <c r="U23" s="102">
        <v>6510000</v>
      </c>
      <c r="V23" s="102">
        <v>6510000</v>
      </c>
      <c r="W23" s="109"/>
      <c r="X23" s="109"/>
      <c r="Y23" s="6"/>
      <c r="Z23" s="6"/>
      <c r="AA23" s="6"/>
    </row>
    <row r="24" spans="1:27" s="11" customFormat="1" ht="171" customHeight="1" x14ac:dyDescent="0.25">
      <c r="A24" s="33" t="s">
        <v>90</v>
      </c>
      <c r="B24" s="50" t="s">
        <v>214</v>
      </c>
      <c r="C24" s="36">
        <v>43109</v>
      </c>
      <c r="D24" s="8" t="s">
        <v>225</v>
      </c>
      <c r="E24" s="35" t="s">
        <v>32</v>
      </c>
      <c r="F24" s="34">
        <v>25040000</v>
      </c>
      <c r="G24" s="97">
        <v>5008000</v>
      </c>
      <c r="H24" s="97">
        <f t="shared" si="2"/>
        <v>30048000</v>
      </c>
      <c r="I24" s="97">
        <f t="shared" si="3"/>
        <v>30048000</v>
      </c>
      <c r="J24" s="8" t="s">
        <v>235</v>
      </c>
      <c r="K24" s="217" t="s">
        <v>61</v>
      </c>
      <c r="L24" s="145">
        <v>43110</v>
      </c>
      <c r="M24" s="144">
        <v>43260</v>
      </c>
      <c r="N24" s="143" t="s">
        <v>794</v>
      </c>
      <c r="O24" s="226" t="s">
        <v>35</v>
      </c>
      <c r="P24" s="105"/>
      <c r="Q24" s="49">
        <v>5008000</v>
      </c>
      <c r="R24" s="49">
        <v>5008000</v>
      </c>
      <c r="S24" s="49">
        <v>5008000</v>
      </c>
      <c r="T24" s="79">
        <v>5008000</v>
      </c>
      <c r="U24" s="102">
        <v>5008000</v>
      </c>
      <c r="V24" s="102">
        <v>5008000</v>
      </c>
      <c r="W24" s="109"/>
      <c r="X24" s="109"/>
      <c r="Y24" s="6"/>
      <c r="Z24" s="6"/>
      <c r="AA24" s="6"/>
    </row>
    <row r="25" spans="1:27" s="11" customFormat="1" ht="171" customHeight="1" x14ac:dyDescent="0.25">
      <c r="A25" s="33" t="s">
        <v>91</v>
      </c>
      <c r="B25" s="50" t="s">
        <v>215</v>
      </c>
      <c r="C25" s="36">
        <v>43109</v>
      </c>
      <c r="D25" s="8" t="s">
        <v>226</v>
      </c>
      <c r="E25" s="35" t="s">
        <v>32</v>
      </c>
      <c r="F25" s="34">
        <v>18020000</v>
      </c>
      <c r="G25" s="97">
        <v>3604000</v>
      </c>
      <c r="H25" s="97">
        <f t="shared" si="2"/>
        <v>21624000</v>
      </c>
      <c r="I25" s="97">
        <f t="shared" si="3"/>
        <v>21624000</v>
      </c>
      <c r="J25" s="8" t="s">
        <v>236</v>
      </c>
      <c r="K25" s="217" t="s">
        <v>61</v>
      </c>
      <c r="L25" s="145">
        <v>43110</v>
      </c>
      <c r="M25" s="144">
        <v>43260</v>
      </c>
      <c r="N25" s="143" t="s">
        <v>794</v>
      </c>
      <c r="O25" s="226" t="s">
        <v>35</v>
      </c>
      <c r="P25" s="105"/>
      <c r="Q25" s="49">
        <v>3604000</v>
      </c>
      <c r="R25" s="49">
        <v>3604000</v>
      </c>
      <c r="S25" s="49">
        <v>3604000</v>
      </c>
      <c r="T25" s="79">
        <v>3604000</v>
      </c>
      <c r="U25" s="102">
        <v>3604000</v>
      </c>
      <c r="V25" s="102">
        <v>3604000</v>
      </c>
      <c r="W25" s="109"/>
      <c r="X25" s="109"/>
      <c r="Y25" s="6"/>
      <c r="Z25" s="6"/>
      <c r="AA25" s="6"/>
    </row>
    <row r="26" spans="1:27" s="11" customFormat="1" ht="171" customHeight="1" x14ac:dyDescent="0.25">
      <c r="A26" s="33" t="s">
        <v>92</v>
      </c>
      <c r="B26" s="50" t="s">
        <v>216</v>
      </c>
      <c r="C26" s="36">
        <v>43109</v>
      </c>
      <c r="D26" s="8" t="s">
        <v>227</v>
      </c>
      <c r="E26" s="35" t="s">
        <v>32</v>
      </c>
      <c r="F26" s="34">
        <v>19475000</v>
      </c>
      <c r="G26" s="38"/>
      <c r="H26" s="34">
        <v>19475000</v>
      </c>
      <c r="I26" s="34">
        <v>19475000</v>
      </c>
      <c r="J26" s="8" t="s">
        <v>237</v>
      </c>
      <c r="K26" s="217" t="s">
        <v>61</v>
      </c>
      <c r="L26" s="145">
        <v>43115</v>
      </c>
      <c r="M26" s="144">
        <v>43265</v>
      </c>
      <c r="N26" s="143" t="s">
        <v>944</v>
      </c>
      <c r="O26" s="226" t="s">
        <v>36</v>
      </c>
      <c r="P26" s="105"/>
      <c r="Q26" s="49">
        <v>3895000</v>
      </c>
      <c r="R26" s="49">
        <v>3895000</v>
      </c>
      <c r="S26" s="49">
        <v>3895000</v>
      </c>
      <c r="T26" s="79">
        <v>3895000</v>
      </c>
      <c r="U26" s="102">
        <v>3895000</v>
      </c>
      <c r="V26" s="109"/>
      <c r="W26" s="109"/>
      <c r="X26" s="109"/>
      <c r="Y26" s="6"/>
      <c r="Z26" s="6"/>
      <c r="AA26" s="6"/>
    </row>
    <row r="27" spans="1:27" s="11" customFormat="1" ht="96" customHeight="1" x14ac:dyDescent="0.25">
      <c r="A27" s="160" t="s">
        <v>93</v>
      </c>
      <c r="B27" s="210" t="s">
        <v>217</v>
      </c>
      <c r="C27" s="154">
        <v>43109</v>
      </c>
      <c r="D27" s="156" t="s">
        <v>228</v>
      </c>
      <c r="E27" s="156" t="s">
        <v>32</v>
      </c>
      <c r="F27" s="174">
        <v>24485000</v>
      </c>
      <c r="G27" s="174">
        <v>12242500</v>
      </c>
      <c r="H27" s="174">
        <f>F27+G27</f>
        <v>36727500</v>
      </c>
      <c r="I27" s="174">
        <f>H27</f>
        <v>36727500</v>
      </c>
      <c r="J27" s="156" t="s">
        <v>238</v>
      </c>
      <c r="K27" s="220" t="s">
        <v>61</v>
      </c>
      <c r="L27" s="166">
        <v>43109</v>
      </c>
      <c r="M27" s="152">
        <v>43259</v>
      </c>
      <c r="N27" s="156" t="s">
        <v>752</v>
      </c>
      <c r="O27" s="196" t="s">
        <v>43</v>
      </c>
      <c r="P27" s="207"/>
      <c r="Q27" s="194">
        <v>4897000</v>
      </c>
      <c r="R27" s="194">
        <v>4897000</v>
      </c>
      <c r="S27" s="194">
        <v>4897000</v>
      </c>
      <c r="T27" s="194">
        <v>4897000</v>
      </c>
      <c r="U27" s="194">
        <v>4897000</v>
      </c>
      <c r="V27" s="194">
        <v>4897000</v>
      </c>
      <c r="W27" s="117">
        <v>4897000</v>
      </c>
      <c r="X27" s="213"/>
      <c r="Y27" s="6"/>
      <c r="Z27" s="6"/>
      <c r="AA27" s="6"/>
    </row>
    <row r="28" spans="1:27" s="11" customFormat="1" ht="90" customHeight="1" x14ac:dyDescent="0.25">
      <c r="A28" s="159"/>
      <c r="B28" s="211"/>
      <c r="C28" s="155"/>
      <c r="D28" s="157"/>
      <c r="E28" s="157"/>
      <c r="F28" s="175"/>
      <c r="G28" s="175"/>
      <c r="H28" s="175"/>
      <c r="I28" s="175"/>
      <c r="J28" s="157"/>
      <c r="K28" s="218"/>
      <c r="L28" s="166"/>
      <c r="M28" s="153"/>
      <c r="N28" s="157"/>
      <c r="O28" s="164"/>
      <c r="P28" s="208"/>
      <c r="Q28" s="195"/>
      <c r="R28" s="195"/>
      <c r="S28" s="195"/>
      <c r="T28" s="195"/>
      <c r="U28" s="195"/>
      <c r="V28" s="195"/>
      <c r="W28" s="102">
        <v>2448500</v>
      </c>
      <c r="X28" s="214"/>
      <c r="Y28" s="6"/>
      <c r="Z28" s="6"/>
      <c r="AA28" s="6"/>
    </row>
    <row r="29" spans="1:27" s="11" customFormat="1" ht="171" customHeight="1" x14ac:dyDescent="0.25">
      <c r="A29" s="33" t="s">
        <v>94</v>
      </c>
      <c r="B29" s="50" t="s">
        <v>218</v>
      </c>
      <c r="C29" s="36">
        <v>43109</v>
      </c>
      <c r="D29" s="8" t="s">
        <v>229</v>
      </c>
      <c r="E29" s="35" t="s">
        <v>32</v>
      </c>
      <c r="F29" s="34">
        <v>19475000</v>
      </c>
      <c r="G29" s="97">
        <v>3895000</v>
      </c>
      <c r="H29" s="97">
        <f>F29+G29</f>
        <v>23370000</v>
      </c>
      <c r="I29" s="97">
        <f t="shared" ref="I29:I31" si="4">H29</f>
        <v>23370000</v>
      </c>
      <c r="J29" s="8" t="s">
        <v>239</v>
      </c>
      <c r="K29" s="217" t="s">
        <v>61</v>
      </c>
      <c r="L29" s="145">
        <v>43112</v>
      </c>
      <c r="M29" s="144">
        <v>43262</v>
      </c>
      <c r="N29" s="143" t="s">
        <v>752</v>
      </c>
      <c r="O29" s="226" t="s">
        <v>43</v>
      </c>
      <c r="P29" s="105"/>
      <c r="Q29" s="49">
        <v>3895000</v>
      </c>
      <c r="R29" s="49">
        <v>3895000</v>
      </c>
      <c r="S29" s="49">
        <v>3895000</v>
      </c>
      <c r="T29" s="79">
        <v>3895000</v>
      </c>
      <c r="U29" s="102">
        <v>3895000</v>
      </c>
      <c r="V29" s="102">
        <v>3895000</v>
      </c>
      <c r="W29" s="109"/>
      <c r="X29" s="109"/>
      <c r="Y29" s="6"/>
      <c r="Z29" s="6"/>
      <c r="AA29" s="6"/>
    </row>
    <row r="30" spans="1:27" s="11" customFormat="1" ht="171" customHeight="1" x14ac:dyDescent="0.25">
      <c r="A30" s="33" t="s">
        <v>95</v>
      </c>
      <c r="B30" s="50" t="s">
        <v>219</v>
      </c>
      <c r="C30" s="36">
        <v>43109</v>
      </c>
      <c r="D30" s="8" t="s">
        <v>230</v>
      </c>
      <c r="E30" s="35" t="s">
        <v>32</v>
      </c>
      <c r="F30" s="34">
        <v>27560000</v>
      </c>
      <c r="G30" s="97">
        <v>5512000</v>
      </c>
      <c r="H30" s="97">
        <f>F30+G30</f>
        <v>33072000</v>
      </c>
      <c r="I30" s="97">
        <f t="shared" si="4"/>
        <v>33072000</v>
      </c>
      <c r="J30" s="8" t="s">
        <v>240</v>
      </c>
      <c r="K30" s="217" t="s">
        <v>61</v>
      </c>
      <c r="L30" s="145">
        <v>43111</v>
      </c>
      <c r="M30" s="144">
        <v>43261</v>
      </c>
      <c r="N30" s="143" t="s">
        <v>832</v>
      </c>
      <c r="O30" s="226" t="s">
        <v>35</v>
      </c>
      <c r="P30" s="105"/>
      <c r="Q30" s="49">
        <v>5512000</v>
      </c>
      <c r="R30" s="49">
        <v>5512000</v>
      </c>
      <c r="S30" s="49">
        <v>5512000</v>
      </c>
      <c r="T30" s="79">
        <v>5512000</v>
      </c>
      <c r="U30" s="102">
        <v>5512000</v>
      </c>
      <c r="V30" s="102">
        <v>5512000</v>
      </c>
      <c r="W30" s="109"/>
      <c r="X30" s="109"/>
      <c r="Y30" s="6"/>
      <c r="Z30" s="6"/>
      <c r="AA30" s="6"/>
    </row>
    <row r="31" spans="1:27" s="11" customFormat="1" ht="171" customHeight="1" x14ac:dyDescent="0.25">
      <c r="A31" s="33" t="s">
        <v>96</v>
      </c>
      <c r="B31" s="50" t="s">
        <v>220</v>
      </c>
      <c r="C31" s="36">
        <v>43109</v>
      </c>
      <c r="D31" s="8" t="s">
        <v>231</v>
      </c>
      <c r="E31" s="35" t="s">
        <v>32</v>
      </c>
      <c r="F31" s="34">
        <v>19475000</v>
      </c>
      <c r="G31" s="97">
        <v>3895000</v>
      </c>
      <c r="H31" s="97">
        <f>F31+G31</f>
        <v>23370000</v>
      </c>
      <c r="I31" s="97">
        <f t="shared" si="4"/>
        <v>23370000</v>
      </c>
      <c r="J31" s="8" t="s">
        <v>192</v>
      </c>
      <c r="K31" s="217" t="s">
        <v>61</v>
      </c>
      <c r="L31" s="145">
        <v>43109</v>
      </c>
      <c r="M31" s="144">
        <v>43259</v>
      </c>
      <c r="N31" s="146" t="s">
        <v>593</v>
      </c>
      <c r="O31" s="226" t="s">
        <v>40</v>
      </c>
      <c r="P31" s="105"/>
      <c r="Q31" s="49">
        <v>3895000</v>
      </c>
      <c r="R31" s="49">
        <v>3895000</v>
      </c>
      <c r="S31" s="49">
        <v>3895000</v>
      </c>
      <c r="T31" s="79">
        <v>3895000</v>
      </c>
      <c r="U31" s="102">
        <v>3895000</v>
      </c>
      <c r="V31" s="102">
        <v>3895000</v>
      </c>
      <c r="W31" s="109"/>
      <c r="X31" s="109"/>
      <c r="Y31" s="6"/>
      <c r="Z31" s="6"/>
      <c r="AA31" s="6"/>
    </row>
    <row r="32" spans="1:27" s="11" customFormat="1" ht="171" customHeight="1" x14ac:dyDescent="0.25">
      <c r="A32" s="33" t="s">
        <v>97</v>
      </c>
      <c r="B32" s="50" t="s">
        <v>221</v>
      </c>
      <c r="C32" s="36">
        <v>43109</v>
      </c>
      <c r="D32" s="8" t="s">
        <v>232</v>
      </c>
      <c r="E32" s="35" t="s">
        <v>32</v>
      </c>
      <c r="F32" s="34">
        <v>19475000</v>
      </c>
      <c r="G32" s="38"/>
      <c r="H32" s="34">
        <v>19475000</v>
      </c>
      <c r="I32" s="34">
        <v>19475000</v>
      </c>
      <c r="J32" s="8" t="s">
        <v>192</v>
      </c>
      <c r="K32" s="217" t="s">
        <v>61</v>
      </c>
      <c r="L32" s="145">
        <v>43109</v>
      </c>
      <c r="M32" s="144">
        <v>43259</v>
      </c>
      <c r="N32" s="143" t="s">
        <v>752</v>
      </c>
      <c r="O32" s="226" t="s">
        <v>43</v>
      </c>
      <c r="P32" s="105"/>
      <c r="Q32" s="49">
        <v>3895000</v>
      </c>
      <c r="R32" s="49">
        <v>3895000</v>
      </c>
      <c r="S32" s="49">
        <v>3895000</v>
      </c>
      <c r="T32" s="79">
        <v>3635333</v>
      </c>
      <c r="U32" s="107" t="s">
        <v>632</v>
      </c>
      <c r="V32" s="109"/>
      <c r="W32" s="109"/>
      <c r="X32" s="109"/>
      <c r="Y32" s="6"/>
      <c r="Z32" s="6"/>
      <c r="AA32" s="6"/>
    </row>
    <row r="33" spans="1:27" s="11" customFormat="1" ht="150" x14ac:dyDescent="0.25">
      <c r="A33" s="7" t="s">
        <v>66</v>
      </c>
      <c r="B33" s="7" t="s">
        <v>46</v>
      </c>
      <c r="C33" s="29">
        <v>43109</v>
      </c>
      <c r="D33" s="30" t="s">
        <v>67</v>
      </c>
      <c r="E33" s="9" t="s">
        <v>32</v>
      </c>
      <c r="F33" s="31">
        <v>36750000</v>
      </c>
      <c r="G33" s="97">
        <v>32585000</v>
      </c>
      <c r="H33" s="97">
        <f>F33-G33</f>
        <v>4165000</v>
      </c>
      <c r="I33" s="31">
        <f>H33</f>
        <v>4165000</v>
      </c>
      <c r="J33" s="8" t="s">
        <v>68</v>
      </c>
      <c r="K33" s="217" t="s">
        <v>61</v>
      </c>
      <c r="L33" s="145">
        <v>43109</v>
      </c>
      <c r="M33" s="144">
        <v>43259</v>
      </c>
      <c r="N33" s="143" t="s">
        <v>69</v>
      </c>
      <c r="O33" s="226" t="s">
        <v>40</v>
      </c>
      <c r="P33" s="65">
        <v>4165000</v>
      </c>
      <c r="Q33" s="107" t="s">
        <v>579</v>
      </c>
      <c r="R33" s="108"/>
      <c r="S33" s="108"/>
      <c r="T33" s="108"/>
      <c r="U33" s="108"/>
      <c r="V33" s="109"/>
      <c r="W33" s="109"/>
      <c r="X33" s="109"/>
      <c r="Y33" s="6"/>
      <c r="Z33" s="6"/>
      <c r="AA33" s="6"/>
    </row>
    <row r="34" spans="1:27" s="11" customFormat="1" ht="174.75" customHeight="1" x14ac:dyDescent="0.25">
      <c r="A34" s="42" t="s">
        <v>442</v>
      </c>
      <c r="B34" s="42" t="s">
        <v>443</v>
      </c>
      <c r="C34" s="44">
        <v>43109</v>
      </c>
      <c r="D34" s="10" t="s">
        <v>444</v>
      </c>
      <c r="E34" s="43" t="s">
        <v>32</v>
      </c>
      <c r="F34" s="39">
        <v>43680000</v>
      </c>
      <c r="G34" s="37"/>
      <c r="H34" s="39">
        <v>43680000</v>
      </c>
      <c r="I34" s="39">
        <v>43680000</v>
      </c>
      <c r="J34" s="8" t="s">
        <v>445</v>
      </c>
      <c r="K34" s="217" t="s">
        <v>61</v>
      </c>
      <c r="L34" s="145">
        <v>43112</v>
      </c>
      <c r="M34" s="144">
        <v>43262</v>
      </c>
      <c r="N34" s="143" t="s">
        <v>288</v>
      </c>
      <c r="O34" s="226" t="s">
        <v>51</v>
      </c>
      <c r="P34" s="105"/>
      <c r="Q34" s="49">
        <v>8736000</v>
      </c>
      <c r="R34" s="49">
        <v>8736000</v>
      </c>
      <c r="S34" s="79">
        <v>8736000</v>
      </c>
      <c r="T34" s="79">
        <v>8736000</v>
      </c>
      <c r="U34" s="102">
        <v>8736000</v>
      </c>
      <c r="V34" s="109"/>
      <c r="W34" s="109"/>
      <c r="X34" s="109"/>
      <c r="Y34" s="6"/>
      <c r="Z34" s="6"/>
      <c r="AA34" s="6"/>
    </row>
    <row r="35" spans="1:27" s="11" customFormat="1" ht="153.75" customHeight="1" x14ac:dyDescent="0.25">
      <c r="A35" s="33" t="s">
        <v>98</v>
      </c>
      <c r="B35" s="50" t="s">
        <v>242</v>
      </c>
      <c r="C35" s="36">
        <v>43109</v>
      </c>
      <c r="D35" s="8" t="s">
        <v>256</v>
      </c>
      <c r="E35" s="35" t="s">
        <v>32</v>
      </c>
      <c r="F35" s="34">
        <v>36750000</v>
      </c>
      <c r="G35" s="97">
        <v>18375000</v>
      </c>
      <c r="H35" s="97">
        <f>F35+G35</f>
        <v>55125000</v>
      </c>
      <c r="I35" s="34">
        <f>H35</f>
        <v>55125000</v>
      </c>
      <c r="J35" s="8" t="s">
        <v>272</v>
      </c>
      <c r="K35" s="217" t="s">
        <v>61</v>
      </c>
      <c r="L35" s="145">
        <v>43109</v>
      </c>
      <c r="M35" s="144">
        <v>43259</v>
      </c>
      <c r="N35" s="143" t="s">
        <v>285</v>
      </c>
      <c r="O35" s="226" t="s">
        <v>40</v>
      </c>
      <c r="P35" s="105"/>
      <c r="Q35" s="49">
        <v>7350000</v>
      </c>
      <c r="R35" s="49">
        <v>7350000</v>
      </c>
      <c r="S35" s="79">
        <v>7350000</v>
      </c>
      <c r="T35" s="79">
        <v>7350000</v>
      </c>
      <c r="U35" s="102">
        <v>7350000</v>
      </c>
      <c r="V35" s="102">
        <v>7350000</v>
      </c>
      <c r="W35" s="102">
        <v>7350000</v>
      </c>
      <c r="X35" s="127">
        <v>3675000</v>
      </c>
      <c r="Y35" s="6"/>
      <c r="Z35" s="6"/>
      <c r="AA35" s="6"/>
    </row>
    <row r="36" spans="1:27" s="11" customFormat="1" ht="153.75" customHeight="1" x14ac:dyDescent="0.25">
      <c r="A36" s="33" t="s">
        <v>99</v>
      </c>
      <c r="B36" s="50" t="s">
        <v>243</v>
      </c>
      <c r="C36" s="36">
        <v>43109</v>
      </c>
      <c r="D36" s="8" t="s">
        <v>257</v>
      </c>
      <c r="E36" s="35" t="s">
        <v>32</v>
      </c>
      <c r="F36" s="34">
        <v>25040000</v>
      </c>
      <c r="G36" s="97">
        <v>5008000</v>
      </c>
      <c r="H36" s="97">
        <f>F36+G36</f>
        <v>30048000</v>
      </c>
      <c r="I36" s="97">
        <f t="shared" ref="I36:I39" si="5">H36</f>
        <v>30048000</v>
      </c>
      <c r="J36" s="8" t="s">
        <v>273</v>
      </c>
      <c r="K36" s="217" t="s">
        <v>61</v>
      </c>
      <c r="L36" s="145">
        <v>43110</v>
      </c>
      <c r="M36" s="144">
        <v>43260</v>
      </c>
      <c r="N36" s="143" t="s">
        <v>945</v>
      </c>
      <c r="O36" s="226" t="s">
        <v>38</v>
      </c>
      <c r="P36" s="105"/>
      <c r="Q36" s="49">
        <v>5008000</v>
      </c>
      <c r="R36" s="49">
        <v>5008000</v>
      </c>
      <c r="S36" s="49">
        <v>5008000</v>
      </c>
      <c r="T36" s="79">
        <v>5008000</v>
      </c>
      <c r="U36" s="102">
        <v>5008000</v>
      </c>
      <c r="V36" s="102">
        <v>5008000</v>
      </c>
      <c r="W36" s="109"/>
      <c r="X36" s="109"/>
      <c r="Y36" s="6"/>
      <c r="Z36" s="6"/>
      <c r="AA36" s="6"/>
    </row>
    <row r="37" spans="1:27" s="11" customFormat="1" ht="153.75" customHeight="1" x14ac:dyDescent="0.25">
      <c r="A37" s="33" t="s">
        <v>100</v>
      </c>
      <c r="B37" s="50" t="s">
        <v>244</v>
      </c>
      <c r="C37" s="36">
        <v>43109</v>
      </c>
      <c r="D37" s="8" t="s">
        <v>258</v>
      </c>
      <c r="E37" s="35" t="s">
        <v>32</v>
      </c>
      <c r="F37" s="34">
        <v>45000000</v>
      </c>
      <c r="G37" s="97">
        <v>9000000</v>
      </c>
      <c r="H37" s="97">
        <f>F37+G37</f>
        <v>54000000</v>
      </c>
      <c r="I37" s="97">
        <f t="shared" si="5"/>
        <v>54000000</v>
      </c>
      <c r="J37" s="8" t="s">
        <v>274</v>
      </c>
      <c r="K37" s="217" t="s">
        <v>61</v>
      </c>
      <c r="L37" s="145">
        <v>43109</v>
      </c>
      <c r="M37" s="144">
        <v>43259</v>
      </c>
      <c r="N37" s="143" t="s">
        <v>177</v>
      </c>
      <c r="O37" s="226" t="s">
        <v>178</v>
      </c>
      <c r="P37" s="105"/>
      <c r="Q37" s="49">
        <v>9000000</v>
      </c>
      <c r="R37" s="49">
        <v>9000000</v>
      </c>
      <c r="S37" s="49">
        <v>9000000</v>
      </c>
      <c r="T37" s="79">
        <v>9000000</v>
      </c>
      <c r="U37" s="102">
        <v>9000000</v>
      </c>
      <c r="V37" s="102">
        <v>9000000</v>
      </c>
      <c r="W37" s="109"/>
      <c r="X37" s="109"/>
      <c r="Y37" s="6"/>
      <c r="Z37" s="6"/>
      <c r="AA37" s="6"/>
    </row>
    <row r="38" spans="1:27" s="11" customFormat="1" ht="153.75" customHeight="1" x14ac:dyDescent="0.25">
      <c r="A38" s="33" t="s">
        <v>101</v>
      </c>
      <c r="B38" s="50" t="s">
        <v>245</v>
      </c>
      <c r="C38" s="36">
        <v>43109</v>
      </c>
      <c r="D38" s="8" t="s">
        <v>259</v>
      </c>
      <c r="E38" s="35" t="s">
        <v>32</v>
      </c>
      <c r="F38" s="34">
        <v>35830000</v>
      </c>
      <c r="G38" s="97">
        <v>7166000</v>
      </c>
      <c r="H38" s="97">
        <f>F38+G38</f>
        <v>42996000</v>
      </c>
      <c r="I38" s="97">
        <f t="shared" si="5"/>
        <v>42996000</v>
      </c>
      <c r="J38" s="8" t="s">
        <v>275</v>
      </c>
      <c r="K38" s="217" t="s">
        <v>61</v>
      </c>
      <c r="L38" s="145">
        <v>43110</v>
      </c>
      <c r="M38" s="144">
        <v>43260</v>
      </c>
      <c r="N38" s="143" t="s">
        <v>945</v>
      </c>
      <c r="O38" s="226" t="s">
        <v>38</v>
      </c>
      <c r="P38" s="105"/>
      <c r="Q38" s="49">
        <v>7166000</v>
      </c>
      <c r="R38" s="49">
        <v>7166000</v>
      </c>
      <c r="S38" s="49">
        <v>7166000</v>
      </c>
      <c r="T38" s="79">
        <v>7166000</v>
      </c>
      <c r="U38" s="102">
        <v>7166000</v>
      </c>
      <c r="V38" s="102">
        <v>7166000</v>
      </c>
      <c r="W38" s="109"/>
      <c r="X38" s="109"/>
      <c r="Y38" s="6"/>
      <c r="Z38" s="6"/>
      <c r="AA38" s="6"/>
    </row>
    <row r="39" spans="1:27" s="11" customFormat="1" ht="153.75" customHeight="1" x14ac:dyDescent="0.25">
      <c r="A39" s="33" t="s">
        <v>102</v>
      </c>
      <c r="B39" s="50" t="s">
        <v>246</v>
      </c>
      <c r="C39" s="36">
        <v>43109</v>
      </c>
      <c r="D39" s="8" t="s">
        <v>260</v>
      </c>
      <c r="E39" s="35" t="s">
        <v>32</v>
      </c>
      <c r="F39" s="34">
        <v>45000000</v>
      </c>
      <c r="G39" s="97">
        <v>9000000</v>
      </c>
      <c r="H39" s="97">
        <f>F39+G39</f>
        <v>54000000</v>
      </c>
      <c r="I39" s="97">
        <f t="shared" si="5"/>
        <v>54000000</v>
      </c>
      <c r="J39" s="8" t="s">
        <v>276</v>
      </c>
      <c r="K39" s="217" t="s">
        <v>61</v>
      </c>
      <c r="L39" s="145">
        <v>43115</v>
      </c>
      <c r="M39" s="144">
        <v>43265</v>
      </c>
      <c r="N39" s="143" t="s">
        <v>945</v>
      </c>
      <c r="O39" s="226" t="s">
        <v>38</v>
      </c>
      <c r="P39" s="105"/>
      <c r="Q39" s="49">
        <v>9000000</v>
      </c>
      <c r="R39" s="49">
        <v>9000000</v>
      </c>
      <c r="S39" s="49">
        <v>9000000</v>
      </c>
      <c r="T39" s="79">
        <v>9000000</v>
      </c>
      <c r="U39" s="102">
        <v>9000000</v>
      </c>
      <c r="V39" s="102">
        <v>9000000</v>
      </c>
      <c r="W39" s="109"/>
      <c r="X39" s="109"/>
      <c r="Y39" s="6"/>
      <c r="Z39" s="6"/>
      <c r="AA39" s="6"/>
    </row>
    <row r="40" spans="1:27" s="11" customFormat="1" ht="153.75" customHeight="1" x14ac:dyDescent="0.25">
      <c r="A40" s="33" t="s">
        <v>103</v>
      </c>
      <c r="B40" s="50" t="s">
        <v>247</v>
      </c>
      <c r="C40" s="36">
        <v>43109</v>
      </c>
      <c r="D40" s="8" t="s">
        <v>261</v>
      </c>
      <c r="E40" s="35" t="s">
        <v>32</v>
      </c>
      <c r="F40" s="34">
        <v>30000000</v>
      </c>
      <c r="G40" s="37"/>
      <c r="H40" s="34">
        <v>30000000</v>
      </c>
      <c r="I40" s="34">
        <v>30000000</v>
      </c>
      <c r="J40" s="8" t="s">
        <v>277</v>
      </c>
      <c r="K40" s="217" t="s">
        <v>194</v>
      </c>
      <c r="L40" s="145">
        <v>43109</v>
      </c>
      <c r="M40" s="144">
        <v>43289</v>
      </c>
      <c r="N40" s="143" t="s">
        <v>286</v>
      </c>
      <c r="O40" s="226" t="s">
        <v>287</v>
      </c>
      <c r="P40" s="105"/>
      <c r="Q40" s="49">
        <v>5000000</v>
      </c>
      <c r="R40" s="49">
        <v>5000000</v>
      </c>
      <c r="S40" s="49">
        <v>5000000</v>
      </c>
      <c r="T40" s="79">
        <v>5000000</v>
      </c>
      <c r="U40" s="102">
        <v>5000000</v>
      </c>
      <c r="V40" s="102">
        <v>5000000</v>
      </c>
      <c r="W40" s="109"/>
      <c r="X40" s="109"/>
      <c r="Y40" s="6"/>
      <c r="Z40" s="6"/>
      <c r="AA40" s="6"/>
    </row>
    <row r="41" spans="1:27" s="11" customFormat="1" ht="153.75" customHeight="1" x14ac:dyDescent="0.25">
      <c r="A41" s="33" t="s">
        <v>104</v>
      </c>
      <c r="B41" s="50" t="s">
        <v>248</v>
      </c>
      <c r="C41" s="36">
        <v>43109</v>
      </c>
      <c r="D41" s="8" t="s">
        <v>262</v>
      </c>
      <c r="E41" s="35" t="s">
        <v>32</v>
      </c>
      <c r="F41" s="34">
        <v>31500000</v>
      </c>
      <c r="G41" s="37"/>
      <c r="H41" s="34">
        <v>31500000</v>
      </c>
      <c r="I41" s="34">
        <v>31500000</v>
      </c>
      <c r="J41" s="8" t="s">
        <v>278</v>
      </c>
      <c r="K41" s="217" t="s">
        <v>61</v>
      </c>
      <c r="L41" s="145">
        <v>43111</v>
      </c>
      <c r="M41" s="144">
        <v>43261</v>
      </c>
      <c r="N41" s="143" t="s">
        <v>288</v>
      </c>
      <c r="O41" s="226" t="s">
        <v>51</v>
      </c>
      <c r="P41" s="105"/>
      <c r="Q41" s="49">
        <v>6300000</v>
      </c>
      <c r="R41" s="49">
        <v>6300000</v>
      </c>
      <c r="S41" s="79">
        <v>6300000</v>
      </c>
      <c r="T41" s="79">
        <v>6300000</v>
      </c>
      <c r="U41" s="102">
        <v>6300000</v>
      </c>
      <c r="V41" s="109"/>
      <c r="W41" s="109"/>
      <c r="X41" s="109"/>
      <c r="Y41" s="6"/>
      <c r="Z41" s="6"/>
      <c r="AA41" s="6"/>
    </row>
    <row r="42" spans="1:27" s="11" customFormat="1" ht="153.75" customHeight="1" x14ac:dyDescent="0.25">
      <c r="A42" s="33" t="s">
        <v>105</v>
      </c>
      <c r="B42" s="50" t="s">
        <v>249</v>
      </c>
      <c r="C42" s="36">
        <v>43109</v>
      </c>
      <c r="D42" s="8" t="s">
        <v>263</v>
      </c>
      <c r="E42" s="35" t="s">
        <v>32</v>
      </c>
      <c r="F42" s="34">
        <v>25000000</v>
      </c>
      <c r="G42" s="97">
        <v>5000000</v>
      </c>
      <c r="H42" s="97">
        <f t="shared" ref="H42:H49" si="6">F42+G42</f>
        <v>30000000</v>
      </c>
      <c r="I42" s="34">
        <f>H42</f>
        <v>30000000</v>
      </c>
      <c r="J42" s="8" t="s">
        <v>279</v>
      </c>
      <c r="K42" s="217" t="s">
        <v>61</v>
      </c>
      <c r="L42" s="145">
        <v>43111</v>
      </c>
      <c r="M42" s="144">
        <v>43261</v>
      </c>
      <c r="N42" s="143" t="s">
        <v>948</v>
      </c>
      <c r="O42" s="226" t="s">
        <v>45</v>
      </c>
      <c r="P42" s="105"/>
      <c r="Q42" s="49">
        <v>5000000</v>
      </c>
      <c r="R42" s="49">
        <v>5000000</v>
      </c>
      <c r="S42" s="49">
        <v>5000000</v>
      </c>
      <c r="T42" s="79">
        <v>5000000</v>
      </c>
      <c r="U42" s="102">
        <v>5000000</v>
      </c>
      <c r="V42" s="102">
        <v>5000000</v>
      </c>
      <c r="W42" s="109"/>
      <c r="X42" s="109"/>
      <c r="Y42" s="6"/>
      <c r="Z42" s="6"/>
      <c r="AA42" s="6"/>
    </row>
    <row r="43" spans="1:27" s="11" customFormat="1" ht="99.75" customHeight="1" x14ac:dyDescent="0.25">
      <c r="A43" s="160" t="s">
        <v>106</v>
      </c>
      <c r="B43" s="210" t="s">
        <v>44</v>
      </c>
      <c r="C43" s="154">
        <v>43109</v>
      </c>
      <c r="D43" s="156" t="s">
        <v>264</v>
      </c>
      <c r="E43" s="156" t="s">
        <v>32</v>
      </c>
      <c r="F43" s="174">
        <v>36750000</v>
      </c>
      <c r="G43" s="174">
        <v>18375000</v>
      </c>
      <c r="H43" s="174">
        <f t="shared" si="6"/>
        <v>55125000</v>
      </c>
      <c r="I43" s="174">
        <f t="shared" ref="I43:I47" si="7">H43</f>
        <v>55125000</v>
      </c>
      <c r="J43" s="156" t="s">
        <v>272</v>
      </c>
      <c r="K43" s="220" t="s">
        <v>61</v>
      </c>
      <c r="L43" s="166">
        <v>43109</v>
      </c>
      <c r="M43" s="152">
        <v>43259</v>
      </c>
      <c r="N43" s="156" t="s">
        <v>177</v>
      </c>
      <c r="O43" s="196" t="s">
        <v>178</v>
      </c>
      <c r="P43" s="207"/>
      <c r="Q43" s="194">
        <v>7350000</v>
      </c>
      <c r="R43" s="194">
        <v>7350000</v>
      </c>
      <c r="S43" s="194">
        <v>7350000</v>
      </c>
      <c r="T43" s="194">
        <v>7350000</v>
      </c>
      <c r="U43" s="194">
        <v>7350000</v>
      </c>
      <c r="V43" s="194">
        <v>7350000</v>
      </c>
      <c r="W43" s="102">
        <v>7350000</v>
      </c>
      <c r="X43" s="213"/>
      <c r="Y43" s="6"/>
      <c r="Z43" s="6"/>
      <c r="AA43" s="6"/>
    </row>
    <row r="44" spans="1:27" s="11" customFormat="1" ht="84.75" customHeight="1" x14ac:dyDescent="0.25">
      <c r="A44" s="159"/>
      <c r="B44" s="211"/>
      <c r="C44" s="155"/>
      <c r="D44" s="157"/>
      <c r="E44" s="157"/>
      <c r="F44" s="175"/>
      <c r="G44" s="175"/>
      <c r="H44" s="175"/>
      <c r="I44" s="175"/>
      <c r="J44" s="157"/>
      <c r="K44" s="218"/>
      <c r="L44" s="166"/>
      <c r="M44" s="153"/>
      <c r="N44" s="157"/>
      <c r="O44" s="164"/>
      <c r="P44" s="208"/>
      <c r="Q44" s="195"/>
      <c r="R44" s="195"/>
      <c r="S44" s="195"/>
      <c r="T44" s="195"/>
      <c r="U44" s="195"/>
      <c r="V44" s="195"/>
      <c r="W44" s="117">
        <v>3675000</v>
      </c>
      <c r="X44" s="214"/>
      <c r="Y44" s="6"/>
      <c r="Z44" s="6"/>
      <c r="AA44" s="6"/>
    </row>
    <row r="45" spans="1:27" s="11" customFormat="1" ht="153.75" customHeight="1" x14ac:dyDescent="0.25">
      <c r="A45" s="33" t="s">
        <v>107</v>
      </c>
      <c r="B45" s="50" t="s">
        <v>250</v>
      </c>
      <c r="C45" s="36">
        <v>43109</v>
      </c>
      <c r="D45" s="8" t="s">
        <v>263</v>
      </c>
      <c r="E45" s="35" t="s">
        <v>32</v>
      </c>
      <c r="F45" s="34">
        <v>25000000</v>
      </c>
      <c r="G45" s="97">
        <v>5000000</v>
      </c>
      <c r="H45" s="97">
        <f t="shared" si="6"/>
        <v>30000000</v>
      </c>
      <c r="I45" s="97">
        <f t="shared" si="7"/>
        <v>30000000</v>
      </c>
      <c r="J45" s="8" t="s">
        <v>279</v>
      </c>
      <c r="K45" s="217" t="s">
        <v>61</v>
      </c>
      <c r="L45" s="145">
        <v>43111</v>
      </c>
      <c r="M45" s="144">
        <v>43261</v>
      </c>
      <c r="N45" s="143" t="s">
        <v>949</v>
      </c>
      <c r="O45" s="226" t="s">
        <v>45</v>
      </c>
      <c r="P45" s="105"/>
      <c r="Q45" s="49">
        <v>5000000</v>
      </c>
      <c r="R45" s="49">
        <v>5000000</v>
      </c>
      <c r="S45" s="49">
        <v>5000000</v>
      </c>
      <c r="T45" s="79">
        <v>5000000</v>
      </c>
      <c r="U45" s="102">
        <v>5000000</v>
      </c>
      <c r="V45" s="102">
        <v>5000000</v>
      </c>
      <c r="W45" s="109"/>
      <c r="X45" s="109"/>
      <c r="Y45" s="6"/>
      <c r="Z45" s="6"/>
      <c r="AA45" s="6"/>
    </row>
    <row r="46" spans="1:27" s="11" customFormat="1" ht="153.75" customHeight="1" x14ac:dyDescent="0.25">
      <c r="A46" s="33" t="s">
        <v>108</v>
      </c>
      <c r="B46" s="50" t="s">
        <v>581</v>
      </c>
      <c r="C46" s="36">
        <v>43109</v>
      </c>
      <c r="D46" s="8" t="s">
        <v>265</v>
      </c>
      <c r="E46" s="35" t="s">
        <v>32</v>
      </c>
      <c r="F46" s="34">
        <v>38765000</v>
      </c>
      <c r="G46" s="97">
        <v>7753000</v>
      </c>
      <c r="H46" s="97">
        <f t="shared" si="6"/>
        <v>46518000</v>
      </c>
      <c r="I46" s="97">
        <f t="shared" si="7"/>
        <v>46518000</v>
      </c>
      <c r="J46" s="8" t="s">
        <v>280</v>
      </c>
      <c r="K46" s="217" t="s">
        <v>61</v>
      </c>
      <c r="L46" s="145">
        <v>43117</v>
      </c>
      <c r="M46" s="144">
        <v>43267</v>
      </c>
      <c r="N46" s="143" t="s">
        <v>832</v>
      </c>
      <c r="O46" s="226" t="s">
        <v>35</v>
      </c>
      <c r="P46" s="105"/>
      <c r="Q46" s="49">
        <v>7753000</v>
      </c>
      <c r="R46" s="49">
        <v>5168667</v>
      </c>
      <c r="S46" s="79">
        <v>10337333</v>
      </c>
      <c r="T46" s="79">
        <v>7753000</v>
      </c>
      <c r="U46" s="102">
        <v>7753000</v>
      </c>
      <c r="V46" s="102">
        <v>7753000</v>
      </c>
      <c r="W46" s="109"/>
      <c r="X46" s="109"/>
      <c r="Y46" s="6"/>
      <c r="Z46" s="6"/>
      <c r="AA46" s="6"/>
    </row>
    <row r="47" spans="1:27" s="11" customFormat="1" ht="153.75" customHeight="1" x14ac:dyDescent="0.25">
      <c r="A47" s="33" t="s">
        <v>109</v>
      </c>
      <c r="B47" s="50" t="s">
        <v>251</v>
      </c>
      <c r="C47" s="36">
        <v>43109</v>
      </c>
      <c r="D47" s="8" t="s">
        <v>224</v>
      </c>
      <c r="E47" s="35" t="s">
        <v>32</v>
      </c>
      <c r="F47" s="34">
        <v>32550000</v>
      </c>
      <c r="G47" s="97">
        <v>6510000</v>
      </c>
      <c r="H47" s="97">
        <f t="shared" si="6"/>
        <v>39060000</v>
      </c>
      <c r="I47" s="97">
        <f t="shared" si="7"/>
        <v>39060000</v>
      </c>
      <c r="J47" s="8" t="s">
        <v>281</v>
      </c>
      <c r="K47" s="217" t="s">
        <v>61</v>
      </c>
      <c r="L47" s="145">
        <v>43110</v>
      </c>
      <c r="M47" s="144">
        <v>43260</v>
      </c>
      <c r="N47" s="143" t="s">
        <v>950</v>
      </c>
      <c r="O47" s="226" t="s">
        <v>37</v>
      </c>
      <c r="P47" s="105"/>
      <c r="Q47" s="49">
        <v>6510000</v>
      </c>
      <c r="R47" s="49">
        <v>6510000</v>
      </c>
      <c r="S47" s="49">
        <v>6510000</v>
      </c>
      <c r="T47" s="79">
        <v>6510000</v>
      </c>
      <c r="U47" s="102">
        <v>6510000</v>
      </c>
      <c r="V47" s="102">
        <v>6510000</v>
      </c>
      <c r="W47" s="109"/>
      <c r="X47" s="109"/>
      <c r="Y47" s="6"/>
      <c r="Z47" s="6"/>
      <c r="AA47" s="6"/>
    </row>
    <row r="48" spans="1:27" s="11" customFormat="1" ht="153.75" customHeight="1" x14ac:dyDescent="0.25">
      <c r="A48" s="33" t="s">
        <v>110</v>
      </c>
      <c r="B48" s="50" t="s">
        <v>582</v>
      </c>
      <c r="C48" s="36">
        <v>43109</v>
      </c>
      <c r="D48" s="8" t="s">
        <v>266</v>
      </c>
      <c r="E48" s="35" t="s">
        <v>32</v>
      </c>
      <c r="F48" s="34">
        <v>21000000</v>
      </c>
      <c r="G48" s="97">
        <v>4200000</v>
      </c>
      <c r="H48" s="97">
        <f t="shared" si="6"/>
        <v>25200000</v>
      </c>
      <c r="I48" s="97">
        <f>H48</f>
        <v>25200000</v>
      </c>
      <c r="J48" s="8" t="s">
        <v>282</v>
      </c>
      <c r="K48" s="217" t="s">
        <v>61</v>
      </c>
      <c r="L48" s="145">
        <v>43112</v>
      </c>
      <c r="M48" s="144">
        <v>43262</v>
      </c>
      <c r="N48" s="143" t="s">
        <v>290</v>
      </c>
      <c r="O48" s="226" t="s">
        <v>291</v>
      </c>
      <c r="P48" s="105"/>
      <c r="Q48" s="49">
        <v>4200000</v>
      </c>
      <c r="R48" s="49">
        <v>2380000</v>
      </c>
      <c r="S48" s="79">
        <v>4200000</v>
      </c>
      <c r="T48" s="79">
        <v>4200000</v>
      </c>
      <c r="U48" s="102">
        <v>4200000</v>
      </c>
      <c r="V48" s="102">
        <v>4200000</v>
      </c>
      <c r="W48" s="109"/>
      <c r="X48" s="109"/>
      <c r="Y48" s="6"/>
      <c r="Z48" s="6"/>
      <c r="AA48" s="6"/>
    </row>
    <row r="49" spans="1:27" s="11" customFormat="1" ht="153.75" customHeight="1" x14ac:dyDescent="0.25">
      <c r="A49" s="33" t="s">
        <v>111</v>
      </c>
      <c r="B49" s="50" t="s">
        <v>252</v>
      </c>
      <c r="C49" s="36">
        <v>43109</v>
      </c>
      <c r="D49" s="8" t="s">
        <v>267</v>
      </c>
      <c r="E49" s="35" t="s">
        <v>32</v>
      </c>
      <c r="F49" s="34">
        <v>32550000</v>
      </c>
      <c r="G49" s="97">
        <v>6510000</v>
      </c>
      <c r="H49" s="97">
        <f t="shared" si="6"/>
        <v>39060000</v>
      </c>
      <c r="I49" s="97">
        <f>H49</f>
        <v>39060000</v>
      </c>
      <c r="J49" s="8" t="s">
        <v>234</v>
      </c>
      <c r="K49" s="217" t="s">
        <v>61</v>
      </c>
      <c r="L49" s="145">
        <v>43110</v>
      </c>
      <c r="M49" s="144">
        <v>43260</v>
      </c>
      <c r="N49" s="143" t="s">
        <v>292</v>
      </c>
      <c r="O49" s="226" t="s">
        <v>37</v>
      </c>
      <c r="P49" s="105"/>
      <c r="Q49" s="49">
        <v>6510000</v>
      </c>
      <c r="R49" s="49">
        <v>6510000</v>
      </c>
      <c r="S49" s="49">
        <v>6510000</v>
      </c>
      <c r="T49" s="102">
        <v>6510000</v>
      </c>
      <c r="U49" s="102">
        <v>6510000</v>
      </c>
      <c r="V49" s="102">
        <v>6510000</v>
      </c>
      <c r="W49" s="109"/>
      <c r="X49" s="109"/>
      <c r="Y49" s="6"/>
      <c r="Z49" s="6"/>
      <c r="AA49" s="6"/>
    </row>
    <row r="50" spans="1:27" s="11" customFormat="1" ht="153.75" customHeight="1" x14ac:dyDescent="0.25">
      <c r="A50" s="33" t="s">
        <v>112</v>
      </c>
      <c r="B50" s="50" t="s">
        <v>253</v>
      </c>
      <c r="C50" s="36">
        <v>43109</v>
      </c>
      <c r="D50" s="8" t="s">
        <v>268</v>
      </c>
      <c r="E50" s="35" t="s">
        <v>32</v>
      </c>
      <c r="F50" s="34">
        <v>19475000</v>
      </c>
      <c r="G50" s="37"/>
      <c r="H50" s="34">
        <v>19475000</v>
      </c>
      <c r="I50" s="34">
        <v>19475000</v>
      </c>
      <c r="J50" s="8" t="s">
        <v>192</v>
      </c>
      <c r="K50" s="217" t="s">
        <v>61</v>
      </c>
      <c r="L50" s="145">
        <v>43115</v>
      </c>
      <c r="M50" s="144">
        <v>43265</v>
      </c>
      <c r="N50" s="143" t="s">
        <v>944</v>
      </c>
      <c r="O50" s="226" t="s">
        <v>36</v>
      </c>
      <c r="P50" s="105"/>
      <c r="Q50" s="49">
        <v>3895000</v>
      </c>
      <c r="R50" s="49">
        <v>3895000</v>
      </c>
      <c r="S50" s="49">
        <v>3895000</v>
      </c>
      <c r="T50" s="79">
        <v>3895000</v>
      </c>
      <c r="U50" s="102">
        <v>3895000</v>
      </c>
      <c r="V50" s="109"/>
      <c r="W50" s="109"/>
      <c r="X50" s="109"/>
      <c r="Y50" s="6"/>
      <c r="Z50" s="6"/>
      <c r="AA50" s="6"/>
    </row>
    <row r="51" spans="1:27" s="11" customFormat="1" ht="153.75" customHeight="1" x14ac:dyDescent="0.25">
      <c r="A51" s="33" t="s">
        <v>113</v>
      </c>
      <c r="B51" s="50" t="s">
        <v>254</v>
      </c>
      <c r="C51" s="36">
        <v>43109</v>
      </c>
      <c r="D51" s="8" t="s">
        <v>269</v>
      </c>
      <c r="E51" s="35" t="s">
        <v>32</v>
      </c>
      <c r="F51" s="34">
        <v>19000000</v>
      </c>
      <c r="G51" s="97">
        <v>3800000</v>
      </c>
      <c r="H51" s="97">
        <f>F51+G51</f>
        <v>22800000</v>
      </c>
      <c r="I51" s="34">
        <f>H51</f>
        <v>22800000</v>
      </c>
      <c r="J51" s="8" t="s">
        <v>283</v>
      </c>
      <c r="K51" s="217" t="s">
        <v>61</v>
      </c>
      <c r="L51" s="145">
        <v>43116</v>
      </c>
      <c r="M51" s="144">
        <v>43266</v>
      </c>
      <c r="N51" s="143" t="s">
        <v>290</v>
      </c>
      <c r="O51" s="226" t="s">
        <v>291</v>
      </c>
      <c r="P51" s="105"/>
      <c r="Q51" s="49">
        <v>3800000</v>
      </c>
      <c r="R51" s="49">
        <v>3800000</v>
      </c>
      <c r="S51" s="49">
        <v>3800000</v>
      </c>
      <c r="T51" s="79">
        <v>3800000</v>
      </c>
      <c r="U51" s="102">
        <v>3800000</v>
      </c>
      <c r="V51" s="102">
        <v>3800000</v>
      </c>
      <c r="W51" s="109"/>
      <c r="X51" s="109"/>
      <c r="Y51" s="6"/>
      <c r="Z51" s="6"/>
      <c r="AA51" s="6"/>
    </row>
    <row r="52" spans="1:27" s="11" customFormat="1" ht="153.75" customHeight="1" x14ac:dyDescent="0.25">
      <c r="A52" s="33" t="s">
        <v>114</v>
      </c>
      <c r="B52" s="50" t="s">
        <v>255</v>
      </c>
      <c r="C52" s="36">
        <v>43109</v>
      </c>
      <c r="D52" s="8" t="s">
        <v>270</v>
      </c>
      <c r="E52" s="35" t="s">
        <v>271</v>
      </c>
      <c r="F52" s="34">
        <v>9545000</v>
      </c>
      <c r="G52" s="97">
        <v>1909000</v>
      </c>
      <c r="H52" s="97">
        <f>F52+G52</f>
        <v>11454000</v>
      </c>
      <c r="I52" s="97">
        <f t="shared" ref="I52:I53" si="8">H52</f>
        <v>11454000</v>
      </c>
      <c r="J52" s="8" t="s">
        <v>284</v>
      </c>
      <c r="K52" s="217" t="s">
        <v>61</v>
      </c>
      <c r="L52" s="145">
        <v>43110</v>
      </c>
      <c r="M52" s="144">
        <v>43260</v>
      </c>
      <c r="N52" s="143" t="s">
        <v>33</v>
      </c>
      <c r="O52" s="226" t="s">
        <v>34</v>
      </c>
      <c r="P52" s="105"/>
      <c r="Q52" s="49">
        <v>1909000</v>
      </c>
      <c r="R52" s="49">
        <v>1909000</v>
      </c>
      <c r="S52" s="49">
        <v>1909000</v>
      </c>
      <c r="T52" s="79">
        <v>1909000</v>
      </c>
      <c r="U52" s="102">
        <v>1909000</v>
      </c>
      <c r="V52" s="102">
        <v>1909000</v>
      </c>
      <c r="W52" s="109"/>
      <c r="X52" s="109"/>
      <c r="Y52" s="6"/>
      <c r="Z52" s="6"/>
      <c r="AA52" s="6"/>
    </row>
    <row r="53" spans="1:27" s="11" customFormat="1" ht="153.75" customHeight="1" x14ac:dyDescent="0.25">
      <c r="A53" s="42" t="s">
        <v>446</v>
      </c>
      <c r="B53" s="42" t="s">
        <v>447</v>
      </c>
      <c r="C53" s="44">
        <v>43109</v>
      </c>
      <c r="D53" s="10" t="s">
        <v>448</v>
      </c>
      <c r="E53" s="43" t="s">
        <v>271</v>
      </c>
      <c r="F53" s="39">
        <v>8425000</v>
      </c>
      <c r="G53" s="97">
        <v>1685000</v>
      </c>
      <c r="H53" s="97">
        <f>F53+G53</f>
        <v>10110000</v>
      </c>
      <c r="I53" s="97">
        <f t="shared" si="8"/>
        <v>10110000</v>
      </c>
      <c r="J53" s="8" t="s">
        <v>449</v>
      </c>
      <c r="K53" s="217" t="s">
        <v>61</v>
      </c>
      <c r="L53" s="145">
        <v>43110</v>
      </c>
      <c r="M53" s="144">
        <v>43260</v>
      </c>
      <c r="N53" s="143" t="s">
        <v>345</v>
      </c>
      <c r="O53" s="226" t="s">
        <v>346</v>
      </c>
      <c r="P53" s="105"/>
      <c r="Q53" s="102">
        <v>1685000</v>
      </c>
      <c r="R53" s="49">
        <v>1685000</v>
      </c>
      <c r="S53" s="102">
        <v>1685000</v>
      </c>
      <c r="T53" s="102">
        <v>1685000</v>
      </c>
      <c r="U53" s="102">
        <v>1685000</v>
      </c>
      <c r="V53" s="102">
        <v>1685000</v>
      </c>
      <c r="W53" s="109"/>
      <c r="X53" s="109"/>
      <c r="Y53" s="6"/>
      <c r="Z53" s="6"/>
      <c r="AA53" s="6"/>
    </row>
    <row r="54" spans="1:27" s="11" customFormat="1" ht="102.75" customHeight="1" x14ac:dyDescent="0.25">
      <c r="A54" s="160" t="s">
        <v>70</v>
      </c>
      <c r="B54" s="160" t="s">
        <v>29</v>
      </c>
      <c r="C54" s="187">
        <v>43109</v>
      </c>
      <c r="D54" s="190" t="s">
        <v>71</v>
      </c>
      <c r="E54" s="156" t="s">
        <v>41</v>
      </c>
      <c r="F54" s="174">
        <v>40000000</v>
      </c>
      <c r="G54" s="184"/>
      <c r="H54" s="174">
        <v>40000000</v>
      </c>
      <c r="I54" s="174">
        <v>40000000</v>
      </c>
      <c r="J54" s="156" t="s">
        <v>72</v>
      </c>
      <c r="K54" s="220" t="s">
        <v>73</v>
      </c>
      <c r="L54" s="166">
        <v>43109</v>
      </c>
      <c r="M54" s="152">
        <v>43434</v>
      </c>
      <c r="N54" s="156" t="s">
        <v>74</v>
      </c>
      <c r="O54" s="165" t="s">
        <v>30</v>
      </c>
      <c r="P54" s="204">
        <v>386865</v>
      </c>
      <c r="Q54" s="194">
        <v>1701341</v>
      </c>
      <c r="R54" s="49">
        <v>1579189</v>
      </c>
      <c r="S54" s="194">
        <v>1590202</v>
      </c>
      <c r="T54" s="79">
        <v>1901549.82</v>
      </c>
      <c r="U54" s="102">
        <v>1708844</v>
      </c>
      <c r="V54" s="117">
        <v>946709</v>
      </c>
      <c r="W54" s="117">
        <v>1113209</v>
      </c>
      <c r="X54" s="127">
        <v>1819009</v>
      </c>
      <c r="Y54" s="6"/>
      <c r="Z54" s="6"/>
      <c r="AA54" s="6"/>
    </row>
    <row r="55" spans="1:27" s="11" customFormat="1" ht="102.75" customHeight="1" x14ac:dyDescent="0.25">
      <c r="A55" s="183"/>
      <c r="B55" s="183"/>
      <c r="C55" s="188"/>
      <c r="D55" s="191"/>
      <c r="E55" s="180"/>
      <c r="F55" s="179"/>
      <c r="G55" s="185"/>
      <c r="H55" s="179"/>
      <c r="I55" s="179"/>
      <c r="J55" s="180"/>
      <c r="K55" s="221"/>
      <c r="L55" s="166"/>
      <c r="M55" s="182"/>
      <c r="N55" s="180"/>
      <c r="O55" s="165"/>
      <c r="P55" s="205"/>
      <c r="Q55" s="202"/>
      <c r="R55" s="194">
        <v>1390973</v>
      </c>
      <c r="S55" s="202"/>
      <c r="T55" s="194">
        <v>1885391</v>
      </c>
      <c r="U55" s="194">
        <v>46726</v>
      </c>
      <c r="V55" s="117">
        <v>1469362</v>
      </c>
      <c r="W55" s="194">
        <v>1018098</v>
      </c>
      <c r="X55" s="194">
        <v>1297539</v>
      </c>
      <c r="Y55" s="6"/>
      <c r="Z55" s="6"/>
      <c r="AA55" s="6"/>
    </row>
    <row r="56" spans="1:27" s="11" customFormat="1" ht="102.75" customHeight="1" x14ac:dyDescent="0.25">
      <c r="A56" s="159"/>
      <c r="B56" s="159"/>
      <c r="C56" s="189"/>
      <c r="D56" s="192"/>
      <c r="E56" s="157"/>
      <c r="F56" s="175"/>
      <c r="G56" s="186"/>
      <c r="H56" s="175"/>
      <c r="I56" s="175"/>
      <c r="J56" s="157"/>
      <c r="K56" s="218"/>
      <c r="L56" s="166"/>
      <c r="M56" s="153"/>
      <c r="N56" s="157"/>
      <c r="O56" s="165"/>
      <c r="P56" s="206"/>
      <c r="Q56" s="195"/>
      <c r="R56" s="195"/>
      <c r="S56" s="195"/>
      <c r="T56" s="195"/>
      <c r="U56" s="195"/>
      <c r="V56" s="117">
        <v>265785</v>
      </c>
      <c r="W56" s="195"/>
      <c r="X56" s="195"/>
      <c r="Y56" s="6"/>
      <c r="Z56" s="6"/>
      <c r="AA56" s="6"/>
    </row>
    <row r="57" spans="1:27" s="11" customFormat="1" ht="153.75" customHeight="1" x14ac:dyDescent="0.25">
      <c r="A57" s="33" t="s">
        <v>115</v>
      </c>
      <c r="B57" s="50" t="s">
        <v>293</v>
      </c>
      <c r="C57" s="36">
        <v>43109</v>
      </c>
      <c r="D57" s="8" t="s">
        <v>317</v>
      </c>
      <c r="E57" s="35" t="s">
        <v>32</v>
      </c>
      <c r="F57" s="34">
        <v>36750000</v>
      </c>
      <c r="G57" s="97">
        <v>7350000</v>
      </c>
      <c r="H57" s="97">
        <f t="shared" ref="H57:H63" si="9">F57+G57</f>
        <v>44100000</v>
      </c>
      <c r="I57" s="34">
        <f>H57</f>
        <v>44100000</v>
      </c>
      <c r="J57" s="8" t="s">
        <v>330</v>
      </c>
      <c r="K57" s="217" t="s">
        <v>61</v>
      </c>
      <c r="L57" s="145">
        <v>43118</v>
      </c>
      <c r="M57" s="144">
        <v>43268</v>
      </c>
      <c r="N57" s="143" t="s">
        <v>951</v>
      </c>
      <c r="O57" s="226" t="s">
        <v>346</v>
      </c>
      <c r="P57" s="105"/>
      <c r="Q57" s="49">
        <v>7350000</v>
      </c>
      <c r="R57" s="49">
        <v>7350000</v>
      </c>
      <c r="S57" s="49">
        <v>7350000</v>
      </c>
      <c r="T57" s="79">
        <v>7350000</v>
      </c>
      <c r="U57" s="102">
        <v>7350000</v>
      </c>
      <c r="V57" s="102">
        <v>7350000</v>
      </c>
      <c r="W57" s="109"/>
      <c r="X57" s="109"/>
      <c r="Y57" s="6"/>
      <c r="Z57" s="6"/>
      <c r="AA57" s="6"/>
    </row>
    <row r="58" spans="1:27" s="11" customFormat="1" ht="153.75" customHeight="1" x14ac:dyDescent="0.25">
      <c r="A58" s="33" t="s">
        <v>116</v>
      </c>
      <c r="B58" s="50" t="s">
        <v>294</v>
      </c>
      <c r="C58" s="36">
        <v>43109</v>
      </c>
      <c r="D58" s="8" t="s">
        <v>225</v>
      </c>
      <c r="E58" s="35" t="s">
        <v>32</v>
      </c>
      <c r="F58" s="34">
        <v>25040000</v>
      </c>
      <c r="G58" s="97">
        <v>5008000</v>
      </c>
      <c r="H58" s="97">
        <f t="shared" si="9"/>
        <v>30048000</v>
      </c>
      <c r="I58" s="97">
        <f t="shared" ref="I58:I63" si="10">H58</f>
        <v>30048000</v>
      </c>
      <c r="J58" s="8" t="s">
        <v>331</v>
      </c>
      <c r="K58" s="217" t="s">
        <v>61</v>
      </c>
      <c r="L58" s="145">
        <v>43118</v>
      </c>
      <c r="M58" s="144">
        <v>43268</v>
      </c>
      <c r="N58" s="143" t="s">
        <v>794</v>
      </c>
      <c r="O58" s="226" t="s">
        <v>35</v>
      </c>
      <c r="P58" s="105"/>
      <c r="Q58" s="49">
        <v>5008000</v>
      </c>
      <c r="R58" s="49">
        <v>5008000</v>
      </c>
      <c r="S58" s="49">
        <v>5008000</v>
      </c>
      <c r="T58" s="79">
        <v>5008000</v>
      </c>
      <c r="U58" s="102">
        <v>5008000</v>
      </c>
      <c r="V58" s="102">
        <v>5008000</v>
      </c>
      <c r="W58" s="109"/>
      <c r="X58" s="109"/>
      <c r="Y58" s="6"/>
      <c r="Z58" s="6"/>
      <c r="AA58" s="6"/>
    </row>
    <row r="59" spans="1:27" s="11" customFormat="1" ht="153.75" customHeight="1" x14ac:dyDescent="0.25">
      <c r="A59" s="33" t="s">
        <v>117</v>
      </c>
      <c r="B59" s="50" t="s">
        <v>295</v>
      </c>
      <c r="C59" s="36">
        <v>43110</v>
      </c>
      <c r="D59" s="8" t="s">
        <v>318</v>
      </c>
      <c r="E59" s="35" t="s">
        <v>32</v>
      </c>
      <c r="F59" s="34">
        <v>23500000</v>
      </c>
      <c r="G59" s="97">
        <v>4700000</v>
      </c>
      <c r="H59" s="97">
        <f t="shared" si="9"/>
        <v>28200000</v>
      </c>
      <c r="I59" s="97">
        <f t="shared" si="10"/>
        <v>28200000</v>
      </c>
      <c r="J59" s="8" t="s">
        <v>332</v>
      </c>
      <c r="K59" s="217" t="s">
        <v>61</v>
      </c>
      <c r="L59" s="145">
        <v>43115</v>
      </c>
      <c r="M59" s="144">
        <v>43265</v>
      </c>
      <c r="N59" s="143" t="s">
        <v>290</v>
      </c>
      <c r="O59" s="226" t="s">
        <v>291</v>
      </c>
      <c r="P59" s="105"/>
      <c r="Q59" s="49">
        <v>4700000</v>
      </c>
      <c r="R59" s="49">
        <v>4700000</v>
      </c>
      <c r="S59" s="49">
        <v>4700000</v>
      </c>
      <c r="T59" s="79">
        <v>4700000</v>
      </c>
      <c r="U59" s="102">
        <v>4700000</v>
      </c>
      <c r="V59" s="103">
        <v>4700000</v>
      </c>
      <c r="W59" s="109"/>
      <c r="X59" s="109"/>
      <c r="Y59" s="6"/>
      <c r="Z59" s="6"/>
      <c r="AA59" s="6"/>
    </row>
    <row r="60" spans="1:27" s="11" customFormat="1" ht="153.75" customHeight="1" x14ac:dyDescent="0.25">
      <c r="A60" s="33" t="s">
        <v>118</v>
      </c>
      <c r="B60" s="50" t="s">
        <v>296</v>
      </c>
      <c r="C60" s="36">
        <v>43110</v>
      </c>
      <c r="D60" s="8" t="s">
        <v>319</v>
      </c>
      <c r="E60" s="35" t="s">
        <v>32</v>
      </c>
      <c r="F60" s="34">
        <v>14000000</v>
      </c>
      <c r="G60" s="97">
        <v>2800000</v>
      </c>
      <c r="H60" s="97">
        <f t="shared" si="9"/>
        <v>16800000</v>
      </c>
      <c r="I60" s="97">
        <f t="shared" si="10"/>
        <v>16800000</v>
      </c>
      <c r="J60" s="8" t="s">
        <v>333</v>
      </c>
      <c r="K60" s="217" t="s">
        <v>61</v>
      </c>
      <c r="L60" s="145">
        <v>43111</v>
      </c>
      <c r="M60" s="144">
        <v>43261</v>
      </c>
      <c r="N60" s="143" t="s">
        <v>347</v>
      </c>
      <c r="O60" s="226" t="s">
        <v>54</v>
      </c>
      <c r="P60" s="105"/>
      <c r="Q60" s="49">
        <v>2800000</v>
      </c>
      <c r="R60" s="49">
        <v>2800000</v>
      </c>
      <c r="S60" s="49">
        <v>2800000</v>
      </c>
      <c r="T60" s="79">
        <v>2800000</v>
      </c>
      <c r="U60" s="102">
        <v>2800000</v>
      </c>
      <c r="V60" s="103">
        <v>2800000</v>
      </c>
      <c r="W60" s="109"/>
      <c r="X60" s="109"/>
      <c r="Y60" s="6"/>
      <c r="Z60" s="6"/>
      <c r="AA60" s="6"/>
    </row>
    <row r="61" spans="1:27" s="11" customFormat="1" ht="153.75" customHeight="1" x14ac:dyDescent="0.25">
      <c r="A61" s="33" t="s">
        <v>119</v>
      </c>
      <c r="B61" s="50" t="s">
        <v>297</v>
      </c>
      <c r="C61" s="36">
        <v>43110</v>
      </c>
      <c r="D61" s="8" t="s">
        <v>320</v>
      </c>
      <c r="E61" s="35" t="s">
        <v>32</v>
      </c>
      <c r="F61" s="34">
        <v>52080000</v>
      </c>
      <c r="G61" s="97">
        <v>19530000</v>
      </c>
      <c r="H61" s="97">
        <f t="shared" si="9"/>
        <v>71610000</v>
      </c>
      <c r="I61" s="97">
        <f t="shared" si="10"/>
        <v>71610000</v>
      </c>
      <c r="J61" s="8" t="s">
        <v>334</v>
      </c>
      <c r="K61" s="217" t="s">
        <v>61</v>
      </c>
      <c r="L61" s="145">
        <v>43116</v>
      </c>
      <c r="M61" s="144">
        <v>43266</v>
      </c>
      <c r="N61" s="143" t="s">
        <v>952</v>
      </c>
      <c r="O61" s="226" t="s">
        <v>37</v>
      </c>
      <c r="P61" s="105"/>
      <c r="Q61" s="49">
        <v>6510000</v>
      </c>
      <c r="R61" s="49">
        <v>6510000</v>
      </c>
      <c r="S61" s="49">
        <v>6510000</v>
      </c>
      <c r="T61" s="79">
        <v>6510000</v>
      </c>
      <c r="U61" s="102">
        <v>6510000</v>
      </c>
      <c r="V61" s="103">
        <v>6510000</v>
      </c>
      <c r="W61" s="103">
        <v>6510000</v>
      </c>
      <c r="X61" s="127">
        <v>6510000</v>
      </c>
      <c r="Y61" s="6"/>
      <c r="Z61" s="6"/>
      <c r="AA61" s="6"/>
    </row>
    <row r="62" spans="1:27" s="11" customFormat="1" ht="153.75" customHeight="1" x14ac:dyDescent="0.25">
      <c r="A62" s="33" t="s">
        <v>120</v>
      </c>
      <c r="B62" s="50" t="s">
        <v>298</v>
      </c>
      <c r="C62" s="36">
        <v>43110</v>
      </c>
      <c r="D62" s="8" t="s">
        <v>321</v>
      </c>
      <c r="E62" s="35" t="s">
        <v>32</v>
      </c>
      <c r="F62" s="34">
        <v>52080000</v>
      </c>
      <c r="G62" s="97">
        <v>19530000</v>
      </c>
      <c r="H62" s="97">
        <f t="shared" si="9"/>
        <v>71610000</v>
      </c>
      <c r="I62" s="97">
        <f t="shared" si="10"/>
        <v>71610000</v>
      </c>
      <c r="J62" s="8" t="s">
        <v>334</v>
      </c>
      <c r="K62" s="217" t="s">
        <v>343</v>
      </c>
      <c r="L62" s="145">
        <v>43116</v>
      </c>
      <c r="M62" s="144">
        <v>43358</v>
      </c>
      <c r="N62" s="143" t="s">
        <v>952</v>
      </c>
      <c r="O62" s="226" t="s">
        <v>37</v>
      </c>
      <c r="P62" s="105"/>
      <c r="Q62" s="49">
        <v>6510000</v>
      </c>
      <c r="R62" s="49">
        <v>6510000</v>
      </c>
      <c r="S62" s="49">
        <v>6510000</v>
      </c>
      <c r="T62" s="79">
        <v>6510000</v>
      </c>
      <c r="U62" s="102">
        <v>6510000</v>
      </c>
      <c r="V62" s="103">
        <v>6510000</v>
      </c>
      <c r="W62" s="103">
        <v>6510000</v>
      </c>
      <c r="X62" s="127">
        <v>6510000</v>
      </c>
      <c r="Y62" s="6"/>
      <c r="Z62" s="6"/>
      <c r="AA62" s="6"/>
    </row>
    <row r="63" spans="1:27" s="11" customFormat="1" ht="153.75" customHeight="1" x14ac:dyDescent="0.25">
      <c r="A63" s="33" t="s">
        <v>121</v>
      </c>
      <c r="B63" s="50" t="s">
        <v>299</v>
      </c>
      <c r="C63" s="36">
        <v>43110</v>
      </c>
      <c r="D63" s="8" t="s">
        <v>322</v>
      </c>
      <c r="E63" s="35" t="s">
        <v>32</v>
      </c>
      <c r="F63" s="34">
        <v>42400000</v>
      </c>
      <c r="G63" s="97">
        <v>15900000</v>
      </c>
      <c r="H63" s="97">
        <f t="shared" si="9"/>
        <v>58300000</v>
      </c>
      <c r="I63" s="97">
        <f t="shared" si="10"/>
        <v>58300000</v>
      </c>
      <c r="J63" s="8" t="s">
        <v>335</v>
      </c>
      <c r="K63" s="217" t="s">
        <v>343</v>
      </c>
      <c r="L63" s="145">
        <v>43116</v>
      </c>
      <c r="M63" s="144">
        <v>43358</v>
      </c>
      <c r="N63" s="143" t="s">
        <v>952</v>
      </c>
      <c r="O63" s="226" t="s">
        <v>37</v>
      </c>
      <c r="P63" s="105"/>
      <c r="Q63" s="49">
        <v>5300000</v>
      </c>
      <c r="R63" s="49">
        <v>5300000</v>
      </c>
      <c r="S63" s="49">
        <v>5300000</v>
      </c>
      <c r="T63" s="79">
        <v>5300000</v>
      </c>
      <c r="U63" s="102">
        <v>5300000</v>
      </c>
      <c r="V63" s="103">
        <v>5300000</v>
      </c>
      <c r="W63" s="103">
        <v>5300000</v>
      </c>
      <c r="X63" s="127">
        <v>5300000</v>
      </c>
      <c r="Y63" s="6"/>
      <c r="Z63" s="6"/>
      <c r="AA63" s="6"/>
    </row>
    <row r="64" spans="1:27" s="11" customFormat="1" ht="153.75" customHeight="1" x14ac:dyDescent="0.25">
      <c r="A64" s="33" t="s">
        <v>122</v>
      </c>
      <c r="B64" s="50" t="s">
        <v>300</v>
      </c>
      <c r="C64" s="36">
        <v>43111</v>
      </c>
      <c r="D64" s="8" t="s">
        <v>323</v>
      </c>
      <c r="E64" s="35" t="s">
        <v>32</v>
      </c>
      <c r="F64" s="34">
        <v>59500000</v>
      </c>
      <c r="G64" s="37"/>
      <c r="H64" s="34">
        <v>59500000</v>
      </c>
      <c r="I64" s="34">
        <v>59500000</v>
      </c>
      <c r="J64" s="8" t="s">
        <v>336</v>
      </c>
      <c r="K64" s="217" t="s">
        <v>344</v>
      </c>
      <c r="L64" s="145">
        <v>43122</v>
      </c>
      <c r="M64" s="144">
        <v>43333</v>
      </c>
      <c r="N64" s="143" t="s">
        <v>681</v>
      </c>
      <c r="O64" s="226" t="s">
        <v>38</v>
      </c>
      <c r="P64" s="105"/>
      <c r="Q64" s="49">
        <v>8500000</v>
      </c>
      <c r="R64" s="49">
        <v>8500000</v>
      </c>
      <c r="S64" s="79">
        <v>8500000</v>
      </c>
      <c r="T64" s="79">
        <v>8500000</v>
      </c>
      <c r="U64" s="102">
        <v>8500000</v>
      </c>
      <c r="V64" s="103">
        <v>8500000</v>
      </c>
      <c r="W64" s="103">
        <v>8500000</v>
      </c>
      <c r="X64" s="105"/>
      <c r="Y64" s="6"/>
      <c r="Z64" s="6"/>
      <c r="AA64" s="6"/>
    </row>
    <row r="65" spans="1:27" s="11" customFormat="1" ht="153.75" customHeight="1" x14ac:dyDescent="0.25">
      <c r="A65" s="33" t="s">
        <v>123</v>
      </c>
      <c r="B65" s="50" t="s">
        <v>301</v>
      </c>
      <c r="C65" s="36">
        <v>43111</v>
      </c>
      <c r="D65" s="8" t="s">
        <v>323</v>
      </c>
      <c r="E65" s="35" t="s">
        <v>32</v>
      </c>
      <c r="F65" s="34">
        <v>59500000</v>
      </c>
      <c r="G65" s="37"/>
      <c r="H65" s="34">
        <v>59500000</v>
      </c>
      <c r="I65" s="34">
        <v>59500000</v>
      </c>
      <c r="J65" s="8" t="s">
        <v>336</v>
      </c>
      <c r="K65" s="217" t="s">
        <v>344</v>
      </c>
      <c r="L65" s="145">
        <v>43122</v>
      </c>
      <c r="M65" s="144">
        <v>43333</v>
      </c>
      <c r="N65" s="143" t="s">
        <v>681</v>
      </c>
      <c r="O65" s="226" t="s">
        <v>38</v>
      </c>
      <c r="P65" s="105"/>
      <c r="Q65" s="49">
        <v>8500000</v>
      </c>
      <c r="R65" s="49">
        <v>8500000</v>
      </c>
      <c r="S65" s="49">
        <v>8500000</v>
      </c>
      <c r="T65" s="79">
        <v>8500000</v>
      </c>
      <c r="U65" s="102">
        <v>8500000</v>
      </c>
      <c r="V65" s="103">
        <v>8500000</v>
      </c>
      <c r="W65" s="103">
        <v>8500000</v>
      </c>
      <c r="X65" s="105"/>
      <c r="Y65" s="6"/>
      <c r="Z65" s="6"/>
      <c r="AA65" s="6"/>
    </row>
    <row r="66" spans="1:27" s="11" customFormat="1" ht="153.75" customHeight="1" x14ac:dyDescent="0.25">
      <c r="A66" s="33" t="s">
        <v>124</v>
      </c>
      <c r="B66" s="50" t="s">
        <v>302</v>
      </c>
      <c r="C66" s="36">
        <v>43111</v>
      </c>
      <c r="D66" s="8" t="s">
        <v>323</v>
      </c>
      <c r="E66" s="35" t="s">
        <v>32</v>
      </c>
      <c r="F66" s="34">
        <v>59500000</v>
      </c>
      <c r="G66" s="37"/>
      <c r="H66" s="34">
        <v>59500000</v>
      </c>
      <c r="I66" s="34">
        <v>59500000</v>
      </c>
      <c r="J66" s="8" t="s">
        <v>336</v>
      </c>
      <c r="K66" s="217" t="s">
        <v>344</v>
      </c>
      <c r="L66" s="145">
        <v>43122</v>
      </c>
      <c r="M66" s="144">
        <v>43333</v>
      </c>
      <c r="N66" s="143" t="s">
        <v>681</v>
      </c>
      <c r="O66" s="226" t="s">
        <v>38</v>
      </c>
      <c r="P66" s="105"/>
      <c r="Q66" s="49">
        <v>8500000</v>
      </c>
      <c r="R66" s="49">
        <v>8500000</v>
      </c>
      <c r="S66" s="49">
        <v>8500000</v>
      </c>
      <c r="T66" s="79">
        <v>8500000</v>
      </c>
      <c r="U66" s="102">
        <v>8500000</v>
      </c>
      <c r="V66" s="103">
        <v>8500000</v>
      </c>
      <c r="W66" s="103">
        <v>8500000</v>
      </c>
      <c r="X66" s="127">
        <v>8500000</v>
      </c>
      <c r="Y66" s="6"/>
      <c r="Z66" s="6"/>
      <c r="AA66" s="6"/>
    </row>
    <row r="67" spans="1:27" s="11" customFormat="1" ht="153.75" customHeight="1" x14ac:dyDescent="0.25">
      <c r="A67" s="33" t="s">
        <v>125</v>
      </c>
      <c r="B67" s="50" t="s">
        <v>303</v>
      </c>
      <c r="C67" s="36">
        <v>43111</v>
      </c>
      <c r="D67" s="8" t="s">
        <v>323</v>
      </c>
      <c r="E67" s="35" t="s">
        <v>32</v>
      </c>
      <c r="F67" s="34">
        <v>59500000</v>
      </c>
      <c r="G67" s="37"/>
      <c r="H67" s="34">
        <v>59500000</v>
      </c>
      <c r="I67" s="34">
        <v>59500000</v>
      </c>
      <c r="J67" s="8" t="s">
        <v>336</v>
      </c>
      <c r="K67" s="217" t="s">
        <v>344</v>
      </c>
      <c r="L67" s="145">
        <v>43122</v>
      </c>
      <c r="M67" s="144">
        <v>43333</v>
      </c>
      <c r="N67" s="143" t="s">
        <v>681</v>
      </c>
      <c r="O67" s="226" t="s">
        <v>38</v>
      </c>
      <c r="P67" s="105"/>
      <c r="Q67" s="49">
        <v>8500000</v>
      </c>
      <c r="R67" s="49">
        <v>8500000</v>
      </c>
      <c r="S67" s="49">
        <v>8500000</v>
      </c>
      <c r="T67" s="79">
        <v>8500000</v>
      </c>
      <c r="U67" s="102">
        <v>8500000</v>
      </c>
      <c r="V67" s="103">
        <v>8500000</v>
      </c>
      <c r="W67" s="103">
        <v>8500000</v>
      </c>
      <c r="X67" s="127">
        <v>8500000</v>
      </c>
      <c r="Y67" s="6"/>
      <c r="Z67" s="6"/>
      <c r="AA67" s="6"/>
    </row>
    <row r="68" spans="1:27" s="11" customFormat="1" ht="153.75" customHeight="1" x14ac:dyDescent="0.25">
      <c r="A68" s="33" t="s">
        <v>126</v>
      </c>
      <c r="B68" s="50" t="s">
        <v>304</v>
      </c>
      <c r="C68" s="36">
        <v>43111</v>
      </c>
      <c r="D68" s="8" t="s">
        <v>323</v>
      </c>
      <c r="E68" s="35" t="s">
        <v>32</v>
      </c>
      <c r="F68" s="34">
        <v>59500000</v>
      </c>
      <c r="G68" s="37"/>
      <c r="H68" s="34">
        <v>59500000</v>
      </c>
      <c r="I68" s="34">
        <v>59500000</v>
      </c>
      <c r="J68" s="8" t="s">
        <v>336</v>
      </c>
      <c r="K68" s="217" t="s">
        <v>344</v>
      </c>
      <c r="L68" s="145">
        <v>43122</v>
      </c>
      <c r="M68" s="144">
        <v>43333</v>
      </c>
      <c r="N68" s="143" t="s">
        <v>681</v>
      </c>
      <c r="O68" s="226" t="s">
        <v>38</v>
      </c>
      <c r="P68" s="105"/>
      <c r="Q68" s="49">
        <v>8500000</v>
      </c>
      <c r="R68" s="102">
        <v>8500000</v>
      </c>
      <c r="S68" s="49">
        <v>8500000</v>
      </c>
      <c r="T68" s="102">
        <v>8500000</v>
      </c>
      <c r="U68" s="102">
        <v>8500000</v>
      </c>
      <c r="V68" s="103">
        <v>8500000</v>
      </c>
      <c r="W68" s="103">
        <v>8500000</v>
      </c>
      <c r="X68" s="127">
        <v>8500000</v>
      </c>
      <c r="Y68" s="6"/>
      <c r="Z68" s="6"/>
      <c r="AA68" s="6"/>
    </row>
    <row r="69" spans="1:27" s="11" customFormat="1" ht="153.75" customHeight="1" x14ac:dyDescent="0.25">
      <c r="A69" s="33" t="s">
        <v>127</v>
      </c>
      <c r="B69" s="50" t="s">
        <v>305</v>
      </c>
      <c r="C69" s="36">
        <v>43111</v>
      </c>
      <c r="D69" s="8" t="s">
        <v>323</v>
      </c>
      <c r="E69" s="35" t="s">
        <v>32</v>
      </c>
      <c r="F69" s="34">
        <v>59500000</v>
      </c>
      <c r="G69" s="37"/>
      <c r="H69" s="34">
        <v>59500000</v>
      </c>
      <c r="I69" s="34">
        <v>59500000</v>
      </c>
      <c r="J69" s="8" t="s">
        <v>336</v>
      </c>
      <c r="K69" s="217" t="s">
        <v>344</v>
      </c>
      <c r="L69" s="145">
        <v>43122</v>
      </c>
      <c r="M69" s="144">
        <v>43333</v>
      </c>
      <c r="N69" s="143" t="s">
        <v>681</v>
      </c>
      <c r="O69" s="226" t="s">
        <v>38</v>
      </c>
      <c r="P69" s="105"/>
      <c r="Q69" s="49">
        <v>8500000</v>
      </c>
      <c r="R69" s="49">
        <v>8500000</v>
      </c>
      <c r="S69" s="49">
        <v>8500000</v>
      </c>
      <c r="T69" s="79">
        <v>8500000</v>
      </c>
      <c r="U69" s="102">
        <v>8500000</v>
      </c>
      <c r="V69" s="103">
        <v>8500000</v>
      </c>
      <c r="W69" s="103">
        <v>8500000</v>
      </c>
      <c r="X69" s="127">
        <v>8500000</v>
      </c>
      <c r="Y69" s="6"/>
      <c r="Z69" s="6"/>
      <c r="AA69" s="6"/>
    </row>
    <row r="70" spans="1:27" s="11" customFormat="1" ht="153.75" customHeight="1" x14ac:dyDescent="0.25">
      <c r="A70" s="33" t="s">
        <v>128</v>
      </c>
      <c r="B70" s="50" t="s">
        <v>306</v>
      </c>
      <c r="C70" s="36">
        <v>43111</v>
      </c>
      <c r="D70" s="8" t="s">
        <v>323</v>
      </c>
      <c r="E70" s="35" t="s">
        <v>32</v>
      </c>
      <c r="F70" s="34">
        <v>59500000</v>
      </c>
      <c r="G70" s="37"/>
      <c r="H70" s="34">
        <v>59500000</v>
      </c>
      <c r="I70" s="34">
        <v>59500000</v>
      </c>
      <c r="J70" s="8" t="s">
        <v>336</v>
      </c>
      <c r="K70" s="217" t="s">
        <v>344</v>
      </c>
      <c r="L70" s="145">
        <v>43122</v>
      </c>
      <c r="M70" s="144">
        <v>43333</v>
      </c>
      <c r="N70" s="143" t="s">
        <v>681</v>
      </c>
      <c r="O70" s="226" t="s">
        <v>38</v>
      </c>
      <c r="P70" s="105"/>
      <c r="Q70" s="49">
        <v>8500000</v>
      </c>
      <c r="R70" s="49">
        <v>8500000</v>
      </c>
      <c r="S70" s="49">
        <v>8500000</v>
      </c>
      <c r="T70" s="79">
        <v>8500000</v>
      </c>
      <c r="U70" s="102">
        <v>8500000</v>
      </c>
      <c r="V70" s="103">
        <v>8500000</v>
      </c>
      <c r="W70" s="103">
        <v>8500000</v>
      </c>
      <c r="X70" s="105"/>
      <c r="Y70" s="6"/>
      <c r="Z70" s="6"/>
      <c r="AA70" s="6"/>
    </row>
    <row r="71" spans="1:27" s="11" customFormat="1" ht="153.75" customHeight="1" x14ac:dyDescent="0.25">
      <c r="A71" s="33" t="s">
        <v>129</v>
      </c>
      <c r="B71" s="50" t="s">
        <v>307</v>
      </c>
      <c r="C71" s="36">
        <v>43111</v>
      </c>
      <c r="D71" s="8" t="s">
        <v>323</v>
      </c>
      <c r="E71" s="35" t="s">
        <v>32</v>
      </c>
      <c r="F71" s="34">
        <v>59500000</v>
      </c>
      <c r="G71" s="37"/>
      <c r="H71" s="34">
        <v>59500000</v>
      </c>
      <c r="I71" s="34">
        <v>59500000</v>
      </c>
      <c r="J71" s="8" t="s">
        <v>336</v>
      </c>
      <c r="K71" s="217" t="s">
        <v>344</v>
      </c>
      <c r="L71" s="145">
        <v>43122</v>
      </c>
      <c r="M71" s="144">
        <v>43333</v>
      </c>
      <c r="N71" s="143" t="s">
        <v>681</v>
      </c>
      <c r="O71" s="226" t="s">
        <v>38</v>
      </c>
      <c r="P71" s="105"/>
      <c r="Q71" s="49">
        <v>8500000</v>
      </c>
      <c r="R71" s="49">
        <v>8500000</v>
      </c>
      <c r="S71" s="49">
        <v>8500000</v>
      </c>
      <c r="T71" s="79">
        <v>8500000</v>
      </c>
      <c r="U71" s="102">
        <v>8500000</v>
      </c>
      <c r="V71" s="103">
        <v>8500000</v>
      </c>
      <c r="W71" s="103">
        <v>8500000</v>
      </c>
      <c r="X71" s="127">
        <v>8500000</v>
      </c>
      <c r="Y71" s="6"/>
      <c r="Z71" s="6"/>
      <c r="AA71" s="6"/>
    </row>
    <row r="72" spans="1:27" s="11" customFormat="1" ht="153.75" customHeight="1" x14ac:dyDescent="0.25">
      <c r="A72" s="33" t="s">
        <v>130</v>
      </c>
      <c r="B72" s="50" t="s">
        <v>308</v>
      </c>
      <c r="C72" s="36">
        <v>43111</v>
      </c>
      <c r="D72" s="8" t="s">
        <v>324</v>
      </c>
      <c r="E72" s="35" t="s">
        <v>32</v>
      </c>
      <c r="F72" s="34">
        <v>45927500</v>
      </c>
      <c r="G72" s="97">
        <v>22963750</v>
      </c>
      <c r="H72" s="97">
        <f>F72+G72</f>
        <v>68891250</v>
      </c>
      <c r="I72" s="34">
        <f>H72</f>
        <v>68891250</v>
      </c>
      <c r="J72" s="8" t="s">
        <v>337</v>
      </c>
      <c r="K72" s="217" t="s">
        <v>61</v>
      </c>
      <c r="L72" s="145">
        <v>43117</v>
      </c>
      <c r="M72" s="144">
        <v>43267</v>
      </c>
      <c r="N72" s="143" t="s">
        <v>348</v>
      </c>
      <c r="O72" s="226" t="s">
        <v>346</v>
      </c>
      <c r="P72" s="105"/>
      <c r="Q72" s="49">
        <v>9185500</v>
      </c>
      <c r="R72" s="49">
        <v>9185500</v>
      </c>
      <c r="S72" s="49">
        <v>9185500</v>
      </c>
      <c r="T72" s="79">
        <v>9185500</v>
      </c>
      <c r="U72" s="102">
        <v>9185500</v>
      </c>
      <c r="V72" s="103">
        <v>9185500</v>
      </c>
      <c r="W72" s="103">
        <v>9185500</v>
      </c>
      <c r="X72" s="127">
        <v>4592750</v>
      </c>
      <c r="Y72" s="6"/>
      <c r="Z72" s="6"/>
      <c r="AA72" s="6"/>
    </row>
    <row r="73" spans="1:27" s="11" customFormat="1" ht="153.75" customHeight="1" x14ac:dyDescent="0.25">
      <c r="A73" s="33" t="s">
        <v>131</v>
      </c>
      <c r="B73" s="50" t="s">
        <v>309</v>
      </c>
      <c r="C73" s="36">
        <v>43112</v>
      </c>
      <c r="D73" s="8" t="s">
        <v>325</v>
      </c>
      <c r="E73" s="35" t="s">
        <v>32</v>
      </c>
      <c r="F73" s="34">
        <v>74256000</v>
      </c>
      <c r="G73" s="97">
        <v>27846000</v>
      </c>
      <c r="H73" s="97">
        <f>F73+G73</f>
        <v>102102000</v>
      </c>
      <c r="I73" s="97">
        <f t="shared" ref="I73:I74" si="11">H73</f>
        <v>102102000</v>
      </c>
      <c r="J73" s="8" t="s">
        <v>338</v>
      </c>
      <c r="K73" s="217" t="s">
        <v>343</v>
      </c>
      <c r="L73" s="145">
        <v>43116</v>
      </c>
      <c r="M73" s="144">
        <v>43358</v>
      </c>
      <c r="N73" s="143" t="s">
        <v>349</v>
      </c>
      <c r="O73" s="226" t="s">
        <v>186</v>
      </c>
      <c r="P73" s="105"/>
      <c r="Q73" s="49">
        <v>9282000</v>
      </c>
      <c r="R73" s="49">
        <v>9282000</v>
      </c>
      <c r="S73" s="49">
        <v>9282000</v>
      </c>
      <c r="T73" s="79">
        <v>9282000</v>
      </c>
      <c r="U73" s="102">
        <v>9282000</v>
      </c>
      <c r="V73" s="103">
        <v>9282000</v>
      </c>
      <c r="W73" s="103">
        <v>9282000</v>
      </c>
      <c r="X73" s="127">
        <v>9282000</v>
      </c>
      <c r="Y73" s="6"/>
      <c r="Z73" s="6"/>
      <c r="AA73" s="6"/>
    </row>
    <row r="74" spans="1:27" s="11" customFormat="1" ht="153.75" customHeight="1" x14ac:dyDescent="0.25">
      <c r="A74" s="33" t="s">
        <v>132</v>
      </c>
      <c r="B74" s="50" t="s">
        <v>310</v>
      </c>
      <c r="C74" s="36">
        <v>43112</v>
      </c>
      <c r="D74" s="8" t="s">
        <v>326</v>
      </c>
      <c r="E74" s="35" t="s">
        <v>32</v>
      </c>
      <c r="F74" s="34">
        <v>29384000</v>
      </c>
      <c r="G74" s="97">
        <v>9182500</v>
      </c>
      <c r="H74" s="97">
        <f>F74+G74</f>
        <v>38566500</v>
      </c>
      <c r="I74" s="97">
        <f t="shared" si="11"/>
        <v>38566500</v>
      </c>
      <c r="J74" s="8" t="s">
        <v>339</v>
      </c>
      <c r="K74" s="217" t="s">
        <v>343</v>
      </c>
      <c r="L74" s="145">
        <v>43116</v>
      </c>
      <c r="M74" s="144">
        <v>43358</v>
      </c>
      <c r="N74" s="143" t="s">
        <v>953</v>
      </c>
      <c r="O74" s="226" t="s">
        <v>45</v>
      </c>
      <c r="P74" s="105"/>
      <c r="Q74" s="49">
        <v>3673000</v>
      </c>
      <c r="R74" s="49">
        <v>3673000</v>
      </c>
      <c r="S74" s="49">
        <v>3673000</v>
      </c>
      <c r="T74" s="79">
        <v>3673000</v>
      </c>
      <c r="U74" s="102">
        <v>3673000</v>
      </c>
      <c r="V74" s="103">
        <v>3673000</v>
      </c>
      <c r="W74" s="103">
        <v>3673000</v>
      </c>
      <c r="X74" s="127">
        <v>3673000</v>
      </c>
      <c r="Y74" s="6"/>
      <c r="Z74" s="6"/>
      <c r="AA74" s="6"/>
    </row>
    <row r="75" spans="1:27" s="11" customFormat="1" ht="153.75" customHeight="1" x14ac:dyDescent="0.25">
      <c r="A75" s="33" t="s">
        <v>133</v>
      </c>
      <c r="B75" s="50" t="s">
        <v>311</v>
      </c>
      <c r="C75" s="36">
        <v>43112</v>
      </c>
      <c r="D75" s="8" t="s">
        <v>327</v>
      </c>
      <c r="E75" s="35" t="s">
        <v>32</v>
      </c>
      <c r="F75" s="34">
        <v>58800000</v>
      </c>
      <c r="G75" s="37"/>
      <c r="H75" s="34">
        <v>58800000</v>
      </c>
      <c r="I75" s="34">
        <v>58800000</v>
      </c>
      <c r="J75" s="8" t="s">
        <v>340</v>
      </c>
      <c r="K75" s="217" t="s">
        <v>343</v>
      </c>
      <c r="L75" s="145">
        <v>43116</v>
      </c>
      <c r="M75" s="144">
        <v>43358</v>
      </c>
      <c r="N75" s="143" t="s">
        <v>352</v>
      </c>
      <c r="O75" s="226" t="s">
        <v>40</v>
      </c>
      <c r="P75" s="105"/>
      <c r="Q75" s="49">
        <v>7350000</v>
      </c>
      <c r="R75" s="49">
        <v>7350000</v>
      </c>
      <c r="S75" s="49">
        <v>7350000</v>
      </c>
      <c r="T75" s="79">
        <v>7350000</v>
      </c>
      <c r="U75" s="102">
        <v>7350000</v>
      </c>
      <c r="V75" s="103">
        <v>7350000</v>
      </c>
      <c r="W75" s="103">
        <v>7350000</v>
      </c>
      <c r="X75" s="127">
        <v>7350000</v>
      </c>
      <c r="Y75" s="6"/>
      <c r="Z75" s="6"/>
      <c r="AA75" s="6"/>
    </row>
    <row r="76" spans="1:27" s="11" customFormat="1" ht="153.75" customHeight="1" x14ac:dyDescent="0.25">
      <c r="A76" s="33" t="s">
        <v>134</v>
      </c>
      <c r="B76" s="50" t="s">
        <v>312</v>
      </c>
      <c r="C76" s="36">
        <v>43112</v>
      </c>
      <c r="D76" s="8" t="s">
        <v>328</v>
      </c>
      <c r="E76" s="35" t="s">
        <v>32</v>
      </c>
      <c r="F76" s="34">
        <v>41848000</v>
      </c>
      <c r="G76" s="97">
        <v>15693000</v>
      </c>
      <c r="H76" s="97">
        <f>F76+G76</f>
        <v>57541000</v>
      </c>
      <c r="I76" s="34">
        <f>H76</f>
        <v>57541000</v>
      </c>
      <c r="J76" s="8" t="s">
        <v>341</v>
      </c>
      <c r="K76" s="217" t="s">
        <v>343</v>
      </c>
      <c r="L76" s="145">
        <v>43116</v>
      </c>
      <c r="M76" s="144">
        <v>43358</v>
      </c>
      <c r="N76" s="143" t="s">
        <v>185</v>
      </c>
      <c r="O76" s="226" t="s">
        <v>186</v>
      </c>
      <c r="P76" s="105"/>
      <c r="Q76" s="49">
        <v>5231000</v>
      </c>
      <c r="R76" s="49">
        <v>5231000</v>
      </c>
      <c r="S76" s="49">
        <v>5231000</v>
      </c>
      <c r="T76" s="79">
        <v>5231000</v>
      </c>
      <c r="U76" s="102">
        <v>5231000</v>
      </c>
      <c r="V76" s="103">
        <v>5231000</v>
      </c>
      <c r="W76" s="103">
        <v>5231000</v>
      </c>
      <c r="X76" s="127">
        <v>5231000</v>
      </c>
      <c r="Y76" s="6"/>
      <c r="Z76" s="6"/>
      <c r="AA76" s="6"/>
    </row>
    <row r="77" spans="1:27" s="11" customFormat="1" ht="153.75" customHeight="1" x14ac:dyDescent="0.25">
      <c r="A77" s="33" t="s">
        <v>135</v>
      </c>
      <c r="B77" s="50" t="s">
        <v>313</v>
      </c>
      <c r="C77" s="36">
        <v>43112</v>
      </c>
      <c r="D77" s="8" t="s">
        <v>329</v>
      </c>
      <c r="E77" s="35" t="s">
        <v>32</v>
      </c>
      <c r="F77" s="34">
        <v>35616000</v>
      </c>
      <c r="G77" s="37"/>
      <c r="H77" s="34">
        <v>35616000</v>
      </c>
      <c r="I77" s="34">
        <v>35616000</v>
      </c>
      <c r="J77" s="8" t="s">
        <v>342</v>
      </c>
      <c r="K77" s="217" t="s">
        <v>343</v>
      </c>
      <c r="L77" s="145">
        <v>43116</v>
      </c>
      <c r="M77" s="144">
        <v>43358</v>
      </c>
      <c r="N77" s="143" t="s">
        <v>348</v>
      </c>
      <c r="O77" s="226" t="s">
        <v>346</v>
      </c>
      <c r="P77" s="105"/>
      <c r="Q77" s="49">
        <v>4452000</v>
      </c>
      <c r="R77" s="49">
        <v>4452000</v>
      </c>
      <c r="S77" s="49">
        <v>4452000</v>
      </c>
      <c r="T77" s="79">
        <v>4452000</v>
      </c>
      <c r="U77" s="102">
        <v>4452000</v>
      </c>
      <c r="V77" s="103">
        <v>4452000</v>
      </c>
      <c r="W77" s="103">
        <v>4452000</v>
      </c>
      <c r="X77" s="127">
        <v>4452000</v>
      </c>
      <c r="Y77" s="6"/>
      <c r="Z77" s="6"/>
      <c r="AA77" s="6"/>
    </row>
    <row r="78" spans="1:27" s="11" customFormat="1" ht="153.75" customHeight="1" x14ac:dyDescent="0.25">
      <c r="A78" s="33" t="s">
        <v>136</v>
      </c>
      <c r="B78" s="50" t="s">
        <v>314</v>
      </c>
      <c r="C78" s="36">
        <v>43115</v>
      </c>
      <c r="D78" s="8" t="s">
        <v>323</v>
      </c>
      <c r="E78" s="35" t="s">
        <v>32</v>
      </c>
      <c r="F78" s="34">
        <v>59500000</v>
      </c>
      <c r="G78" s="37"/>
      <c r="H78" s="34">
        <v>59500000</v>
      </c>
      <c r="I78" s="34">
        <v>59500000</v>
      </c>
      <c r="J78" s="8" t="s">
        <v>336</v>
      </c>
      <c r="K78" s="217" t="s">
        <v>344</v>
      </c>
      <c r="L78" s="145">
        <v>43122</v>
      </c>
      <c r="M78" s="144">
        <v>43333</v>
      </c>
      <c r="N78" s="143" t="s">
        <v>681</v>
      </c>
      <c r="O78" s="226" t="s">
        <v>38</v>
      </c>
      <c r="P78" s="105"/>
      <c r="Q78" s="49">
        <v>8500000</v>
      </c>
      <c r="R78" s="49">
        <v>8500000</v>
      </c>
      <c r="S78" s="49">
        <v>8500000</v>
      </c>
      <c r="T78" s="79">
        <v>8500000</v>
      </c>
      <c r="U78" s="102">
        <v>8500000</v>
      </c>
      <c r="V78" s="103">
        <v>8500000</v>
      </c>
      <c r="W78" s="103">
        <v>8500000</v>
      </c>
      <c r="X78" s="105"/>
      <c r="Y78" s="6"/>
      <c r="Z78" s="6"/>
      <c r="AA78" s="6"/>
    </row>
    <row r="79" spans="1:27" s="11" customFormat="1" ht="153.75" customHeight="1" x14ac:dyDescent="0.25">
      <c r="A79" s="33" t="s">
        <v>137</v>
      </c>
      <c r="B79" s="50" t="s">
        <v>315</v>
      </c>
      <c r="C79" s="36">
        <v>43115</v>
      </c>
      <c r="D79" s="8" t="s">
        <v>323</v>
      </c>
      <c r="E79" s="35" t="s">
        <v>32</v>
      </c>
      <c r="F79" s="34">
        <v>59500000</v>
      </c>
      <c r="G79" s="37"/>
      <c r="H79" s="34">
        <v>59500000</v>
      </c>
      <c r="I79" s="34">
        <v>59500000</v>
      </c>
      <c r="J79" s="8" t="s">
        <v>336</v>
      </c>
      <c r="K79" s="217" t="s">
        <v>344</v>
      </c>
      <c r="L79" s="145">
        <v>43122</v>
      </c>
      <c r="M79" s="144">
        <v>43333</v>
      </c>
      <c r="N79" s="143" t="s">
        <v>681</v>
      </c>
      <c r="O79" s="226" t="s">
        <v>38</v>
      </c>
      <c r="P79" s="105"/>
      <c r="Q79" s="49">
        <v>8500000</v>
      </c>
      <c r="R79" s="49">
        <v>8500000</v>
      </c>
      <c r="S79" s="49">
        <v>8500000</v>
      </c>
      <c r="T79" s="79">
        <v>8500000</v>
      </c>
      <c r="U79" s="102">
        <v>8500000</v>
      </c>
      <c r="V79" s="103">
        <v>8500000</v>
      </c>
      <c r="W79" s="103">
        <v>8500000</v>
      </c>
      <c r="X79" s="105"/>
      <c r="Y79" s="6"/>
      <c r="Z79" s="6"/>
      <c r="AA79" s="6"/>
    </row>
    <row r="80" spans="1:27" s="11" customFormat="1" ht="153.75" customHeight="1" x14ac:dyDescent="0.25">
      <c r="A80" s="33" t="s">
        <v>138</v>
      </c>
      <c r="B80" s="50" t="s">
        <v>316</v>
      </c>
      <c r="C80" s="36">
        <v>43115</v>
      </c>
      <c r="D80" s="8" t="s">
        <v>323</v>
      </c>
      <c r="E80" s="35" t="s">
        <v>32</v>
      </c>
      <c r="F80" s="34">
        <v>59500000</v>
      </c>
      <c r="G80" s="37"/>
      <c r="H80" s="34">
        <v>59500000</v>
      </c>
      <c r="I80" s="34">
        <v>59500000</v>
      </c>
      <c r="J80" s="8" t="s">
        <v>336</v>
      </c>
      <c r="K80" s="217" t="s">
        <v>344</v>
      </c>
      <c r="L80" s="145">
        <v>43122</v>
      </c>
      <c r="M80" s="144">
        <v>43333</v>
      </c>
      <c r="N80" s="143" t="s">
        <v>681</v>
      </c>
      <c r="O80" s="226" t="s">
        <v>38</v>
      </c>
      <c r="P80" s="105"/>
      <c r="Q80" s="49">
        <v>8500000</v>
      </c>
      <c r="R80" s="49">
        <v>8500000</v>
      </c>
      <c r="S80" s="49">
        <v>8500000</v>
      </c>
      <c r="T80" s="79">
        <v>8500000</v>
      </c>
      <c r="U80" s="102">
        <v>8500000</v>
      </c>
      <c r="V80" s="103">
        <v>8500000</v>
      </c>
      <c r="W80" s="103">
        <v>8500000</v>
      </c>
      <c r="X80" s="105"/>
      <c r="Y80" s="6"/>
      <c r="Z80" s="6"/>
      <c r="AA80" s="6"/>
    </row>
    <row r="81" spans="1:27" s="11" customFormat="1" ht="153.75" customHeight="1" x14ac:dyDescent="0.25">
      <c r="A81" s="33" t="s">
        <v>139</v>
      </c>
      <c r="B81" s="50" t="s">
        <v>353</v>
      </c>
      <c r="C81" s="36">
        <v>43115</v>
      </c>
      <c r="D81" s="8" t="s">
        <v>323</v>
      </c>
      <c r="E81" s="35" t="s">
        <v>32</v>
      </c>
      <c r="F81" s="34">
        <v>59500000</v>
      </c>
      <c r="G81" s="37"/>
      <c r="H81" s="34">
        <v>59500000</v>
      </c>
      <c r="I81" s="34">
        <v>59500000</v>
      </c>
      <c r="J81" s="8" t="s">
        <v>336</v>
      </c>
      <c r="K81" s="217" t="s">
        <v>344</v>
      </c>
      <c r="L81" s="145">
        <v>43122</v>
      </c>
      <c r="M81" s="144">
        <v>43333</v>
      </c>
      <c r="N81" s="143" t="s">
        <v>681</v>
      </c>
      <c r="O81" s="226" t="s">
        <v>38</v>
      </c>
      <c r="P81" s="105"/>
      <c r="Q81" s="49">
        <v>8500000</v>
      </c>
      <c r="R81" s="49">
        <v>8500000</v>
      </c>
      <c r="S81" s="49">
        <v>8500000</v>
      </c>
      <c r="T81" s="79">
        <v>8500000</v>
      </c>
      <c r="U81" s="102">
        <v>8500000</v>
      </c>
      <c r="V81" s="103">
        <v>8500000</v>
      </c>
      <c r="W81" s="103">
        <v>8500000</v>
      </c>
      <c r="X81" s="105"/>
      <c r="Y81" s="6"/>
      <c r="Z81" s="6"/>
      <c r="AA81" s="6"/>
    </row>
    <row r="82" spans="1:27" s="11" customFormat="1" ht="153.75" customHeight="1" x14ac:dyDescent="0.25">
      <c r="A82" s="33" t="s">
        <v>140</v>
      </c>
      <c r="B82" s="50" t="s">
        <v>941</v>
      </c>
      <c r="C82" s="36">
        <v>43115</v>
      </c>
      <c r="D82" s="8" t="s">
        <v>323</v>
      </c>
      <c r="E82" s="35" t="s">
        <v>32</v>
      </c>
      <c r="F82" s="34">
        <v>59500000</v>
      </c>
      <c r="G82" s="37"/>
      <c r="H82" s="34">
        <v>59500000</v>
      </c>
      <c r="I82" s="34">
        <v>59500000</v>
      </c>
      <c r="J82" s="8" t="s">
        <v>336</v>
      </c>
      <c r="K82" s="217" t="s">
        <v>344</v>
      </c>
      <c r="L82" s="145">
        <v>43122</v>
      </c>
      <c r="M82" s="144">
        <v>43333</v>
      </c>
      <c r="N82" s="143" t="s">
        <v>681</v>
      </c>
      <c r="O82" s="226" t="s">
        <v>38</v>
      </c>
      <c r="P82" s="105"/>
      <c r="Q82" s="49">
        <v>8500000</v>
      </c>
      <c r="R82" s="49">
        <v>8500000</v>
      </c>
      <c r="S82" s="49">
        <v>8500000</v>
      </c>
      <c r="T82" s="79">
        <v>8500000</v>
      </c>
      <c r="U82" s="102">
        <v>8500000</v>
      </c>
      <c r="V82" s="103">
        <v>8500000</v>
      </c>
      <c r="W82" s="103">
        <v>8500000</v>
      </c>
      <c r="X82" s="105"/>
      <c r="Y82" s="6"/>
      <c r="Z82" s="6"/>
      <c r="AA82" s="6"/>
    </row>
    <row r="83" spans="1:27" s="11" customFormat="1" ht="153.75" customHeight="1" x14ac:dyDescent="0.25">
      <c r="A83" s="33" t="s">
        <v>141</v>
      </c>
      <c r="B83" s="50" t="s">
        <v>354</v>
      </c>
      <c r="C83" s="36">
        <v>43115</v>
      </c>
      <c r="D83" s="8" t="s">
        <v>323</v>
      </c>
      <c r="E83" s="35" t="s">
        <v>32</v>
      </c>
      <c r="F83" s="34">
        <v>59500000</v>
      </c>
      <c r="G83" s="37"/>
      <c r="H83" s="34">
        <v>59500000</v>
      </c>
      <c r="I83" s="34">
        <v>59500000</v>
      </c>
      <c r="J83" s="8" t="s">
        <v>336</v>
      </c>
      <c r="K83" s="217" t="s">
        <v>344</v>
      </c>
      <c r="L83" s="145">
        <v>43122</v>
      </c>
      <c r="M83" s="144">
        <v>43333</v>
      </c>
      <c r="N83" s="143" t="s">
        <v>681</v>
      </c>
      <c r="O83" s="226" t="s">
        <v>38</v>
      </c>
      <c r="P83" s="105"/>
      <c r="Q83" s="49">
        <v>8500000</v>
      </c>
      <c r="R83" s="49">
        <v>8500000</v>
      </c>
      <c r="S83" s="49">
        <v>8500000</v>
      </c>
      <c r="T83" s="79">
        <v>8500000</v>
      </c>
      <c r="U83" s="102">
        <v>8500000</v>
      </c>
      <c r="V83" s="103">
        <v>8500000</v>
      </c>
      <c r="W83" s="103">
        <v>8500000</v>
      </c>
      <c r="X83" s="105"/>
      <c r="Y83" s="6"/>
      <c r="Z83" s="6"/>
      <c r="AA83" s="6"/>
    </row>
    <row r="84" spans="1:27" s="11" customFormat="1" ht="153.75" customHeight="1" x14ac:dyDescent="0.25">
      <c r="A84" s="33" t="s">
        <v>142</v>
      </c>
      <c r="B84" s="50" t="s">
        <v>355</v>
      </c>
      <c r="C84" s="36">
        <v>43115</v>
      </c>
      <c r="D84" s="8" t="s">
        <v>323</v>
      </c>
      <c r="E84" s="35" t="s">
        <v>32</v>
      </c>
      <c r="F84" s="34">
        <v>59500000</v>
      </c>
      <c r="G84" s="37"/>
      <c r="H84" s="34">
        <v>59500000</v>
      </c>
      <c r="I84" s="34">
        <v>59500000</v>
      </c>
      <c r="J84" s="8" t="s">
        <v>336</v>
      </c>
      <c r="K84" s="217" t="s">
        <v>344</v>
      </c>
      <c r="L84" s="145">
        <v>43122</v>
      </c>
      <c r="M84" s="144">
        <v>43333</v>
      </c>
      <c r="N84" s="143" t="s">
        <v>681</v>
      </c>
      <c r="O84" s="226" t="s">
        <v>38</v>
      </c>
      <c r="P84" s="105"/>
      <c r="Q84" s="49">
        <v>8500000</v>
      </c>
      <c r="R84" s="49">
        <v>8500000</v>
      </c>
      <c r="S84" s="49">
        <v>8500000</v>
      </c>
      <c r="T84" s="79">
        <v>8500000</v>
      </c>
      <c r="U84" s="102">
        <v>8500000</v>
      </c>
      <c r="V84" s="103">
        <v>8500000</v>
      </c>
      <c r="W84" s="103">
        <v>8500000</v>
      </c>
      <c r="X84" s="105"/>
      <c r="Y84" s="6"/>
      <c r="Z84" s="6"/>
      <c r="AA84" s="6"/>
    </row>
    <row r="85" spans="1:27" s="11" customFormat="1" ht="153.75" customHeight="1" x14ac:dyDescent="0.25">
      <c r="A85" s="42" t="s">
        <v>450</v>
      </c>
      <c r="B85" s="42" t="s">
        <v>451</v>
      </c>
      <c r="C85" s="44">
        <v>43115</v>
      </c>
      <c r="D85" s="10" t="s">
        <v>452</v>
      </c>
      <c r="E85" s="43" t="s">
        <v>32</v>
      </c>
      <c r="F85" s="39">
        <v>72000000</v>
      </c>
      <c r="G85" s="97">
        <v>24900000</v>
      </c>
      <c r="H85" s="97">
        <f>F85+G85</f>
        <v>96900000</v>
      </c>
      <c r="I85" s="39">
        <f>H85</f>
        <v>96900000</v>
      </c>
      <c r="J85" s="8" t="s">
        <v>453</v>
      </c>
      <c r="K85" s="217" t="s">
        <v>376</v>
      </c>
      <c r="L85" s="145">
        <v>43122</v>
      </c>
      <c r="M85" s="144">
        <v>43364</v>
      </c>
      <c r="N85" s="143" t="s">
        <v>945</v>
      </c>
      <c r="O85" s="226" t="s">
        <v>38</v>
      </c>
      <c r="P85" s="105"/>
      <c r="Q85" s="79">
        <v>9000000</v>
      </c>
      <c r="R85" s="49">
        <v>9000000</v>
      </c>
      <c r="S85" s="79">
        <v>9000000</v>
      </c>
      <c r="T85" s="79">
        <v>9000000</v>
      </c>
      <c r="U85" s="102">
        <v>9000000</v>
      </c>
      <c r="V85" s="103">
        <v>9000000</v>
      </c>
      <c r="W85" s="103">
        <v>9000000</v>
      </c>
      <c r="X85" s="127">
        <v>9000000</v>
      </c>
      <c r="Y85" s="6"/>
      <c r="Z85" s="6"/>
      <c r="AA85" s="6"/>
    </row>
    <row r="86" spans="1:27" s="11" customFormat="1" ht="153.75" customHeight="1" x14ac:dyDescent="0.25">
      <c r="A86" s="33" t="s">
        <v>143</v>
      </c>
      <c r="B86" s="50" t="s">
        <v>358</v>
      </c>
      <c r="C86" s="36">
        <v>43115</v>
      </c>
      <c r="D86" s="8" t="s">
        <v>357</v>
      </c>
      <c r="E86" s="35" t="s">
        <v>32</v>
      </c>
      <c r="F86" s="34">
        <v>10000000</v>
      </c>
      <c r="G86" s="37"/>
      <c r="H86" s="34">
        <v>10000000</v>
      </c>
      <c r="I86" s="34">
        <v>10000000</v>
      </c>
      <c r="J86" s="8" t="s">
        <v>356</v>
      </c>
      <c r="K86" s="217" t="s">
        <v>61</v>
      </c>
      <c r="L86" s="145">
        <v>43116</v>
      </c>
      <c r="M86" s="144">
        <v>43266</v>
      </c>
      <c r="N86" s="143" t="s">
        <v>193</v>
      </c>
      <c r="O86" s="226" t="s">
        <v>36</v>
      </c>
      <c r="P86" s="105"/>
      <c r="Q86" s="49">
        <v>2000000</v>
      </c>
      <c r="R86" s="79">
        <v>2000000</v>
      </c>
      <c r="S86" s="49">
        <v>2000000</v>
      </c>
      <c r="T86" s="79">
        <v>2000000</v>
      </c>
      <c r="U86" s="102">
        <v>2000000</v>
      </c>
      <c r="V86" s="105"/>
      <c r="W86" s="105"/>
      <c r="X86" s="105"/>
      <c r="Y86" s="6"/>
      <c r="Z86" s="6"/>
      <c r="AA86" s="6"/>
    </row>
    <row r="87" spans="1:27" s="11" customFormat="1" ht="153.75" customHeight="1" x14ac:dyDescent="0.25">
      <c r="A87" s="76" t="s">
        <v>614</v>
      </c>
      <c r="B87" s="50" t="s">
        <v>615</v>
      </c>
      <c r="C87" s="78">
        <v>43115</v>
      </c>
      <c r="D87" s="8" t="s">
        <v>616</v>
      </c>
      <c r="E87" s="73" t="s">
        <v>32</v>
      </c>
      <c r="F87" s="72">
        <v>40000000</v>
      </c>
      <c r="G87" s="37"/>
      <c r="H87" s="72">
        <v>40000000</v>
      </c>
      <c r="I87" s="72">
        <v>40000000</v>
      </c>
      <c r="J87" s="8" t="s">
        <v>617</v>
      </c>
      <c r="K87" s="217" t="s">
        <v>61</v>
      </c>
      <c r="L87" s="145">
        <v>43117</v>
      </c>
      <c r="M87" s="144">
        <v>43267</v>
      </c>
      <c r="N87" s="143" t="s">
        <v>288</v>
      </c>
      <c r="O87" s="226" t="s">
        <v>51</v>
      </c>
      <c r="P87" s="105"/>
      <c r="Q87" s="102">
        <v>8000000</v>
      </c>
      <c r="R87" s="102">
        <v>8000000</v>
      </c>
      <c r="S87" s="79">
        <v>8000000</v>
      </c>
      <c r="T87" s="102">
        <v>8000000</v>
      </c>
      <c r="U87" s="102">
        <v>8000000</v>
      </c>
      <c r="V87" s="105"/>
      <c r="W87" s="105"/>
      <c r="X87" s="105"/>
      <c r="Y87" s="6"/>
      <c r="Z87" s="6"/>
      <c r="AA87" s="6"/>
    </row>
    <row r="88" spans="1:27" s="11" customFormat="1" ht="153.75" customHeight="1" x14ac:dyDescent="0.25">
      <c r="A88" s="33" t="s">
        <v>144</v>
      </c>
      <c r="B88" s="50" t="s">
        <v>359</v>
      </c>
      <c r="C88" s="36">
        <v>43115</v>
      </c>
      <c r="D88" s="8" t="s">
        <v>366</v>
      </c>
      <c r="E88" s="35" t="s">
        <v>32</v>
      </c>
      <c r="F88" s="34">
        <v>31160000</v>
      </c>
      <c r="G88" s="97">
        <v>11685000</v>
      </c>
      <c r="H88" s="97">
        <f>F88+G88</f>
        <v>42845000</v>
      </c>
      <c r="I88" s="34">
        <f>H88</f>
        <v>42845000</v>
      </c>
      <c r="J88" s="8" t="s">
        <v>371</v>
      </c>
      <c r="K88" s="217" t="s">
        <v>376</v>
      </c>
      <c r="L88" s="145">
        <v>43116</v>
      </c>
      <c r="M88" s="144">
        <v>43358</v>
      </c>
      <c r="N88" s="143" t="s">
        <v>185</v>
      </c>
      <c r="O88" s="226" t="s">
        <v>186</v>
      </c>
      <c r="P88" s="105"/>
      <c r="Q88" s="49">
        <v>3895000</v>
      </c>
      <c r="R88" s="49">
        <v>3895000</v>
      </c>
      <c r="S88" s="49">
        <v>3895000</v>
      </c>
      <c r="T88" s="79">
        <v>3895000</v>
      </c>
      <c r="U88" s="102">
        <v>3895000</v>
      </c>
      <c r="V88" s="103">
        <v>3895000</v>
      </c>
      <c r="W88" s="103">
        <v>3895000</v>
      </c>
      <c r="X88" s="127">
        <v>3895000</v>
      </c>
      <c r="Y88" s="6"/>
      <c r="Z88" s="6"/>
      <c r="AA88" s="6"/>
    </row>
    <row r="89" spans="1:27" s="11" customFormat="1" ht="153.75" customHeight="1" x14ac:dyDescent="0.25">
      <c r="A89" s="33" t="s">
        <v>145</v>
      </c>
      <c r="B89" s="50" t="s">
        <v>360</v>
      </c>
      <c r="C89" s="36">
        <v>43115</v>
      </c>
      <c r="D89" s="8" t="s">
        <v>367</v>
      </c>
      <c r="E89" s="35" t="s">
        <v>32</v>
      </c>
      <c r="F89" s="34">
        <v>48000000</v>
      </c>
      <c r="G89" s="37"/>
      <c r="H89" s="34">
        <v>48000000</v>
      </c>
      <c r="I89" s="34">
        <v>48000000</v>
      </c>
      <c r="J89" s="8" t="s">
        <v>372</v>
      </c>
      <c r="K89" s="217" t="s">
        <v>376</v>
      </c>
      <c r="L89" s="145">
        <v>43118</v>
      </c>
      <c r="M89" s="144">
        <v>43360</v>
      </c>
      <c r="N89" s="146" t="s">
        <v>593</v>
      </c>
      <c r="O89" s="226" t="s">
        <v>40</v>
      </c>
      <c r="P89" s="105"/>
      <c r="Q89" s="49">
        <v>6000000</v>
      </c>
      <c r="R89" s="49">
        <v>6000000</v>
      </c>
      <c r="S89" s="49">
        <v>6000000</v>
      </c>
      <c r="T89" s="79">
        <v>6000000</v>
      </c>
      <c r="U89" s="102">
        <v>4200000</v>
      </c>
      <c r="V89" s="107" t="s">
        <v>682</v>
      </c>
      <c r="W89" s="105"/>
      <c r="X89" s="105"/>
      <c r="Y89" s="6"/>
      <c r="Z89" s="6"/>
      <c r="AA89" s="6"/>
    </row>
    <row r="90" spans="1:27" s="11" customFormat="1" ht="153.75" customHeight="1" x14ac:dyDescent="0.25">
      <c r="A90" s="33" t="s">
        <v>146</v>
      </c>
      <c r="B90" s="50" t="s">
        <v>361</v>
      </c>
      <c r="C90" s="36">
        <v>43115</v>
      </c>
      <c r="D90" s="8" t="s">
        <v>366</v>
      </c>
      <c r="E90" s="35" t="s">
        <v>32</v>
      </c>
      <c r="F90" s="34">
        <v>31160000</v>
      </c>
      <c r="G90" s="37"/>
      <c r="H90" s="34">
        <v>31160000</v>
      </c>
      <c r="I90" s="34">
        <v>31160000</v>
      </c>
      <c r="J90" s="8" t="s">
        <v>371</v>
      </c>
      <c r="K90" s="217" t="s">
        <v>376</v>
      </c>
      <c r="L90" s="145">
        <v>43117</v>
      </c>
      <c r="M90" s="144">
        <v>43359</v>
      </c>
      <c r="N90" s="143" t="s">
        <v>185</v>
      </c>
      <c r="O90" s="226" t="s">
        <v>186</v>
      </c>
      <c r="P90" s="105"/>
      <c r="Q90" s="49">
        <v>3895000</v>
      </c>
      <c r="R90" s="49">
        <v>3895000</v>
      </c>
      <c r="S90" s="79">
        <v>3895000</v>
      </c>
      <c r="T90" s="79">
        <v>3895000</v>
      </c>
      <c r="U90" s="102">
        <v>3895000</v>
      </c>
      <c r="V90" s="103">
        <v>3895000</v>
      </c>
      <c r="W90" s="103">
        <v>3895000</v>
      </c>
      <c r="X90" s="127">
        <v>3895000</v>
      </c>
      <c r="Y90" s="6"/>
      <c r="Z90" s="6"/>
      <c r="AA90" s="6"/>
    </row>
    <row r="91" spans="1:27" s="11" customFormat="1" ht="153.75" customHeight="1" x14ac:dyDescent="0.25">
      <c r="A91" s="33" t="s">
        <v>147</v>
      </c>
      <c r="B91" s="50" t="s">
        <v>362</v>
      </c>
      <c r="C91" s="36">
        <v>43115</v>
      </c>
      <c r="D91" s="8" t="s">
        <v>326</v>
      </c>
      <c r="E91" s="35" t="s">
        <v>32</v>
      </c>
      <c r="F91" s="34">
        <v>29384000</v>
      </c>
      <c r="G91" s="97">
        <v>8325467</v>
      </c>
      <c r="H91" s="97">
        <f>F91+G91</f>
        <v>37709467</v>
      </c>
      <c r="I91" s="97">
        <f>H91</f>
        <v>37709467</v>
      </c>
      <c r="J91" s="8" t="s">
        <v>339</v>
      </c>
      <c r="K91" s="217" t="s">
        <v>376</v>
      </c>
      <c r="L91" s="145">
        <v>43117</v>
      </c>
      <c r="M91" s="144">
        <v>43359</v>
      </c>
      <c r="N91" s="143" t="s">
        <v>953</v>
      </c>
      <c r="O91" s="226" t="s">
        <v>45</v>
      </c>
      <c r="P91" s="105"/>
      <c r="Q91" s="49">
        <v>3673000</v>
      </c>
      <c r="R91" s="49">
        <v>3673000</v>
      </c>
      <c r="S91" s="49">
        <v>3673000</v>
      </c>
      <c r="T91" s="79">
        <v>3673000</v>
      </c>
      <c r="U91" s="102">
        <v>3673000</v>
      </c>
      <c r="V91" s="103">
        <v>3673000</v>
      </c>
      <c r="W91" s="103">
        <v>3673000</v>
      </c>
      <c r="X91" s="127">
        <v>3673000</v>
      </c>
      <c r="Y91" s="6"/>
      <c r="Z91" s="6"/>
      <c r="AA91" s="6"/>
    </row>
    <row r="92" spans="1:27" s="11" customFormat="1" ht="153.75" customHeight="1" x14ac:dyDescent="0.25">
      <c r="A92" s="33" t="s">
        <v>148</v>
      </c>
      <c r="B92" s="50" t="s">
        <v>363</v>
      </c>
      <c r="C92" s="36">
        <v>43116</v>
      </c>
      <c r="D92" s="8" t="s">
        <v>368</v>
      </c>
      <c r="E92" s="35" t="s">
        <v>32</v>
      </c>
      <c r="F92" s="34">
        <v>39000000</v>
      </c>
      <c r="G92" s="37"/>
      <c r="H92" s="34">
        <v>39000000</v>
      </c>
      <c r="I92" s="34">
        <v>39000000</v>
      </c>
      <c r="J92" s="8" t="s">
        <v>373</v>
      </c>
      <c r="K92" s="217" t="s">
        <v>377</v>
      </c>
      <c r="L92" s="145">
        <v>43118</v>
      </c>
      <c r="M92" s="144">
        <v>43298</v>
      </c>
      <c r="N92" s="143" t="s">
        <v>954</v>
      </c>
      <c r="O92" s="226" t="s">
        <v>51</v>
      </c>
      <c r="P92" s="105"/>
      <c r="Q92" s="49">
        <v>6500000</v>
      </c>
      <c r="R92" s="49">
        <v>6500000</v>
      </c>
      <c r="S92" s="49">
        <v>6500000</v>
      </c>
      <c r="T92" s="79">
        <v>6500000</v>
      </c>
      <c r="U92" s="102">
        <v>6500000</v>
      </c>
      <c r="V92" s="103">
        <v>6500000</v>
      </c>
      <c r="W92" s="109"/>
      <c r="X92" s="109"/>
      <c r="Y92" s="6"/>
      <c r="Z92" s="6"/>
      <c r="AA92" s="6"/>
    </row>
    <row r="93" spans="1:27" s="11" customFormat="1" ht="153.75" customHeight="1" x14ac:dyDescent="0.25">
      <c r="A93" s="33" t="s">
        <v>149</v>
      </c>
      <c r="B93" s="50" t="s">
        <v>364</v>
      </c>
      <c r="C93" s="36">
        <v>43116</v>
      </c>
      <c r="D93" s="8" t="s">
        <v>369</v>
      </c>
      <c r="E93" s="35" t="s">
        <v>32</v>
      </c>
      <c r="F93" s="34">
        <v>41848000</v>
      </c>
      <c r="G93" s="97">
        <v>15693000</v>
      </c>
      <c r="H93" s="97">
        <f>F93+G93</f>
        <v>57541000</v>
      </c>
      <c r="I93" s="34">
        <f>H93</f>
        <v>57541000</v>
      </c>
      <c r="J93" s="8" t="s">
        <v>374</v>
      </c>
      <c r="K93" s="217" t="s">
        <v>376</v>
      </c>
      <c r="L93" s="145">
        <v>43118</v>
      </c>
      <c r="M93" s="144">
        <v>43360</v>
      </c>
      <c r="N93" s="143" t="s">
        <v>378</v>
      </c>
      <c r="O93" s="226" t="s">
        <v>379</v>
      </c>
      <c r="P93" s="105"/>
      <c r="Q93" s="49">
        <v>5231000</v>
      </c>
      <c r="R93" s="49">
        <v>5231000</v>
      </c>
      <c r="S93" s="49">
        <v>5231000</v>
      </c>
      <c r="T93" s="79">
        <v>5231000</v>
      </c>
      <c r="U93" s="102">
        <v>5231000</v>
      </c>
      <c r="V93" s="103">
        <v>5231000</v>
      </c>
      <c r="W93" s="103">
        <v>5231000</v>
      </c>
      <c r="X93" s="127">
        <v>5231000</v>
      </c>
      <c r="Y93" s="6"/>
      <c r="Z93" s="6"/>
      <c r="AA93" s="6"/>
    </row>
    <row r="94" spans="1:27" s="11" customFormat="1" ht="153.75" customHeight="1" x14ac:dyDescent="0.25">
      <c r="A94" s="33" t="s">
        <v>150</v>
      </c>
      <c r="B94" s="50" t="s">
        <v>365</v>
      </c>
      <c r="C94" s="36">
        <v>43116</v>
      </c>
      <c r="D94" s="8" t="s">
        <v>370</v>
      </c>
      <c r="E94" s="35" t="s">
        <v>32</v>
      </c>
      <c r="F94" s="34">
        <v>64000000</v>
      </c>
      <c r="G94" s="37"/>
      <c r="H94" s="34">
        <v>64000000</v>
      </c>
      <c r="I94" s="34">
        <v>64000000</v>
      </c>
      <c r="J94" s="8" t="s">
        <v>375</v>
      </c>
      <c r="K94" s="217" t="s">
        <v>376</v>
      </c>
      <c r="L94" s="145">
        <v>43117</v>
      </c>
      <c r="M94" s="144">
        <v>43359</v>
      </c>
      <c r="N94" s="143" t="s">
        <v>177</v>
      </c>
      <c r="O94" s="226" t="s">
        <v>178</v>
      </c>
      <c r="P94" s="105"/>
      <c r="Q94" s="49">
        <v>8000000</v>
      </c>
      <c r="R94" s="49">
        <v>8000000</v>
      </c>
      <c r="S94" s="49">
        <v>8000000</v>
      </c>
      <c r="T94" s="79">
        <v>8000000</v>
      </c>
      <c r="U94" s="102">
        <v>8000000</v>
      </c>
      <c r="V94" s="103">
        <v>8000000</v>
      </c>
      <c r="W94" s="103">
        <v>8000000</v>
      </c>
      <c r="X94" s="127">
        <v>8000000</v>
      </c>
      <c r="Y94" s="6"/>
      <c r="Z94" s="6"/>
      <c r="AA94" s="6"/>
    </row>
    <row r="95" spans="1:27" s="11" customFormat="1" ht="153.75" customHeight="1" x14ac:dyDescent="0.25">
      <c r="A95" s="42" t="s">
        <v>454</v>
      </c>
      <c r="B95" s="42" t="s">
        <v>455</v>
      </c>
      <c r="C95" s="41">
        <v>43116</v>
      </c>
      <c r="D95" s="8" t="s">
        <v>461</v>
      </c>
      <c r="E95" s="40" t="s">
        <v>32</v>
      </c>
      <c r="F95" s="39">
        <v>80000000</v>
      </c>
      <c r="G95" s="97">
        <v>27666667</v>
      </c>
      <c r="H95" s="97">
        <f t="shared" ref="H95:H102" si="12">F95+G95</f>
        <v>107666667</v>
      </c>
      <c r="I95" s="39">
        <f>H95</f>
        <v>107666667</v>
      </c>
      <c r="J95" s="8" t="s">
        <v>464</v>
      </c>
      <c r="K95" s="217" t="s">
        <v>376</v>
      </c>
      <c r="L95" s="145">
        <v>43122</v>
      </c>
      <c r="M95" s="144">
        <v>43364</v>
      </c>
      <c r="N95" s="143" t="s">
        <v>945</v>
      </c>
      <c r="O95" s="226" t="s">
        <v>38</v>
      </c>
      <c r="P95" s="105"/>
      <c r="Q95" s="102">
        <v>10000000</v>
      </c>
      <c r="R95" s="49">
        <v>10000000</v>
      </c>
      <c r="S95" s="49">
        <v>10000000</v>
      </c>
      <c r="T95" s="79">
        <v>10000000</v>
      </c>
      <c r="U95" s="102">
        <v>10000000</v>
      </c>
      <c r="V95" s="103">
        <v>10000000</v>
      </c>
      <c r="W95" s="103">
        <v>10000000</v>
      </c>
      <c r="X95" s="127">
        <v>10000000</v>
      </c>
      <c r="Y95" s="6"/>
      <c r="Z95" s="6"/>
      <c r="AA95" s="6"/>
    </row>
    <row r="96" spans="1:27" s="11" customFormat="1" ht="153.75" customHeight="1" x14ac:dyDescent="0.25">
      <c r="A96" s="42" t="s">
        <v>456</v>
      </c>
      <c r="B96" s="42" t="s">
        <v>42</v>
      </c>
      <c r="C96" s="41">
        <v>43116</v>
      </c>
      <c r="D96" s="8" t="s">
        <v>452</v>
      </c>
      <c r="E96" s="40" t="s">
        <v>32</v>
      </c>
      <c r="F96" s="39">
        <v>72000000</v>
      </c>
      <c r="G96" s="97">
        <v>24900000</v>
      </c>
      <c r="H96" s="97">
        <f t="shared" si="12"/>
        <v>96900000</v>
      </c>
      <c r="I96" s="97">
        <f t="shared" ref="I96:I99" si="13">H96</f>
        <v>96900000</v>
      </c>
      <c r="J96" s="8" t="s">
        <v>453</v>
      </c>
      <c r="K96" s="217" t="s">
        <v>376</v>
      </c>
      <c r="L96" s="145">
        <v>43122</v>
      </c>
      <c r="M96" s="144">
        <v>43364</v>
      </c>
      <c r="N96" s="143" t="s">
        <v>945</v>
      </c>
      <c r="O96" s="226" t="s">
        <v>38</v>
      </c>
      <c r="P96" s="105"/>
      <c r="Q96" s="49">
        <v>9000000</v>
      </c>
      <c r="R96" s="49">
        <v>9000000</v>
      </c>
      <c r="S96" s="79">
        <v>9000000</v>
      </c>
      <c r="T96" s="79">
        <v>9000000</v>
      </c>
      <c r="U96" s="102">
        <v>9000000</v>
      </c>
      <c r="V96" s="103">
        <v>9000000</v>
      </c>
      <c r="W96" s="103">
        <v>9000000</v>
      </c>
      <c r="X96" s="127">
        <v>9000000</v>
      </c>
      <c r="Y96" s="6"/>
      <c r="Z96" s="6"/>
      <c r="AA96" s="6"/>
    </row>
    <row r="97" spans="1:27" s="11" customFormat="1" ht="153.75" customHeight="1" x14ac:dyDescent="0.25">
      <c r="A97" s="42" t="s">
        <v>457</v>
      </c>
      <c r="B97" s="42" t="s">
        <v>458</v>
      </c>
      <c r="C97" s="41">
        <v>43116</v>
      </c>
      <c r="D97" s="8" t="s">
        <v>462</v>
      </c>
      <c r="E97" s="40" t="s">
        <v>32</v>
      </c>
      <c r="F97" s="39">
        <v>15000000</v>
      </c>
      <c r="G97" s="97">
        <v>2000000</v>
      </c>
      <c r="H97" s="97">
        <f t="shared" si="12"/>
        <v>17000000</v>
      </c>
      <c r="I97" s="97">
        <f t="shared" si="13"/>
        <v>17000000</v>
      </c>
      <c r="J97" s="8" t="s">
        <v>465</v>
      </c>
      <c r="K97" s="217" t="s">
        <v>48</v>
      </c>
      <c r="L97" s="145">
        <v>43117</v>
      </c>
      <c r="M97" s="144">
        <v>43175</v>
      </c>
      <c r="N97" s="143" t="s">
        <v>467</v>
      </c>
      <c r="O97" s="226" t="s">
        <v>468</v>
      </c>
      <c r="P97" s="105"/>
      <c r="Q97" s="49">
        <v>7500000</v>
      </c>
      <c r="R97" s="49">
        <v>7500000</v>
      </c>
      <c r="S97" s="103">
        <v>2000000</v>
      </c>
      <c r="T97" s="109"/>
      <c r="U97" s="109"/>
      <c r="V97" s="109"/>
      <c r="W97" s="109"/>
      <c r="X97" s="109"/>
      <c r="Y97" s="6"/>
      <c r="Z97" s="6"/>
      <c r="AA97" s="6"/>
    </row>
    <row r="98" spans="1:27" s="11" customFormat="1" ht="153.75" customHeight="1" x14ac:dyDescent="0.25">
      <c r="A98" s="42" t="s">
        <v>459</v>
      </c>
      <c r="B98" s="42" t="s">
        <v>460</v>
      </c>
      <c r="C98" s="41">
        <v>43116</v>
      </c>
      <c r="D98" s="8" t="s">
        <v>463</v>
      </c>
      <c r="E98" s="40" t="s">
        <v>32</v>
      </c>
      <c r="F98" s="39">
        <v>24485000</v>
      </c>
      <c r="G98" s="97">
        <v>12242500</v>
      </c>
      <c r="H98" s="97">
        <f t="shared" si="12"/>
        <v>36727500</v>
      </c>
      <c r="I98" s="97">
        <f t="shared" si="13"/>
        <v>36727500</v>
      </c>
      <c r="J98" s="8" t="s">
        <v>466</v>
      </c>
      <c r="K98" s="217" t="s">
        <v>414</v>
      </c>
      <c r="L98" s="145">
        <v>43117</v>
      </c>
      <c r="M98" s="144">
        <v>43267</v>
      </c>
      <c r="N98" s="143" t="s">
        <v>352</v>
      </c>
      <c r="O98" s="226" t="s">
        <v>40</v>
      </c>
      <c r="P98" s="105"/>
      <c r="Q98" s="49">
        <v>4897000</v>
      </c>
      <c r="R98" s="49">
        <v>4897000</v>
      </c>
      <c r="S98" s="79">
        <v>4897000</v>
      </c>
      <c r="T98" s="79">
        <v>4897000</v>
      </c>
      <c r="U98" s="102">
        <v>4897000</v>
      </c>
      <c r="V98" s="103">
        <v>4897000</v>
      </c>
      <c r="W98" s="103">
        <v>4897000</v>
      </c>
      <c r="X98" s="127">
        <v>2448500</v>
      </c>
      <c r="Y98" s="6"/>
      <c r="Z98" s="6"/>
      <c r="AA98" s="6"/>
    </row>
    <row r="99" spans="1:27" s="11" customFormat="1" ht="153.75" customHeight="1" x14ac:dyDescent="0.25">
      <c r="A99" s="55" t="s">
        <v>583</v>
      </c>
      <c r="B99" s="55" t="s">
        <v>584</v>
      </c>
      <c r="C99" s="52">
        <v>43116</v>
      </c>
      <c r="D99" s="8" t="s">
        <v>452</v>
      </c>
      <c r="E99" s="51" t="s">
        <v>32</v>
      </c>
      <c r="F99" s="53">
        <v>72000000</v>
      </c>
      <c r="G99" s="97">
        <v>24900000</v>
      </c>
      <c r="H99" s="97">
        <f t="shared" si="12"/>
        <v>96900000</v>
      </c>
      <c r="I99" s="97">
        <f t="shared" si="13"/>
        <v>96900000</v>
      </c>
      <c r="J99" s="8" t="s">
        <v>453</v>
      </c>
      <c r="K99" s="217" t="s">
        <v>376</v>
      </c>
      <c r="L99" s="145">
        <v>43122</v>
      </c>
      <c r="M99" s="144">
        <v>43364</v>
      </c>
      <c r="N99" s="143" t="s">
        <v>945</v>
      </c>
      <c r="O99" s="226" t="s">
        <v>38</v>
      </c>
      <c r="P99" s="105"/>
      <c r="Q99" s="102">
        <v>9000000</v>
      </c>
      <c r="R99" s="102">
        <v>9000000</v>
      </c>
      <c r="S99" s="49">
        <v>9000000</v>
      </c>
      <c r="T99" s="102">
        <v>9000000</v>
      </c>
      <c r="U99" s="102">
        <v>9000000</v>
      </c>
      <c r="V99" s="103">
        <v>9000000</v>
      </c>
      <c r="W99" s="103">
        <v>9000000</v>
      </c>
      <c r="X99" s="127">
        <v>9000000</v>
      </c>
      <c r="Y99" s="6"/>
      <c r="Z99" s="6"/>
      <c r="AA99" s="6"/>
    </row>
    <row r="100" spans="1:27" s="11" customFormat="1" ht="153.75" customHeight="1" x14ac:dyDescent="0.25">
      <c r="A100" s="42" t="s">
        <v>469</v>
      </c>
      <c r="B100" s="42" t="s">
        <v>470</v>
      </c>
      <c r="C100" s="44">
        <v>43116</v>
      </c>
      <c r="D100" s="10" t="s">
        <v>452</v>
      </c>
      <c r="E100" s="43" t="s">
        <v>32</v>
      </c>
      <c r="F100" s="39">
        <v>72000000</v>
      </c>
      <c r="G100" s="97">
        <v>24900000</v>
      </c>
      <c r="H100" s="97">
        <f t="shared" si="12"/>
        <v>96900000</v>
      </c>
      <c r="I100" s="39">
        <f>H100</f>
        <v>96900000</v>
      </c>
      <c r="J100" s="8" t="s">
        <v>453</v>
      </c>
      <c r="K100" s="217" t="s">
        <v>376</v>
      </c>
      <c r="L100" s="145">
        <v>43122</v>
      </c>
      <c r="M100" s="144">
        <v>43364</v>
      </c>
      <c r="N100" s="143" t="s">
        <v>945</v>
      </c>
      <c r="O100" s="226" t="s">
        <v>38</v>
      </c>
      <c r="P100" s="105"/>
      <c r="Q100" s="49">
        <v>9000000</v>
      </c>
      <c r="R100" s="49">
        <v>9000000</v>
      </c>
      <c r="S100" s="79">
        <v>9000000</v>
      </c>
      <c r="T100" s="79">
        <v>9000000</v>
      </c>
      <c r="U100" s="102">
        <v>9000000</v>
      </c>
      <c r="V100" s="103">
        <v>9000000</v>
      </c>
      <c r="W100" s="103">
        <v>9000000</v>
      </c>
      <c r="X100" s="127">
        <v>9000000</v>
      </c>
      <c r="Y100" s="6"/>
      <c r="Z100" s="6"/>
      <c r="AA100" s="6"/>
    </row>
    <row r="101" spans="1:27" s="11" customFormat="1" ht="153.75" customHeight="1" x14ac:dyDescent="0.25">
      <c r="A101" s="42" t="s">
        <v>471</v>
      </c>
      <c r="B101" s="42" t="s">
        <v>472</v>
      </c>
      <c r="C101" s="44">
        <v>43116</v>
      </c>
      <c r="D101" s="10" t="s">
        <v>473</v>
      </c>
      <c r="E101" s="43" t="s">
        <v>32</v>
      </c>
      <c r="F101" s="39">
        <v>48000000</v>
      </c>
      <c r="G101" s="97">
        <v>16600000</v>
      </c>
      <c r="H101" s="97">
        <f t="shared" si="12"/>
        <v>64600000</v>
      </c>
      <c r="I101" s="97">
        <f t="shared" ref="I101:I102" si="14">H101</f>
        <v>64600000</v>
      </c>
      <c r="J101" s="8" t="s">
        <v>372</v>
      </c>
      <c r="K101" s="217" t="s">
        <v>376</v>
      </c>
      <c r="L101" s="145">
        <v>43122</v>
      </c>
      <c r="M101" s="144">
        <v>43364</v>
      </c>
      <c r="N101" s="143" t="s">
        <v>945</v>
      </c>
      <c r="O101" s="226" t="s">
        <v>38</v>
      </c>
      <c r="P101" s="105"/>
      <c r="Q101" s="49">
        <v>6000000</v>
      </c>
      <c r="R101" s="49">
        <v>6000000</v>
      </c>
      <c r="S101" s="79">
        <v>6000000</v>
      </c>
      <c r="T101" s="79">
        <v>6000000</v>
      </c>
      <c r="U101" s="102">
        <v>6000000</v>
      </c>
      <c r="V101" s="103">
        <v>6000000</v>
      </c>
      <c r="W101" s="103">
        <v>6000000</v>
      </c>
      <c r="X101" s="127">
        <v>6000000</v>
      </c>
      <c r="Y101" s="6"/>
      <c r="Z101" s="6"/>
      <c r="AA101" s="6"/>
    </row>
    <row r="102" spans="1:27" s="11" customFormat="1" ht="153.75" customHeight="1" x14ac:dyDescent="0.25">
      <c r="A102" s="33" t="s">
        <v>151</v>
      </c>
      <c r="B102" s="50" t="s">
        <v>56</v>
      </c>
      <c r="C102" s="36">
        <v>43116</v>
      </c>
      <c r="D102" s="8" t="s">
        <v>380</v>
      </c>
      <c r="E102" s="35" t="s">
        <v>32</v>
      </c>
      <c r="F102" s="34">
        <v>34720000</v>
      </c>
      <c r="G102" s="97">
        <v>13743333</v>
      </c>
      <c r="H102" s="97">
        <f t="shared" si="12"/>
        <v>48463333</v>
      </c>
      <c r="I102" s="97">
        <f t="shared" si="14"/>
        <v>48463333</v>
      </c>
      <c r="J102" s="8" t="s">
        <v>382</v>
      </c>
      <c r="K102" s="217" t="s">
        <v>384</v>
      </c>
      <c r="L102" s="145">
        <v>43117</v>
      </c>
      <c r="M102" s="144">
        <v>43359</v>
      </c>
      <c r="N102" s="143" t="s">
        <v>945</v>
      </c>
      <c r="O102" s="226" t="s">
        <v>38</v>
      </c>
      <c r="P102" s="105"/>
      <c r="Q102" s="49">
        <v>4340000</v>
      </c>
      <c r="R102" s="49">
        <v>4340000</v>
      </c>
      <c r="S102" s="49">
        <v>4340000</v>
      </c>
      <c r="T102" s="79">
        <v>4340000</v>
      </c>
      <c r="U102" s="102">
        <v>4340000</v>
      </c>
      <c r="V102" s="103">
        <v>4340000</v>
      </c>
      <c r="W102" s="103">
        <v>4340000</v>
      </c>
      <c r="X102" s="127">
        <v>4340000</v>
      </c>
      <c r="Y102" s="6"/>
      <c r="Z102" s="6"/>
      <c r="AA102" s="6"/>
    </row>
    <row r="103" spans="1:27" s="11" customFormat="1" ht="153.75" customHeight="1" x14ac:dyDescent="0.25">
      <c r="A103" s="33" t="s">
        <v>152</v>
      </c>
      <c r="B103" s="50" t="s">
        <v>47</v>
      </c>
      <c r="C103" s="36">
        <v>43116</v>
      </c>
      <c r="D103" s="8" t="s">
        <v>381</v>
      </c>
      <c r="E103" s="35" t="s">
        <v>32</v>
      </c>
      <c r="F103" s="34">
        <v>68000000</v>
      </c>
      <c r="G103" s="37"/>
      <c r="H103" s="34">
        <v>68000000</v>
      </c>
      <c r="I103" s="34">
        <v>68000000</v>
      </c>
      <c r="J103" s="8" t="s">
        <v>383</v>
      </c>
      <c r="K103" s="217" t="s">
        <v>384</v>
      </c>
      <c r="L103" s="145">
        <v>43117</v>
      </c>
      <c r="M103" s="144">
        <v>43359</v>
      </c>
      <c r="N103" s="143" t="s">
        <v>681</v>
      </c>
      <c r="O103" s="226" t="s">
        <v>38</v>
      </c>
      <c r="P103" s="105"/>
      <c r="Q103" s="49">
        <v>8500000</v>
      </c>
      <c r="R103" s="49">
        <v>8500000</v>
      </c>
      <c r="S103" s="49">
        <v>8500000</v>
      </c>
      <c r="T103" s="79">
        <v>8500000</v>
      </c>
      <c r="U103" s="102">
        <v>8500000</v>
      </c>
      <c r="V103" s="103">
        <v>8500000</v>
      </c>
      <c r="W103" s="103">
        <v>8500000</v>
      </c>
      <c r="X103" s="127">
        <v>8500000</v>
      </c>
      <c r="Y103" s="6"/>
      <c r="Z103" s="6"/>
      <c r="AA103" s="6"/>
    </row>
    <row r="104" spans="1:27" s="11" customFormat="1" ht="153.75" customHeight="1" x14ac:dyDescent="0.25">
      <c r="A104" s="42" t="s">
        <v>474</v>
      </c>
      <c r="B104" s="42" t="s">
        <v>475</v>
      </c>
      <c r="C104" s="44">
        <v>43117</v>
      </c>
      <c r="D104" s="10" t="s">
        <v>476</v>
      </c>
      <c r="E104" s="43" t="s">
        <v>32</v>
      </c>
      <c r="F104" s="39">
        <v>72000000</v>
      </c>
      <c r="G104" s="97">
        <v>26100000</v>
      </c>
      <c r="H104" s="97">
        <f>F104+G104</f>
        <v>98100000</v>
      </c>
      <c r="I104" s="39">
        <f>H104</f>
        <v>98100000</v>
      </c>
      <c r="J104" s="8" t="s">
        <v>453</v>
      </c>
      <c r="K104" s="217" t="s">
        <v>384</v>
      </c>
      <c r="L104" s="145">
        <v>43118</v>
      </c>
      <c r="M104" s="144">
        <v>43360</v>
      </c>
      <c r="N104" s="143" t="s">
        <v>945</v>
      </c>
      <c r="O104" s="226" t="s">
        <v>38</v>
      </c>
      <c r="P104" s="105"/>
      <c r="Q104" s="102">
        <v>9000000</v>
      </c>
      <c r="R104" s="49">
        <v>9000000</v>
      </c>
      <c r="S104" s="79">
        <v>9000000</v>
      </c>
      <c r="T104" s="79">
        <v>9000000</v>
      </c>
      <c r="U104" s="102">
        <v>9000000</v>
      </c>
      <c r="V104" s="103">
        <v>9000000</v>
      </c>
      <c r="W104" s="103">
        <v>9000000</v>
      </c>
      <c r="X104" s="127">
        <v>9000000</v>
      </c>
      <c r="Y104" s="6"/>
      <c r="Z104" s="6"/>
      <c r="AA104" s="6"/>
    </row>
    <row r="105" spans="1:27" s="11" customFormat="1" ht="153.75" customHeight="1" x14ac:dyDescent="0.25">
      <c r="A105" s="33" t="s">
        <v>153</v>
      </c>
      <c r="B105" s="50" t="s">
        <v>385</v>
      </c>
      <c r="C105" s="36">
        <v>43117</v>
      </c>
      <c r="D105" s="8" t="s">
        <v>366</v>
      </c>
      <c r="E105" s="35" t="s">
        <v>32</v>
      </c>
      <c r="F105" s="34">
        <v>31160000</v>
      </c>
      <c r="G105" s="97">
        <v>11685000</v>
      </c>
      <c r="H105" s="97">
        <f>F105+G105</f>
        <v>42845000</v>
      </c>
      <c r="I105" s="97">
        <f t="shared" ref="I105:I108" si="15">H105</f>
        <v>42845000</v>
      </c>
      <c r="J105" s="8" t="s">
        <v>371</v>
      </c>
      <c r="K105" s="217" t="s">
        <v>384</v>
      </c>
      <c r="L105" s="145">
        <v>43118</v>
      </c>
      <c r="M105" s="144">
        <v>43360</v>
      </c>
      <c r="N105" s="143" t="s">
        <v>185</v>
      </c>
      <c r="O105" s="226" t="s">
        <v>186</v>
      </c>
      <c r="P105" s="105"/>
      <c r="Q105" s="49">
        <v>3895000</v>
      </c>
      <c r="R105" s="49">
        <v>3895000</v>
      </c>
      <c r="S105" s="49">
        <v>3895000</v>
      </c>
      <c r="T105" s="79">
        <v>3895000</v>
      </c>
      <c r="U105" s="102">
        <v>3895000</v>
      </c>
      <c r="V105" s="103">
        <v>3895000</v>
      </c>
      <c r="W105" s="103">
        <v>3895000</v>
      </c>
      <c r="X105" s="127">
        <v>3895000</v>
      </c>
      <c r="Y105" s="6"/>
      <c r="Z105" s="6"/>
      <c r="AA105" s="6"/>
    </row>
    <row r="106" spans="1:27" s="11" customFormat="1" ht="153.75" customHeight="1" x14ac:dyDescent="0.25">
      <c r="A106" s="42" t="s">
        <v>477</v>
      </c>
      <c r="B106" s="42" t="s">
        <v>478</v>
      </c>
      <c r="C106" s="44">
        <v>43117</v>
      </c>
      <c r="D106" s="10" t="s">
        <v>473</v>
      </c>
      <c r="E106" s="43" t="s">
        <v>32</v>
      </c>
      <c r="F106" s="39">
        <v>48000000</v>
      </c>
      <c r="G106" s="97">
        <v>16600000</v>
      </c>
      <c r="H106" s="97">
        <f>F106+G106</f>
        <v>64600000</v>
      </c>
      <c r="I106" s="97">
        <f t="shared" si="15"/>
        <v>64600000</v>
      </c>
      <c r="J106" s="8" t="s">
        <v>372</v>
      </c>
      <c r="K106" s="217" t="s">
        <v>376</v>
      </c>
      <c r="L106" s="145">
        <v>43122</v>
      </c>
      <c r="M106" s="144">
        <v>43364</v>
      </c>
      <c r="N106" s="143" t="s">
        <v>945</v>
      </c>
      <c r="O106" s="226" t="s">
        <v>38</v>
      </c>
      <c r="P106" s="105"/>
      <c r="Q106" s="49">
        <v>6000000</v>
      </c>
      <c r="R106" s="49">
        <v>6000000</v>
      </c>
      <c r="S106" s="79">
        <v>6000000</v>
      </c>
      <c r="T106" s="79">
        <v>6000000</v>
      </c>
      <c r="U106" s="102">
        <v>6000000</v>
      </c>
      <c r="V106" s="103">
        <v>6000000</v>
      </c>
      <c r="W106" s="103">
        <v>6000000</v>
      </c>
      <c r="X106" s="138">
        <v>6000000</v>
      </c>
      <c r="Y106" s="6"/>
      <c r="Z106" s="6"/>
      <c r="AA106" s="6"/>
    </row>
    <row r="107" spans="1:27" s="11" customFormat="1" ht="153.75" customHeight="1" x14ac:dyDescent="0.25">
      <c r="A107" s="33" t="s">
        <v>154</v>
      </c>
      <c r="B107" s="50" t="s">
        <v>386</v>
      </c>
      <c r="C107" s="36">
        <v>43117</v>
      </c>
      <c r="D107" s="8" t="s">
        <v>389</v>
      </c>
      <c r="E107" s="35" t="s">
        <v>271</v>
      </c>
      <c r="F107" s="34">
        <v>14400000</v>
      </c>
      <c r="G107" s="97">
        <v>5400000</v>
      </c>
      <c r="H107" s="97">
        <f>F107+G107</f>
        <v>19800000</v>
      </c>
      <c r="I107" s="97">
        <f t="shared" si="15"/>
        <v>19800000</v>
      </c>
      <c r="J107" s="8" t="s">
        <v>392</v>
      </c>
      <c r="K107" s="217" t="s">
        <v>384</v>
      </c>
      <c r="L107" s="145">
        <v>43118</v>
      </c>
      <c r="M107" s="144">
        <v>43360</v>
      </c>
      <c r="N107" s="226" t="s">
        <v>955</v>
      </c>
      <c r="O107" s="226" t="s">
        <v>350</v>
      </c>
      <c r="P107" s="105"/>
      <c r="Q107" s="49">
        <v>1800000</v>
      </c>
      <c r="R107" s="49">
        <v>1800000</v>
      </c>
      <c r="S107" s="49">
        <v>1800000</v>
      </c>
      <c r="T107" s="79">
        <v>1800000</v>
      </c>
      <c r="U107" s="102">
        <v>1800000</v>
      </c>
      <c r="V107" s="103">
        <v>1800000</v>
      </c>
      <c r="W107" s="103">
        <v>1800000</v>
      </c>
      <c r="X107" s="127">
        <v>1800000</v>
      </c>
      <c r="Y107" s="6"/>
      <c r="Z107" s="6"/>
      <c r="AA107" s="6"/>
    </row>
    <row r="108" spans="1:27" s="11" customFormat="1" ht="153.75" customHeight="1" x14ac:dyDescent="0.25">
      <c r="A108" s="33" t="s">
        <v>155</v>
      </c>
      <c r="B108" s="50" t="s">
        <v>387</v>
      </c>
      <c r="C108" s="36">
        <v>43117</v>
      </c>
      <c r="D108" s="8" t="s">
        <v>390</v>
      </c>
      <c r="E108" s="35" t="s">
        <v>32</v>
      </c>
      <c r="F108" s="34">
        <v>37600000</v>
      </c>
      <c r="G108" s="97">
        <v>14100000</v>
      </c>
      <c r="H108" s="97">
        <f>F108+G108</f>
        <v>51700000</v>
      </c>
      <c r="I108" s="97">
        <f t="shared" si="15"/>
        <v>51700000</v>
      </c>
      <c r="J108" s="8" t="s">
        <v>393</v>
      </c>
      <c r="K108" s="217" t="s">
        <v>384</v>
      </c>
      <c r="L108" s="145">
        <v>43119</v>
      </c>
      <c r="M108" s="144">
        <v>43361</v>
      </c>
      <c r="N108" s="143" t="s">
        <v>290</v>
      </c>
      <c r="O108" s="226" t="s">
        <v>291</v>
      </c>
      <c r="P108" s="105"/>
      <c r="Q108" s="49">
        <v>4700000</v>
      </c>
      <c r="R108" s="49">
        <v>4700000</v>
      </c>
      <c r="S108" s="49">
        <v>4700000</v>
      </c>
      <c r="T108" s="79">
        <v>4700000</v>
      </c>
      <c r="U108" s="102">
        <v>4700000</v>
      </c>
      <c r="V108" s="103">
        <v>4700000</v>
      </c>
      <c r="W108" s="103">
        <v>4700000</v>
      </c>
      <c r="X108" s="127">
        <v>4700000</v>
      </c>
      <c r="Y108" s="6"/>
      <c r="Z108" s="6"/>
      <c r="AA108" s="6"/>
    </row>
    <row r="109" spans="1:27" s="11" customFormat="1" ht="153.75" customHeight="1" x14ac:dyDescent="0.25">
      <c r="A109" s="33" t="s">
        <v>156</v>
      </c>
      <c r="B109" s="50" t="s">
        <v>388</v>
      </c>
      <c r="C109" s="36">
        <v>43117</v>
      </c>
      <c r="D109" s="8" t="s">
        <v>391</v>
      </c>
      <c r="E109" s="35" t="s">
        <v>271</v>
      </c>
      <c r="F109" s="34">
        <v>4050000</v>
      </c>
      <c r="G109" s="37"/>
      <c r="H109" s="34">
        <v>4050000</v>
      </c>
      <c r="I109" s="34">
        <v>4050000</v>
      </c>
      <c r="J109" s="8" t="s">
        <v>394</v>
      </c>
      <c r="K109" s="217" t="s">
        <v>395</v>
      </c>
      <c r="L109" s="145">
        <v>43122</v>
      </c>
      <c r="M109" s="144">
        <v>43211</v>
      </c>
      <c r="N109" s="143" t="s">
        <v>177</v>
      </c>
      <c r="O109" s="226" t="s">
        <v>178</v>
      </c>
      <c r="P109" s="105"/>
      <c r="Q109" s="49">
        <v>1350000</v>
      </c>
      <c r="R109" s="49">
        <v>1350000</v>
      </c>
      <c r="S109" s="49">
        <v>1350000</v>
      </c>
      <c r="T109" s="110"/>
      <c r="U109" s="110"/>
      <c r="V109" s="110"/>
      <c r="W109" s="110"/>
      <c r="X109" s="137"/>
      <c r="Y109" s="6"/>
      <c r="Z109" s="6"/>
      <c r="AA109" s="6"/>
    </row>
    <row r="110" spans="1:27" s="11" customFormat="1" ht="153.75" customHeight="1" x14ac:dyDescent="0.25">
      <c r="A110" s="33" t="s">
        <v>157</v>
      </c>
      <c r="B110" s="50" t="s">
        <v>396</v>
      </c>
      <c r="C110" s="36">
        <v>43117</v>
      </c>
      <c r="D110" s="8" t="s">
        <v>323</v>
      </c>
      <c r="E110" s="35" t="s">
        <v>32</v>
      </c>
      <c r="F110" s="34">
        <v>59500000</v>
      </c>
      <c r="G110" s="37"/>
      <c r="H110" s="34">
        <v>59500000</v>
      </c>
      <c r="I110" s="34">
        <v>59500000</v>
      </c>
      <c r="J110" s="8" t="s">
        <v>336</v>
      </c>
      <c r="K110" s="217" t="s">
        <v>384</v>
      </c>
      <c r="L110" s="145">
        <v>43122</v>
      </c>
      <c r="M110" s="144">
        <v>43364</v>
      </c>
      <c r="N110" s="143" t="s">
        <v>681</v>
      </c>
      <c r="O110" s="226" t="s">
        <v>38</v>
      </c>
      <c r="P110" s="105"/>
      <c r="Q110" s="49">
        <v>8500000</v>
      </c>
      <c r="R110" s="49">
        <v>8500000</v>
      </c>
      <c r="S110" s="49">
        <v>8500000</v>
      </c>
      <c r="T110" s="79">
        <v>8500000</v>
      </c>
      <c r="U110" s="102">
        <v>8500000</v>
      </c>
      <c r="V110" s="103">
        <v>8500000</v>
      </c>
      <c r="W110" s="103">
        <v>8500000</v>
      </c>
      <c r="X110" s="127">
        <v>8500000</v>
      </c>
      <c r="Y110" s="6"/>
      <c r="Z110" s="6"/>
      <c r="AA110" s="6"/>
    </row>
    <row r="111" spans="1:27" s="11" customFormat="1" ht="153.75" customHeight="1" x14ac:dyDescent="0.25">
      <c r="A111" s="33" t="s">
        <v>158</v>
      </c>
      <c r="B111" s="50" t="s">
        <v>397</v>
      </c>
      <c r="C111" s="36">
        <v>43117</v>
      </c>
      <c r="D111" s="8" t="s">
        <v>328</v>
      </c>
      <c r="E111" s="35" t="s">
        <v>32</v>
      </c>
      <c r="F111" s="34">
        <v>41848000</v>
      </c>
      <c r="G111" s="97">
        <v>15693000</v>
      </c>
      <c r="H111" s="97">
        <f>F111+G111</f>
        <v>57541000</v>
      </c>
      <c r="I111" s="34">
        <f>H111</f>
        <v>57541000</v>
      </c>
      <c r="J111" s="8" t="s">
        <v>404</v>
      </c>
      <c r="K111" s="217" t="s">
        <v>384</v>
      </c>
      <c r="L111" s="145">
        <v>43117</v>
      </c>
      <c r="M111" s="144">
        <v>43359</v>
      </c>
      <c r="N111" s="143" t="s">
        <v>185</v>
      </c>
      <c r="O111" s="226" t="s">
        <v>186</v>
      </c>
      <c r="P111" s="105"/>
      <c r="Q111" s="49">
        <v>5231000</v>
      </c>
      <c r="R111" s="49">
        <v>5231000</v>
      </c>
      <c r="S111" s="49">
        <v>5231000</v>
      </c>
      <c r="T111" s="79">
        <v>5231000</v>
      </c>
      <c r="U111" s="102">
        <v>5231000</v>
      </c>
      <c r="V111" s="103">
        <v>5231000</v>
      </c>
      <c r="W111" s="103">
        <v>5231000</v>
      </c>
      <c r="X111" s="138">
        <v>5231000</v>
      </c>
      <c r="Y111" s="6"/>
      <c r="Z111" s="6"/>
      <c r="AA111" s="6"/>
    </row>
    <row r="112" spans="1:27" s="11" customFormat="1" ht="153.75" customHeight="1" x14ac:dyDescent="0.25">
      <c r="A112" s="33" t="s">
        <v>159</v>
      </c>
      <c r="B112" s="50" t="s">
        <v>398</v>
      </c>
      <c r="C112" s="36">
        <v>43117</v>
      </c>
      <c r="D112" s="8" t="s">
        <v>401</v>
      </c>
      <c r="E112" s="35" t="s">
        <v>32</v>
      </c>
      <c r="F112" s="34">
        <v>21498000</v>
      </c>
      <c r="G112" s="37"/>
      <c r="H112" s="34">
        <v>21498000</v>
      </c>
      <c r="I112" s="34">
        <v>21498000</v>
      </c>
      <c r="J112" s="8" t="s">
        <v>405</v>
      </c>
      <c r="K112" s="217" t="s">
        <v>395</v>
      </c>
      <c r="L112" s="145">
        <v>43122</v>
      </c>
      <c r="M112" s="144">
        <v>43211</v>
      </c>
      <c r="N112" s="143" t="s">
        <v>177</v>
      </c>
      <c r="O112" s="226" t="s">
        <v>178</v>
      </c>
      <c r="P112" s="105"/>
      <c r="Q112" s="49">
        <v>7166000</v>
      </c>
      <c r="R112" s="49">
        <v>7166000</v>
      </c>
      <c r="S112" s="49">
        <v>7166000</v>
      </c>
      <c r="T112" s="110"/>
      <c r="U112" s="110"/>
      <c r="V112" s="110"/>
      <c r="W112" s="110"/>
      <c r="X112" s="137"/>
      <c r="Y112" s="6"/>
      <c r="Z112" s="6"/>
      <c r="AA112" s="6"/>
    </row>
    <row r="113" spans="1:27" s="11" customFormat="1" ht="153.75" customHeight="1" x14ac:dyDescent="0.25">
      <c r="A113" s="33" t="s">
        <v>160</v>
      </c>
      <c r="B113" s="50" t="s">
        <v>399</v>
      </c>
      <c r="C113" s="36">
        <v>43117</v>
      </c>
      <c r="D113" s="8" t="s">
        <v>402</v>
      </c>
      <c r="E113" s="35" t="s">
        <v>32</v>
      </c>
      <c r="F113" s="34">
        <v>15693000</v>
      </c>
      <c r="G113" s="37"/>
      <c r="H113" s="34">
        <v>15693000</v>
      </c>
      <c r="I113" s="34">
        <v>15693000</v>
      </c>
      <c r="J113" s="8" t="s">
        <v>406</v>
      </c>
      <c r="K113" s="217" t="s">
        <v>395</v>
      </c>
      <c r="L113" s="145">
        <v>43122</v>
      </c>
      <c r="M113" s="144">
        <v>43211</v>
      </c>
      <c r="N113" s="143" t="s">
        <v>177</v>
      </c>
      <c r="O113" s="226" t="s">
        <v>178</v>
      </c>
      <c r="P113" s="105"/>
      <c r="Q113" s="49">
        <v>5231000</v>
      </c>
      <c r="R113" s="49">
        <v>5231000</v>
      </c>
      <c r="S113" s="49">
        <v>5231000</v>
      </c>
      <c r="T113" s="110"/>
      <c r="U113" s="110"/>
      <c r="V113" s="110"/>
      <c r="W113" s="110"/>
      <c r="X113" s="137"/>
      <c r="Y113" s="6"/>
      <c r="Z113" s="6"/>
      <c r="AA113" s="6"/>
    </row>
    <row r="114" spans="1:27" s="11" customFormat="1" ht="153.75" customHeight="1" x14ac:dyDescent="0.25">
      <c r="A114" s="33" t="s">
        <v>161</v>
      </c>
      <c r="B114" s="50" t="s">
        <v>400</v>
      </c>
      <c r="C114" s="36">
        <v>43117</v>
      </c>
      <c r="D114" s="8" t="s">
        <v>403</v>
      </c>
      <c r="E114" s="35" t="s">
        <v>32</v>
      </c>
      <c r="F114" s="34">
        <v>19182000</v>
      </c>
      <c r="G114" s="37"/>
      <c r="H114" s="34">
        <v>19182000</v>
      </c>
      <c r="I114" s="34">
        <v>19182000</v>
      </c>
      <c r="J114" s="8" t="s">
        <v>407</v>
      </c>
      <c r="K114" s="217" t="s">
        <v>395</v>
      </c>
      <c r="L114" s="145">
        <v>43122</v>
      </c>
      <c r="M114" s="144">
        <v>43211</v>
      </c>
      <c r="N114" s="143" t="s">
        <v>177</v>
      </c>
      <c r="O114" s="226" t="s">
        <v>178</v>
      </c>
      <c r="P114" s="105"/>
      <c r="Q114" s="49">
        <v>6394000</v>
      </c>
      <c r="R114" s="49">
        <v>6394000</v>
      </c>
      <c r="S114" s="49">
        <v>6394000</v>
      </c>
      <c r="T114" s="110"/>
      <c r="U114" s="110"/>
      <c r="V114" s="110"/>
      <c r="W114" s="110"/>
      <c r="X114" s="137"/>
      <c r="Y114" s="6"/>
      <c r="Z114" s="6"/>
      <c r="AA114" s="6"/>
    </row>
    <row r="115" spans="1:27" s="11" customFormat="1" ht="153.75" customHeight="1" x14ac:dyDescent="0.25">
      <c r="A115" s="42" t="s">
        <v>479</v>
      </c>
      <c r="B115" s="50" t="s">
        <v>480</v>
      </c>
      <c r="C115" s="41">
        <v>43117</v>
      </c>
      <c r="D115" s="8" t="s">
        <v>487</v>
      </c>
      <c r="E115" s="40" t="s">
        <v>271</v>
      </c>
      <c r="F115" s="39">
        <v>16000000</v>
      </c>
      <c r="G115" s="97">
        <v>6266667</v>
      </c>
      <c r="H115" s="97">
        <f t="shared" ref="H115:H120" si="16">F115+G115</f>
        <v>22266667</v>
      </c>
      <c r="I115" s="39">
        <f>H115</f>
        <v>22266667</v>
      </c>
      <c r="J115" s="8" t="s">
        <v>491</v>
      </c>
      <c r="K115" s="217" t="s">
        <v>384</v>
      </c>
      <c r="L115" s="145">
        <v>43118</v>
      </c>
      <c r="M115" s="144">
        <v>43360</v>
      </c>
      <c r="N115" s="143" t="s">
        <v>945</v>
      </c>
      <c r="O115" s="226" t="s">
        <v>38</v>
      </c>
      <c r="P115" s="105"/>
      <c r="Q115" s="49">
        <v>2000000</v>
      </c>
      <c r="R115" s="49">
        <v>2000000</v>
      </c>
      <c r="S115" s="79">
        <v>2000000</v>
      </c>
      <c r="T115" s="79">
        <v>2000000</v>
      </c>
      <c r="U115" s="102">
        <v>2000000</v>
      </c>
      <c r="V115" s="103">
        <v>2000000</v>
      </c>
      <c r="W115" s="103">
        <v>2000000</v>
      </c>
      <c r="X115" s="138">
        <v>2000000</v>
      </c>
      <c r="Y115" s="6"/>
      <c r="Z115" s="6"/>
      <c r="AA115" s="6"/>
    </row>
    <row r="116" spans="1:27" s="11" customFormat="1" ht="153.75" customHeight="1" x14ac:dyDescent="0.25">
      <c r="A116" s="42" t="s">
        <v>481</v>
      </c>
      <c r="B116" s="50" t="s">
        <v>482</v>
      </c>
      <c r="C116" s="41">
        <v>43117</v>
      </c>
      <c r="D116" s="8" t="s">
        <v>488</v>
      </c>
      <c r="E116" s="40" t="s">
        <v>32</v>
      </c>
      <c r="F116" s="39">
        <v>40000000</v>
      </c>
      <c r="G116" s="97">
        <v>15666667</v>
      </c>
      <c r="H116" s="97">
        <f t="shared" si="16"/>
        <v>55666667</v>
      </c>
      <c r="I116" s="97">
        <f t="shared" ref="I116:I120" si="17">H116</f>
        <v>55666667</v>
      </c>
      <c r="J116" s="8" t="s">
        <v>417</v>
      </c>
      <c r="K116" s="217" t="s">
        <v>384</v>
      </c>
      <c r="L116" s="145">
        <v>43118</v>
      </c>
      <c r="M116" s="144">
        <v>43360</v>
      </c>
      <c r="N116" s="143" t="s">
        <v>945</v>
      </c>
      <c r="O116" s="226" t="s">
        <v>38</v>
      </c>
      <c r="P116" s="105"/>
      <c r="Q116" s="102">
        <v>5000000</v>
      </c>
      <c r="R116" s="49">
        <v>5000000</v>
      </c>
      <c r="S116" s="102">
        <v>5000000</v>
      </c>
      <c r="T116" s="102">
        <v>5000000</v>
      </c>
      <c r="U116" s="102">
        <v>5000000</v>
      </c>
      <c r="V116" s="103">
        <v>5000000</v>
      </c>
      <c r="W116" s="103">
        <v>5000000</v>
      </c>
      <c r="X116" s="127">
        <v>5000000</v>
      </c>
      <c r="Y116" s="6"/>
      <c r="Z116" s="6"/>
      <c r="AA116" s="6"/>
    </row>
    <row r="117" spans="1:27" s="11" customFormat="1" ht="153.75" customHeight="1" x14ac:dyDescent="0.25">
      <c r="A117" s="42" t="s">
        <v>483</v>
      </c>
      <c r="B117" s="50" t="s">
        <v>484</v>
      </c>
      <c r="C117" s="41">
        <v>43118</v>
      </c>
      <c r="D117" s="8" t="s">
        <v>489</v>
      </c>
      <c r="E117" s="40" t="s">
        <v>32</v>
      </c>
      <c r="F117" s="39">
        <v>35616000</v>
      </c>
      <c r="G117" s="97">
        <v>13356000</v>
      </c>
      <c r="H117" s="97">
        <f t="shared" si="16"/>
        <v>48972000</v>
      </c>
      <c r="I117" s="97">
        <f t="shared" si="17"/>
        <v>48972000</v>
      </c>
      <c r="J117" s="8" t="s">
        <v>492</v>
      </c>
      <c r="K117" s="217" t="s">
        <v>384</v>
      </c>
      <c r="L117" s="145">
        <v>43122</v>
      </c>
      <c r="M117" s="144">
        <v>43364</v>
      </c>
      <c r="N117" s="143" t="s">
        <v>345</v>
      </c>
      <c r="O117" s="226" t="s">
        <v>346</v>
      </c>
      <c r="P117" s="105"/>
      <c r="Q117" s="102">
        <v>4452000</v>
      </c>
      <c r="R117" s="49">
        <v>4452000</v>
      </c>
      <c r="S117" s="102">
        <v>4452000</v>
      </c>
      <c r="T117" s="102">
        <v>4452000</v>
      </c>
      <c r="U117" s="102">
        <v>4452000</v>
      </c>
      <c r="V117" s="103">
        <v>4452000</v>
      </c>
      <c r="W117" s="103">
        <v>4452000</v>
      </c>
      <c r="X117" s="127">
        <v>4452000</v>
      </c>
      <c r="Y117" s="6"/>
      <c r="Z117" s="6"/>
      <c r="AA117" s="6"/>
    </row>
    <row r="118" spans="1:27" s="11" customFormat="1" ht="153.75" customHeight="1" x14ac:dyDescent="0.25">
      <c r="A118" s="42" t="s">
        <v>485</v>
      </c>
      <c r="B118" s="50" t="s">
        <v>486</v>
      </c>
      <c r="C118" s="41">
        <v>43118</v>
      </c>
      <c r="D118" s="8" t="s">
        <v>490</v>
      </c>
      <c r="E118" s="40" t="s">
        <v>271</v>
      </c>
      <c r="F118" s="39">
        <v>15272000</v>
      </c>
      <c r="G118" s="97">
        <v>5345200</v>
      </c>
      <c r="H118" s="97">
        <f t="shared" si="16"/>
        <v>20617200</v>
      </c>
      <c r="I118" s="97">
        <f t="shared" si="17"/>
        <v>20617200</v>
      </c>
      <c r="J118" s="8" t="s">
        <v>408</v>
      </c>
      <c r="K118" s="217" t="s">
        <v>384</v>
      </c>
      <c r="L118" s="145">
        <v>43122</v>
      </c>
      <c r="M118" s="144">
        <v>43364</v>
      </c>
      <c r="N118" s="143" t="s">
        <v>289</v>
      </c>
      <c r="O118" s="226" t="s">
        <v>45</v>
      </c>
      <c r="P118" s="105"/>
      <c r="Q118" s="102">
        <v>1909000</v>
      </c>
      <c r="R118" s="49">
        <v>1909000</v>
      </c>
      <c r="S118" s="49">
        <v>1909000</v>
      </c>
      <c r="T118" s="79">
        <v>1909000</v>
      </c>
      <c r="U118" s="102">
        <v>1909000</v>
      </c>
      <c r="V118" s="103">
        <v>1909000</v>
      </c>
      <c r="W118" s="103">
        <v>1909000</v>
      </c>
      <c r="X118" s="127">
        <v>1909000</v>
      </c>
      <c r="Y118" s="6"/>
      <c r="Z118" s="6"/>
      <c r="AA118" s="6"/>
    </row>
    <row r="119" spans="1:27" s="11" customFormat="1" ht="153.75" customHeight="1" x14ac:dyDescent="0.25">
      <c r="A119" s="33" t="s">
        <v>162</v>
      </c>
      <c r="B119" s="50" t="s">
        <v>409</v>
      </c>
      <c r="C119" s="36">
        <v>43118</v>
      </c>
      <c r="D119" s="8" t="s">
        <v>410</v>
      </c>
      <c r="E119" s="35" t="s">
        <v>271</v>
      </c>
      <c r="F119" s="34">
        <v>15272000</v>
      </c>
      <c r="G119" s="97">
        <v>5727000</v>
      </c>
      <c r="H119" s="97">
        <f t="shared" si="16"/>
        <v>20999000</v>
      </c>
      <c r="I119" s="97">
        <f t="shared" si="17"/>
        <v>20999000</v>
      </c>
      <c r="J119" s="8" t="s">
        <v>408</v>
      </c>
      <c r="K119" s="217" t="s">
        <v>384</v>
      </c>
      <c r="L119" s="145">
        <v>43119</v>
      </c>
      <c r="M119" s="144">
        <v>43361</v>
      </c>
      <c r="N119" s="143" t="s">
        <v>956</v>
      </c>
      <c r="O119" s="226" t="s">
        <v>43</v>
      </c>
      <c r="P119" s="105"/>
      <c r="Q119" s="49">
        <v>1909000</v>
      </c>
      <c r="R119" s="49">
        <v>1909000</v>
      </c>
      <c r="S119" s="49">
        <v>1909000</v>
      </c>
      <c r="T119" s="79">
        <v>1909000</v>
      </c>
      <c r="U119" s="102">
        <v>1909000</v>
      </c>
      <c r="V119" s="103">
        <v>1909000</v>
      </c>
      <c r="W119" s="103">
        <v>1909000</v>
      </c>
      <c r="X119" s="127">
        <v>1909000</v>
      </c>
      <c r="Y119" s="6"/>
      <c r="Z119" s="6"/>
      <c r="AA119" s="6"/>
    </row>
    <row r="120" spans="1:27" s="11" customFormat="1" ht="153.75" customHeight="1" x14ac:dyDescent="0.25">
      <c r="A120" s="55" t="s">
        <v>585</v>
      </c>
      <c r="B120" s="50" t="s">
        <v>586</v>
      </c>
      <c r="C120" s="52">
        <v>43118</v>
      </c>
      <c r="D120" s="8" t="s">
        <v>587</v>
      </c>
      <c r="E120" s="51" t="s">
        <v>32</v>
      </c>
      <c r="F120" s="53">
        <v>32550000</v>
      </c>
      <c r="G120" s="97">
        <v>6510000</v>
      </c>
      <c r="H120" s="97">
        <f t="shared" si="16"/>
        <v>39060000</v>
      </c>
      <c r="I120" s="97">
        <f t="shared" si="17"/>
        <v>39060000</v>
      </c>
      <c r="J120" s="8" t="s">
        <v>588</v>
      </c>
      <c r="K120" s="217" t="s">
        <v>414</v>
      </c>
      <c r="L120" s="145">
        <v>43119</v>
      </c>
      <c r="M120" s="144">
        <v>43269</v>
      </c>
      <c r="N120" s="143" t="s">
        <v>292</v>
      </c>
      <c r="O120" s="226" t="s">
        <v>37</v>
      </c>
      <c r="P120" s="105"/>
      <c r="Q120" s="49">
        <v>6510000</v>
      </c>
      <c r="R120" s="49">
        <v>6510000</v>
      </c>
      <c r="S120" s="79">
        <v>6510000</v>
      </c>
      <c r="T120" s="79">
        <v>6510000</v>
      </c>
      <c r="U120" s="102">
        <v>6510000</v>
      </c>
      <c r="V120" s="103">
        <v>6510000</v>
      </c>
      <c r="W120" s="112"/>
      <c r="X120" s="137"/>
      <c r="Y120" s="6"/>
      <c r="Z120" s="6"/>
      <c r="AA120" s="6"/>
    </row>
    <row r="121" spans="1:27" s="11" customFormat="1" ht="153.75" customHeight="1" x14ac:dyDescent="0.25">
      <c r="A121" s="42" t="s">
        <v>493</v>
      </c>
      <c r="B121" s="42" t="s">
        <v>494</v>
      </c>
      <c r="C121" s="44">
        <v>43118</v>
      </c>
      <c r="D121" s="10" t="s">
        <v>489</v>
      </c>
      <c r="E121" s="43" t="s">
        <v>32</v>
      </c>
      <c r="F121" s="39">
        <v>35616000</v>
      </c>
      <c r="G121" s="37"/>
      <c r="H121" s="39">
        <v>35616000</v>
      </c>
      <c r="I121" s="39">
        <v>35616000</v>
      </c>
      <c r="J121" s="8" t="s">
        <v>492</v>
      </c>
      <c r="K121" s="217" t="s">
        <v>384</v>
      </c>
      <c r="L121" s="145">
        <v>43122</v>
      </c>
      <c r="M121" s="144">
        <v>43364</v>
      </c>
      <c r="N121" s="143" t="s">
        <v>345</v>
      </c>
      <c r="O121" s="226" t="s">
        <v>346</v>
      </c>
      <c r="P121" s="105"/>
      <c r="Q121" s="79">
        <v>4452000</v>
      </c>
      <c r="R121" s="49">
        <v>4452000</v>
      </c>
      <c r="S121" s="79">
        <v>4452000</v>
      </c>
      <c r="T121" s="79">
        <v>4452000</v>
      </c>
      <c r="U121" s="102">
        <v>4452000</v>
      </c>
      <c r="V121" s="103">
        <v>4452000</v>
      </c>
      <c r="W121" s="103">
        <v>4452000</v>
      </c>
      <c r="X121" s="127">
        <v>4452000</v>
      </c>
      <c r="Y121" s="6"/>
      <c r="Z121" s="6"/>
      <c r="AA121" s="6"/>
    </row>
    <row r="122" spans="1:27" s="11" customFormat="1" ht="153.75" customHeight="1" x14ac:dyDescent="0.25">
      <c r="A122" s="42" t="s">
        <v>495</v>
      </c>
      <c r="B122" s="42" t="s">
        <v>496</v>
      </c>
      <c r="C122" s="44">
        <v>43118</v>
      </c>
      <c r="D122" s="10" t="s">
        <v>473</v>
      </c>
      <c r="E122" s="43" t="s">
        <v>32</v>
      </c>
      <c r="F122" s="39">
        <v>48000000</v>
      </c>
      <c r="G122" s="37"/>
      <c r="H122" s="39">
        <v>48000000</v>
      </c>
      <c r="I122" s="39">
        <v>48000000</v>
      </c>
      <c r="J122" s="8" t="s">
        <v>372</v>
      </c>
      <c r="K122" s="217" t="s">
        <v>384</v>
      </c>
      <c r="L122" s="145">
        <v>43119</v>
      </c>
      <c r="M122" s="144">
        <v>43361</v>
      </c>
      <c r="N122" s="143" t="s">
        <v>681</v>
      </c>
      <c r="O122" s="226" t="s">
        <v>38</v>
      </c>
      <c r="P122" s="105"/>
      <c r="Q122" s="49">
        <v>6000000</v>
      </c>
      <c r="R122" s="49">
        <v>6000000</v>
      </c>
      <c r="S122" s="79">
        <v>6000000</v>
      </c>
      <c r="T122" s="79">
        <v>6000000</v>
      </c>
      <c r="U122" s="102">
        <v>6000000</v>
      </c>
      <c r="V122" s="103">
        <v>6000000</v>
      </c>
      <c r="W122" s="103">
        <v>6000000</v>
      </c>
      <c r="X122" s="138">
        <v>6000000</v>
      </c>
      <c r="Y122" s="6"/>
      <c r="Z122" s="6"/>
      <c r="AA122" s="6"/>
    </row>
    <row r="123" spans="1:27" s="11" customFormat="1" ht="153.75" customHeight="1" x14ac:dyDescent="0.25">
      <c r="A123" s="42" t="s">
        <v>497</v>
      </c>
      <c r="B123" s="42" t="s">
        <v>498</v>
      </c>
      <c r="C123" s="44">
        <v>43118</v>
      </c>
      <c r="D123" s="10" t="s">
        <v>412</v>
      </c>
      <c r="E123" s="43" t="s">
        <v>32</v>
      </c>
      <c r="F123" s="39">
        <v>61800000</v>
      </c>
      <c r="G123" s="37"/>
      <c r="H123" s="39">
        <v>61800000</v>
      </c>
      <c r="I123" s="39">
        <v>61800000</v>
      </c>
      <c r="J123" s="8" t="s">
        <v>413</v>
      </c>
      <c r="K123" s="217" t="s">
        <v>414</v>
      </c>
      <c r="L123" s="145">
        <v>43122</v>
      </c>
      <c r="M123" s="144">
        <v>43272</v>
      </c>
      <c r="N123" s="143" t="s">
        <v>945</v>
      </c>
      <c r="O123" s="226" t="s">
        <v>38</v>
      </c>
      <c r="P123" s="105"/>
      <c r="Q123" s="49">
        <v>12360000</v>
      </c>
      <c r="R123" s="49">
        <v>12360000</v>
      </c>
      <c r="S123" s="49">
        <v>12360000</v>
      </c>
      <c r="T123" s="79">
        <v>12360000</v>
      </c>
      <c r="U123" s="102">
        <v>12360000</v>
      </c>
      <c r="V123" s="112"/>
      <c r="W123" s="112"/>
      <c r="X123" s="128"/>
      <c r="Y123" s="6"/>
      <c r="Z123" s="6"/>
      <c r="AA123" s="6"/>
    </row>
    <row r="124" spans="1:27" s="11" customFormat="1" ht="153.75" customHeight="1" x14ac:dyDescent="0.25">
      <c r="A124" s="42" t="s">
        <v>499</v>
      </c>
      <c r="B124" s="42" t="s">
        <v>500</v>
      </c>
      <c r="C124" s="44">
        <v>43118</v>
      </c>
      <c r="D124" s="10" t="s">
        <v>412</v>
      </c>
      <c r="E124" s="43" t="s">
        <v>32</v>
      </c>
      <c r="F124" s="39">
        <v>61800000</v>
      </c>
      <c r="G124" s="37"/>
      <c r="H124" s="39">
        <v>61800000</v>
      </c>
      <c r="I124" s="39">
        <v>61800000</v>
      </c>
      <c r="J124" s="8" t="s">
        <v>413</v>
      </c>
      <c r="K124" s="217" t="s">
        <v>414</v>
      </c>
      <c r="L124" s="145">
        <v>43122</v>
      </c>
      <c r="M124" s="144">
        <v>43272</v>
      </c>
      <c r="N124" s="143" t="s">
        <v>945</v>
      </c>
      <c r="O124" s="226" t="s">
        <v>38</v>
      </c>
      <c r="P124" s="105"/>
      <c r="Q124" s="49">
        <v>12360000</v>
      </c>
      <c r="R124" s="49">
        <v>12360000</v>
      </c>
      <c r="S124" s="49">
        <v>12360000</v>
      </c>
      <c r="T124" s="79">
        <v>12360000</v>
      </c>
      <c r="U124" s="102">
        <v>12360000</v>
      </c>
      <c r="V124" s="112"/>
      <c r="W124" s="112"/>
      <c r="X124" s="128"/>
      <c r="Y124" s="6"/>
      <c r="Z124" s="6"/>
      <c r="AA124" s="6"/>
    </row>
    <row r="125" spans="1:27" s="11" customFormat="1" ht="153.75" customHeight="1" x14ac:dyDescent="0.25">
      <c r="A125" s="33" t="s">
        <v>163</v>
      </c>
      <c r="B125" s="50" t="s">
        <v>411</v>
      </c>
      <c r="C125" s="36">
        <v>43118</v>
      </c>
      <c r="D125" s="8" t="s">
        <v>412</v>
      </c>
      <c r="E125" s="35" t="s">
        <v>32</v>
      </c>
      <c r="F125" s="34">
        <v>61800000</v>
      </c>
      <c r="G125" s="37"/>
      <c r="H125" s="34">
        <v>61800000</v>
      </c>
      <c r="I125" s="34">
        <v>61800000</v>
      </c>
      <c r="J125" s="8" t="s">
        <v>413</v>
      </c>
      <c r="K125" s="217" t="s">
        <v>414</v>
      </c>
      <c r="L125" s="145">
        <v>43122</v>
      </c>
      <c r="M125" s="144">
        <v>43272</v>
      </c>
      <c r="N125" s="143" t="s">
        <v>945</v>
      </c>
      <c r="O125" s="226" t="s">
        <v>38</v>
      </c>
      <c r="P125" s="105"/>
      <c r="Q125" s="49">
        <v>12360000</v>
      </c>
      <c r="R125" s="49">
        <v>12360000</v>
      </c>
      <c r="S125" s="49">
        <v>12360000</v>
      </c>
      <c r="T125" s="79">
        <v>12360000</v>
      </c>
      <c r="U125" s="102">
        <v>12360000</v>
      </c>
      <c r="V125" s="112"/>
      <c r="W125" s="112"/>
      <c r="X125" s="128"/>
      <c r="Y125" s="6"/>
      <c r="Z125" s="6"/>
      <c r="AA125" s="6"/>
    </row>
    <row r="126" spans="1:27" s="11" customFormat="1" ht="153.75" customHeight="1" x14ac:dyDescent="0.25">
      <c r="A126" s="42" t="s">
        <v>501</v>
      </c>
      <c r="B126" s="42" t="s">
        <v>502</v>
      </c>
      <c r="C126" s="41">
        <v>43118</v>
      </c>
      <c r="D126" s="8" t="s">
        <v>509</v>
      </c>
      <c r="E126" s="40" t="s">
        <v>32</v>
      </c>
      <c r="F126" s="39">
        <v>45000000</v>
      </c>
      <c r="G126" s="37"/>
      <c r="H126" s="39">
        <v>45000000</v>
      </c>
      <c r="I126" s="39">
        <v>45000000</v>
      </c>
      <c r="J126" s="8" t="s">
        <v>276</v>
      </c>
      <c r="K126" s="217" t="s">
        <v>414</v>
      </c>
      <c r="L126" s="145">
        <v>43122</v>
      </c>
      <c r="M126" s="144">
        <v>43272</v>
      </c>
      <c r="N126" s="143" t="s">
        <v>945</v>
      </c>
      <c r="O126" s="226" t="s">
        <v>38</v>
      </c>
      <c r="P126" s="105"/>
      <c r="Q126" s="49">
        <v>9000000</v>
      </c>
      <c r="R126" s="49">
        <v>9000000</v>
      </c>
      <c r="S126" s="79">
        <v>9000000</v>
      </c>
      <c r="T126" s="79">
        <v>9000000</v>
      </c>
      <c r="U126" s="102">
        <v>9000000</v>
      </c>
      <c r="V126" s="118"/>
      <c r="W126" s="118"/>
      <c r="X126" s="128"/>
      <c r="Y126" s="6"/>
      <c r="Z126" s="6"/>
      <c r="AA126" s="6"/>
    </row>
    <row r="127" spans="1:27" s="11" customFormat="1" ht="80.25" customHeight="1" x14ac:dyDescent="0.25">
      <c r="A127" s="160" t="s">
        <v>503</v>
      </c>
      <c r="B127" s="160" t="s">
        <v>504</v>
      </c>
      <c r="C127" s="154">
        <v>43118</v>
      </c>
      <c r="D127" s="156" t="s">
        <v>412</v>
      </c>
      <c r="E127" s="156" t="s">
        <v>32</v>
      </c>
      <c r="F127" s="174">
        <v>61800000</v>
      </c>
      <c r="G127" s="184"/>
      <c r="H127" s="174">
        <v>61800000</v>
      </c>
      <c r="I127" s="174">
        <v>61800000</v>
      </c>
      <c r="J127" s="156" t="s">
        <v>413</v>
      </c>
      <c r="K127" s="220" t="s">
        <v>414</v>
      </c>
      <c r="L127" s="166">
        <v>43122</v>
      </c>
      <c r="M127" s="152">
        <v>43272</v>
      </c>
      <c r="N127" s="156" t="s">
        <v>50</v>
      </c>
      <c r="O127" s="196" t="s">
        <v>38</v>
      </c>
      <c r="P127" s="198"/>
      <c r="Q127" s="194">
        <v>12360000</v>
      </c>
      <c r="R127" s="194">
        <v>12360000</v>
      </c>
      <c r="S127" s="194">
        <v>12360000</v>
      </c>
      <c r="T127" s="194">
        <v>12360000</v>
      </c>
      <c r="U127" s="194">
        <v>12360000</v>
      </c>
      <c r="V127" s="147"/>
      <c r="W127" s="147"/>
      <c r="X127" s="147"/>
      <c r="Y127" s="6"/>
      <c r="Z127" s="6"/>
      <c r="AA127" s="6"/>
    </row>
    <row r="128" spans="1:27" s="11" customFormat="1" ht="80.25" customHeight="1" x14ac:dyDescent="0.25">
      <c r="A128" s="159"/>
      <c r="B128" s="159"/>
      <c r="C128" s="155"/>
      <c r="D128" s="157"/>
      <c r="E128" s="157"/>
      <c r="F128" s="175"/>
      <c r="G128" s="186"/>
      <c r="H128" s="175"/>
      <c r="I128" s="175"/>
      <c r="J128" s="157"/>
      <c r="K128" s="218"/>
      <c r="L128" s="166"/>
      <c r="M128" s="153"/>
      <c r="N128" s="157"/>
      <c r="O128" s="164"/>
      <c r="P128" s="200"/>
      <c r="Q128" s="195"/>
      <c r="R128" s="195"/>
      <c r="S128" s="195"/>
      <c r="T128" s="195"/>
      <c r="U128" s="195"/>
      <c r="V128" s="149"/>
      <c r="W128" s="149"/>
      <c r="X128" s="149"/>
      <c r="Y128" s="6"/>
      <c r="Z128" s="6"/>
      <c r="AA128" s="6"/>
    </row>
    <row r="129" spans="1:27" s="11" customFormat="1" ht="153.75" customHeight="1" x14ac:dyDescent="0.25">
      <c r="A129" s="42" t="s">
        <v>505</v>
      </c>
      <c r="B129" s="42" t="s">
        <v>506</v>
      </c>
      <c r="C129" s="41">
        <v>43118</v>
      </c>
      <c r="D129" s="8" t="s">
        <v>510</v>
      </c>
      <c r="E129" s="40" t="s">
        <v>32</v>
      </c>
      <c r="F129" s="39">
        <v>15000000</v>
      </c>
      <c r="G129" s="37"/>
      <c r="H129" s="39">
        <v>15000000</v>
      </c>
      <c r="I129" s="39">
        <v>15000000</v>
      </c>
      <c r="J129" s="8" t="s">
        <v>512</v>
      </c>
      <c r="K129" s="217" t="s">
        <v>514</v>
      </c>
      <c r="L129" s="145">
        <v>43119</v>
      </c>
      <c r="M129" s="144">
        <v>43179</v>
      </c>
      <c r="N129" s="143" t="s">
        <v>177</v>
      </c>
      <c r="O129" s="226" t="s">
        <v>43</v>
      </c>
      <c r="P129" s="105"/>
      <c r="Q129" s="49">
        <v>7500000</v>
      </c>
      <c r="R129" s="49">
        <v>7500000</v>
      </c>
      <c r="S129" s="110"/>
      <c r="T129" s="110"/>
      <c r="U129" s="110"/>
      <c r="V129" s="110"/>
      <c r="W129" s="110"/>
      <c r="X129" s="128"/>
      <c r="Y129" s="6"/>
      <c r="Z129" s="6"/>
      <c r="AA129" s="6"/>
    </row>
    <row r="130" spans="1:27" s="11" customFormat="1" ht="153.75" customHeight="1" x14ac:dyDescent="0.25">
      <c r="A130" s="42" t="s">
        <v>507</v>
      </c>
      <c r="B130" s="42" t="s">
        <v>508</v>
      </c>
      <c r="C130" s="41">
        <v>43118</v>
      </c>
      <c r="D130" s="8" t="s">
        <v>511</v>
      </c>
      <c r="E130" s="40" t="s">
        <v>32</v>
      </c>
      <c r="F130" s="39">
        <v>44000000</v>
      </c>
      <c r="G130" s="37"/>
      <c r="H130" s="39">
        <v>44000000</v>
      </c>
      <c r="I130" s="39">
        <v>44000000</v>
      </c>
      <c r="J130" s="8" t="s">
        <v>513</v>
      </c>
      <c r="K130" s="217" t="s">
        <v>384</v>
      </c>
      <c r="L130" s="145">
        <v>43122</v>
      </c>
      <c r="M130" s="144">
        <v>43364</v>
      </c>
      <c r="N130" s="143" t="s">
        <v>948</v>
      </c>
      <c r="O130" s="226" t="s">
        <v>45</v>
      </c>
      <c r="P130" s="105"/>
      <c r="Q130" s="49">
        <v>5500000</v>
      </c>
      <c r="R130" s="49">
        <v>5500000</v>
      </c>
      <c r="S130" s="79">
        <v>5500000</v>
      </c>
      <c r="T130" s="79">
        <v>5500000</v>
      </c>
      <c r="U130" s="102">
        <v>5500000</v>
      </c>
      <c r="V130" s="117">
        <v>5500000</v>
      </c>
      <c r="W130" s="117">
        <v>5500000</v>
      </c>
      <c r="X130" s="127">
        <v>5500000</v>
      </c>
      <c r="Y130" s="6"/>
      <c r="Z130" s="6"/>
      <c r="AA130" s="6"/>
    </row>
    <row r="131" spans="1:27" s="11" customFormat="1" ht="153.75" customHeight="1" x14ac:dyDescent="0.25">
      <c r="A131" s="42" t="s">
        <v>516</v>
      </c>
      <c r="B131" s="42" t="s">
        <v>517</v>
      </c>
      <c r="C131" s="44">
        <v>43119</v>
      </c>
      <c r="D131" s="10" t="s">
        <v>518</v>
      </c>
      <c r="E131" s="43" t="s">
        <v>32</v>
      </c>
      <c r="F131" s="39">
        <v>35616000</v>
      </c>
      <c r="G131" s="37"/>
      <c r="H131" s="39">
        <v>35616000</v>
      </c>
      <c r="I131" s="39">
        <v>35616000</v>
      </c>
      <c r="J131" s="8" t="s">
        <v>492</v>
      </c>
      <c r="K131" s="217" t="s">
        <v>384</v>
      </c>
      <c r="L131" s="145">
        <v>43122</v>
      </c>
      <c r="M131" s="144">
        <v>43364</v>
      </c>
      <c r="N131" s="143" t="s">
        <v>519</v>
      </c>
      <c r="O131" s="226" t="s">
        <v>346</v>
      </c>
      <c r="P131" s="105"/>
      <c r="Q131" s="102">
        <v>4452000</v>
      </c>
      <c r="R131" s="49">
        <v>4452000</v>
      </c>
      <c r="S131" s="102">
        <v>4452000</v>
      </c>
      <c r="T131" s="102">
        <v>4452000</v>
      </c>
      <c r="U131" s="102">
        <v>4452000</v>
      </c>
      <c r="V131" s="117">
        <v>4452000</v>
      </c>
      <c r="W131" s="117">
        <v>4452000</v>
      </c>
      <c r="X131" s="127">
        <v>4452000</v>
      </c>
      <c r="Y131" s="6"/>
      <c r="Z131" s="6"/>
      <c r="AA131" s="6"/>
    </row>
    <row r="132" spans="1:27" s="11" customFormat="1" ht="153.75" customHeight="1" x14ac:dyDescent="0.25">
      <c r="A132" s="42" t="s">
        <v>520</v>
      </c>
      <c r="B132" s="42" t="s">
        <v>521</v>
      </c>
      <c r="C132" s="44">
        <v>43119</v>
      </c>
      <c r="D132" s="10" t="s">
        <v>522</v>
      </c>
      <c r="E132" s="43" t="s">
        <v>32</v>
      </c>
      <c r="F132" s="39">
        <v>44000000</v>
      </c>
      <c r="G132" s="97">
        <v>16500000</v>
      </c>
      <c r="H132" s="97">
        <f>F132+G132</f>
        <v>60500000</v>
      </c>
      <c r="I132" s="39">
        <f>H132</f>
        <v>60500000</v>
      </c>
      <c r="J132" s="8" t="s">
        <v>513</v>
      </c>
      <c r="K132" s="217" t="s">
        <v>384</v>
      </c>
      <c r="L132" s="145">
        <v>43122</v>
      </c>
      <c r="M132" s="144">
        <v>43364</v>
      </c>
      <c r="N132" s="143" t="s">
        <v>351</v>
      </c>
      <c r="O132" s="226" t="s">
        <v>45</v>
      </c>
      <c r="P132" s="105"/>
      <c r="Q132" s="49">
        <v>5500000</v>
      </c>
      <c r="R132" s="49">
        <v>5500000</v>
      </c>
      <c r="S132" s="79">
        <v>5500000</v>
      </c>
      <c r="T132" s="79">
        <v>5500000</v>
      </c>
      <c r="U132" s="102">
        <v>5500000</v>
      </c>
      <c r="V132" s="117">
        <v>5500000</v>
      </c>
      <c r="W132" s="117">
        <v>5500000</v>
      </c>
      <c r="X132" s="127">
        <v>5500000</v>
      </c>
      <c r="Y132" s="6"/>
      <c r="Z132" s="6"/>
      <c r="AA132" s="6"/>
    </row>
    <row r="133" spans="1:27" s="11" customFormat="1" ht="153.75" customHeight="1" x14ac:dyDescent="0.25">
      <c r="A133" s="33" t="s">
        <v>164</v>
      </c>
      <c r="B133" s="50" t="s">
        <v>415</v>
      </c>
      <c r="C133" s="36">
        <v>43119</v>
      </c>
      <c r="D133" s="8" t="s">
        <v>416</v>
      </c>
      <c r="E133" s="35" t="s">
        <v>32</v>
      </c>
      <c r="F133" s="34">
        <v>40000000</v>
      </c>
      <c r="G133" s="37"/>
      <c r="H133" s="34">
        <v>40000000</v>
      </c>
      <c r="I133" s="34">
        <v>40000000</v>
      </c>
      <c r="J133" s="8" t="s">
        <v>417</v>
      </c>
      <c r="K133" s="217" t="s">
        <v>384</v>
      </c>
      <c r="L133" s="145">
        <v>43123</v>
      </c>
      <c r="M133" s="144">
        <v>43365</v>
      </c>
      <c r="N133" s="143" t="s">
        <v>418</v>
      </c>
      <c r="O133" s="226" t="s">
        <v>54</v>
      </c>
      <c r="P133" s="105"/>
      <c r="Q133" s="49">
        <v>5000000</v>
      </c>
      <c r="R133" s="102">
        <v>5000000</v>
      </c>
      <c r="S133" s="102">
        <v>5000000</v>
      </c>
      <c r="T133" s="102">
        <v>5000000</v>
      </c>
      <c r="U133" s="102">
        <v>5000000</v>
      </c>
      <c r="V133" s="117">
        <v>5000000</v>
      </c>
      <c r="W133" s="117">
        <v>5000000</v>
      </c>
      <c r="X133" s="138">
        <v>5000000</v>
      </c>
      <c r="Y133" s="6"/>
      <c r="Z133" s="6"/>
      <c r="AA133" s="6"/>
    </row>
    <row r="134" spans="1:27" s="11" customFormat="1" ht="153.75" customHeight="1" x14ac:dyDescent="0.25">
      <c r="A134" s="123" t="s">
        <v>683</v>
      </c>
      <c r="B134" s="123" t="s">
        <v>684</v>
      </c>
      <c r="C134" s="122">
        <v>43119</v>
      </c>
      <c r="D134" s="10" t="s">
        <v>685</v>
      </c>
      <c r="E134" s="121" t="s">
        <v>32</v>
      </c>
      <c r="F134" s="119">
        <v>12920000</v>
      </c>
      <c r="G134" s="119"/>
      <c r="H134" s="119">
        <v>12920000</v>
      </c>
      <c r="I134" s="119">
        <v>12920000</v>
      </c>
      <c r="J134" s="8" t="s">
        <v>686</v>
      </c>
      <c r="K134" s="217" t="s">
        <v>414</v>
      </c>
      <c r="L134" s="145">
        <v>43122</v>
      </c>
      <c r="M134" s="144">
        <v>43272</v>
      </c>
      <c r="N134" s="143" t="s">
        <v>345</v>
      </c>
      <c r="O134" s="226" t="s">
        <v>346</v>
      </c>
      <c r="P134" s="105"/>
      <c r="Q134" s="117">
        <v>2584000</v>
      </c>
      <c r="R134" s="117">
        <v>2584000</v>
      </c>
      <c r="S134" s="117">
        <v>2584000</v>
      </c>
      <c r="T134" s="117">
        <v>2584000</v>
      </c>
      <c r="U134" s="117">
        <v>2584000</v>
      </c>
      <c r="V134" s="118"/>
      <c r="W134" s="118"/>
      <c r="X134" s="128"/>
      <c r="Y134" s="6"/>
      <c r="Z134" s="6"/>
      <c r="AA134" s="6"/>
    </row>
    <row r="135" spans="1:27" s="11" customFormat="1" ht="153.75" customHeight="1" x14ac:dyDescent="0.25">
      <c r="A135" s="42" t="s">
        <v>523</v>
      </c>
      <c r="B135" s="42" t="s">
        <v>524</v>
      </c>
      <c r="C135" s="44">
        <v>43122</v>
      </c>
      <c r="D135" s="10" t="s">
        <v>526</v>
      </c>
      <c r="E135" s="43" t="s">
        <v>32</v>
      </c>
      <c r="F135" s="39">
        <v>48000000</v>
      </c>
      <c r="G135" s="97">
        <v>18000000</v>
      </c>
      <c r="H135" s="97">
        <f>F135+G135</f>
        <v>66000000</v>
      </c>
      <c r="I135" s="39">
        <f>H135</f>
        <v>66000000</v>
      </c>
      <c r="J135" s="8" t="s">
        <v>527</v>
      </c>
      <c r="K135" s="217" t="s">
        <v>384</v>
      </c>
      <c r="L135" s="145">
        <v>43126</v>
      </c>
      <c r="M135" s="144">
        <v>43368</v>
      </c>
      <c r="N135" s="143" t="s">
        <v>290</v>
      </c>
      <c r="O135" s="226" t="s">
        <v>291</v>
      </c>
      <c r="P135" s="105"/>
      <c r="Q135" s="102">
        <v>6000000</v>
      </c>
      <c r="R135" s="49">
        <v>6000000</v>
      </c>
      <c r="S135" s="49">
        <v>6000000</v>
      </c>
      <c r="T135" s="79">
        <v>6000000</v>
      </c>
      <c r="U135" s="102">
        <v>6000000</v>
      </c>
      <c r="V135" s="117">
        <v>6000000</v>
      </c>
      <c r="W135" s="117">
        <v>6000000</v>
      </c>
      <c r="X135" s="127">
        <v>6000000</v>
      </c>
      <c r="Y135" s="6"/>
      <c r="Z135" s="6"/>
      <c r="AA135" s="6"/>
    </row>
    <row r="136" spans="1:27" s="11" customFormat="1" ht="153.75" customHeight="1" x14ac:dyDescent="0.25">
      <c r="A136" s="42" t="s">
        <v>525</v>
      </c>
      <c r="B136" s="42" t="s">
        <v>55</v>
      </c>
      <c r="C136" s="44">
        <v>43122</v>
      </c>
      <c r="D136" s="10" t="s">
        <v>452</v>
      </c>
      <c r="E136" s="43" t="s">
        <v>32</v>
      </c>
      <c r="F136" s="39">
        <v>72000000</v>
      </c>
      <c r="G136" s="97">
        <v>24300000</v>
      </c>
      <c r="H136" s="97">
        <f>F136+G136</f>
        <v>96300000</v>
      </c>
      <c r="I136" s="97">
        <f>H136</f>
        <v>96300000</v>
      </c>
      <c r="J136" s="8" t="s">
        <v>528</v>
      </c>
      <c r="K136" s="217" t="s">
        <v>384</v>
      </c>
      <c r="L136" s="145">
        <v>43124</v>
      </c>
      <c r="M136" s="144">
        <v>43366</v>
      </c>
      <c r="N136" s="143" t="s">
        <v>945</v>
      </c>
      <c r="O136" s="226" t="s">
        <v>38</v>
      </c>
      <c r="P136" s="105"/>
      <c r="Q136" s="102">
        <v>9000000</v>
      </c>
      <c r="R136" s="49">
        <v>9000000</v>
      </c>
      <c r="S136" s="49">
        <v>9000000</v>
      </c>
      <c r="T136" s="79">
        <v>9000000</v>
      </c>
      <c r="U136" s="102">
        <v>9000000</v>
      </c>
      <c r="V136" s="117">
        <v>9000000</v>
      </c>
      <c r="W136" s="117">
        <v>9000000</v>
      </c>
      <c r="X136" s="127">
        <v>9000000</v>
      </c>
      <c r="Y136" s="6"/>
      <c r="Z136" s="6"/>
      <c r="AA136" s="6"/>
    </row>
    <row r="137" spans="1:27" s="11" customFormat="1" ht="153.75" customHeight="1" x14ac:dyDescent="0.25">
      <c r="A137" s="100" t="s">
        <v>677</v>
      </c>
      <c r="B137" s="100" t="s">
        <v>678</v>
      </c>
      <c r="C137" s="99">
        <v>43122</v>
      </c>
      <c r="D137" s="10" t="s">
        <v>679</v>
      </c>
      <c r="E137" s="98" t="s">
        <v>32</v>
      </c>
      <c r="F137" s="97">
        <v>42000000</v>
      </c>
      <c r="G137" s="97"/>
      <c r="H137" s="97">
        <v>42000000</v>
      </c>
      <c r="I137" s="97">
        <v>42000000</v>
      </c>
      <c r="J137" s="8" t="s">
        <v>680</v>
      </c>
      <c r="K137" s="217" t="s">
        <v>421</v>
      </c>
      <c r="L137" s="145">
        <v>43125</v>
      </c>
      <c r="M137" s="144">
        <v>43333</v>
      </c>
      <c r="N137" s="143" t="s">
        <v>681</v>
      </c>
      <c r="O137" s="226" t="s">
        <v>38</v>
      </c>
      <c r="P137" s="105"/>
      <c r="Q137" s="110"/>
      <c r="R137" s="102">
        <v>14000000</v>
      </c>
      <c r="S137" s="110"/>
      <c r="T137" s="110"/>
      <c r="U137" s="102">
        <v>14000000</v>
      </c>
      <c r="V137" s="110"/>
      <c r="W137" s="128"/>
      <c r="X137" s="127">
        <v>14000000</v>
      </c>
      <c r="Y137" s="6"/>
      <c r="Z137" s="6"/>
      <c r="AA137" s="6"/>
    </row>
    <row r="138" spans="1:27" s="11" customFormat="1" ht="153.75" customHeight="1" x14ac:dyDescent="0.25">
      <c r="A138" s="42" t="s">
        <v>529</v>
      </c>
      <c r="B138" s="42" t="s">
        <v>530</v>
      </c>
      <c r="C138" s="44">
        <v>43122</v>
      </c>
      <c r="D138" s="10" t="s">
        <v>531</v>
      </c>
      <c r="E138" s="43" t="s">
        <v>32</v>
      </c>
      <c r="F138" s="39">
        <v>32000000</v>
      </c>
      <c r="G138" s="97">
        <v>10800000</v>
      </c>
      <c r="H138" s="97">
        <f>F138+G138</f>
        <v>42800000</v>
      </c>
      <c r="I138" s="39">
        <f>H138</f>
        <v>42800000</v>
      </c>
      <c r="J138" s="8" t="s">
        <v>532</v>
      </c>
      <c r="K138" s="217" t="s">
        <v>384</v>
      </c>
      <c r="L138" s="145">
        <v>43124</v>
      </c>
      <c r="M138" s="144">
        <v>43366</v>
      </c>
      <c r="N138" s="143" t="s">
        <v>945</v>
      </c>
      <c r="O138" s="226" t="s">
        <v>38</v>
      </c>
      <c r="P138" s="105"/>
      <c r="Q138" s="102">
        <v>4000000</v>
      </c>
      <c r="R138" s="49">
        <v>4000000</v>
      </c>
      <c r="S138" s="49">
        <v>4000000</v>
      </c>
      <c r="T138" s="79">
        <v>4000000</v>
      </c>
      <c r="U138" s="102">
        <v>4000000</v>
      </c>
      <c r="V138" s="117">
        <v>4000000</v>
      </c>
      <c r="W138" s="117">
        <v>4000000</v>
      </c>
      <c r="X138" s="127">
        <v>4000000</v>
      </c>
      <c r="Y138" s="6"/>
      <c r="Z138" s="6"/>
      <c r="AA138" s="6"/>
    </row>
    <row r="139" spans="1:27" s="11" customFormat="1" ht="153.75" customHeight="1" x14ac:dyDescent="0.25">
      <c r="A139" s="100" t="s">
        <v>633</v>
      </c>
      <c r="B139" s="100" t="s">
        <v>634</v>
      </c>
      <c r="C139" s="99">
        <v>43123</v>
      </c>
      <c r="D139" s="10" t="s">
        <v>635</v>
      </c>
      <c r="E139" s="98" t="s">
        <v>32</v>
      </c>
      <c r="F139" s="97">
        <v>15000000</v>
      </c>
      <c r="G139" s="37"/>
      <c r="H139" s="97">
        <v>15000000</v>
      </c>
      <c r="I139" s="97">
        <v>15000000</v>
      </c>
      <c r="J139" s="8" t="s">
        <v>465</v>
      </c>
      <c r="K139" s="217" t="s">
        <v>514</v>
      </c>
      <c r="L139" s="145">
        <v>43125</v>
      </c>
      <c r="M139" s="144">
        <v>43183</v>
      </c>
      <c r="N139" s="143" t="s">
        <v>636</v>
      </c>
      <c r="O139" s="226" t="s">
        <v>346</v>
      </c>
      <c r="P139" s="105"/>
      <c r="Q139" s="110"/>
      <c r="R139" s="110"/>
      <c r="S139" s="110"/>
      <c r="T139" s="110"/>
      <c r="U139" s="102">
        <v>15000000</v>
      </c>
      <c r="V139" s="109"/>
      <c r="W139" s="109"/>
      <c r="X139" s="109"/>
      <c r="Y139" s="6"/>
      <c r="Z139" s="6"/>
      <c r="AA139" s="6"/>
    </row>
    <row r="140" spans="1:27" s="11" customFormat="1" ht="153.75" customHeight="1" x14ac:dyDescent="0.25">
      <c r="A140" s="42" t="s">
        <v>533</v>
      </c>
      <c r="B140" s="42" t="s">
        <v>534</v>
      </c>
      <c r="C140" s="44">
        <v>43123</v>
      </c>
      <c r="D140" s="10" t="s">
        <v>536</v>
      </c>
      <c r="E140" s="43" t="s">
        <v>32</v>
      </c>
      <c r="F140" s="39">
        <v>32100000</v>
      </c>
      <c r="G140" s="97">
        <v>16050000</v>
      </c>
      <c r="H140" s="97">
        <f>F140+G140</f>
        <v>48150000</v>
      </c>
      <c r="I140" s="39">
        <f>H140</f>
        <v>48150000</v>
      </c>
      <c r="J140" s="8" t="s">
        <v>538</v>
      </c>
      <c r="K140" s="217" t="s">
        <v>540</v>
      </c>
      <c r="L140" s="145">
        <v>43125</v>
      </c>
      <c r="M140" s="144">
        <v>43305</v>
      </c>
      <c r="N140" s="143" t="s">
        <v>289</v>
      </c>
      <c r="O140" s="226" t="s">
        <v>45</v>
      </c>
      <c r="P140" s="105"/>
      <c r="Q140" s="102">
        <v>5350000</v>
      </c>
      <c r="R140" s="49">
        <v>5350000</v>
      </c>
      <c r="S140" s="102">
        <v>5350000</v>
      </c>
      <c r="T140" s="102">
        <v>5350000</v>
      </c>
      <c r="U140" s="102">
        <v>5350000</v>
      </c>
      <c r="V140" s="117">
        <v>5350000</v>
      </c>
      <c r="W140" s="117">
        <v>5350000</v>
      </c>
      <c r="X140" s="127">
        <v>5350000</v>
      </c>
      <c r="Y140" s="6"/>
      <c r="Z140" s="6"/>
      <c r="AA140" s="6"/>
    </row>
    <row r="141" spans="1:27" s="11" customFormat="1" ht="153.75" customHeight="1" x14ac:dyDescent="0.25">
      <c r="A141" s="42" t="s">
        <v>535</v>
      </c>
      <c r="B141" s="42" t="s">
        <v>432</v>
      </c>
      <c r="C141" s="44">
        <v>43123</v>
      </c>
      <c r="D141" s="10" t="s">
        <v>537</v>
      </c>
      <c r="E141" s="43" t="s">
        <v>32</v>
      </c>
      <c r="F141" s="39">
        <v>36000000</v>
      </c>
      <c r="G141" s="37"/>
      <c r="H141" s="39">
        <v>36000000</v>
      </c>
      <c r="I141" s="39">
        <v>36000000</v>
      </c>
      <c r="J141" s="8" t="s">
        <v>539</v>
      </c>
      <c r="K141" s="217" t="s">
        <v>384</v>
      </c>
      <c r="L141" s="145">
        <v>43126</v>
      </c>
      <c r="M141" s="144">
        <v>43368</v>
      </c>
      <c r="N141" s="226" t="s">
        <v>195</v>
      </c>
      <c r="O141" s="226" t="s">
        <v>30</v>
      </c>
      <c r="P141" s="105"/>
      <c r="Q141" s="102">
        <v>4500000</v>
      </c>
      <c r="R141" s="49">
        <v>4500000</v>
      </c>
      <c r="S141" s="102">
        <v>4500000</v>
      </c>
      <c r="T141" s="102">
        <v>4500000</v>
      </c>
      <c r="U141" s="102">
        <v>4500000</v>
      </c>
      <c r="V141" s="117">
        <v>4500000</v>
      </c>
      <c r="W141" s="117">
        <v>4500000</v>
      </c>
      <c r="X141" s="127">
        <v>4500000</v>
      </c>
      <c r="Y141" s="6"/>
      <c r="Z141" s="6"/>
      <c r="AA141" s="6"/>
    </row>
    <row r="142" spans="1:27" s="11" customFormat="1" ht="153.75" customHeight="1" x14ac:dyDescent="0.25">
      <c r="A142" s="55" t="s">
        <v>589</v>
      </c>
      <c r="B142" s="55" t="s">
        <v>590</v>
      </c>
      <c r="C142" s="56">
        <v>43123</v>
      </c>
      <c r="D142" s="10" t="s">
        <v>591</v>
      </c>
      <c r="E142" s="57" t="s">
        <v>32</v>
      </c>
      <c r="F142" s="53">
        <v>45000000</v>
      </c>
      <c r="G142" s="37"/>
      <c r="H142" s="53">
        <v>45000000</v>
      </c>
      <c r="I142" s="53">
        <v>45000000</v>
      </c>
      <c r="J142" s="8" t="s">
        <v>592</v>
      </c>
      <c r="K142" s="217" t="s">
        <v>395</v>
      </c>
      <c r="L142" s="145">
        <v>43125</v>
      </c>
      <c r="M142" s="144">
        <v>43214</v>
      </c>
      <c r="N142" s="143" t="s">
        <v>593</v>
      </c>
      <c r="O142" s="226" t="s">
        <v>40</v>
      </c>
      <c r="P142" s="105"/>
      <c r="Q142" s="110"/>
      <c r="R142" s="49">
        <v>15000000</v>
      </c>
      <c r="S142" s="79">
        <v>15000000</v>
      </c>
      <c r="T142" s="79">
        <v>15000000</v>
      </c>
      <c r="U142" s="110"/>
      <c r="V142" s="109"/>
      <c r="W142" s="109"/>
      <c r="X142" s="109"/>
      <c r="Y142" s="6"/>
      <c r="Z142" s="6"/>
      <c r="AA142" s="6"/>
    </row>
    <row r="143" spans="1:27" s="11" customFormat="1" ht="153.75" customHeight="1" x14ac:dyDescent="0.25">
      <c r="A143" s="42" t="s">
        <v>541</v>
      </c>
      <c r="B143" s="42" t="s">
        <v>542</v>
      </c>
      <c r="C143" s="41">
        <v>43124</v>
      </c>
      <c r="D143" s="8" t="s">
        <v>548</v>
      </c>
      <c r="E143" s="40" t="s">
        <v>32</v>
      </c>
      <c r="F143" s="39">
        <v>31160000</v>
      </c>
      <c r="G143" s="37"/>
      <c r="H143" s="39">
        <v>31160000</v>
      </c>
      <c r="I143" s="39">
        <v>31160000</v>
      </c>
      <c r="J143" s="8" t="s">
        <v>552</v>
      </c>
      <c r="K143" s="217" t="s">
        <v>384</v>
      </c>
      <c r="L143" s="145">
        <v>43124</v>
      </c>
      <c r="M143" s="144">
        <v>43366</v>
      </c>
      <c r="N143" s="143" t="s">
        <v>944</v>
      </c>
      <c r="O143" s="226" t="s">
        <v>36</v>
      </c>
      <c r="P143" s="105"/>
      <c r="Q143" s="49">
        <v>3895000</v>
      </c>
      <c r="R143" s="49">
        <v>3895000</v>
      </c>
      <c r="S143" s="49">
        <v>3895000</v>
      </c>
      <c r="T143" s="102">
        <v>3895000</v>
      </c>
      <c r="U143" s="102">
        <v>3895000</v>
      </c>
      <c r="V143" s="117">
        <v>3895000</v>
      </c>
      <c r="W143" s="117">
        <v>3895000</v>
      </c>
      <c r="X143" s="138">
        <v>3895000</v>
      </c>
      <c r="Y143" s="6"/>
      <c r="Z143" s="6"/>
      <c r="AA143" s="6"/>
    </row>
    <row r="144" spans="1:27" s="11" customFormat="1" ht="97.5" customHeight="1" x14ac:dyDescent="0.25">
      <c r="A144" s="160" t="s">
        <v>543</v>
      </c>
      <c r="B144" s="160" t="s">
        <v>544</v>
      </c>
      <c r="C144" s="154">
        <v>43124</v>
      </c>
      <c r="D144" s="156" t="s">
        <v>549</v>
      </c>
      <c r="E144" s="156" t="s">
        <v>32</v>
      </c>
      <c r="F144" s="174">
        <v>47624000</v>
      </c>
      <c r="G144" s="184"/>
      <c r="H144" s="174">
        <v>47624000</v>
      </c>
      <c r="I144" s="174">
        <v>47624000</v>
      </c>
      <c r="J144" s="156" t="s">
        <v>553</v>
      </c>
      <c r="K144" s="220" t="s">
        <v>384</v>
      </c>
      <c r="L144" s="166">
        <v>43126</v>
      </c>
      <c r="M144" s="152">
        <v>43368</v>
      </c>
      <c r="N144" s="156" t="s">
        <v>177</v>
      </c>
      <c r="O144" s="196" t="s">
        <v>178</v>
      </c>
      <c r="P144" s="207"/>
      <c r="Q144" s="194">
        <v>5953000</v>
      </c>
      <c r="R144" s="194">
        <v>5953000</v>
      </c>
      <c r="S144" s="194">
        <v>5953000</v>
      </c>
      <c r="T144" s="194">
        <v>5953000</v>
      </c>
      <c r="U144" s="194">
        <v>5953000</v>
      </c>
      <c r="V144" s="194">
        <v>5953000</v>
      </c>
      <c r="W144" s="117">
        <v>5953000</v>
      </c>
      <c r="X144" s="162" t="s">
        <v>942</v>
      </c>
      <c r="Y144" s="6"/>
      <c r="Z144" s="6"/>
      <c r="AA144" s="6"/>
    </row>
    <row r="145" spans="1:27" s="11" customFormat="1" ht="96" customHeight="1" x14ac:dyDescent="0.25">
      <c r="A145" s="159"/>
      <c r="B145" s="159"/>
      <c r="C145" s="155"/>
      <c r="D145" s="157"/>
      <c r="E145" s="157"/>
      <c r="F145" s="175"/>
      <c r="G145" s="186"/>
      <c r="H145" s="175"/>
      <c r="I145" s="175"/>
      <c r="J145" s="157"/>
      <c r="K145" s="218"/>
      <c r="L145" s="166"/>
      <c r="M145" s="153"/>
      <c r="N145" s="157"/>
      <c r="O145" s="164"/>
      <c r="P145" s="208"/>
      <c r="Q145" s="195"/>
      <c r="R145" s="195"/>
      <c r="S145" s="195"/>
      <c r="T145" s="195"/>
      <c r="U145" s="195"/>
      <c r="V145" s="195"/>
      <c r="W145" s="117">
        <v>1587500</v>
      </c>
      <c r="X145" s="163"/>
      <c r="Y145" s="6"/>
      <c r="Z145" s="6"/>
      <c r="AA145" s="6"/>
    </row>
    <row r="146" spans="1:27" s="11" customFormat="1" ht="153.75" customHeight="1" x14ac:dyDescent="0.25">
      <c r="A146" s="42" t="s">
        <v>545</v>
      </c>
      <c r="B146" s="42" t="s">
        <v>546</v>
      </c>
      <c r="C146" s="41">
        <v>43124</v>
      </c>
      <c r="D146" s="8" t="s">
        <v>550</v>
      </c>
      <c r="E146" s="40" t="s">
        <v>32</v>
      </c>
      <c r="F146" s="39">
        <v>72000000</v>
      </c>
      <c r="G146" s="97">
        <v>23400000</v>
      </c>
      <c r="H146" s="97">
        <f>F146+G146</f>
        <v>95400000</v>
      </c>
      <c r="I146" s="39">
        <f>H146</f>
        <v>95400000</v>
      </c>
      <c r="J146" s="8" t="s">
        <v>554</v>
      </c>
      <c r="K146" s="217" t="s">
        <v>384</v>
      </c>
      <c r="L146" s="145">
        <v>43126</v>
      </c>
      <c r="M146" s="144">
        <v>43368</v>
      </c>
      <c r="N146" s="143" t="s">
        <v>945</v>
      </c>
      <c r="O146" s="226" t="s">
        <v>38</v>
      </c>
      <c r="P146" s="105"/>
      <c r="Q146" s="102">
        <v>9000000</v>
      </c>
      <c r="R146" s="49">
        <v>9000000</v>
      </c>
      <c r="S146" s="49">
        <v>9000000</v>
      </c>
      <c r="T146" s="79">
        <v>9000000</v>
      </c>
      <c r="U146" s="102">
        <v>9000000</v>
      </c>
      <c r="V146" s="117">
        <v>9000000</v>
      </c>
      <c r="W146" s="117">
        <v>9000000</v>
      </c>
      <c r="X146" s="138">
        <v>9000000</v>
      </c>
      <c r="Y146" s="6"/>
      <c r="Z146" s="6"/>
      <c r="AA146" s="6"/>
    </row>
    <row r="147" spans="1:27" s="11" customFormat="1" ht="153.75" customHeight="1" x14ac:dyDescent="0.25">
      <c r="A147" s="42" t="s">
        <v>547</v>
      </c>
      <c r="B147" s="42" t="s">
        <v>39</v>
      </c>
      <c r="C147" s="41">
        <v>43125</v>
      </c>
      <c r="D147" s="8" t="s">
        <v>551</v>
      </c>
      <c r="E147" s="40" t="s">
        <v>32</v>
      </c>
      <c r="F147" s="39">
        <v>47500000</v>
      </c>
      <c r="G147" s="37"/>
      <c r="H147" s="39">
        <v>47500000</v>
      </c>
      <c r="I147" s="39">
        <v>47500000</v>
      </c>
      <c r="J147" s="8" t="s">
        <v>555</v>
      </c>
      <c r="K147" s="217" t="s">
        <v>61</v>
      </c>
      <c r="L147" s="145">
        <v>43125</v>
      </c>
      <c r="M147" s="144">
        <v>43275</v>
      </c>
      <c r="N147" s="143" t="s">
        <v>193</v>
      </c>
      <c r="O147" s="226" t="s">
        <v>36</v>
      </c>
      <c r="P147" s="105"/>
      <c r="Q147" s="102">
        <v>9500000</v>
      </c>
      <c r="R147" s="49">
        <v>9500000</v>
      </c>
      <c r="S147" s="102">
        <v>9500000</v>
      </c>
      <c r="T147" s="102">
        <v>9500000</v>
      </c>
      <c r="U147" s="102">
        <v>9500000</v>
      </c>
      <c r="V147" s="109"/>
      <c r="W147" s="109"/>
      <c r="X147" s="109"/>
      <c r="Y147" s="6"/>
      <c r="Z147" s="6"/>
      <c r="AA147" s="6"/>
    </row>
    <row r="148" spans="1:27" s="11" customFormat="1" ht="153.75" customHeight="1" x14ac:dyDescent="0.25">
      <c r="A148" s="33" t="s">
        <v>165</v>
      </c>
      <c r="B148" s="50" t="s">
        <v>49</v>
      </c>
      <c r="C148" s="36">
        <v>43125</v>
      </c>
      <c r="D148" s="8" t="s">
        <v>419</v>
      </c>
      <c r="E148" s="35" t="s">
        <v>32</v>
      </c>
      <c r="F148" s="34">
        <v>59500000</v>
      </c>
      <c r="G148" s="37"/>
      <c r="H148" s="34">
        <v>59500000</v>
      </c>
      <c r="I148" s="34">
        <v>59500000</v>
      </c>
      <c r="J148" s="8" t="s">
        <v>420</v>
      </c>
      <c r="K148" s="217" t="s">
        <v>421</v>
      </c>
      <c r="L148" s="145">
        <v>43126</v>
      </c>
      <c r="M148" s="144">
        <v>43337</v>
      </c>
      <c r="N148" s="143" t="s">
        <v>681</v>
      </c>
      <c r="O148" s="226" t="s">
        <v>38</v>
      </c>
      <c r="P148" s="105"/>
      <c r="Q148" s="49">
        <v>8500000</v>
      </c>
      <c r="R148" s="49">
        <v>8500000</v>
      </c>
      <c r="S148" s="79">
        <v>8500000</v>
      </c>
      <c r="T148" s="79">
        <v>8500000</v>
      </c>
      <c r="U148" s="102">
        <v>8500000</v>
      </c>
      <c r="V148" s="117">
        <v>8500000</v>
      </c>
      <c r="W148" s="117">
        <v>8500000</v>
      </c>
      <c r="X148" s="109"/>
      <c r="Y148" s="6"/>
      <c r="Z148" s="6"/>
      <c r="AA148" s="6"/>
    </row>
    <row r="149" spans="1:27" s="11" customFormat="1" ht="153.75" customHeight="1" x14ac:dyDescent="0.25">
      <c r="A149" s="42" t="s">
        <v>556</v>
      </c>
      <c r="B149" s="42" t="s">
        <v>557</v>
      </c>
      <c r="C149" s="44">
        <v>43125</v>
      </c>
      <c r="D149" s="10" t="s">
        <v>560</v>
      </c>
      <c r="E149" s="43" t="s">
        <v>32</v>
      </c>
      <c r="F149" s="39">
        <v>48000000</v>
      </c>
      <c r="G149" s="37"/>
      <c r="H149" s="39">
        <v>48000000</v>
      </c>
      <c r="I149" s="39">
        <v>48000000</v>
      </c>
      <c r="J149" s="8" t="s">
        <v>562</v>
      </c>
      <c r="K149" s="217" t="s">
        <v>384</v>
      </c>
      <c r="L149" s="145">
        <v>43126</v>
      </c>
      <c r="M149" s="144">
        <v>43368</v>
      </c>
      <c r="N149" s="143" t="s">
        <v>519</v>
      </c>
      <c r="O149" s="226" t="s">
        <v>346</v>
      </c>
      <c r="P149" s="105"/>
      <c r="Q149" s="102">
        <v>6000000</v>
      </c>
      <c r="R149" s="49">
        <v>6000000</v>
      </c>
      <c r="S149" s="102">
        <v>6000000</v>
      </c>
      <c r="T149" s="102">
        <v>6000000</v>
      </c>
      <c r="U149" s="102">
        <v>6000000</v>
      </c>
      <c r="V149" s="117">
        <v>6000000</v>
      </c>
      <c r="W149" s="117">
        <v>6000000</v>
      </c>
      <c r="X149" s="127">
        <v>6000000</v>
      </c>
      <c r="Y149" s="6"/>
      <c r="Z149" s="6"/>
      <c r="AA149" s="6"/>
    </row>
    <row r="150" spans="1:27" s="11" customFormat="1" ht="153.75" customHeight="1" x14ac:dyDescent="0.25">
      <c r="A150" s="42" t="s">
        <v>558</v>
      </c>
      <c r="B150" s="42" t="s">
        <v>559</v>
      </c>
      <c r="C150" s="44">
        <v>43125</v>
      </c>
      <c r="D150" s="10" t="s">
        <v>561</v>
      </c>
      <c r="E150" s="43" t="s">
        <v>271</v>
      </c>
      <c r="F150" s="39">
        <v>16000000</v>
      </c>
      <c r="G150" s="37"/>
      <c r="H150" s="39">
        <v>16000000</v>
      </c>
      <c r="I150" s="39">
        <v>16000000</v>
      </c>
      <c r="J150" s="8" t="s">
        <v>563</v>
      </c>
      <c r="K150" s="217" t="s">
        <v>384</v>
      </c>
      <c r="L150" s="145">
        <v>43125</v>
      </c>
      <c r="M150" s="144">
        <v>43367</v>
      </c>
      <c r="N150" s="143" t="s">
        <v>193</v>
      </c>
      <c r="O150" s="226" t="s">
        <v>36</v>
      </c>
      <c r="P150" s="105"/>
      <c r="Q150" s="102">
        <v>2000000</v>
      </c>
      <c r="R150" s="49">
        <v>2000000</v>
      </c>
      <c r="S150" s="102">
        <v>2000000</v>
      </c>
      <c r="T150" s="102">
        <v>2000000</v>
      </c>
      <c r="U150" s="102">
        <v>2000000</v>
      </c>
      <c r="V150" s="117">
        <v>2000000</v>
      </c>
      <c r="W150" s="117">
        <v>2000000</v>
      </c>
      <c r="X150" s="127">
        <v>2000000</v>
      </c>
      <c r="Y150" s="6"/>
      <c r="Z150" s="6"/>
      <c r="AA150" s="6"/>
    </row>
    <row r="151" spans="1:27" s="11" customFormat="1" ht="153.75" customHeight="1" x14ac:dyDescent="0.25">
      <c r="A151" s="33" t="s">
        <v>166</v>
      </c>
      <c r="B151" s="50" t="s">
        <v>422</v>
      </c>
      <c r="C151" s="36">
        <v>43125</v>
      </c>
      <c r="D151" s="8" t="s">
        <v>423</v>
      </c>
      <c r="E151" s="35" t="s">
        <v>52</v>
      </c>
      <c r="F151" s="34">
        <v>1120000</v>
      </c>
      <c r="G151" s="37"/>
      <c r="H151" s="34">
        <v>1120000</v>
      </c>
      <c r="I151" s="34">
        <v>1120000</v>
      </c>
      <c r="J151" s="8" t="s">
        <v>424</v>
      </c>
      <c r="K151" s="217" t="s">
        <v>425</v>
      </c>
      <c r="L151" s="145">
        <v>43126</v>
      </c>
      <c r="M151" s="144">
        <v>43156</v>
      </c>
      <c r="N151" s="143" t="s">
        <v>426</v>
      </c>
      <c r="O151" s="226" t="s">
        <v>427</v>
      </c>
      <c r="P151" s="105"/>
      <c r="Q151" s="49">
        <v>1120000</v>
      </c>
      <c r="R151" s="108"/>
      <c r="S151" s="108"/>
      <c r="T151" s="108"/>
      <c r="U151" s="108"/>
      <c r="V151" s="109"/>
      <c r="W151" s="109"/>
      <c r="X151" s="109"/>
      <c r="Y151" s="6"/>
      <c r="Z151" s="6"/>
      <c r="AA151" s="6"/>
    </row>
    <row r="152" spans="1:27" s="11" customFormat="1" ht="153.75" customHeight="1" x14ac:dyDescent="0.25">
      <c r="A152" s="33" t="s">
        <v>167</v>
      </c>
      <c r="B152" s="50" t="s">
        <v>428</v>
      </c>
      <c r="C152" s="36">
        <v>43125</v>
      </c>
      <c r="D152" s="8" t="s">
        <v>429</v>
      </c>
      <c r="E152" s="35" t="s">
        <v>41</v>
      </c>
      <c r="F152" s="34">
        <v>500000000</v>
      </c>
      <c r="G152" s="37"/>
      <c r="H152" s="34">
        <v>500000000</v>
      </c>
      <c r="I152" s="34">
        <v>500000000</v>
      </c>
      <c r="J152" s="8" t="s">
        <v>430</v>
      </c>
      <c r="K152" s="217" t="s">
        <v>431</v>
      </c>
      <c r="L152" s="145">
        <v>43130</v>
      </c>
      <c r="M152" s="144">
        <v>43462</v>
      </c>
      <c r="N152" s="143" t="s">
        <v>432</v>
      </c>
      <c r="O152" s="226" t="s">
        <v>30</v>
      </c>
      <c r="P152" s="105"/>
      <c r="Q152" s="49">
        <v>150000000</v>
      </c>
      <c r="R152" s="108"/>
      <c r="S152" s="108"/>
      <c r="T152" s="108"/>
      <c r="U152" s="108"/>
      <c r="V152" s="117">
        <v>150000000</v>
      </c>
      <c r="W152" s="109"/>
      <c r="X152" s="127">
        <v>200000000</v>
      </c>
      <c r="Y152" s="6"/>
      <c r="Z152" s="6"/>
      <c r="AA152" s="6"/>
    </row>
    <row r="153" spans="1:27" s="11" customFormat="1" ht="153.75" customHeight="1" x14ac:dyDescent="0.25">
      <c r="A153" s="55" t="s">
        <v>594</v>
      </c>
      <c r="B153" s="50" t="s">
        <v>595</v>
      </c>
      <c r="C153" s="52">
        <v>43126</v>
      </c>
      <c r="D153" s="8" t="s">
        <v>596</v>
      </c>
      <c r="E153" s="51" t="s">
        <v>52</v>
      </c>
      <c r="F153" s="53">
        <v>6064473</v>
      </c>
      <c r="G153" s="37"/>
      <c r="H153" s="53">
        <v>6064473</v>
      </c>
      <c r="I153" s="53">
        <v>6064473</v>
      </c>
      <c r="J153" s="8" t="s">
        <v>597</v>
      </c>
      <c r="K153" s="217" t="s">
        <v>598</v>
      </c>
      <c r="L153" s="145">
        <v>43133</v>
      </c>
      <c r="M153" s="144">
        <v>43497</v>
      </c>
      <c r="N153" s="143" t="s">
        <v>613</v>
      </c>
      <c r="O153" s="226" t="s">
        <v>30</v>
      </c>
      <c r="P153" s="105"/>
      <c r="Q153" s="110"/>
      <c r="R153" s="108"/>
      <c r="S153" s="49">
        <v>6064473</v>
      </c>
      <c r="T153" s="108"/>
      <c r="U153" s="108"/>
      <c r="V153" s="108"/>
      <c r="W153" s="108"/>
      <c r="X153" s="108"/>
      <c r="Y153" s="6"/>
      <c r="Z153" s="6"/>
      <c r="AA153" s="6"/>
    </row>
    <row r="154" spans="1:27" s="11" customFormat="1" ht="153.75" customHeight="1" x14ac:dyDescent="0.25">
      <c r="A154" s="42" t="s">
        <v>564</v>
      </c>
      <c r="B154" s="42" t="s">
        <v>565</v>
      </c>
      <c r="C154" s="44">
        <v>43126</v>
      </c>
      <c r="D154" s="10" t="s">
        <v>566</v>
      </c>
      <c r="E154" s="43" t="s">
        <v>32</v>
      </c>
      <c r="F154" s="39">
        <v>29765000</v>
      </c>
      <c r="G154" s="37"/>
      <c r="H154" s="39">
        <v>29765000</v>
      </c>
      <c r="I154" s="39">
        <v>29765000</v>
      </c>
      <c r="J154" s="8" t="s">
        <v>567</v>
      </c>
      <c r="K154" s="217" t="s">
        <v>61</v>
      </c>
      <c r="L154" s="145">
        <v>43126</v>
      </c>
      <c r="M154" s="144">
        <v>43276</v>
      </c>
      <c r="N154" s="143" t="s">
        <v>944</v>
      </c>
      <c r="O154" s="226" t="s">
        <v>36</v>
      </c>
      <c r="P154" s="105"/>
      <c r="Q154" s="102">
        <v>5953000</v>
      </c>
      <c r="R154" s="102">
        <v>5953000</v>
      </c>
      <c r="S154" s="102">
        <v>5953000</v>
      </c>
      <c r="T154" s="79">
        <v>5953000</v>
      </c>
      <c r="U154" s="102">
        <v>5953000</v>
      </c>
      <c r="V154" s="108"/>
      <c r="W154" s="108"/>
      <c r="X154" s="108"/>
      <c r="Y154" s="6"/>
      <c r="Z154" s="6"/>
      <c r="AA154" s="6"/>
    </row>
    <row r="155" spans="1:27" s="11" customFormat="1" ht="82.5" customHeight="1" x14ac:dyDescent="0.25">
      <c r="A155" s="160" t="s">
        <v>168</v>
      </c>
      <c r="B155" s="210" t="s">
        <v>433</v>
      </c>
      <c r="C155" s="154">
        <v>43126</v>
      </c>
      <c r="D155" s="156" t="s">
        <v>434</v>
      </c>
      <c r="E155" s="156" t="s">
        <v>435</v>
      </c>
      <c r="F155" s="174">
        <v>35000000</v>
      </c>
      <c r="G155" s="184"/>
      <c r="H155" s="174">
        <v>35000000</v>
      </c>
      <c r="I155" s="174">
        <v>35000000</v>
      </c>
      <c r="J155" s="156" t="s">
        <v>436</v>
      </c>
      <c r="K155" s="220" t="s">
        <v>431</v>
      </c>
      <c r="L155" s="166">
        <v>43126</v>
      </c>
      <c r="M155" s="152">
        <v>43462</v>
      </c>
      <c r="N155" s="156" t="s">
        <v>195</v>
      </c>
      <c r="O155" s="196" t="s">
        <v>30</v>
      </c>
      <c r="P155" s="207"/>
      <c r="Q155" s="126">
        <v>1143740</v>
      </c>
      <c r="R155" s="194">
        <v>929031</v>
      </c>
      <c r="S155" s="194">
        <v>3822123</v>
      </c>
      <c r="T155" s="194">
        <v>5402900</v>
      </c>
      <c r="U155" s="194">
        <v>7407965</v>
      </c>
      <c r="V155" s="126">
        <v>2073339</v>
      </c>
      <c r="W155" s="194">
        <v>4585448</v>
      </c>
      <c r="X155" s="194">
        <v>589566</v>
      </c>
      <c r="Y155" s="6"/>
      <c r="Z155" s="6"/>
      <c r="AA155" s="6"/>
    </row>
    <row r="156" spans="1:27" s="11" customFormat="1" ht="82.5" customHeight="1" x14ac:dyDescent="0.25">
      <c r="A156" s="183"/>
      <c r="B156" s="212"/>
      <c r="C156" s="193"/>
      <c r="D156" s="180"/>
      <c r="E156" s="180"/>
      <c r="F156" s="179"/>
      <c r="G156" s="185"/>
      <c r="H156" s="179"/>
      <c r="I156" s="179"/>
      <c r="J156" s="180"/>
      <c r="K156" s="221"/>
      <c r="L156" s="166"/>
      <c r="M156" s="182"/>
      <c r="N156" s="180"/>
      <c r="O156" s="197"/>
      <c r="P156" s="209"/>
      <c r="Q156" s="194">
        <v>3162770</v>
      </c>
      <c r="R156" s="202"/>
      <c r="S156" s="202"/>
      <c r="T156" s="202"/>
      <c r="U156" s="202"/>
      <c r="V156" s="194">
        <v>2568324</v>
      </c>
      <c r="W156" s="202"/>
      <c r="X156" s="202"/>
      <c r="Y156" s="6"/>
      <c r="Z156" s="6"/>
      <c r="AA156" s="6"/>
    </row>
    <row r="157" spans="1:27" s="11" customFormat="1" ht="80.25" customHeight="1" x14ac:dyDescent="0.25">
      <c r="A157" s="159"/>
      <c r="B157" s="211"/>
      <c r="C157" s="155"/>
      <c r="D157" s="157"/>
      <c r="E157" s="157"/>
      <c r="F157" s="175"/>
      <c r="G157" s="186"/>
      <c r="H157" s="175"/>
      <c r="I157" s="175"/>
      <c r="J157" s="157"/>
      <c r="K157" s="218"/>
      <c r="L157" s="166"/>
      <c r="M157" s="153"/>
      <c r="N157" s="157"/>
      <c r="O157" s="164"/>
      <c r="P157" s="208"/>
      <c r="Q157" s="195"/>
      <c r="R157" s="195"/>
      <c r="S157" s="195"/>
      <c r="T157" s="195"/>
      <c r="U157" s="195"/>
      <c r="V157" s="195"/>
      <c r="W157" s="195"/>
      <c r="X157" s="195"/>
      <c r="Y157" s="6"/>
      <c r="Z157" s="6"/>
      <c r="AA157" s="6"/>
    </row>
    <row r="158" spans="1:27" s="11" customFormat="1" ht="153.75" customHeight="1" x14ac:dyDescent="0.25">
      <c r="A158" s="42" t="s">
        <v>568</v>
      </c>
      <c r="B158" s="42" t="s">
        <v>46</v>
      </c>
      <c r="C158" s="44">
        <v>43126</v>
      </c>
      <c r="D158" s="10" t="s">
        <v>571</v>
      </c>
      <c r="E158" s="43" t="s">
        <v>32</v>
      </c>
      <c r="F158" s="39">
        <v>33075000</v>
      </c>
      <c r="G158" s="97">
        <v>7350000</v>
      </c>
      <c r="H158" s="97">
        <f>F158+G158</f>
        <v>40425000</v>
      </c>
      <c r="I158" s="39">
        <f>H158</f>
        <v>40425000</v>
      </c>
      <c r="J158" s="8" t="s">
        <v>573</v>
      </c>
      <c r="K158" s="217" t="s">
        <v>61</v>
      </c>
      <c r="L158" s="145">
        <v>43126</v>
      </c>
      <c r="M158" s="144">
        <v>43276</v>
      </c>
      <c r="N158" s="146" t="s">
        <v>593</v>
      </c>
      <c r="O158" s="226" t="s">
        <v>40</v>
      </c>
      <c r="P158" s="105"/>
      <c r="Q158" s="102" t="s">
        <v>600</v>
      </c>
      <c r="R158" s="102" t="s">
        <v>600</v>
      </c>
      <c r="S158" s="102" t="s">
        <v>600</v>
      </c>
      <c r="T158" s="79" t="s">
        <v>600</v>
      </c>
      <c r="U158" s="102">
        <v>3675000</v>
      </c>
      <c r="V158" s="117" t="s">
        <v>600</v>
      </c>
      <c r="W158" s="108"/>
      <c r="X158" s="108"/>
      <c r="Y158" s="6"/>
      <c r="Z158" s="6"/>
      <c r="AA158" s="6"/>
    </row>
    <row r="159" spans="1:27" s="11" customFormat="1" ht="153.75" customHeight="1" x14ac:dyDescent="0.25">
      <c r="A159" s="42" t="s">
        <v>569</v>
      </c>
      <c r="B159" s="42" t="s">
        <v>570</v>
      </c>
      <c r="C159" s="44">
        <v>43126</v>
      </c>
      <c r="D159" s="10" t="s">
        <v>572</v>
      </c>
      <c r="E159" s="43" t="s">
        <v>32</v>
      </c>
      <c r="F159" s="39">
        <v>13648500</v>
      </c>
      <c r="G159" s="37"/>
      <c r="H159" s="39">
        <v>13648500</v>
      </c>
      <c r="I159" s="39">
        <v>13648500</v>
      </c>
      <c r="J159" s="8" t="s">
        <v>574</v>
      </c>
      <c r="K159" s="217" t="s">
        <v>61</v>
      </c>
      <c r="L159" s="145">
        <v>43126</v>
      </c>
      <c r="M159" s="144">
        <v>43276</v>
      </c>
      <c r="N159" s="143" t="s">
        <v>944</v>
      </c>
      <c r="O159" s="226" t="s">
        <v>36</v>
      </c>
      <c r="P159" s="105"/>
      <c r="Q159" s="102" t="s">
        <v>601</v>
      </c>
      <c r="R159" s="102" t="s">
        <v>601</v>
      </c>
      <c r="S159" s="49" t="s">
        <v>601</v>
      </c>
      <c r="T159" s="102" t="s">
        <v>601</v>
      </c>
      <c r="U159" s="102">
        <v>1516500</v>
      </c>
      <c r="V159" s="108"/>
      <c r="W159" s="108"/>
      <c r="X159" s="108"/>
      <c r="Y159" s="6"/>
      <c r="Z159" s="6"/>
      <c r="AA159" s="6"/>
    </row>
    <row r="160" spans="1:27" s="11" customFormat="1" ht="153.75" customHeight="1" x14ac:dyDescent="0.25">
      <c r="A160" s="33" t="s">
        <v>169</v>
      </c>
      <c r="B160" s="50" t="s">
        <v>437</v>
      </c>
      <c r="C160" s="36">
        <v>43132</v>
      </c>
      <c r="D160" s="8" t="s">
        <v>438</v>
      </c>
      <c r="E160" s="35" t="s">
        <v>435</v>
      </c>
      <c r="F160" s="34">
        <v>4130593</v>
      </c>
      <c r="G160" s="37"/>
      <c r="H160" s="34">
        <v>4130593</v>
      </c>
      <c r="I160" s="34">
        <v>4130593</v>
      </c>
      <c r="J160" s="8" t="s">
        <v>439</v>
      </c>
      <c r="K160" s="217" t="s">
        <v>440</v>
      </c>
      <c r="L160" s="145">
        <v>43132</v>
      </c>
      <c r="M160" s="144">
        <v>43465</v>
      </c>
      <c r="N160" s="143" t="s">
        <v>74</v>
      </c>
      <c r="O160" s="142" t="s">
        <v>30</v>
      </c>
      <c r="P160" s="105"/>
      <c r="Q160" s="49">
        <v>4130593</v>
      </c>
      <c r="R160" s="108"/>
      <c r="S160" s="109"/>
      <c r="T160" s="109"/>
      <c r="U160" s="109"/>
      <c r="V160" s="109"/>
      <c r="W160" s="109"/>
      <c r="X160" s="109"/>
      <c r="Y160" s="6"/>
      <c r="Z160" s="6"/>
      <c r="AA160" s="6"/>
    </row>
    <row r="161" spans="1:27" s="11" customFormat="1" ht="76.5" customHeight="1" x14ac:dyDescent="0.25">
      <c r="A161" s="160" t="s">
        <v>575</v>
      </c>
      <c r="B161" s="160" t="s">
        <v>576</v>
      </c>
      <c r="C161" s="187">
        <v>43139</v>
      </c>
      <c r="D161" s="190" t="s">
        <v>441</v>
      </c>
      <c r="E161" s="190" t="s">
        <v>435</v>
      </c>
      <c r="F161" s="174">
        <v>438000000</v>
      </c>
      <c r="G161" s="184"/>
      <c r="H161" s="174">
        <v>438000000</v>
      </c>
      <c r="I161" s="174">
        <v>438000000</v>
      </c>
      <c r="J161" s="156" t="s">
        <v>53</v>
      </c>
      <c r="K161" s="220" t="s">
        <v>577</v>
      </c>
      <c r="L161" s="166">
        <v>43139</v>
      </c>
      <c r="M161" s="152">
        <v>43462</v>
      </c>
      <c r="N161" s="156" t="s">
        <v>347</v>
      </c>
      <c r="O161" s="196" t="s">
        <v>54</v>
      </c>
      <c r="P161" s="198"/>
      <c r="Q161" s="201"/>
      <c r="R161" s="194">
        <v>7367945</v>
      </c>
      <c r="S161" s="203">
        <v>11307784</v>
      </c>
      <c r="T161" s="194">
        <v>16895592</v>
      </c>
      <c r="U161" s="203">
        <v>17980050</v>
      </c>
      <c r="V161" s="117">
        <v>18113667</v>
      </c>
      <c r="W161" s="203">
        <v>17252265</v>
      </c>
      <c r="X161" s="203">
        <v>14903696</v>
      </c>
      <c r="Y161" s="6"/>
      <c r="Z161" s="6"/>
      <c r="AA161" s="6"/>
    </row>
    <row r="162" spans="1:27" s="11" customFormat="1" ht="76.5" customHeight="1" x14ac:dyDescent="0.25">
      <c r="A162" s="183"/>
      <c r="B162" s="183"/>
      <c r="C162" s="188"/>
      <c r="D162" s="191"/>
      <c r="E162" s="191"/>
      <c r="F162" s="179"/>
      <c r="G162" s="185"/>
      <c r="H162" s="179"/>
      <c r="I162" s="179"/>
      <c r="J162" s="180"/>
      <c r="K162" s="221"/>
      <c r="L162" s="166"/>
      <c r="M162" s="182"/>
      <c r="N162" s="180"/>
      <c r="O162" s="197"/>
      <c r="P162" s="199"/>
      <c r="Q162" s="201"/>
      <c r="R162" s="195"/>
      <c r="S162" s="203"/>
      <c r="T162" s="195"/>
      <c r="U162" s="203"/>
      <c r="V162" s="117">
        <v>31003316</v>
      </c>
      <c r="W162" s="203"/>
      <c r="X162" s="203"/>
      <c r="Y162" s="6"/>
      <c r="Z162" s="6"/>
      <c r="AA162" s="6"/>
    </row>
    <row r="163" spans="1:27" s="11" customFormat="1" ht="76.5" customHeight="1" x14ac:dyDescent="0.25">
      <c r="A163" s="183"/>
      <c r="B163" s="183"/>
      <c r="C163" s="188"/>
      <c r="D163" s="191"/>
      <c r="E163" s="191"/>
      <c r="F163" s="179"/>
      <c r="G163" s="185"/>
      <c r="H163" s="179"/>
      <c r="I163" s="179"/>
      <c r="J163" s="180"/>
      <c r="K163" s="221"/>
      <c r="L163" s="166"/>
      <c r="M163" s="182"/>
      <c r="N163" s="180"/>
      <c r="O163" s="197"/>
      <c r="P163" s="199"/>
      <c r="Q163" s="201"/>
      <c r="R163" s="194">
        <v>7044396</v>
      </c>
      <c r="S163" s="203"/>
      <c r="T163" s="194">
        <v>10424490</v>
      </c>
      <c r="U163" s="203"/>
      <c r="V163" s="117">
        <v>19665333</v>
      </c>
      <c r="W163" s="203"/>
      <c r="X163" s="203"/>
      <c r="Y163" s="6"/>
      <c r="Z163" s="6"/>
      <c r="AA163" s="6"/>
    </row>
    <row r="164" spans="1:27" s="11" customFormat="1" ht="76.5" customHeight="1" x14ac:dyDescent="0.25">
      <c r="A164" s="183"/>
      <c r="B164" s="183"/>
      <c r="C164" s="188"/>
      <c r="D164" s="191"/>
      <c r="E164" s="191"/>
      <c r="F164" s="179"/>
      <c r="G164" s="185"/>
      <c r="H164" s="179"/>
      <c r="I164" s="179"/>
      <c r="J164" s="180"/>
      <c r="K164" s="221"/>
      <c r="L164" s="166"/>
      <c r="M164" s="182"/>
      <c r="N164" s="180"/>
      <c r="O164" s="197"/>
      <c r="P164" s="199"/>
      <c r="Q164" s="201"/>
      <c r="R164" s="202"/>
      <c r="S164" s="203"/>
      <c r="T164" s="202"/>
      <c r="U164" s="203"/>
      <c r="V164" s="117">
        <v>19031624</v>
      </c>
      <c r="W164" s="203">
        <v>14211476</v>
      </c>
      <c r="X164" s="203"/>
      <c r="Y164" s="6"/>
      <c r="Z164" s="6"/>
      <c r="AA164" s="6"/>
    </row>
    <row r="165" spans="1:27" s="11" customFormat="1" ht="76.5" customHeight="1" x14ac:dyDescent="0.25">
      <c r="A165" s="159"/>
      <c r="B165" s="159"/>
      <c r="C165" s="189"/>
      <c r="D165" s="192"/>
      <c r="E165" s="192"/>
      <c r="F165" s="175"/>
      <c r="G165" s="186"/>
      <c r="H165" s="175"/>
      <c r="I165" s="175"/>
      <c r="J165" s="157"/>
      <c r="K165" s="218"/>
      <c r="L165" s="166"/>
      <c r="M165" s="153"/>
      <c r="N165" s="157"/>
      <c r="O165" s="164"/>
      <c r="P165" s="200"/>
      <c r="Q165" s="201"/>
      <c r="R165" s="195"/>
      <c r="S165" s="203"/>
      <c r="T165" s="195"/>
      <c r="U165" s="203"/>
      <c r="V165" s="117">
        <v>17375321</v>
      </c>
      <c r="W165" s="203"/>
      <c r="X165" s="203"/>
      <c r="Y165" s="6"/>
      <c r="Z165" s="6"/>
      <c r="AA165" s="6"/>
    </row>
    <row r="166" spans="1:27" s="11" customFormat="1" ht="127.5" customHeight="1" x14ac:dyDescent="0.25">
      <c r="A166" s="67" t="s">
        <v>618</v>
      </c>
      <c r="B166" s="67" t="s">
        <v>619</v>
      </c>
      <c r="C166" s="70">
        <v>43145</v>
      </c>
      <c r="D166" s="68" t="s">
        <v>620</v>
      </c>
      <c r="E166" s="68" t="s">
        <v>41</v>
      </c>
      <c r="F166" s="69">
        <v>2168614</v>
      </c>
      <c r="G166" s="77"/>
      <c r="H166" s="69">
        <v>2168614</v>
      </c>
      <c r="I166" s="69">
        <v>2168614</v>
      </c>
      <c r="J166" s="8" t="s">
        <v>621</v>
      </c>
      <c r="K166" s="217" t="s">
        <v>622</v>
      </c>
      <c r="L166" s="145">
        <v>43150</v>
      </c>
      <c r="M166" s="144">
        <v>43462</v>
      </c>
      <c r="N166" s="143" t="s">
        <v>623</v>
      </c>
      <c r="O166" s="226" t="s">
        <v>37</v>
      </c>
      <c r="P166" s="111"/>
      <c r="Q166" s="110"/>
      <c r="R166" s="110"/>
      <c r="S166" s="110"/>
      <c r="T166" s="79">
        <v>433723</v>
      </c>
      <c r="U166" s="118"/>
      <c r="V166" s="118"/>
      <c r="W166" s="117">
        <v>433723</v>
      </c>
      <c r="X166" s="127">
        <v>433723</v>
      </c>
      <c r="Y166" s="6"/>
      <c r="Z166" s="6"/>
      <c r="AA166" s="6"/>
    </row>
    <row r="167" spans="1:27" s="11" customFormat="1" ht="86.25" customHeight="1" x14ac:dyDescent="0.25">
      <c r="A167" s="94" t="s">
        <v>637</v>
      </c>
      <c r="B167" s="94" t="s">
        <v>638</v>
      </c>
      <c r="C167" s="96">
        <v>43147</v>
      </c>
      <c r="D167" s="95" t="s">
        <v>642</v>
      </c>
      <c r="E167" s="95" t="s">
        <v>52</v>
      </c>
      <c r="F167" s="92">
        <v>222359431.53</v>
      </c>
      <c r="G167" s="101"/>
      <c r="H167" s="92">
        <v>222359431.53</v>
      </c>
      <c r="I167" s="92">
        <v>222359431.53</v>
      </c>
      <c r="J167" s="8" t="s">
        <v>645</v>
      </c>
      <c r="K167" s="217" t="s">
        <v>648</v>
      </c>
      <c r="L167" s="145">
        <v>43147</v>
      </c>
      <c r="M167" s="144">
        <v>43511</v>
      </c>
      <c r="N167" s="143" t="s">
        <v>176</v>
      </c>
      <c r="O167" s="226" t="s">
        <v>37</v>
      </c>
      <c r="P167" s="111"/>
      <c r="Q167" s="110"/>
      <c r="R167" s="110"/>
      <c r="S167" s="110"/>
      <c r="T167" s="117">
        <v>132250609.72</v>
      </c>
      <c r="U167" s="102">
        <v>19657479</v>
      </c>
      <c r="V167" s="118"/>
      <c r="W167" s="117">
        <v>13775714</v>
      </c>
      <c r="X167" s="127">
        <v>11221789</v>
      </c>
      <c r="Y167" s="6"/>
      <c r="Z167" s="6"/>
      <c r="AA167" s="6"/>
    </row>
    <row r="168" spans="1:27" s="11" customFormat="1" ht="86.25" customHeight="1" x14ac:dyDescent="0.25">
      <c r="A168" s="94" t="s">
        <v>639</v>
      </c>
      <c r="B168" s="94" t="s">
        <v>640</v>
      </c>
      <c r="C168" s="96">
        <v>43171</v>
      </c>
      <c r="D168" s="95" t="s">
        <v>643</v>
      </c>
      <c r="E168" s="95" t="s">
        <v>41</v>
      </c>
      <c r="F168" s="92">
        <v>4960000</v>
      </c>
      <c r="G168" s="101"/>
      <c r="H168" s="92">
        <v>4960000</v>
      </c>
      <c r="I168" s="92">
        <v>4960000</v>
      </c>
      <c r="J168" s="8" t="s">
        <v>646</v>
      </c>
      <c r="K168" s="217" t="s">
        <v>649</v>
      </c>
      <c r="L168" s="145">
        <v>43174</v>
      </c>
      <c r="M168" s="144">
        <v>43418</v>
      </c>
      <c r="N168" s="226" t="s">
        <v>195</v>
      </c>
      <c r="O168" s="226" t="s">
        <v>30</v>
      </c>
      <c r="P168" s="111"/>
      <c r="Q168" s="110"/>
      <c r="R168" s="118"/>
      <c r="S168" s="117">
        <v>958375</v>
      </c>
      <c r="T168" s="117">
        <v>958375</v>
      </c>
      <c r="U168" s="117">
        <v>958375</v>
      </c>
      <c r="V168" s="117">
        <v>370000</v>
      </c>
      <c r="W168" s="125">
        <v>370000</v>
      </c>
      <c r="X168" s="127">
        <v>370000</v>
      </c>
      <c r="Y168" s="6"/>
      <c r="Z168" s="6"/>
      <c r="AA168" s="6"/>
    </row>
    <row r="169" spans="1:27" s="11" customFormat="1" ht="86.25" customHeight="1" x14ac:dyDescent="0.25">
      <c r="A169" s="160" t="s">
        <v>641</v>
      </c>
      <c r="B169" s="160" t="s">
        <v>433</v>
      </c>
      <c r="C169" s="187">
        <v>43171</v>
      </c>
      <c r="D169" s="190" t="s">
        <v>644</v>
      </c>
      <c r="E169" s="190" t="s">
        <v>435</v>
      </c>
      <c r="F169" s="174">
        <v>40000000</v>
      </c>
      <c r="G169" s="184"/>
      <c r="H169" s="174">
        <v>40000000</v>
      </c>
      <c r="I169" s="174">
        <v>40000000</v>
      </c>
      <c r="J169" s="156" t="s">
        <v>647</v>
      </c>
      <c r="K169" s="220" t="s">
        <v>650</v>
      </c>
      <c r="L169" s="166">
        <v>43171</v>
      </c>
      <c r="M169" s="152">
        <v>43462</v>
      </c>
      <c r="N169" s="156" t="s">
        <v>177</v>
      </c>
      <c r="O169" s="150" t="s">
        <v>178</v>
      </c>
      <c r="P169" s="207"/>
      <c r="Q169" s="147"/>
      <c r="R169" s="147"/>
      <c r="S169" s="194">
        <v>1016576</v>
      </c>
      <c r="T169" s="194">
        <v>706776</v>
      </c>
      <c r="U169" s="194">
        <v>4204832</v>
      </c>
      <c r="V169" s="194">
        <v>62832</v>
      </c>
      <c r="W169" s="117">
        <v>6279334</v>
      </c>
      <c r="X169" s="147"/>
      <c r="Y169" s="6"/>
      <c r="Z169" s="6"/>
      <c r="AA169" s="6"/>
    </row>
    <row r="170" spans="1:27" s="11" customFormat="1" ht="86.25" customHeight="1" x14ac:dyDescent="0.25">
      <c r="A170" s="183"/>
      <c r="B170" s="183"/>
      <c r="C170" s="188"/>
      <c r="D170" s="191"/>
      <c r="E170" s="191"/>
      <c r="F170" s="179"/>
      <c r="G170" s="185"/>
      <c r="H170" s="179"/>
      <c r="I170" s="179"/>
      <c r="J170" s="180"/>
      <c r="K170" s="221"/>
      <c r="L170" s="166"/>
      <c r="M170" s="182"/>
      <c r="N170" s="180"/>
      <c r="O170" s="181"/>
      <c r="P170" s="209"/>
      <c r="Q170" s="148"/>
      <c r="R170" s="148"/>
      <c r="S170" s="202"/>
      <c r="T170" s="202"/>
      <c r="U170" s="202"/>
      <c r="V170" s="202"/>
      <c r="W170" s="117">
        <v>640332</v>
      </c>
      <c r="X170" s="148"/>
      <c r="Y170" s="6"/>
      <c r="Z170" s="6"/>
      <c r="AA170" s="6"/>
    </row>
    <row r="171" spans="1:27" s="11" customFormat="1" ht="86.25" customHeight="1" x14ac:dyDescent="0.25">
      <c r="A171" s="183"/>
      <c r="B171" s="183"/>
      <c r="C171" s="188"/>
      <c r="D171" s="191"/>
      <c r="E171" s="191"/>
      <c r="F171" s="179"/>
      <c r="G171" s="185"/>
      <c r="H171" s="179"/>
      <c r="I171" s="179"/>
      <c r="J171" s="180"/>
      <c r="K171" s="221"/>
      <c r="L171" s="166"/>
      <c r="M171" s="182"/>
      <c r="N171" s="180"/>
      <c r="O171" s="181"/>
      <c r="P171" s="209"/>
      <c r="Q171" s="148"/>
      <c r="R171" s="148"/>
      <c r="S171" s="202"/>
      <c r="T171" s="202"/>
      <c r="U171" s="202"/>
      <c r="V171" s="202"/>
      <c r="W171" s="117">
        <v>1757666</v>
      </c>
      <c r="X171" s="148"/>
      <c r="Y171" s="6"/>
      <c r="Z171" s="6"/>
      <c r="AA171" s="6"/>
    </row>
    <row r="172" spans="1:27" s="11" customFormat="1" ht="86.25" customHeight="1" x14ac:dyDescent="0.25">
      <c r="A172" s="159"/>
      <c r="B172" s="159"/>
      <c r="C172" s="189"/>
      <c r="D172" s="192"/>
      <c r="E172" s="192"/>
      <c r="F172" s="175"/>
      <c r="G172" s="186"/>
      <c r="H172" s="175"/>
      <c r="I172" s="175"/>
      <c r="J172" s="157"/>
      <c r="K172" s="218"/>
      <c r="L172" s="166"/>
      <c r="M172" s="153"/>
      <c r="N172" s="157"/>
      <c r="O172" s="151"/>
      <c r="P172" s="208"/>
      <c r="Q172" s="149"/>
      <c r="R172" s="149"/>
      <c r="S172" s="195"/>
      <c r="T172" s="195"/>
      <c r="U172" s="195"/>
      <c r="V172" s="195"/>
      <c r="W172" s="117">
        <v>1533796</v>
      </c>
      <c r="X172" s="149"/>
      <c r="Y172" s="6"/>
      <c r="Z172" s="6"/>
      <c r="AA172" s="6"/>
    </row>
    <row r="173" spans="1:27" s="11" customFormat="1" ht="86.25" customHeight="1" x14ac:dyDescent="0.25">
      <c r="A173" s="67" t="s">
        <v>624</v>
      </c>
      <c r="B173" s="67" t="s">
        <v>625</v>
      </c>
      <c r="C173" s="70">
        <v>43182</v>
      </c>
      <c r="D173" s="68" t="s">
        <v>604</v>
      </c>
      <c r="E173" s="68" t="s">
        <v>435</v>
      </c>
      <c r="F173" s="69">
        <v>3409502.09</v>
      </c>
      <c r="G173" s="77"/>
      <c r="H173" s="69">
        <v>3409502.09</v>
      </c>
      <c r="I173" s="69">
        <v>3409502.09</v>
      </c>
      <c r="J173" s="8" t="s">
        <v>605</v>
      </c>
      <c r="K173" s="217" t="s">
        <v>606</v>
      </c>
      <c r="L173" s="145">
        <v>43182</v>
      </c>
      <c r="M173" s="144">
        <v>43465</v>
      </c>
      <c r="N173" s="143" t="s">
        <v>957</v>
      </c>
      <c r="O173" s="226" t="s">
        <v>54</v>
      </c>
      <c r="P173" s="111"/>
      <c r="Q173" s="110"/>
      <c r="R173" s="110"/>
      <c r="S173" s="110"/>
      <c r="T173" s="79">
        <v>1136500.69</v>
      </c>
      <c r="U173" s="118"/>
      <c r="V173" s="118"/>
      <c r="W173" s="117">
        <v>1136500.69</v>
      </c>
      <c r="X173" s="137"/>
      <c r="Y173" s="6"/>
      <c r="Z173" s="6"/>
      <c r="AA173" s="6"/>
    </row>
    <row r="174" spans="1:27" s="11" customFormat="1" ht="112.5" customHeight="1" x14ac:dyDescent="0.25">
      <c r="A174" s="54" t="s">
        <v>602</v>
      </c>
      <c r="B174" s="54" t="s">
        <v>603</v>
      </c>
      <c r="C174" s="60">
        <v>43182</v>
      </c>
      <c r="D174" s="61" t="s">
        <v>604</v>
      </c>
      <c r="E174" s="61" t="s">
        <v>435</v>
      </c>
      <c r="F174" s="62">
        <v>7025760</v>
      </c>
      <c r="G174" s="64"/>
      <c r="H174" s="62">
        <v>7025760</v>
      </c>
      <c r="I174" s="62">
        <v>7025760</v>
      </c>
      <c r="J174" s="63" t="s">
        <v>605</v>
      </c>
      <c r="K174" s="222" t="s">
        <v>606</v>
      </c>
      <c r="L174" s="145">
        <v>43182</v>
      </c>
      <c r="M174" s="141">
        <v>43465</v>
      </c>
      <c r="N174" s="143" t="s">
        <v>607</v>
      </c>
      <c r="O174" s="226" t="s">
        <v>54</v>
      </c>
      <c r="P174" s="105"/>
      <c r="Q174" s="110"/>
      <c r="R174" s="110"/>
      <c r="S174" s="49">
        <v>2341920</v>
      </c>
      <c r="T174" s="110"/>
      <c r="U174" s="118"/>
      <c r="V174" s="118"/>
      <c r="W174" s="117">
        <v>2341920</v>
      </c>
      <c r="X174" s="137"/>
      <c r="Y174" s="6"/>
      <c r="Z174" s="6"/>
      <c r="AA174" s="6"/>
    </row>
    <row r="175" spans="1:27" s="11" customFormat="1" ht="112.5" customHeight="1" x14ac:dyDescent="0.25">
      <c r="A175" s="94" t="s">
        <v>651</v>
      </c>
      <c r="B175" s="94" t="s">
        <v>652</v>
      </c>
      <c r="C175" s="96">
        <v>43182</v>
      </c>
      <c r="D175" s="95" t="s">
        <v>604</v>
      </c>
      <c r="E175" s="95" t="s">
        <v>435</v>
      </c>
      <c r="F175" s="92">
        <v>2165090.7599999998</v>
      </c>
      <c r="G175" s="91"/>
      <c r="H175" s="92">
        <v>2165090.7599999998</v>
      </c>
      <c r="I175" s="92">
        <v>2165090.7599999998</v>
      </c>
      <c r="J175" s="93" t="s">
        <v>605</v>
      </c>
      <c r="K175" s="222" t="s">
        <v>606</v>
      </c>
      <c r="L175" s="145">
        <v>43182</v>
      </c>
      <c r="M175" s="141">
        <v>43465</v>
      </c>
      <c r="N175" s="143" t="s">
        <v>607</v>
      </c>
      <c r="O175" s="226" t="s">
        <v>54</v>
      </c>
      <c r="P175" s="105"/>
      <c r="Q175" s="110"/>
      <c r="R175" s="110"/>
      <c r="S175" s="118"/>
      <c r="T175" s="117">
        <v>2165090.7599999998</v>
      </c>
      <c r="U175" s="118"/>
      <c r="V175" s="118"/>
      <c r="W175" s="118"/>
      <c r="X175" s="117">
        <v>721696.92</v>
      </c>
      <c r="Y175" s="6"/>
      <c r="Z175" s="6"/>
      <c r="AA175" s="6"/>
    </row>
    <row r="176" spans="1:27" s="11" customFormat="1" ht="112.5" customHeight="1" x14ac:dyDescent="0.25">
      <c r="A176" s="94" t="s">
        <v>653</v>
      </c>
      <c r="B176" s="94" t="s">
        <v>654</v>
      </c>
      <c r="C176" s="96">
        <v>43182</v>
      </c>
      <c r="D176" s="95" t="s">
        <v>604</v>
      </c>
      <c r="E176" s="95" t="s">
        <v>435</v>
      </c>
      <c r="F176" s="92">
        <v>651289.38</v>
      </c>
      <c r="G176" s="91"/>
      <c r="H176" s="92">
        <v>651289.38</v>
      </c>
      <c r="I176" s="92">
        <v>651289.38</v>
      </c>
      <c r="J176" s="93" t="s">
        <v>605</v>
      </c>
      <c r="K176" s="222" t="s">
        <v>606</v>
      </c>
      <c r="L176" s="145">
        <v>43182</v>
      </c>
      <c r="M176" s="141">
        <v>43465</v>
      </c>
      <c r="N176" s="143" t="s">
        <v>607</v>
      </c>
      <c r="O176" s="226" t="s">
        <v>54</v>
      </c>
      <c r="P176" s="118"/>
      <c r="Q176" s="118"/>
      <c r="R176" s="110"/>
      <c r="S176" s="118"/>
      <c r="T176" s="118"/>
      <c r="U176" s="118"/>
      <c r="V176" s="117">
        <v>217096</v>
      </c>
      <c r="W176" s="118"/>
      <c r="X176" s="137"/>
      <c r="Y176" s="6"/>
      <c r="Z176" s="6"/>
      <c r="AA176" s="6"/>
    </row>
    <row r="177" spans="1:27" s="11" customFormat="1" ht="112.5" x14ac:dyDescent="0.25">
      <c r="A177" s="55" t="s">
        <v>608</v>
      </c>
      <c r="B177" s="55" t="s">
        <v>609</v>
      </c>
      <c r="C177" s="56">
        <v>43194</v>
      </c>
      <c r="D177" s="57" t="s">
        <v>610</v>
      </c>
      <c r="E177" s="57" t="s">
        <v>41</v>
      </c>
      <c r="F177" s="53">
        <v>172210320</v>
      </c>
      <c r="G177" s="58"/>
      <c r="H177" s="53">
        <v>172210320</v>
      </c>
      <c r="I177" s="53">
        <v>172210320</v>
      </c>
      <c r="J177" s="51" t="s">
        <v>611</v>
      </c>
      <c r="K177" s="223" t="s">
        <v>612</v>
      </c>
      <c r="L177" s="145">
        <v>43200</v>
      </c>
      <c r="M177" s="144">
        <v>43564</v>
      </c>
      <c r="N177" s="143" t="s">
        <v>613</v>
      </c>
      <c r="O177" s="226" t="s">
        <v>37</v>
      </c>
      <c r="P177" s="105"/>
      <c r="Q177" s="110"/>
      <c r="R177" s="110"/>
      <c r="S177" s="49">
        <v>172210320</v>
      </c>
      <c r="T177" s="110"/>
      <c r="U177" s="110"/>
      <c r="V177" s="110"/>
      <c r="W177" s="110"/>
      <c r="X177" s="137"/>
      <c r="Y177" s="6"/>
      <c r="Z177" s="6"/>
      <c r="AA177" s="6"/>
    </row>
    <row r="178" spans="1:27" s="11" customFormat="1" ht="150" x14ac:dyDescent="0.25">
      <c r="A178" s="76" t="s">
        <v>626</v>
      </c>
      <c r="B178" s="76" t="s">
        <v>627</v>
      </c>
      <c r="C178" s="75">
        <v>43203</v>
      </c>
      <c r="D178" s="74" t="s">
        <v>628</v>
      </c>
      <c r="E178" s="74" t="s">
        <v>435</v>
      </c>
      <c r="F178" s="72">
        <v>450000</v>
      </c>
      <c r="G178" s="37"/>
      <c r="H178" s="72">
        <v>450000</v>
      </c>
      <c r="I178" s="72">
        <v>450000</v>
      </c>
      <c r="J178" s="8" t="s">
        <v>629</v>
      </c>
      <c r="K178" s="217" t="s">
        <v>630</v>
      </c>
      <c r="L178" s="145">
        <v>43213</v>
      </c>
      <c r="M178" s="144">
        <v>43462</v>
      </c>
      <c r="N178" s="143" t="s">
        <v>631</v>
      </c>
      <c r="O178" s="226" t="s">
        <v>54</v>
      </c>
      <c r="P178" s="105"/>
      <c r="Q178" s="110"/>
      <c r="R178" s="110"/>
      <c r="S178" s="110"/>
      <c r="T178" s="79">
        <v>450000</v>
      </c>
      <c r="U178" s="110"/>
      <c r="V178" s="110"/>
      <c r="W178" s="110"/>
      <c r="X178" s="137"/>
      <c r="Y178" s="6"/>
      <c r="Z178" s="6"/>
      <c r="AA178" s="6"/>
    </row>
    <row r="179" spans="1:27" s="11" customFormat="1" ht="131.25" x14ac:dyDescent="0.25">
      <c r="A179" s="100" t="s">
        <v>655</v>
      </c>
      <c r="B179" s="100" t="s">
        <v>656</v>
      </c>
      <c r="C179" s="99">
        <v>43208</v>
      </c>
      <c r="D179" s="98" t="s">
        <v>663</v>
      </c>
      <c r="E179" s="98" t="s">
        <v>52</v>
      </c>
      <c r="F179" s="97">
        <v>21786639</v>
      </c>
      <c r="G179" s="37"/>
      <c r="H179" s="97">
        <v>21786639</v>
      </c>
      <c r="I179" s="97">
        <v>21786639</v>
      </c>
      <c r="J179" s="8" t="s">
        <v>668</v>
      </c>
      <c r="K179" s="217" t="s">
        <v>673</v>
      </c>
      <c r="L179" s="145">
        <v>43208</v>
      </c>
      <c r="M179" s="144">
        <v>43237</v>
      </c>
      <c r="N179" s="143" t="s">
        <v>599</v>
      </c>
      <c r="O179" s="226" t="s">
        <v>30</v>
      </c>
      <c r="P179" s="105"/>
      <c r="Q179" s="110"/>
      <c r="R179" s="110"/>
      <c r="S179" s="110"/>
      <c r="T179" s="110"/>
      <c r="U179" s="102">
        <v>21786639</v>
      </c>
      <c r="V179" s="110"/>
      <c r="W179" s="110"/>
      <c r="X179" s="137"/>
      <c r="Y179" s="6"/>
      <c r="Z179" s="6"/>
      <c r="AA179" s="6"/>
    </row>
    <row r="180" spans="1:27" s="11" customFormat="1" ht="112.5" x14ac:dyDescent="0.25">
      <c r="A180" s="100" t="s">
        <v>657</v>
      </c>
      <c r="B180" s="100" t="s">
        <v>656</v>
      </c>
      <c r="C180" s="99">
        <v>43208</v>
      </c>
      <c r="D180" s="98" t="s">
        <v>664</v>
      </c>
      <c r="E180" s="98" t="s">
        <v>52</v>
      </c>
      <c r="F180" s="97">
        <v>12197500</v>
      </c>
      <c r="G180" s="37"/>
      <c r="H180" s="97">
        <v>12197500</v>
      </c>
      <c r="I180" s="97">
        <v>12197500</v>
      </c>
      <c r="J180" s="8" t="s">
        <v>669</v>
      </c>
      <c r="K180" s="217" t="s">
        <v>673</v>
      </c>
      <c r="L180" s="145">
        <v>43209</v>
      </c>
      <c r="M180" s="144">
        <v>43238</v>
      </c>
      <c r="N180" s="143" t="s">
        <v>599</v>
      </c>
      <c r="O180" s="226" t="s">
        <v>30</v>
      </c>
      <c r="P180" s="105"/>
      <c r="Q180" s="110"/>
      <c r="R180" s="110"/>
      <c r="S180" s="110"/>
      <c r="T180" s="109"/>
      <c r="U180" s="109"/>
      <c r="V180" s="117">
        <v>12197500</v>
      </c>
      <c r="W180" s="118"/>
      <c r="X180" s="137"/>
      <c r="Y180" s="6"/>
      <c r="Z180" s="6"/>
      <c r="AA180" s="6"/>
    </row>
    <row r="181" spans="1:27" s="11" customFormat="1" ht="93.75" x14ac:dyDescent="0.25">
      <c r="A181" s="100" t="s">
        <v>658</v>
      </c>
      <c r="B181" s="100" t="s">
        <v>659</v>
      </c>
      <c r="C181" s="99">
        <v>43213</v>
      </c>
      <c r="D181" s="98" t="s">
        <v>665</v>
      </c>
      <c r="E181" s="98" t="s">
        <v>52</v>
      </c>
      <c r="F181" s="97">
        <v>6003550</v>
      </c>
      <c r="G181" s="37"/>
      <c r="H181" s="97">
        <v>6003550</v>
      </c>
      <c r="I181" s="97">
        <v>6003550</v>
      </c>
      <c r="J181" s="8" t="s">
        <v>670</v>
      </c>
      <c r="K181" s="217" t="s">
        <v>674</v>
      </c>
      <c r="L181" s="145">
        <v>43215</v>
      </c>
      <c r="M181" s="144">
        <v>43244</v>
      </c>
      <c r="N181" s="143" t="s">
        <v>599</v>
      </c>
      <c r="O181" s="226" t="s">
        <v>30</v>
      </c>
      <c r="P181" s="105"/>
      <c r="Q181" s="110"/>
      <c r="R181" s="110"/>
      <c r="S181" s="110"/>
      <c r="T181" s="109"/>
      <c r="U181" s="109"/>
      <c r="V181" s="117">
        <v>6003550</v>
      </c>
      <c r="W181" s="109"/>
      <c r="X181" s="109"/>
      <c r="Y181" s="6"/>
      <c r="Z181" s="6"/>
      <c r="AA181" s="6"/>
    </row>
    <row r="182" spans="1:27" s="11" customFormat="1" ht="123.75" customHeight="1" x14ac:dyDescent="0.25">
      <c r="A182" s="160" t="s">
        <v>660</v>
      </c>
      <c r="B182" s="160" t="s">
        <v>661</v>
      </c>
      <c r="C182" s="187">
        <v>43214</v>
      </c>
      <c r="D182" s="190" t="s">
        <v>666</v>
      </c>
      <c r="E182" s="190" t="s">
        <v>41</v>
      </c>
      <c r="F182" s="174">
        <v>114870000</v>
      </c>
      <c r="G182" s="184"/>
      <c r="H182" s="174">
        <v>114870000</v>
      </c>
      <c r="I182" s="174">
        <v>114870000</v>
      </c>
      <c r="J182" s="156" t="s">
        <v>671</v>
      </c>
      <c r="K182" s="220" t="s">
        <v>675</v>
      </c>
      <c r="L182" s="166">
        <v>43235</v>
      </c>
      <c r="M182" s="152">
        <v>43599</v>
      </c>
      <c r="N182" s="156" t="s">
        <v>623</v>
      </c>
      <c r="O182" s="196" t="s">
        <v>37</v>
      </c>
      <c r="P182" s="207"/>
      <c r="Q182" s="147"/>
      <c r="R182" s="147"/>
      <c r="S182" s="147"/>
      <c r="T182" s="147"/>
      <c r="U182" s="147"/>
      <c r="V182" s="147"/>
      <c r="W182" s="126">
        <v>65102128</v>
      </c>
      <c r="X182" s="147"/>
      <c r="Y182" s="6"/>
      <c r="Z182" s="6"/>
      <c r="AA182" s="6"/>
    </row>
    <row r="183" spans="1:27" s="11" customFormat="1" ht="112.5" customHeight="1" x14ac:dyDescent="0.25">
      <c r="A183" s="159"/>
      <c r="B183" s="159"/>
      <c r="C183" s="189"/>
      <c r="D183" s="192"/>
      <c r="E183" s="192"/>
      <c r="F183" s="175"/>
      <c r="G183" s="186"/>
      <c r="H183" s="175"/>
      <c r="I183" s="175"/>
      <c r="J183" s="157"/>
      <c r="K183" s="218"/>
      <c r="L183" s="166"/>
      <c r="M183" s="153"/>
      <c r="N183" s="157"/>
      <c r="O183" s="164"/>
      <c r="P183" s="208"/>
      <c r="Q183" s="149"/>
      <c r="R183" s="149"/>
      <c r="S183" s="149"/>
      <c r="T183" s="149"/>
      <c r="U183" s="149"/>
      <c r="V183" s="149"/>
      <c r="W183" s="126">
        <v>49767872</v>
      </c>
      <c r="X183" s="149"/>
      <c r="Y183" s="6"/>
      <c r="Z183" s="6"/>
      <c r="AA183" s="6"/>
    </row>
    <row r="184" spans="1:27" s="11" customFormat="1" ht="118.5" customHeight="1" x14ac:dyDescent="0.25">
      <c r="A184" s="160" t="s">
        <v>662</v>
      </c>
      <c r="B184" s="160" t="s">
        <v>656</v>
      </c>
      <c r="C184" s="187">
        <v>43214</v>
      </c>
      <c r="D184" s="190" t="s">
        <v>667</v>
      </c>
      <c r="E184" s="190" t="s">
        <v>52</v>
      </c>
      <c r="F184" s="174">
        <v>19178040</v>
      </c>
      <c r="G184" s="184"/>
      <c r="H184" s="174">
        <v>19178040</v>
      </c>
      <c r="I184" s="174">
        <v>19178040</v>
      </c>
      <c r="J184" s="156" t="s">
        <v>672</v>
      </c>
      <c r="K184" s="220" t="s">
        <v>676</v>
      </c>
      <c r="L184" s="166">
        <v>43215</v>
      </c>
      <c r="M184" s="152">
        <v>43244</v>
      </c>
      <c r="N184" s="156" t="s">
        <v>599</v>
      </c>
      <c r="O184" s="196" t="s">
        <v>30</v>
      </c>
      <c r="P184" s="207"/>
      <c r="Q184" s="147"/>
      <c r="R184" s="147"/>
      <c r="S184" s="147"/>
      <c r="T184" s="147"/>
      <c r="U184" s="102">
        <v>16232790</v>
      </c>
      <c r="V184" s="147"/>
      <c r="W184" s="147"/>
      <c r="X184" s="147"/>
      <c r="Y184" s="6"/>
      <c r="Z184" s="6"/>
      <c r="AA184" s="6"/>
    </row>
    <row r="185" spans="1:27" s="11" customFormat="1" ht="101.25" customHeight="1" x14ac:dyDescent="0.25">
      <c r="A185" s="159"/>
      <c r="B185" s="159"/>
      <c r="C185" s="189"/>
      <c r="D185" s="192"/>
      <c r="E185" s="192"/>
      <c r="F185" s="175"/>
      <c r="G185" s="186"/>
      <c r="H185" s="175"/>
      <c r="I185" s="175"/>
      <c r="J185" s="157"/>
      <c r="K185" s="218"/>
      <c r="L185" s="166"/>
      <c r="M185" s="153"/>
      <c r="N185" s="157"/>
      <c r="O185" s="164"/>
      <c r="P185" s="208"/>
      <c r="Q185" s="149"/>
      <c r="R185" s="149"/>
      <c r="S185" s="149"/>
      <c r="T185" s="149"/>
      <c r="U185" s="102">
        <v>2945250</v>
      </c>
      <c r="V185" s="149"/>
      <c r="W185" s="149"/>
      <c r="X185" s="149"/>
      <c r="Y185" s="6"/>
      <c r="Z185" s="6"/>
      <c r="AA185" s="6"/>
    </row>
    <row r="186" spans="1:27" s="11" customFormat="1" ht="131.25" x14ac:dyDescent="0.25">
      <c r="A186" s="123" t="s">
        <v>687</v>
      </c>
      <c r="B186" s="123" t="s">
        <v>688</v>
      </c>
      <c r="C186" s="122">
        <v>43227</v>
      </c>
      <c r="D186" s="121" t="s">
        <v>689</v>
      </c>
      <c r="E186" s="121" t="s">
        <v>52</v>
      </c>
      <c r="F186" s="119">
        <v>23494598.399999999</v>
      </c>
      <c r="G186" s="37"/>
      <c r="H186" s="119">
        <v>23494598.399999999</v>
      </c>
      <c r="I186" s="119">
        <v>23494598.399999999</v>
      </c>
      <c r="J186" s="120" t="s">
        <v>690</v>
      </c>
      <c r="K186" s="223" t="s">
        <v>691</v>
      </c>
      <c r="L186" s="145">
        <v>43227</v>
      </c>
      <c r="M186" s="144">
        <v>43257</v>
      </c>
      <c r="N186" s="143" t="s">
        <v>599</v>
      </c>
      <c r="O186" s="226" t="s">
        <v>30</v>
      </c>
      <c r="P186" s="105"/>
      <c r="Q186" s="118"/>
      <c r="R186" s="118"/>
      <c r="S186" s="118"/>
      <c r="T186" s="118"/>
      <c r="U186" s="118"/>
      <c r="V186" s="117">
        <v>23494598.399999999</v>
      </c>
      <c r="W186" s="118"/>
      <c r="X186" s="137"/>
      <c r="Y186" s="6"/>
      <c r="Z186" s="6"/>
      <c r="AA186" s="6"/>
    </row>
    <row r="187" spans="1:27" s="11" customFormat="1" ht="93.75" x14ac:dyDescent="0.25">
      <c r="A187" s="123" t="s">
        <v>692</v>
      </c>
      <c r="B187" s="123" t="s">
        <v>693</v>
      </c>
      <c r="C187" s="122">
        <v>43241</v>
      </c>
      <c r="D187" s="121" t="s">
        <v>699</v>
      </c>
      <c r="E187" s="121" t="s">
        <v>41</v>
      </c>
      <c r="F187" s="119">
        <v>14900000</v>
      </c>
      <c r="G187" s="37"/>
      <c r="H187" s="119">
        <v>14900000</v>
      </c>
      <c r="I187" s="119">
        <v>14900000</v>
      </c>
      <c r="J187" s="120" t="s">
        <v>702</v>
      </c>
      <c r="K187" s="223" t="s">
        <v>707</v>
      </c>
      <c r="L187" s="145">
        <v>43244</v>
      </c>
      <c r="M187" s="144">
        <v>43274</v>
      </c>
      <c r="N187" s="143" t="s">
        <v>599</v>
      </c>
      <c r="O187" s="226" t="s">
        <v>30</v>
      </c>
      <c r="P187" s="105"/>
      <c r="Q187" s="118"/>
      <c r="R187" s="118"/>
      <c r="S187" s="118"/>
      <c r="T187" s="118"/>
      <c r="U187" s="118"/>
      <c r="V187" s="118"/>
      <c r="W187" s="117">
        <v>14900000</v>
      </c>
      <c r="X187" s="137"/>
      <c r="Y187" s="6"/>
      <c r="Z187" s="6"/>
      <c r="AA187" s="6"/>
    </row>
    <row r="188" spans="1:27" s="11" customFormat="1" ht="150" x14ac:dyDescent="0.25">
      <c r="A188" s="123" t="s">
        <v>694</v>
      </c>
      <c r="B188" s="123" t="s">
        <v>695</v>
      </c>
      <c r="C188" s="122">
        <v>43245</v>
      </c>
      <c r="D188" s="121" t="s">
        <v>700</v>
      </c>
      <c r="E188" s="121" t="s">
        <v>52</v>
      </c>
      <c r="F188" s="119">
        <v>44210996.380000003</v>
      </c>
      <c r="G188" s="37"/>
      <c r="H188" s="119">
        <v>44210996.380000003</v>
      </c>
      <c r="I188" s="119">
        <v>44210996.380000003</v>
      </c>
      <c r="J188" s="120" t="s">
        <v>703</v>
      </c>
      <c r="K188" s="223" t="s">
        <v>705</v>
      </c>
      <c r="L188" s="145">
        <v>43245</v>
      </c>
      <c r="M188" s="144">
        <v>43305</v>
      </c>
      <c r="N188" s="143" t="s">
        <v>599</v>
      </c>
      <c r="O188" s="226" t="s">
        <v>30</v>
      </c>
      <c r="P188" s="105"/>
      <c r="Q188" s="118"/>
      <c r="R188" s="118"/>
      <c r="S188" s="118"/>
      <c r="T188" s="118"/>
      <c r="U188" s="118"/>
      <c r="V188" s="118"/>
      <c r="W188" s="117">
        <v>44210996.380000003</v>
      </c>
      <c r="X188" s="128"/>
      <c r="Y188" s="6"/>
      <c r="Z188" s="6"/>
      <c r="AA188" s="6"/>
    </row>
    <row r="189" spans="1:27" s="11" customFormat="1" ht="150" x14ac:dyDescent="0.25">
      <c r="A189" s="123" t="s">
        <v>696</v>
      </c>
      <c r="B189" s="123" t="s">
        <v>695</v>
      </c>
      <c r="C189" s="122">
        <v>43245</v>
      </c>
      <c r="D189" s="121" t="s">
        <v>700</v>
      </c>
      <c r="E189" s="121" t="s">
        <v>52</v>
      </c>
      <c r="F189" s="119">
        <v>16357259.24</v>
      </c>
      <c r="G189" s="37"/>
      <c r="H189" s="119">
        <v>16357259.24</v>
      </c>
      <c r="I189" s="119">
        <v>16357259.24</v>
      </c>
      <c r="J189" s="120" t="s">
        <v>703</v>
      </c>
      <c r="K189" s="223" t="s">
        <v>705</v>
      </c>
      <c r="L189" s="145">
        <v>43245</v>
      </c>
      <c r="M189" s="144">
        <v>43305</v>
      </c>
      <c r="N189" s="143" t="s">
        <v>599</v>
      </c>
      <c r="O189" s="226" t="s">
        <v>30</v>
      </c>
      <c r="P189" s="105"/>
      <c r="Q189" s="118"/>
      <c r="R189" s="118"/>
      <c r="S189" s="118"/>
      <c r="T189" s="118"/>
      <c r="U189" s="118"/>
      <c r="V189" s="118"/>
      <c r="W189" s="117">
        <v>16357259.24</v>
      </c>
      <c r="X189" s="137"/>
      <c r="Y189" s="6"/>
      <c r="Z189" s="6"/>
      <c r="AA189" s="6"/>
    </row>
    <row r="190" spans="1:27" s="11" customFormat="1" ht="187.5" x14ac:dyDescent="0.25">
      <c r="A190" s="123" t="s">
        <v>697</v>
      </c>
      <c r="B190" s="123" t="s">
        <v>698</v>
      </c>
      <c r="C190" s="122">
        <v>43249</v>
      </c>
      <c r="D190" s="121" t="s">
        <v>701</v>
      </c>
      <c r="E190" s="121" t="s">
        <v>435</v>
      </c>
      <c r="F190" s="119">
        <v>9200000</v>
      </c>
      <c r="G190" s="37"/>
      <c r="H190" s="119">
        <v>9200000</v>
      </c>
      <c r="I190" s="119">
        <v>9200000</v>
      </c>
      <c r="J190" s="120" t="s">
        <v>704</v>
      </c>
      <c r="K190" s="223" t="s">
        <v>706</v>
      </c>
      <c r="L190" s="145">
        <v>43252</v>
      </c>
      <c r="M190" s="144">
        <v>43982</v>
      </c>
      <c r="N190" s="143" t="s">
        <v>286</v>
      </c>
      <c r="O190" s="226" t="s">
        <v>287</v>
      </c>
      <c r="P190" s="105"/>
      <c r="Q190" s="118"/>
      <c r="R190" s="118"/>
      <c r="S190" s="118"/>
      <c r="T190" s="118"/>
      <c r="U190" s="118"/>
      <c r="V190" s="117">
        <v>9200000</v>
      </c>
      <c r="W190" s="118"/>
      <c r="X190" s="128"/>
      <c r="Y190" s="6"/>
      <c r="Z190" s="6"/>
      <c r="AA190" s="6"/>
    </row>
    <row r="191" spans="1:27" s="11" customFormat="1" ht="187.5" x14ac:dyDescent="0.25">
      <c r="A191" s="123" t="s">
        <v>708</v>
      </c>
      <c r="B191" s="123" t="s">
        <v>709</v>
      </c>
      <c r="C191" s="122">
        <v>43256</v>
      </c>
      <c r="D191" s="121" t="s">
        <v>712</v>
      </c>
      <c r="E191" s="121" t="s">
        <v>52</v>
      </c>
      <c r="F191" s="119">
        <v>2749000</v>
      </c>
      <c r="G191" s="37"/>
      <c r="H191" s="119">
        <v>2749000</v>
      </c>
      <c r="I191" s="119">
        <v>2749000</v>
      </c>
      <c r="J191" s="120" t="s">
        <v>714</v>
      </c>
      <c r="K191" s="223" t="s">
        <v>717</v>
      </c>
      <c r="L191" s="145">
        <v>43256</v>
      </c>
      <c r="M191" s="144">
        <v>43285</v>
      </c>
      <c r="N191" s="143" t="s">
        <v>286</v>
      </c>
      <c r="O191" s="226" t="s">
        <v>287</v>
      </c>
      <c r="P191" s="105"/>
      <c r="Q191" s="118"/>
      <c r="R191" s="118"/>
      <c r="S191" s="118"/>
      <c r="T191" s="118"/>
      <c r="U191" s="118"/>
      <c r="V191" s="117">
        <v>2749000</v>
      </c>
      <c r="W191" s="118"/>
      <c r="X191" s="137"/>
      <c r="Y191" s="6"/>
      <c r="Z191" s="6"/>
      <c r="AA191" s="6"/>
    </row>
    <row r="192" spans="1:27" s="11" customFormat="1" ht="168.75" x14ac:dyDescent="0.25">
      <c r="A192" s="123" t="s">
        <v>710</v>
      </c>
      <c r="B192" s="123" t="s">
        <v>711</v>
      </c>
      <c r="C192" s="122">
        <v>43264</v>
      </c>
      <c r="D192" s="121" t="s">
        <v>713</v>
      </c>
      <c r="E192" s="121" t="s">
        <v>52</v>
      </c>
      <c r="F192" s="119">
        <v>6670000</v>
      </c>
      <c r="G192" s="37"/>
      <c r="H192" s="119">
        <v>6670000</v>
      </c>
      <c r="I192" s="119">
        <v>6670000</v>
      </c>
      <c r="J192" s="120" t="s">
        <v>715</v>
      </c>
      <c r="K192" s="223" t="s">
        <v>718</v>
      </c>
      <c r="L192" s="145">
        <v>43265</v>
      </c>
      <c r="M192" s="144">
        <v>43294</v>
      </c>
      <c r="N192" s="143" t="s">
        <v>719</v>
      </c>
      <c r="O192" s="226" t="s">
        <v>30</v>
      </c>
      <c r="P192" s="105"/>
      <c r="Q192" s="118"/>
      <c r="R192" s="118"/>
      <c r="S192" s="118"/>
      <c r="T192" s="118"/>
      <c r="U192" s="118"/>
      <c r="V192" s="117">
        <v>6670000</v>
      </c>
      <c r="W192" s="118"/>
      <c r="X192" s="137"/>
      <c r="Y192" s="6"/>
      <c r="Z192" s="6"/>
      <c r="AA192" s="6"/>
    </row>
    <row r="193" spans="1:27" s="11" customFormat="1" ht="225" x14ac:dyDescent="0.25">
      <c r="A193" s="133" t="s">
        <v>841</v>
      </c>
      <c r="B193" s="133" t="s">
        <v>656</v>
      </c>
      <c r="C193" s="132">
        <v>43264</v>
      </c>
      <c r="D193" s="131" t="s">
        <v>842</v>
      </c>
      <c r="E193" s="131" t="s">
        <v>52</v>
      </c>
      <c r="F193" s="129">
        <v>8259314</v>
      </c>
      <c r="G193" s="37"/>
      <c r="H193" s="129">
        <v>8259314</v>
      </c>
      <c r="I193" s="129">
        <v>8259314</v>
      </c>
      <c r="J193" s="130" t="s">
        <v>716</v>
      </c>
      <c r="K193" s="223" t="s">
        <v>843</v>
      </c>
      <c r="L193" s="145">
        <v>43264</v>
      </c>
      <c r="M193" s="144">
        <v>43295</v>
      </c>
      <c r="N193" s="143" t="s">
        <v>599</v>
      </c>
      <c r="O193" s="226" t="s">
        <v>30</v>
      </c>
      <c r="P193" s="105"/>
      <c r="Q193" s="128"/>
      <c r="R193" s="128"/>
      <c r="S193" s="128"/>
      <c r="T193" s="128"/>
      <c r="U193" s="128"/>
      <c r="V193" s="128"/>
      <c r="W193" s="128"/>
      <c r="X193" s="127">
        <v>8259314</v>
      </c>
      <c r="Y193" s="6"/>
      <c r="Z193" s="6"/>
      <c r="AA193" s="6"/>
    </row>
    <row r="194" spans="1:27" s="11" customFormat="1" ht="105" customHeight="1" x14ac:dyDescent="0.25">
      <c r="A194" s="123" t="s">
        <v>724</v>
      </c>
      <c r="B194" s="123" t="s">
        <v>725</v>
      </c>
      <c r="C194" s="122">
        <v>43266</v>
      </c>
      <c r="D194" s="121" t="s">
        <v>726</v>
      </c>
      <c r="E194" s="121" t="s">
        <v>41</v>
      </c>
      <c r="F194" s="119">
        <v>9450000</v>
      </c>
      <c r="G194" s="37"/>
      <c r="H194" s="119">
        <v>9450000</v>
      </c>
      <c r="I194" s="119">
        <v>9450000</v>
      </c>
      <c r="J194" s="120" t="s">
        <v>727</v>
      </c>
      <c r="K194" s="223" t="s">
        <v>728</v>
      </c>
      <c r="L194" s="145">
        <v>43273</v>
      </c>
      <c r="M194" s="144">
        <v>43637</v>
      </c>
      <c r="N194" s="143" t="s">
        <v>613</v>
      </c>
      <c r="O194" s="226" t="s">
        <v>37</v>
      </c>
      <c r="P194" s="105"/>
      <c r="Q194" s="118"/>
      <c r="R194" s="118"/>
      <c r="S194" s="118"/>
      <c r="T194" s="118"/>
      <c r="U194" s="118"/>
      <c r="V194" s="118"/>
      <c r="W194" s="117">
        <v>9450000</v>
      </c>
      <c r="X194" s="137"/>
      <c r="Y194" s="6"/>
      <c r="Z194" s="6"/>
      <c r="AA194" s="6"/>
    </row>
    <row r="195" spans="1:27" s="11" customFormat="1" ht="105" customHeight="1" x14ac:dyDescent="0.25">
      <c r="A195" s="123" t="s">
        <v>733</v>
      </c>
      <c r="B195" s="123" t="s">
        <v>734</v>
      </c>
      <c r="C195" s="122">
        <v>43272</v>
      </c>
      <c r="D195" s="121" t="s">
        <v>735</v>
      </c>
      <c r="E195" s="121" t="s">
        <v>41</v>
      </c>
      <c r="F195" s="119">
        <v>273256533.51999998</v>
      </c>
      <c r="G195" s="37"/>
      <c r="H195" s="119">
        <v>273256533.51999998</v>
      </c>
      <c r="I195" s="119">
        <v>273256533.51999998</v>
      </c>
      <c r="J195" s="120" t="s">
        <v>736</v>
      </c>
      <c r="K195" s="223" t="s">
        <v>737</v>
      </c>
      <c r="L195" s="145">
        <v>43273</v>
      </c>
      <c r="M195" s="144">
        <v>43637</v>
      </c>
      <c r="N195" s="143" t="s">
        <v>292</v>
      </c>
      <c r="O195" s="226" t="s">
        <v>37</v>
      </c>
      <c r="P195" s="105"/>
      <c r="Q195" s="118"/>
      <c r="R195" s="118"/>
      <c r="S195" s="118"/>
      <c r="T195" s="118"/>
      <c r="U195" s="118"/>
      <c r="V195" s="118"/>
      <c r="W195" s="117">
        <v>273256533.51999998</v>
      </c>
      <c r="X195" s="137"/>
      <c r="Y195" s="6"/>
      <c r="Z195" s="6"/>
      <c r="AA195" s="6"/>
    </row>
    <row r="196" spans="1:27" s="11" customFormat="1" ht="131.25" x14ac:dyDescent="0.25">
      <c r="A196" s="123" t="s">
        <v>720</v>
      </c>
      <c r="B196" s="123" t="s">
        <v>721</v>
      </c>
      <c r="C196" s="122">
        <v>43276</v>
      </c>
      <c r="D196" s="121" t="s">
        <v>722</v>
      </c>
      <c r="E196" s="121" t="s">
        <v>52</v>
      </c>
      <c r="F196" s="119">
        <v>593300</v>
      </c>
      <c r="G196" s="37"/>
      <c r="H196" s="119">
        <v>593300</v>
      </c>
      <c r="I196" s="119">
        <v>593300</v>
      </c>
      <c r="J196" s="120" t="s">
        <v>716</v>
      </c>
      <c r="K196" s="223" t="s">
        <v>723</v>
      </c>
      <c r="L196" s="145">
        <v>43276</v>
      </c>
      <c r="M196" s="144">
        <v>43305</v>
      </c>
      <c r="N196" s="143" t="s">
        <v>599</v>
      </c>
      <c r="O196" s="226" t="s">
        <v>30</v>
      </c>
      <c r="P196" s="105"/>
      <c r="Q196" s="118"/>
      <c r="R196" s="118"/>
      <c r="S196" s="118"/>
      <c r="T196" s="118"/>
      <c r="U196" s="118"/>
      <c r="V196" s="117">
        <v>593300</v>
      </c>
      <c r="W196" s="118"/>
      <c r="X196" s="137"/>
      <c r="Y196" s="6"/>
      <c r="Z196" s="6"/>
      <c r="AA196" s="6"/>
    </row>
    <row r="197" spans="1:27" s="11" customFormat="1" ht="131.25" x14ac:dyDescent="0.25">
      <c r="A197" s="123" t="s">
        <v>729</v>
      </c>
      <c r="B197" s="123" t="s">
        <v>656</v>
      </c>
      <c r="C197" s="122">
        <v>43276</v>
      </c>
      <c r="D197" s="121" t="s">
        <v>730</v>
      </c>
      <c r="E197" s="121" t="s">
        <v>52</v>
      </c>
      <c r="F197" s="119">
        <v>19784940</v>
      </c>
      <c r="G197" s="37"/>
      <c r="H197" s="119">
        <v>19784940</v>
      </c>
      <c r="I197" s="119">
        <v>19784940</v>
      </c>
      <c r="J197" s="120" t="s">
        <v>731</v>
      </c>
      <c r="K197" s="223" t="s">
        <v>732</v>
      </c>
      <c r="L197" s="145">
        <v>43277</v>
      </c>
      <c r="M197" s="144">
        <v>43306</v>
      </c>
      <c r="N197" s="143" t="s">
        <v>719</v>
      </c>
      <c r="O197" s="226" t="s">
        <v>30</v>
      </c>
      <c r="P197" s="105"/>
      <c r="Q197" s="118"/>
      <c r="R197" s="118"/>
      <c r="S197" s="118"/>
      <c r="T197" s="118"/>
      <c r="U197" s="118"/>
      <c r="V197" s="118"/>
      <c r="W197" s="117">
        <v>19784940</v>
      </c>
      <c r="X197" s="137"/>
      <c r="Y197" s="6"/>
      <c r="Z197" s="6"/>
      <c r="AA197" s="6"/>
    </row>
    <row r="198" spans="1:27" s="11" customFormat="1" ht="93.75" x14ac:dyDescent="0.25">
      <c r="A198" s="123" t="s">
        <v>836</v>
      </c>
      <c r="B198" s="123" t="s">
        <v>837</v>
      </c>
      <c r="C198" s="122">
        <v>43280</v>
      </c>
      <c r="D198" s="121" t="s">
        <v>838</v>
      </c>
      <c r="E198" s="121" t="s">
        <v>52</v>
      </c>
      <c r="F198" s="119">
        <v>4882332</v>
      </c>
      <c r="G198" s="37"/>
      <c r="H198" s="119">
        <v>4882332</v>
      </c>
      <c r="I198" s="119">
        <v>4882332</v>
      </c>
      <c r="J198" s="120" t="s">
        <v>839</v>
      </c>
      <c r="K198" s="223" t="s">
        <v>840</v>
      </c>
      <c r="L198" s="145">
        <v>43286</v>
      </c>
      <c r="M198" s="144">
        <v>43316</v>
      </c>
      <c r="N198" s="143" t="s">
        <v>286</v>
      </c>
      <c r="O198" s="226" t="s">
        <v>287</v>
      </c>
      <c r="P198" s="105"/>
      <c r="Q198" s="118"/>
      <c r="R198" s="118"/>
      <c r="S198" s="118"/>
      <c r="T198" s="118"/>
      <c r="U198" s="118"/>
      <c r="V198" s="118"/>
      <c r="W198" s="117">
        <v>4694416.43</v>
      </c>
      <c r="X198" s="127">
        <v>187915.57</v>
      </c>
      <c r="Y198" s="6"/>
      <c r="Z198" s="6"/>
      <c r="AA198" s="6"/>
    </row>
    <row r="199" spans="1:27" s="11" customFormat="1" ht="168.75" x14ac:dyDescent="0.25">
      <c r="A199" s="123" t="s">
        <v>784</v>
      </c>
      <c r="B199" s="123" t="s">
        <v>248</v>
      </c>
      <c r="C199" s="122">
        <v>43285</v>
      </c>
      <c r="D199" s="121" t="s">
        <v>785</v>
      </c>
      <c r="E199" s="121" t="s">
        <v>32</v>
      </c>
      <c r="F199" s="119">
        <v>35700000</v>
      </c>
      <c r="G199" s="37"/>
      <c r="H199" s="119">
        <v>35700000</v>
      </c>
      <c r="I199" s="119">
        <v>35700000</v>
      </c>
      <c r="J199" s="120" t="s">
        <v>786</v>
      </c>
      <c r="K199" s="223" t="s">
        <v>741</v>
      </c>
      <c r="L199" s="145">
        <v>43286</v>
      </c>
      <c r="M199" s="144">
        <v>43455</v>
      </c>
      <c r="N199" s="143" t="s">
        <v>787</v>
      </c>
      <c r="O199" s="226" t="s">
        <v>51</v>
      </c>
      <c r="P199" s="105"/>
      <c r="Q199" s="118"/>
      <c r="R199" s="118"/>
      <c r="S199" s="118"/>
      <c r="T199" s="118"/>
      <c r="U199" s="118"/>
      <c r="V199" s="118"/>
      <c r="W199" s="117">
        <v>6300000</v>
      </c>
      <c r="X199" s="127">
        <v>6300000</v>
      </c>
      <c r="Y199" s="6"/>
      <c r="Z199" s="6"/>
      <c r="AA199" s="6"/>
    </row>
    <row r="200" spans="1:27" s="11" customFormat="1" ht="131.25" x14ac:dyDescent="0.25">
      <c r="A200" s="123" t="s">
        <v>738</v>
      </c>
      <c r="B200" s="123" t="s">
        <v>172</v>
      </c>
      <c r="C200" s="122">
        <v>43286</v>
      </c>
      <c r="D200" s="121" t="s">
        <v>739</v>
      </c>
      <c r="E200" s="121" t="s">
        <v>32</v>
      </c>
      <c r="F200" s="119">
        <v>28166666</v>
      </c>
      <c r="G200" s="37"/>
      <c r="H200" s="119">
        <v>28166666</v>
      </c>
      <c r="I200" s="119">
        <v>28166666</v>
      </c>
      <c r="J200" s="120" t="s">
        <v>740</v>
      </c>
      <c r="K200" s="223" t="s">
        <v>741</v>
      </c>
      <c r="L200" s="145">
        <v>43287</v>
      </c>
      <c r="M200" s="144">
        <v>43455</v>
      </c>
      <c r="N200" s="143" t="s">
        <v>33</v>
      </c>
      <c r="O200" s="226" t="s">
        <v>34</v>
      </c>
      <c r="P200" s="105"/>
      <c r="Q200" s="118"/>
      <c r="R200" s="118"/>
      <c r="S200" s="118"/>
      <c r="T200" s="118"/>
      <c r="U200" s="118"/>
      <c r="V200" s="118"/>
      <c r="W200" s="117">
        <v>5000000</v>
      </c>
      <c r="X200" s="127">
        <v>5000000</v>
      </c>
      <c r="Y200" s="6"/>
      <c r="Z200" s="6"/>
      <c r="AA200" s="6"/>
    </row>
    <row r="201" spans="1:27" s="11" customFormat="1" ht="131.25" x14ac:dyDescent="0.25">
      <c r="A201" s="123" t="s">
        <v>753</v>
      </c>
      <c r="B201" s="123" t="s">
        <v>31</v>
      </c>
      <c r="C201" s="122">
        <v>43286</v>
      </c>
      <c r="D201" s="121" t="s">
        <v>739</v>
      </c>
      <c r="E201" s="121" t="s">
        <v>32</v>
      </c>
      <c r="F201" s="119">
        <v>28166666</v>
      </c>
      <c r="G201" s="37"/>
      <c r="H201" s="119">
        <v>28166666</v>
      </c>
      <c r="I201" s="119">
        <v>28166666</v>
      </c>
      <c r="J201" s="120" t="s">
        <v>740</v>
      </c>
      <c r="K201" s="223" t="s">
        <v>741</v>
      </c>
      <c r="L201" s="145">
        <v>43287</v>
      </c>
      <c r="M201" s="144">
        <v>43455</v>
      </c>
      <c r="N201" s="143" t="s">
        <v>33</v>
      </c>
      <c r="O201" s="226" t="s">
        <v>34</v>
      </c>
      <c r="P201" s="105"/>
      <c r="Q201" s="118"/>
      <c r="R201" s="118"/>
      <c r="S201" s="118"/>
      <c r="T201" s="118"/>
      <c r="U201" s="118"/>
      <c r="V201" s="118"/>
      <c r="W201" s="117">
        <v>5000000</v>
      </c>
      <c r="X201" s="127">
        <v>5000000</v>
      </c>
      <c r="Y201" s="6"/>
      <c r="Z201" s="6"/>
      <c r="AA201" s="6"/>
    </row>
    <row r="202" spans="1:27" s="11" customFormat="1" ht="168.75" x14ac:dyDescent="0.25">
      <c r="A202" s="123" t="s">
        <v>742</v>
      </c>
      <c r="B202" s="123" t="s">
        <v>179</v>
      </c>
      <c r="C202" s="122">
        <v>43286</v>
      </c>
      <c r="D202" s="121" t="s">
        <v>743</v>
      </c>
      <c r="E202" s="121" t="s">
        <v>32</v>
      </c>
      <c r="F202" s="119">
        <v>46756667</v>
      </c>
      <c r="G202" s="37"/>
      <c r="H202" s="119">
        <v>46756667</v>
      </c>
      <c r="I202" s="119">
        <v>46756667</v>
      </c>
      <c r="J202" s="120" t="s">
        <v>744</v>
      </c>
      <c r="K202" s="223" t="s">
        <v>741</v>
      </c>
      <c r="L202" s="145">
        <v>43287</v>
      </c>
      <c r="M202" s="144">
        <v>43455</v>
      </c>
      <c r="N202" s="143" t="s">
        <v>636</v>
      </c>
      <c r="O202" s="226" t="s">
        <v>178</v>
      </c>
      <c r="P202" s="105"/>
      <c r="Q202" s="118"/>
      <c r="R202" s="118"/>
      <c r="S202" s="118"/>
      <c r="T202" s="118"/>
      <c r="U202" s="118"/>
      <c r="V202" s="118"/>
      <c r="W202" s="117">
        <v>8300000</v>
      </c>
      <c r="X202" s="127">
        <v>8300000</v>
      </c>
      <c r="Y202" s="6"/>
      <c r="Z202" s="6"/>
      <c r="AA202" s="6"/>
    </row>
    <row r="203" spans="1:27" s="11" customFormat="1" ht="131.25" x14ac:dyDescent="0.25">
      <c r="A203" s="123" t="s">
        <v>745</v>
      </c>
      <c r="B203" s="123" t="s">
        <v>746</v>
      </c>
      <c r="C203" s="122">
        <v>43290</v>
      </c>
      <c r="D203" s="121" t="s">
        <v>748</v>
      </c>
      <c r="E203" s="121" t="s">
        <v>271</v>
      </c>
      <c r="F203" s="119">
        <v>3818000</v>
      </c>
      <c r="G203" s="37"/>
      <c r="H203" s="119">
        <v>3818000</v>
      </c>
      <c r="I203" s="119">
        <v>3818000</v>
      </c>
      <c r="J203" s="120" t="s">
        <v>750</v>
      </c>
      <c r="K203" s="223" t="s">
        <v>514</v>
      </c>
      <c r="L203" s="145">
        <v>43292</v>
      </c>
      <c r="M203" s="144">
        <v>43353</v>
      </c>
      <c r="N203" s="143" t="s">
        <v>290</v>
      </c>
      <c r="O203" s="226" t="s">
        <v>291</v>
      </c>
      <c r="P203" s="105"/>
      <c r="Q203" s="118"/>
      <c r="R203" s="118"/>
      <c r="S203" s="118"/>
      <c r="T203" s="118"/>
      <c r="U203" s="118"/>
      <c r="V203" s="118"/>
      <c r="W203" s="117">
        <v>1909000</v>
      </c>
      <c r="X203" s="127">
        <v>1909000</v>
      </c>
      <c r="Y203" s="6"/>
      <c r="Z203" s="6"/>
      <c r="AA203" s="6"/>
    </row>
    <row r="204" spans="1:27" s="11" customFormat="1" ht="112.5" x14ac:dyDescent="0.25">
      <c r="A204" s="123" t="s">
        <v>747</v>
      </c>
      <c r="B204" s="123" t="s">
        <v>39</v>
      </c>
      <c r="C204" s="122">
        <v>43290</v>
      </c>
      <c r="D204" s="121" t="s">
        <v>749</v>
      </c>
      <c r="E204" s="121" t="s">
        <v>32</v>
      </c>
      <c r="F204" s="119">
        <v>28500000</v>
      </c>
      <c r="G204" s="37"/>
      <c r="H204" s="119">
        <v>28500000</v>
      </c>
      <c r="I204" s="119">
        <v>28500000</v>
      </c>
      <c r="J204" s="120" t="s">
        <v>751</v>
      </c>
      <c r="K204" s="223" t="s">
        <v>395</v>
      </c>
      <c r="L204" s="145">
        <v>43290</v>
      </c>
      <c r="M204" s="144">
        <v>43381</v>
      </c>
      <c r="N204" s="143" t="s">
        <v>956</v>
      </c>
      <c r="O204" s="226" t="s">
        <v>43</v>
      </c>
      <c r="P204" s="105"/>
      <c r="Q204" s="118"/>
      <c r="R204" s="118"/>
      <c r="S204" s="118"/>
      <c r="T204" s="118"/>
      <c r="U204" s="118"/>
      <c r="V204" s="118"/>
      <c r="W204" s="117">
        <v>9500000</v>
      </c>
      <c r="X204" s="127">
        <v>9500000</v>
      </c>
      <c r="Y204" s="6"/>
      <c r="Z204" s="6"/>
      <c r="AA204" s="6"/>
    </row>
    <row r="205" spans="1:27" s="11" customFormat="1" ht="168.75" x14ac:dyDescent="0.25">
      <c r="A205" s="123" t="s">
        <v>758</v>
      </c>
      <c r="B205" s="123" t="s">
        <v>188</v>
      </c>
      <c r="C205" s="122">
        <v>43291</v>
      </c>
      <c r="D205" s="121" t="s">
        <v>759</v>
      </c>
      <c r="E205" s="121" t="s">
        <v>32</v>
      </c>
      <c r="F205" s="119">
        <v>28247400</v>
      </c>
      <c r="G205" s="37"/>
      <c r="H205" s="119">
        <v>28247400</v>
      </c>
      <c r="I205" s="119">
        <v>28247400</v>
      </c>
      <c r="J205" s="120" t="s">
        <v>760</v>
      </c>
      <c r="K205" s="223" t="s">
        <v>741</v>
      </c>
      <c r="L205" s="145">
        <v>43292</v>
      </c>
      <c r="M205" s="144">
        <v>43455</v>
      </c>
      <c r="N205" s="143" t="s">
        <v>185</v>
      </c>
      <c r="O205" s="226" t="s">
        <v>186</v>
      </c>
      <c r="P205" s="105"/>
      <c r="Q205" s="118"/>
      <c r="R205" s="118"/>
      <c r="S205" s="118"/>
      <c r="T205" s="118"/>
      <c r="U205" s="118"/>
      <c r="V205" s="118"/>
      <c r="W205" s="117">
        <v>5231000</v>
      </c>
      <c r="X205" s="127">
        <v>5231000</v>
      </c>
      <c r="Y205" s="6"/>
      <c r="Z205" s="6"/>
      <c r="AA205" s="6"/>
    </row>
    <row r="206" spans="1:27" s="11" customFormat="1" ht="187.5" x14ac:dyDescent="0.25">
      <c r="A206" s="123" t="s">
        <v>764</v>
      </c>
      <c r="B206" s="123" t="s">
        <v>218</v>
      </c>
      <c r="C206" s="122">
        <v>43292</v>
      </c>
      <c r="D206" s="121" t="s">
        <v>765</v>
      </c>
      <c r="E206" s="121" t="s">
        <v>32</v>
      </c>
      <c r="F206" s="119">
        <v>28073033</v>
      </c>
      <c r="G206" s="37"/>
      <c r="H206" s="119">
        <v>28073033</v>
      </c>
      <c r="I206" s="119">
        <v>28073033</v>
      </c>
      <c r="J206" s="120" t="s">
        <v>766</v>
      </c>
      <c r="K206" s="223" t="s">
        <v>741</v>
      </c>
      <c r="L206" s="145">
        <v>43292</v>
      </c>
      <c r="M206" s="144">
        <v>43455</v>
      </c>
      <c r="N206" s="143" t="s">
        <v>956</v>
      </c>
      <c r="O206" s="226" t="s">
        <v>43</v>
      </c>
      <c r="P206" s="105"/>
      <c r="Q206" s="118"/>
      <c r="R206" s="118"/>
      <c r="S206" s="118"/>
      <c r="T206" s="118"/>
      <c r="U206" s="118"/>
      <c r="V206" s="118"/>
      <c r="W206" s="117">
        <v>5231000</v>
      </c>
      <c r="X206" s="127">
        <v>5231000</v>
      </c>
      <c r="Y206" s="6"/>
      <c r="Z206" s="6"/>
      <c r="AA206" s="6"/>
    </row>
    <row r="207" spans="1:27" s="11" customFormat="1" ht="168.75" x14ac:dyDescent="0.25">
      <c r="A207" s="123" t="s">
        <v>795</v>
      </c>
      <c r="B207" s="123" t="s">
        <v>796</v>
      </c>
      <c r="C207" s="122">
        <v>43292</v>
      </c>
      <c r="D207" s="121" t="s">
        <v>797</v>
      </c>
      <c r="E207" s="121" t="s">
        <v>32</v>
      </c>
      <c r="F207" s="119">
        <v>19701867</v>
      </c>
      <c r="G207" s="37"/>
      <c r="H207" s="119">
        <v>19701867</v>
      </c>
      <c r="I207" s="119">
        <v>19701867</v>
      </c>
      <c r="J207" s="120" t="s">
        <v>798</v>
      </c>
      <c r="K207" s="223" t="s">
        <v>741</v>
      </c>
      <c r="L207" s="145">
        <v>43292</v>
      </c>
      <c r="M207" s="144">
        <v>43455</v>
      </c>
      <c r="N207" s="143" t="s">
        <v>794</v>
      </c>
      <c r="O207" s="226" t="s">
        <v>35</v>
      </c>
      <c r="P207" s="105"/>
      <c r="Q207" s="118"/>
      <c r="R207" s="118"/>
      <c r="S207" s="118"/>
      <c r="T207" s="118"/>
      <c r="U207" s="118"/>
      <c r="V207" s="118"/>
      <c r="W207" s="117">
        <v>3604000</v>
      </c>
      <c r="X207" s="127">
        <v>3604000</v>
      </c>
      <c r="Y207" s="6"/>
      <c r="Z207" s="6"/>
      <c r="AA207" s="6"/>
    </row>
    <row r="208" spans="1:27" s="11" customFormat="1" ht="150" x14ac:dyDescent="0.25">
      <c r="A208" s="123" t="s">
        <v>754</v>
      </c>
      <c r="B208" s="123" t="s">
        <v>755</v>
      </c>
      <c r="C208" s="122">
        <v>43292</v>
      </c>
      <c r="D208" s="121" t="s">
        <v>756</v>
      </c>
      <c r="E208" s="121" t="s">
        <v>271</v>
      </c>
      <c r="F208" s="119">
        <v>10309000</v>
      </c>
      <c r="G208" s="37"/>
      <c r="H208" s="119">
        <v>10309000</v>
      </c>
      <c r="I208" s="119">
        <v>10309000</v>
      </c>
      <c r="J208" s="120" t="s">
        <v>757</v>
      </c>
      <c r="K208" s="223" t="s">
        <v>741</v>
      </c>
      <c r="L208" s="145">
        <v>43293</v>
      </c>
      <c r="M208" s="144">
        <v>43455</v>
      </c>
      <c r="N208" s="143" t="s">
        <v>33</v>
      </c>
      <c r="O208" s="226" t="s">
        <v>34</v>
      </c>
      <c r="P208" s="105"/>
      <c r="Q208" s="118"/>
      <c r="R208" s="118"/>
      <c r="S208" s="118"/>
      <c r="T208" s="118"/>
      <c r="U208" s="118"/>
      <c r="V208" s="118"/>
      <c r="W208" s="117">
        <v>1909000</v>
      </c>
      <c r="X208" s="127">
        <v>1909000</v>
      </c>
      <c r="Y208" s="6"/>
      <c r="Z208" s="6"/>
      <c r="AA208" s="6"/>
    </row>
    <row r="209" spans="1:27" s="11" customFormat="1" ht="187.5" x14ac:dyDescent="0.25">
      <c r="A209" s="123" t="s">
        <v>772</v>
      </c>
      <c r="B209" s="123" t="s">
        <v>773</v>
      </c>
      <c r="C209" s="122">
        <v>43292</v>
      </c>
      <c r="D209" s="121" t="s">
        <v>774</v>
      </c>
      <c r="E209" s="121" t="s">
        <v>271</v>
      </c>
      <c r="F209" s="119">
        <v>10244966</v>
      </c>
      <c r="G209" s="37"/>
      <c r="H209" s="119">
        <v>10244966</v>
      </c>
      <c r="I209" s="119">
        <v>10244966</v>
      </c>
      <c r="J209" s="120" t="s">
        <v>775</v>
      </c>
      <c r="K209" s="223" t="s">
        <v>741</v>
      </c>
      <c r="L209" s="145">
        <v>43294</v>
      </c>
      <c r="M209" s="144">
        <v>43455</v>
      </c>
      <c r="N209" s="143" t="s">
        <v>956</v>
      </c>
      <c r="O209" s="226" t="s">
        <v>43</v>
      </c>
      <c r="P209" s="105"/>
      <c r="Q209" s="118"/>
      <c r="R209" s="118"/>
      <c r="S209" s="118"/>
      <c r="T209" s="118"/>
      <c r="U209" s="118"/>
      <c r="V209" s="118"/>
      <c r="W209" s="117">
        <v>1909000</v>
      </c>
      <c r="X209" s="127">
        <v>1909000</v>
      </c>
      <c r="Y209" s="6"/>
      <c r="Z209" s="6"/>
      <c r="AA209" s="6"/>
    </row>
    <row r="210" spans="1:27" s="11" customFormat="1" ht="112.5" x14ac:dyDescent="0.25">
      <c r="A210" s="123" t="s">
        <v>776</v>
      </c>
      <c r="B210" s="123" t="s">
        <v>211</v>
      </c>
      <c r="C210" s="122">
        <v>43292</v>
      </c>
      <c r="D210" s="121" t="s">
        <v>777</v>
      </c>
      <c r="E210" s="121" t="s">
        <v>32</v>
      </c>
      <c r="F210" s="119">
        <v>23320000</v>
      </c>
      <c r="G210" s="37"/>
      <c r="H210" s="119">
        <v>23320000</v>
      </c>
      <c r="I210" s="119">
        <v>23320000</v>
      </c>
      <c r="J210" s="120" t="s">
        <v>778</v>
      </c>
      <c r="K210" s="223" t="s">
        <v>741</v>
      </c>
      <c r="L210" s="145">
        <v>43293</v>
      </c>
      <c r="M210" s="144">
        <v>43455</v>
      </c>
      <c r="N210" s="143" t="s">
        <v>779</v>
      </c>
      <c r="O210" s="226" t="s">
        <v>37</v>
      </c>
      <c r="P210" s="105"/>
      <c r="Q210" s="118"/>
      <c r="R210" s="118"/>
      <c r="S210" s="118"/>
      <c r="T210" s="118"/>
      <c r="U210" s="118"/>
      <c r="V210" s="118"/>
      <c r="W210" s="117">
        <v>4240000</v>
      </c>
      <c r="X210" s="127">
        <v>4240000</v>
      </c>
      <c r="Y210" s="6"/>
      <c r="Z210" s="6"/>
      <c r="AA210" s="6"/>
    </row>
    <row r="211" spans="1:27" s="11" customFormat="1" ht="225" x14ac:dyDescent="0.25">
      <c r="A211" s="123" t="s">
        <v>761</v>
      </c>
      <c r="B211" s="123" t="s">
        <v>182</v>
      </c>
      <c r="C211" s="122">
        <v>43293</v>
      </c>
      <c r="D211" s="121" t="s">
        <v>762</v>
      </c>
      <c r="E211" s="121" t="s">
        <v>32</v>
      </c>
      <c r="F211" s="119">
        <v>12000000</v>
      </c>
      <c r="G211" s="37"/>
      <c r="H211" s="119">
        <v>12000000</v>
      </c>
      <c r="I211" s="119">
        <v>12000000</v>
      </c>
      <c r="J211" s="120" t="s">
        <v>763</v>
      </c>
      <c r="K211" s="223" t="s">
        <v>514</v>
      </c>
      <c r="L211" s="145">
        <v>43294</v>
      </c>
      <c r="M211" s="144">
        <v>43355</v>
      </c>
      <c r="N211" s="143" t="s">
        <v>752</v>
      </c>
      <c r="O211" s="226" t="s">
        <v>43</v>
      </c>
      <c r="P211" s="105"/>
      <c r="Q211" s="118"/>
      <c r="R211" s="118"/>
      <c r="S211" s="118"/>
      <c r="T211" s="118"/>
      <c r="U211" s="118"/>
      <c r="V211" s="118"/>
      <c r="W211" s="117">
        <v>6000000</v>
      </c>
      <c r="X211" s="127">
        <v>6000000</v>
      </c>
      <c r="Y211" s="6"/>
      <c r="Z211" s="6"/>
      <c r="AA211" s="6"/>
    </row>
    <row r="212" spans="1:27" s="11" customFormat="1" ht="150" x14ac:dyDescent="0.25">
      <c r="A212" s="133" t="s">
        <v>844</v>
      </c>
      <c r="B212" s="133" t="s">
        <v>845</v>
      </c>
      <c r="C212" s="132">
        <v>43293</v>
      </c>
      <c r="D212" s="131" t="s">
        <v>846</v>
      </c>
      <c r="E212" s="131" t="s">
        <v>32</v>
      </c>
      <c r="F212" s="129">
        <v>9400000</v>
      </c>
      <c r="G212" s="37"/>
      <c r="H212" s="129">
        <v>9400000</v>
      </c>
      <c r="I212" s="129">
        <v>9400000</v>
      </c>
      <c r="J212" s="130" t="s">
        <v>847</v>
      </c>
      <c r="K212" s="223" t="s">
        <v>514</v>
      </c>
      <c r="L212" s="145">
        <v>43297</v>
      </c>
      <c r="M212" s="144">
        <v>43358</v>
      </c>
      <c r="N212" s="143" t="s">
        <v>290</v>
      </c>
      <c r="O212" s="226" t="s">
        <v>291</v>
      </c>
      <c r="P212" s="105"/>
      <c r="Q212" s="128"/>
      <c r="R212" s="128"/>
      <c r="S212" s="128"/>
      <c r="T212" s="128"/>
      <c r="U212" s="128"/>
      <c r="V212" s="128"/>
      <c r="W212" s="128"/>
      <c r="X212" s="127">
        <v>4700000</v>
      </c>
      <c r="Y212" s="6"/>
      <c r="Z212" s="6"/>
      <c r="AA212" s="6"/>
    </row>
    <row r="213" spans="1:27" s="11" customFormat="1" ht="187.5" x14ac:dyDescent="0.25">
      <c r="A213" s="123" t="s">
        <v>805</v>
      </c>
      <c r="B213" s="123" t="s">
        <v>249</v>
      </c>
      <c r="C213" s="122">
        <v>43294</v>
      </c>
      <c r="D213" s="121" t="s">
        <v>806</v>
      </c>
      <c r="E213" s="121" t="s">
        <v>32</v>
      </c>
      <c r="F213" s="119">
        <v>26834000</v>
      </c>
      <c r="G213" s="37"/>
      <c r="H213" s="119">
        <v>26834000</v>
      </c>
      <c r="I213" s="119">
        <v>26834000</v>
      </c>
      <c r="J213" s="120" t="s">
        <v>801</v>
      </c>
      <c r="K213" s="223" t="s">
        <v>741</v>
      </c>
      <c r="L213" s="145">
        <v>43297</v>
      </c>
      <c r="M213" s="144">
        <v>43455</v>
      </c>
      <c r="N213" s="143" t="s">
        <v>948</v>
      </c>
      <c r="O213" s="226" t="s">
        <v>45</v>
      </c>
      <c r="P213" s="105"/>
      <c r="Q213" s="118"/>
      <c r="R213" s="118"/>
      <c r="S213" s="118"/>
      <c r="T213" s="118"/>
      <c r="U213" s="118"/>
      <c r="V213" s="118"/>
      <c r="W213" s="117">
        <v>5000000</v>
      </c>
      <c r="X213" s="127">
        <v>5000000</v>
      </c>
      <c r="Y213" s="6"/>
      <c r="Z213" s="6"/>
      <c r="AA213" s="6"/>
    </row>
    <row r="214" spans="1:27" s="11" customFormat="1" ht="168.75" x14ac:dyDescent="0.25">
      <c r="A214" s="123" t="s">
        <v>799</v>
      </c>
      <c r="B214" s="123" t="s">
        <v>250</v>
      </c>
      <c r="C214" s="122">
        <v>43294</v>
      </c>
      <c r="D214" s="121" t="s">
        <v>800</v>
      </c>
      <c r="E214" s="121" t="s">
        <v>32</v>
      </c>
      <c r="F214" s="119">
        <v>26834000</v>
      </c>
      <c r="G214" s="37"/>
      <c r="H214" s="119">
        <v>26834000</v>
      </c>
      <c r="I214" s="119">
        <v>26834000</v>
      </c>
      <c r="J214" s="120" t="s">
        <v>801</v>
      </c>
      <c r="K214" s="223" t="s">
        <v>741</v>
      </c>
      <c r="L214" s="145">
        <v>43297</v>
      </c>
      <c r="M214" s="144">
        <v>43455</v>
      </c>
      <c r="N214" s="143" t="s">
        <v>948</v>
      </c>
      <c r="O214" s="226" t="s">
        <v>45</v>
      </c>
      <c r="P214" s="105"/>
      <c r="Q214" s="118"/>
      <c r="R214" s="118"/>
      <c r="S214" s="118"/>
      <c r="T214" s="118"/>
      <c r="U214" s="118"/>
      <c r="V214" s="118"/>
      <c r="W214" s="117">
        <v>5000000</v>
      </c>
      <c r="X214" s="127">
        <v>5000000</v>
      </c>
      <c r="Y214" s="6"/>
      <c r="Z214" s="6"/>
      <c r="AA214" s="6"/>
    </row>
    <row r="215" spans="1:27" s="11" customFormat="1" ht="112.5" x14ac:dyDescent="0.25">
      <c r="A215" s="133" t="s">
        <v>848</v>
      </c>
      <c r="B215" s="133" t="s">
        <v>205</v>
      </c>
      <c r="C215" s="132">
        <v>43294</v>
      </c>
      <c r="D215" s="131" t="s">
        <v>849</v>
      </c>
      <c r="E215" s="131" t="s">
        <v>32</v>
      </c>
      <c r="F215" s="129">
        <v>62095000</v>
      </c>
      <c r="G215" s="37"/>
      <c r="H215" s="129">
        <v>62095000</v>
      </c>
      <c r="I215" s="129">
        <v>62095000</v>
      </c>
      <c r="J215" s="130" t="s">
        <v>850</v>
      </c>
      <c r="K215" s="223" t="s">
        <v>741</v>
      </c>
      <c r="L215" s="145">
        <v>43294</v>
      </c>
      <c r="M215" s="144">
        <v>43455</v>
      </c>
      <c r="N215" s="143" t="s">
        <v>945</v>
      </c>
      <c r="O215" s="226" t="s">
        <v>38</v>
      </c>
      <c r="P215" s="105"/>
      <c r="Q215" s="128"/>
      <c r="R215" s="128"/>
      <c r="S215" s="128"/>
      <c r="T215" s="128"/>
      <c r="U215" s="128"/>
      <c r="V215" s="128"/>
      <c r="W215" s="127">
        <v>11290000</v>
      </c>
      <c r="X215" s="127">
        <v>11290000</v>
      </c>
      <c r="Y215" s="6"/>
      <c r="Z215" s="6"/>
      <c r="AA215" s="6"/>
    </row>
    <row r="216" spans="1:27" s="11" customFormat="1" ht="225" x14ac:dyDescent="0.25">
      <c r="A216" s="133" t="s">
        <v>851</v>
      </c>
      <c r="B216" s="133" t="s">
        <v>46</v>
      </c>
      <c r="C216" s="132">
        <v>43294</v>
      </c>
      <c r="D216" s="131" t="s">
        <v>852</v>
      </c>
      <c r="E216" s="131" t="s">
        <v>32</v>
      </c>
      <c r="F216" s="129">
        <v>38955000</v>
      </c>
      <c r="G216" s="37"/>
      <c r="H216" s="129">
        <v>38955000</v>
      </c>
      <c r="I216" s="129">
        <v>38955000</v>
      </c>
      <c r="J216" s="130" t="s">
        <v>853</v>
      </c>
      <c r="K216" s="223" t="s">
        <v>741</v>
      </c>
      <c r="L216" s="145">
        <v>43294</v>
      </c>
      <c r="M216" s="144">
        <v>43455</v>
      </c>
      <c r="N216" s="143" t="s">
        <v>69</v>
      </c>
      <c r="O216" s="226" t="s">
        <v>40</v>
      </c>
      <c r="P216" s="105"/>
      <c r="Q216" s="128"/>
      <c r="R216" s="128"/>
      <c r="S216" s="128"/>
      <c r="T216" s="128"/>
      <c r="U216" s="128"/>
      <c r="V216" s="128"/>
      <c r="W216" s="128"/>
      <c r="X216" s="127">
        <v>7350000</v>
      </c>
      <c r="Y216" s="6"/>
      <c r="Z216" s="6"/>
      <c r="AA216" s="6"/>
    </row>
    <row r="217" spans="1:27" s="11" customFormat="1" ht="206.25" x14ac:dyDescent="0.25">
      <c r="A217" s="123" t="s">
        <v>788</v>
      </c>
      <c r="B217" s="123" t="s">
        <v>220</v>
      </c>
      <c r="C217" s="122">
        <v>43294</v>
      </c>
      <c r="D217" s="121" t="s">
        <v>790</v>
      </c>
      <c r="E217" s="121" t="s">
        <v>32</v>
      </c>
      <c r="F217" s="119">
        <v>20643500</v>
      </c>
      <c r="G217" s="37"/>
      <c r="H217" s="119">
        <v>20643500</v>
      </c>
      <c r="I217" s="119">
        <v>20643500</v>
      </c>
      <c r="J217" s="120" t="s">
        <v>792</v>
      </c>
      <c r="K217" s="223" t="s">
        <v>741</v>
      </c>
      <c r="L217" s="145">
        <v>43297</v>
      </c>
      <c r="M217" s="144">
        <v>43455</v>
      </c>
      <c r="N217" s="143" t="s">
        <v>69</v>
      </c>
      <c r="O217" s="226" t="s">
        <v>40</v>
      </c>
      <c r="P217" s="105"/>
      <c r="Q217" s="118"/>
      <c r="R217" s="118"/>
      <c r="S217" s="118"/>
      <c r="T217" s="118"/>
      <c r="U217" s="118"/>
      <c r="V217" s="118"/>
      <c r="W217" s="117">
        <v>3895000</v>
      </c>
      <c r="X217" s="127">
        <v>3895000</v>
      </c>
      <c r="Y217" s="6"/>
      <c r="Z217" s="6"/>
      <c r="AA217" s="6"/>
    </row>
    <row r="218" spans="1:27" s="11" customFormat="1" ht="93.75" x14ac:dyDescent="0.25">
      <c r="A218" s="123" t="s">
        <v>789</v>
      </c>
      <c r="B218" s="123" t="s">
        <v>214</v>
      </c>
      <c r="C218" s="122">
        <v>43294</v>
      </c>
      <c r="D218" s="121" t="s">
        <v>791</v>
      </c>
      <c r="E218" s="121" t="s">
        <v>32</v>
      </c>
      <c r="F218" s="119">
        <v>27377067</v>
      </c>
      <c r="G218" s="37"/>
      <c r="H218" s="119">
        <v>27377067</v>
      </c>
      <c r="I218" s="119">
        <v>27377067</v>
      </c>
      <c r="J218" s="120" t="s">
        <v>793</v>
      </c>
      <c r="K218" s="223" t="s">
        <v>741</v>
      </c>
      <c r="L218" s="145">
        <v>43298</v>
      </c>
      <c r="M218" s="144">
        <v>43455</v>
      </c>
      <c r="N218" s="143" t="s">
        <v>794</v>
      </c>
      <c r="O218" s="226" t="s">
        <v>35</v>
      </c>
      <c r="P218" s="105"/>
      <c r="Q218" s="118"/>
      <c r="R218" s="118"/>
      <c r="S218" s="118"/>
      <c r="T218" s="118"/>
      <c r="U218" s="118"/>
      <c r="V218" s="118"/>
      <c r="W218" s="117">
        <v>5008000</v>
      </c>
      <c r="X218" s="127">
        <v>5008000</v>
      </c>
      <c r="Y218" s="6"/>
      <c r="Z218" s="6"/>
      <c r="AA218" s="6"/>
    </row>
    <row r="219" spans="1:27" s="11" customFormat="1" ht="131.25" x14ac:dyDescent="0.25">
      <c r="A219" s="123" t="s">
        <v>807</v>
      </c>
      <c r="B219" s="123" t="s">
        <v>243</v>
      </c>
      <c r="C219" s="122">
        <v>43294</v>
      </c>
      <c r="D219" s="121" t="s">
        <v>808</v>
      </c>
      <c r="E219" s="121" t="s">
        <v>32</v>
      </c>
      <c r="F219" s="119">
        <v>27377067</v>
      </c>
      <c r="G219" s="37"/>
      <c r="H219" s="119">
        <v>27377067</v>
      </c>
      <c r="I219" s="119">
        <v>27377067</v>
      </c>
      <c r="J219" s="120" t="s">
        <v>809</v>
      </c>
      <c r="K219" s="223" t="s">
        <v>741</v>
      </c>
      <c r="L219" s="145">
        <v>43294</v>
      </c>
      <c r="M219" s="144">
        <v>43455</v>
      </c>
      <c r="N219" s="143" t="s">
        <v>945</v>
      </c>
      <c r="O219" s="226" t="s">
        <v>38</v>
      </c>
      <c r="P219" s="105"/>
      <c r="Q219" s="118"/>
      <c r="R219" s="118"/>
      <c r="S219" s="118"/>
      <c r="T219" s="118"/>
      <c r="U219" s="118"/>
      <c r="V219" s="118"/>
      <c r="W219" s="117">
        <v>5008000</v>
      </c>
      <c r="X219" s="127">
        <v>5008000</v>
      </c>
      <c r="Y219" s="6"/>
      <c r="Z219" s="6"/>
      <c r="AA219" s="6"/>
    </row>
    <row r="220" spans="1:27" s="11" customFormat="1" ht="150" x14ac:dyDescent="0.25">
      <c r="A220" s="133" t="s">
        <v>854</v>
      </c>
      <c r="B220" s="133" t="s">
        <v>855</v>
      </c>
      <c r="C220" s="132">
        <v>43297</v>
      </c>
      <c r="D220" s="131" t="s">
        <v>857</v>
      </c>
      <c r="E220" s="131" t="s">
        <v>41</v>
      </c>
      <c r="F220" s="129">
        <v>80180354</v>
      </c>
      <c r="G220" s="37"/>
      <c r="H220" s="129">
        <v>80180354</v>
      </c>
      <c r="I220" s="129">
        <v>80180354</v>
      </c>
      <c r="J220" s="130" t="s">
        <v>859</v>
      </c>
      <c r="K220" s="223" t="s">
        <v>861</v>
      </c>
      <c r="L220" s="145">
        <v>43297</v>
      </c>
      <c r="M220" s="144">
        <v>43449</v>
      </c>
      <c r="N220" s="143" t="s">
        <v>862</v>
      </c>
      <c r="O220" s="226" t="s">
        <v>30</v>
      </c>
      <c r="P220" s="105"/>
      <c r="Q220" s="128"/>
      <c r="R220" s="128"/>
      <c r="S220" s="128"/>
      <c r="T220" s="128"/>
      <c r="U220" s="128"/>
      <c r="V220" s="128"/>
      <c r="W220" s="128"/>
      <c r="X220" s="127">
        <v>8664590</v>
      </c>
      <c r="Y220" s="6"/>
      <c r="Z220" s="6"/>
      <c r="AA220" s="6"/>
    </row>
    <row r="221" spans="1:27" s="11" customFormat="1" ht="206.25" x14ac:dyDescent="0.25">
      <c r="A221" s="133" t="s">
        <v>856</v>
      </c>
      <c r="B221" s="133" t="s">
        <v>244</v>
      </c>
      <c r="C221" s="132">
        <v>43297</v>
      </c>
      <c r="D221" s="131" t="s">
        <v>858</v>
      </c>
      <c r="E221" s="131" t="s">
        <v>32</v>
      </c>
      <c r="F221" s="129">
        <v>47400000</v>
      </c>
      <c r="G221" s="37"/>
      <c r="H221" s="129">
        <v>47400000</v>
      </c>
      <c r="I221" s="129">
        <v>47400000</v>
      </c>
      <c r="J221" s="130" t="s">
        <v>860</v>
      </c>
      <c r="K221" s="223" t="s">
        <v>741</v>
      </c>
      <c r="L221" s="145">
        <v>43299</v>
      </c>
      <c r="M221" s="144">
        <v>43455</v>
      </c>
      <c r="N221" s="143" t="s">
        <v>636</v>
      </c>
      <c r="O221" s="226" t="s">
        <v>178</v>
      </c>
      <c r="P221" s="105"/>
      <c r="Q221" s="128"/>
      <c r="R221" s="128"/>
      <c r="S221" s="128"/>
      <c r="T221" s="128"/>
      <c r="U221" s="128"/>
      <c r="V221" s="128"/>
      <c r="W221" s="127">
        <v>9000000</v>
      </c>
      <c r="X221" s="127">
        <v>9000000</v>
      </c>
      <c r="Y221" s="6"/>
      <c r="Z221" s="6"/>
      <c r="AA221" s="6"/>
    </row>
    <row r="222" spans="1:27" s="11" customFormat="1" ht="150" x14ac:dyDescent="0.25">
      <c r="A222" s="123" t="s">
        <v>780</v>
      </c>
      <c r="B222" s="123" t="s">
        <v>781</v>
      </c>
      <c r="C222" s="122">
        <v>43298</v>
      </c>
      <c r="D222" s="121" t="s">
        <v>782</v>
      </c>
      <c r="E222" s="121" t="s">
        <v>32</v>
      </c>
      <c r="F222" s="119">
        <v>15213333</v>
      </c>
      <c r="G222" s="37"/>
      <c r="H222" s="119">
        <v>15213333</v>
      </c>
      <c r="I222" s="119">
        <v>15213333</v>
      </c>
      <c r="J222" s="120" t="s">
        <v>783</v>
      </c>
      <c r="K222" s="223" t="s">
        <v>741</v>
      </c>
      <c r="L222" s="145">
        <v>43305</v>
      </c>
      <c r="M222" s="144">
        <v>43455</v>
      </c>
      <c r="N222" s="143" t="s">
        <v>347</v>
      </c>
      <c r="O222" s="226" t="s">
        <v>291</v>
      </c>
      <c r="P222" s="105"/>
      <c r="Q222" s="118"/>
      <c r="R222" s="118"/>
      <c r="S222" s="118"/>
      <c r="T222" s="118"/>
      <c r="U222" s="118"/>
      <c r="V222" s="118"/>
      <c r="W222" s="117">
        <v>4700000</v>
      </c>
      <c r="X222" s="127">
        <v>4700000</v>
      </c>
      <c r="Y222" s="6"/>
      <c r="Z222" s="6"/>
      <c r="AA222" s="6"/>
    </row>
    <row r="223" spans="1:27" s="11" customFormat="1" ht="243.75" x14ac:dyDescent="0.25">
      <c r="A223" s="123" t="s">
        <v>818</v>
      </c>
      <c r="B223" s="123" t="s">
        <v>213</v>
      </c>
      <c r="C223" s="122">
        <v>43298</v>
      </c>
      <c r="D223" s="121" t="s">
        <v>819</v>
      </c>
      <c r="E223" s="121" t="s">
        <v>32</v>
      </c>
      <c r="F223" s="119">
        <v>34937000</v>
      </c>
      <c r="G223" s="37"/>
      <c r="H223" s="119">
        <v>34937000</v>
      </c>
      <c r="I223" s="119">
        <v>34937000</v>
      </c>
      <c r="J223" s="120" t="s">
        <v>820</v>
      </c>
      <c r="K223" s="223" t="s">
        <v>741</v>
      </c>
      <c r="L223" s="145">
        <v>43299</v>
      </c>
      <c r="M223" s="144">
        <v>43455</v>
      </c>
      <c r="N223" s="143" t="s">
        <v>821</v>
      </c>
      <c r="O223" s="226" t="s">
        <v>37</v>
      </c>
      <c r="P223" s="105"/>
      <c r="Q223" s="118"/>
      <c r="R223" s="118"/>
      <c r="S223" s="118"/>
      <c r="T223" s="118"/>
      <c r="U223" s="118"/>
      <c r="V223" s="118"/>
      <c r="W223" s="117">
        <v>6510000</v>
      </c>
      <c r="X223" s="127">
        <v>6510000</v>
      </c>
      <c r="Y223" s="6"/>
      <c r="Z223" s="6"/>
      <c r="AA223" s="6"/>
    </row>
    <row r="224" spans="1:27" s="11" customFormat="1" ht="243.75" x14ac:dyDescent="0.25">
      <c r="A224" s="123" t="s">
        <v>822</v>
      </c>
      <c r="B224" s="123" t="s">
        <v>251</v>
      </c>
      <c r="C224" s="122">
        <v>43299</v>
      </c>
      <c r="D224" s="121" t="s">
        <v>819</v>
      </c>
      <c r="E224" s="121" t="s">
        <v>32</v>
      </c>
      <c r="F224" s="119">
        <v>34937000</v>
      </c>
      <c r="G224" s="37"/>
      <c r="H224" s="119">
        <v>34937000</v>
      </c>
      <c r="I224" s="119">
        <v>34937000</v>
      </c>
      <c r="J224" s="120" t="s">
        <v>823</v>
      </c>
      <c r="K224" s="223" t="s">
        <v>741</v>
      </c>
      <c r="L224" s="145">
        <v>43300</v>
      </c>
      <c r="M224" s="144">
        <v>43455</v>
      </c>
      <c r="N224" s="143" t="s">
        <v>241</v>
      </c>
      <c r="O224" s="142" t="s">
        <v>37</v>
      </c>
      <c r="P224" s="105"/>
      <c r="Q224" s="118"/>
      <c r="R224" s="118"/>
      <c r="S224" s="118"/>
      <c r="T224" s="118"/>
      <c r="U224" s="118"/>
      <c r="V224" s="118"/>
      <c r="W224" s="117">
        <v>6510000</v>
      </c>
      <c r="X224" s="127">
        <v>6510000</v>
      </c>
      <c r="Y224" s="6"/>
      <c r="Z224" s="6"/>
      <c r="AA224" s="6"/>
    </row>
    <row r="225" spans="1:27" s="11" customFormat="1" ht="150" x14ac:dyDescent="0.25">
      <c r="A225" s="133" t="s">
        <v>863</v>
      </c>
      <c r="B225" s="133" t="s">
        <v>252</v>
      </c>
      <c r="C225" s="132">
        <v>43299</v>
      </c>
      <c r="D225" s="131" t="s">
        <v>864</v>
      </c>
      <c r="E225" s="131" t="s">
        <v>32</v>
      </c>
      <c r="F225" s="129">
        <v>40250000</v>
      </c>
      <c r="G225" s="37"/>
      <c r="H225" s="129">
        <v>40250000</v>
      </c>
      <c r="I225" s="129">
        <v>40250000</v>
      </c>
      <c r="J225" s="130" t="s">
        <v>865</v>
      </c>
      <c r="K225" s="223" t="s">
        <v>741</v>
      </c>
      <c r="L225" s="145">
        <v>43300</v>
      </c>
      <c r="M225" s="144">
        <v>43455</v>
      </c>
      <c r="N225" s="143" t="s">
        <v>292</v>
      </c>
      <c r="O225" s="142" t="s">
        <v>37</v>
      </c>
      <c r="P225" s="105"/>
      <c r="Q225" s="128"/>
      <c r="R225" s="128"/>
      <c r="S225" s="128"/>
      <c r="T225" s="128"/>
      <c r="U225" s="128"/>
      <c r="V225" s="128"/>
      <c r="W225" s="127">
        <v>7500000</v>
      </c>
      <c r="X225" s="127">
        <v>7500000</v>
      </c>
      <c r="Y225" s="6"/>
      <c r="Z225" s="6"/>
      <c r="AA225" s="6"/>
    </row>
    <row r="226" spans="1:27" s="11" customFormat="1" ht="150" x14ac:dyDescent="0.25">
      <c r="A226" s="123" t="s">
        <v>767</v>
      </c>
      <c r="B226" s="123" t="s">
        <v>768</v>
      </c>
      <c r="C226" s="122">
        <v>43300</v>
      </c>
      <c r="D226" s="121" t="s">
        <v>769</v>
      </c>
      <c r="E226" s="121" t="s">
        <v>32</v>
      </c>
      <c r="F226" s="119">
        <v>22260000</v>
      </c>
      <c r="G226" s="37"/>
      <c r="H226" s="119">
        <v>22260000</v>
      </c>
      <c r="I226" s="119">
        <v>22260000</v>
      </c>
      <c r="J226" s="120" t="s">
        <v>770</v>
      </c>
      <c r="K226" s="223" t="s">
        <v>741</v>
      </c>
      <c r="L226" s="145">
        <v>43300</v>
      </c>
      <c r="M226" s="144">
        <v>43455</v>
      </c>
      <c r="N226" s="143" t="s">
        <v>771</v>
      </c>
      <c r="O226" s="142" t="s">
        <v>291</v>
      </c>
      <c r="P226" s="105"/>
      <c r="Q226" s="118"/>
      <c r="R226" s="118"/>
      <c r="S226" s="118"/>
      <c r="T226" s="118"/>
      <c r="U226" s="118"/>
      <c r="V226" s="118"/>
      <c r="W226" s="117">
        <v>4200000</v>
      </c>
      <c r="X226" s="127">
        <v>4200000</v>
      </c>
      <c r="Y226" s="6"/>
      <c r="Z226" s="6"/>
      <c r="AA226" s="6"/>
    </row>
    <row r="227" spans="1:27" s="11" customFormat="1" ht="150" x14ac:dyDescent="0.25">
      <c r="A227" s="123" t="s">
        <v>810</v>
      </c>
      <c r="B227" s="123" t="s">
        <v>296</v>
      </c>
      <c r="C227" s="122">
        <v>43300</v>
      </c>
      <c r="D227" s="121" t="s">
        <v>811</v>
      </c>
      <c r="E227" s="121" t="s">
        <v>32</v>
      </c>
      <c r="F227" s="119">
        <v>15213333</v>
      </c>
      <c r="G227" s="37"/>
      <c r="H227" s="119">
        <v>15213333</v>
      </c>
      <c r="I227" s="119">
        <v>15213333</v>
      </c>
      <c r="J227" s="120" t="s">
        <v>812</v>
      </c>
      <c r="K227" s="223" t="s">
        <v>741</v>
      </c>
      <c r="L227" s="145">
        <v>43305</v>
      </c>
      <c r="M227" s="144">
        <v>43455</v>
      </c>
      <c r="N227" s="143" t="s">
        <v>813</v>
      </c>
      <c r="O227" s="142" t="s">
        <v>54</v>
      </c>
      <c r="P227" s="105"/>
      <c r="Q227" s="118"/>
      <c r="R227" s="118"/>
      <c r="S227" s="118"/>
      <c r="T227" s="118"/>
      <c r="U227" s="118"/>
      <c r="V227" s="118"/>
      <c r="W227" s="117">
        <v>2800000</v>
      </c>
      <c r="X227" s="138">
        <v>2800000</v>
      </c>
      <c r="Y227" s="6"/>
      <c r="Z227" s="6"/>
      <c r="AA227" s="6"/>
    </row>
    <row r="228" spans="1:27" s="11" customFormat="1" ht="168.75" x14ac:dyDescent="0.25">
      <c r="A228" s="123" t="s">
        <v>833</v>
      </c>
      <c r="B228" s="123" t="s">
        <v>447</v>
      </c>
      <c r="C228" s="122">
        <v>43300</v>
      </c>
      <c r="D228" s="121" t="s">
        <v>834</v>
      </c>
      <c r="E228" s="121" t="s">
        <v>271</v>
      </c>
      <c r="F228" s="119">
        <v>8705833</v>
      </c>
      <c r="G228" s="37"/>
      <c r="H228" s="119">
        <v>8705833</v>
      </c>
      <c r="I228" s="119">
        <v>8705833</v>
      </c>
      <c r="J228" s="120" t="s">
        <v>835</v>
      </c>
      <c r="K228" s="223" t="s">
        <v>741</v>
      </c>
      <c r="L228" s="145">
        <v>43305</v>
      </c>
      <c r="M228" s="144">
        <v>43455</v>
      </c>
      <c r="N228" s="143" t="s">
        <v>345</v>
      </c>
      <c r="O228" s="142" t="s">
        <v>346</v>
      </c>
      <c r="P228" s="105"/>
      <c r="Q228" s="118"/>
      <c r="R228" s="118"/>
      <c r="S228" s="118"/>
      <c r="T228" s="118"/>
      <c r="U228" s="118"/>
      <c r="V228" s="118"/>
      <c r="W228" s="117">
        <v>1685000</v>
      </c>
      <c r="X228" s="127">
        <v>1685000</v>
      </c>
      <c r="Y228" s="6"/>
      <c r="Z228" s="6"/>
      <c r="AA228" s="6"/>
    </row>
    <row r="229" spans="1:27" s="11" customFormat="1" ht="168.75" x14ac:dyDescent="0.25">
      <c r="A229" s="123" t="s">
        <v>824</v>
      </c>
      <c r="B229" s="123" t="s">
        <v>247</v>
      </c>
      <c r="C229" s="122">
        <v>43300</v>
      </c>
      <c r="D229" s="121" t="s">
        <v>825</v>
      </c>
      <c r="E229" s="121" t="s">
        <v>32</v>
      </c>
      <c r="F229" s="119">
        <v>20000000</v>
      </c>
      <c r="G229" s="37"/>
      <c r="H229" s="119">
        <v>20000000</v>
      </c>
      <c r="I229" s="119">
        <v>20000000</v>
      </c>
      <c r="J229" s="120" t="s">
        <v>826</v>
      </c>
      <c r="K229" s="223" t="s">
        <v>827</v>
      </c>
      <c r="L229" s="145">
        <v>43300</v>
      </c>
      <c r="M229" s="144">
        <v>43422</v>
      </c>
      <c r="N229" s="143" t="s">
        <v>286</v>
      </c>
      <c r="O229" s="226" t="s">
        <v>287</v>
      </c>
      <c r="P229" s="105"/>
      <c r="Q229" s="118"/>
      <c r="R229" s="118"/>
      <c r="S229" s="118"/>
      <c r="T229" s="118"/>
      <c r="U229" s="118"/>
      <c r="V229" s="118"/>
      <c r="W229" s="117">
        <v>5000000</v>
      </c>
      <c r="X229" s="127">
        <v>5000000</v>
      </c>
      <c r="Y229" s="6"/>
      <c r="Z229" s="6"/>
      <c r="AA229" s="6"/>
    </row>
    <row r="230" spans="1:27" s="11" customFormat="1" ht="168.75" x14ac:dyDescent="0.25">
      <c r="A230" s="123" t="s">
        <v>802</v>
      </c>
      <c r="B230" s="123" t="s">
        <v>254</v>
      </c>
      <c r="C230" s="122">
        <v>43300</v>
      </c>
      <c r="D230" s="121" t="s">
        <v>803</v>
      </c>
      <c r="E230" s="121" t="s">
        <v>32</v>
      </c>
      <c r="F230" s="119">
        <v>24400000</v>
      </c>
      <c r="G230" s="37"/>
      <c r="H230" s="119">
        <v>24400000</v>
      </c>
      <c r="I230" s="119">
        <v>24400000</v>
      </c>
      <c r="J230" s="120" t="s">
        <v>804</v>
      </c>
      <c r="K230" s="223" t="s">
        <v>741</v>
      </c>
      <c r="L230" s="145">
        <v>43304</v>
      </c>
      <c r="M230" s="144">
        <v>43455</v>
      </c>
      <c r="N230" s="143" t="s">
        <v>290</v>
      </c>
      <c r="O230" s="226" t="s">
        <v>291</v>
      </c>
      <c r="P230" s="105"/>
      <c r="Q230" s="118"/>
      <c r="R230" s="118"/>
      <c r="S230" s="118"/>
      <c r="T230" s="118"/>
      <c r="U230" s="118"/>
      <c r="V230" s="118"/>
      <c r="W230" s="117">
        <v>4700000</v>
      </c>
      <c r="X230" s="127">
        <v>4700000</v>
      </c>
      <c r="Y230" s="6"/>
      <c r="Z230" s="6"/>
      <c r="AA230" s="6"/>
    </row>
    <row r="231" spans="1:27" s="11" customFormat="1" ht="168.75" x14ac:dyDescent="0.25">
      <c r="A231" s="123" t="s">
        <v>830</v>
      </c>
      <c r="B231" s="123" t="s">
        <v>219</v>
      </c>
      <c r="C231" s="122">
        <v>43305</v>
      </c>
      <c r="D231" s="121" t="s">
        <v>828</v>
      </c>
      <c r="E231" s="121" t="s">
        <v>32</v>
      </c>
      <c r="F231" s="119">
        <v>29948533</v>
      </c>
      <c r="G231" s="37"/>
      <c r="H231" s="119">
        <v>29948533</v>
      </c>
      <c r="I231" s="119">
        <v>29948533</v>
      </c>
      <c r="J231" s="120" t="s">
        <v>829</v>
      </c>
      <c r="K231" s="223" t="s">
        <v>831</v>
      </c>
      <c r="L231" s="145">
        <v>43305</v>
      </c>
      <c r="M231" s="144">
        <v>43462</v>
      </c>
      <c r="N231" s="143" t="s">
        <v>515</v>
      </c>
      <c r="O231" s="226" t="s">
        <v>35</v>
      </c>
      <c r="P231" s="105"/>
      <c r="Q231" s="118"/>
      <c r="R231" s="118"/>
      <c r="S231" s="118"/>
      <c r="T231" s="118"/>
      <c r="U231" s="118"/>
      <c r="V231" s="118"/>
      <c r="W231" s="117">
        <v>5512000</v>
      </c>
      <c r="X231" s="127">
        <v>5512000</v>
      </c>
      <c r="Y231" s="6"/>
      <c r="Z231" s="6"/>
      <c r="AA231" s="6"/>
    </row>
    <row r="232" spans="1:27" s="11" customFormat="1" ht="131.25" x14ac:dyDescent="0.25">
      <c r="A232" s="123" t="s">
        <v>814</v>
      </c>
      <c r="B232" s="123" t="s">
        <v>294</v>
      </c>
      <c r="C232" s="122">
        <v>43305</v>
      </c>
      <c r="D232" s="121" t="s">
        <v>815</v>
      </c>
      <c r="E232" s="121" t="s">
        <v>32</v>
      </c>
      <c r="F232" s="119">
        <v>26041600</v>
      </c>
      <c r="G232" s="37"/>
      <c r="H232" s="119">
        <v>26041600</v>
      </c>
      <c r="I232" s="119">
        <v>26041600</v>
      </c>
      <c r="J232" s="120" t="s">
        <v>816</v>
      </c>
      <c r="K232" s="223" t="s">
        <v>817</v>
      </c>
      <c r="L232" s="145">
        <v>43306</v>
      </c>
      <c r="M232" s="144">
        <v>43457</v>
      </c>
      <c r="N232" s="143" t="s">
        <v>794</v>
      </c>
      <c r="O232" s="226" t="s">
        <v>35</v>
      </c>
      <c r="P232" s="105"/>
      <c r="Q232" s="118"/>
      <c r="R232" s="118"/>
      <c r="S232" s="118"/>
      <c r="T232" s="118"/>
      <c r="U232" s="118"/>
      <c r="V232" s="118"/>
      <c r="W232" s="117">
        <v>5008000</v>
      </c>
      <c r="X232" s="127">
        <v>5008000</v>
      </c>
      <c r="Y232" s="6"/>
      <c r="Z232" s="6"/>
      <c r="AA232" s="6"/>
    </row>
    <row r="233" spans="1:27" s="11" customFormat="1" ht="131.25" x14ac:dyDescent="0.25">
      <c r="A233" s="133" t="s">
        <v>866</v>
      </c>
      <c r="B233" s="133" t="s">
        <v>867</v>
      </c>
      <c r="C233" s="132">
        <v>43306</v>
      </c>
      <c r="D233" s="131" t="s">
        <v>869</v>
      </c>
      <c r="E233" s="131" t="s">
        <v>32</v>
      </c>
      <c r="F233" s="129">
        <v>40574033</v>
      </c>
      <c r="G233" s="37"/>
      <c r="H233" s="129">
        <v>40574033</v>
      </c>
      <c r="I233" s="129">
        <v>40574033</v>
      </c>
      <c r="J233" s="130" t="s">
        <v>871</v>
      </c>
      <c r="K233" s="223" t="s">
        <v>831</v>
      </c>
      <c r="L233" s="145">
        <v>43306</v>
      </c>
      <c r="M233" s="144">
        <v>43462</v>
      </c>
      <c r="N233" s="143" t="s">
        <v>515</v>
      </c>
      <c r="O233" s="226" t="s">
        <v>35</v>
      </c>
      <c r="P233" s="105"/>
      <c r="Q233" s="128"/>
      <c r="R233" s="128"/>
      <c r="S233" s="128"/>
      <c r="T233" s="128"/>
      <c r="U233" s="128"/>
      <c r="V233" s="128"/>
      <c r="W233" s="127">
        <v>7753000</v>
      </c>
      <c r="X233" s="127">
        <v>7753000</v>
      </c>
      <c r="Y233" s="6"/>
      <c r="Z233" s="6"/>
      <c r="AA233" s="6"/>
    </row>
    <row r="234" spans="1:27" s="11" customFormat="1" ht="168.75" x14ac:dyDescent="0.25">
      <c r="A234" s="133" t="s">
        <v>868</v>
      </c>
      <c r="B234" s="133" t="s">
        <v>212</v>
      </c>
      <c r="C234" s="132">
        <v>43306</v>
      </c>
      <c r="D234" s="131" t="s">
        <v>870</v>
      </c>
      <c r="E234" s="131" t="s">
        <v>32</v>
      </c>
      <c r="F234" s="129">
        <v>36400000</v>
      </c>
      <c r="G234" s="37"/>
      <c r="H234" s="129">
        <v>36400000</v>
      </c>
      <c r="I234" s="129">
        <v>36400000</v>
      </c>
      <c r="J234" s="130" t="s">
        <v>872</v>
      </c>
      <c r="K234" s="223" t="s">
        <v>831</v>
      </c>
      <c r="L234" s="145">
        <v>43307</v>
      </c>
      <c r="M234" s="144">
        <v>43462</v>
      </c>
      <c r="N234" s="143" t="s">
        <v>241</v>
      </c>
      <c r="O234" s="226" t="s">
        <v>37</v>
      </c>
      <c r="P234" s="105"/>
      <c r="Q234" s="128"/>
      <c r="R234" s="128"/>
      <c r="S234" s="128"/>
      <c r="T234" s="128"/>
      <c r="U234" s="128"/>
      <c r="V234" s="128"/>
      <c r="W234" s="127">
        <v>7000000</v>
      </c>
      <c r="X234" s="127">
        <v>7000000</v>
      </c>
      <c r="Y234" s="6"/>
      <c r="Z234" s="6"/>
      <c r="AA234" s="6"/>
    </row>
    <row r="235" spans="1:27" s="11" customFormat="1" ht="206.25" x14ac:dyDescent="0.25">
      <c r="A235" s="133" t="s">
        <v>873</v>
      </c>
      <c r="B235" s="133" t="s">
        <v>874</v>
      </c>
      <c r="C235" s="132">
        <v>43308</v>
      </c>
      <c r="D235" s="131" t="s">
        <v>878</v>
      </c>
      <c r="E235" s="131" t="s">
        <v>41</v>
      </c>
      <c r="F235" s="129">
        <v>10560000</v>
      </c>
      <c r="G235" s="37"/>
      <c r="H235" s="129">
        <v>10560000</v>
      </c>
      <c r="I235" s="129">
        <v>10560000</v>
      </c>
      <c r="J235" s="130" t="s">
        <v>882</v>
      </c>
      <c r="K235" s="223" t="s">
        <v>883</v>
      </c>
      <c r="L235" s="145">
        <v>43327</v>
      </c>
      <c r="M235" s="144">
        <v>43691</v>
      </c>
      <c r="N235" s="143" t="s">
        <v>885</v>
      </c>
      <c r="O235" s="226" t="s">
        <v>37</v>
      </c>
      <c r="P235" s="105"/>
      <c r="Q235" s="128"/>
      <c r="R235" s="128"/>
      <c r="S235" s="128"/>
      <c r="T235" s="128"/>
      <c r="U235" s="128"/>
      <c r="V235" s="128"/>
      <c r="W235" s="128"/>
      <c r="X235" s="127">
        <v>10560000</v>
      </c>
      <c r="Y235" s="6"/>
      <c r="Z235" s="6"/>
      <c r="AA235" s="6"/>
    </row>
    <row r="236" spans="1:27" s="11" customFormat="1" ht="168.75" x14ac:dyDescent="0.25">
      <c r="A236" s="133" t="s">
        <v>875</v>
      </c>
      <c r="B236" s="133" t="s">
        <v>246</v>
      </c>
      <c r="C236" s="132">
        <v>43308</v>
      </c>
      <c r="D236" s="131" t="s">
        <v>879</v>
      </c>
      <c r="E236" s="131" t="s">
        <v>32</v>
      </c>
      <c r="F236" s="129">
        <v>45000000</v>
      </c>
      <c r="G236" s="37"/>
      <c r="H236" s="129">
        <v>45000000</v>
      </c>
      <c r="I236" s="129">
        <v>45000000</v>
      </c>
      <c r="J236" s="130" t="s">
        <v>274</v>
      </c>
      <c r="K236" s="223" t="s">
        <v>884</v>
      </c>
      <c r="L236" s="145">
        <v>43311</v>
      </c>
      <c r="M236" s="144">
        <v>43463</v>
      </c>
      <c r="N236" s="143" t="s">
        <v>945</v>
      </c>
      <c r="O236" s="226" t="s">
        <v>38</v>
      </c>
      <c r="P236" s="105"/>
      <c r="Q236" s="128"/>
      <c r="R236" s="128"/>
      <c r="S236" s="128"/>
      <c r="T236" s="128"/>
      <c r="U236" s="128"/>
      <c r="V236" s="128"/>
      <c r="W236" s="128"/>
      <c r="X236" s="127">
        <v>9000000</v>
      </c>
      <c r="Y236" s="6"/>
      <c r="Z236" s="6"/>
      <c r="AA236" s="6"/>
    </row>
    <row r="237" spans="1:27" s="11" customFormat="1" ht="131.25" x14ac:dyDescent="0.25">
      <c r="A237" s="133" t="s">
        <v>876</v>
      </c>
      <c r="B237" s="133" t="s">
        <v>293</v>
      </c>
      <c r="C237" s="132">
        <v>43312</v>
      </c>
      <c r="D237" s="131" t="s">
        <v>880</v>
      </c>
      <c r="E237" s="131" t="s">
        <v>32</v>
      </c>
      <c r="F237" s="129">
        <v>36750000</v>
      </c>
      <c r="G237" s="37"/>
      <c r="H237" s="129">
        <v>36750000</v>
      </c>
      <c r="I237" s="129">
        <v>36750000</v>
      </c>
      <c r="J237" s="130" t="s">
        <v>330</v>
      </c>
      <c r="K237" s="223" t="s">
        <v>884</v>
      </c>
      <c r="L237" s="145">
        <v>43312</v>
      </c>
      <c r="M237" s="144">
        <v>43464</v>
      </c>
      <c r="N237" s="143" t="s">
        <v>519</v>
      </c>
      <c r="O237" s="226" t="s">
        <v>346</v>
      </c>
      <c r="P237" s="105"/>
      <c r="Q237" s="128"/>
      <c r="R237" s="128"/>
      <c r="S237" s="128"/>
      <c r="T237" s="128"/>
      <c r="U237" s="128"/>
      <c r="V237" s="128"/>
      <c r="W237" s="128"/>
      <c r="X237" s="127">
        <v>7350000</v>
      </c>
      <c r="Y237" s="6"/>
      <c r="Z237" s="6"/>
      <c r="AA237" s="6"/>
    </row>
    <row r="238" spans="1:27" s="11" customFormat="1" ht="225" x14ac:dyDescent="0.25">
      <c r="A238" s="133" t="s">
        <v>877</v>
      </c>
      <c r="B238" s="133" t="s">
        <v>586</v>
      </c>
      <c r="C238" s="132">
        <v>43312</v>
      </c>
      <c r="D238" s="131" t="s">
        <v>881</v>
      </c>
      <c r="E238" s="131" t="s">
        <v>32</v>
      </c>
      <c r="F238" s="129">
        <v>32550000</v>
      </c>
      <c r="G238" s="37"/>
      <c r="H238" s="129">
        <v>32550000</v>
      </c>
      <c r="I238" s="129">
        <v>32550000</v>
      </c>
      <c r="J238" s="130" t="s">
        <v>234</v>
      </c>
      <c r="K238" s="223" t="s">
        <v>884</v>
      </c>
      <c r="L238" s="145">
        <v>43312</v>
      </c>
      <c r="M238" s="144">
        <v>43464</v>
      </c>
      <c r="N238" s="143" t="s">
        <v>292</v>
      </c>
      <c r="O238" s="226" t="s">
        <v>37</v>
      </c>
      <c r="P238" s="105"/>
      <c r="Q238" s="128"/>
      <c r="R238" s="128"/>
      <c r="S238" s="128"/>
      <c r="T238" s="128"/>
      <c r="U238" s="128"/>
      <c r="V238" s="128"/>
      <c r="W238" s="128"/>
      <c r="X238" s="127">
        <v>6510000</v>
      </c>
      <c r="Y238" s="6"/>
      <c r="Z238" s="6"/>
      <c r="AA238" s="6"/>
    </row>
    <row r="239" spans="1:27" s="11" customFormat="1" ht="131.25" x14ac:dyDescent="0.25">
      <c r="A239" s="133" t="s">
        <v>886</v>
      </c>
      <c r="B239" s="133" t="s">
        <v>887</v>
      </c>
      <c r="C239" s="132">
        <v>43314</v>
      </c>
      <c r="D239" s="131" t="s">
        <v>890</v>
      </c>
      <c r="E239" s="131" t="s">
        <v>41</v>
      </c>
      <c r="F239" s="129">
        <v>22180628</v>
      </c>
      <c r="G239" s="37"/>
      <c r="H239" s="129">
        <v>22180628</v>
      </c>
      <c r="I239" s="129">
        <v>22180628</v>
      </c>
      <c r="J239" s="130" t="s">
        <v>892</v>
      </c>
      <c r="K239" s="223" t="s">
        <v>894</v>
      </c>
      <c r="L239" s="145">
        <v>43315</v>
      </c>
      <c r="M239" s="144">
        <v>43679</v>
      </c>
      <c r="N239" s="143" t="s">
        <v>896</v>
      </c>
      <c r="O239" s="226" t="s">
        <v>37</v>
      </c>
      <c r="P239" s="105"/>
      <c r="Q239" s="128"/>
      <c r="R239" s="128"/>
      <c r="S239" s="128"/>
      <c r="T239" s="128"/>
      <c r="U239" s="128"/>
      <c r="V239" s="128"/>
      <c r="W239" s="128"/>
      <c r="X239" s="127">
        <v>22180628</v>
      </c>
      <c r="Y239" s="6"/>
      <c r="Z239" s="6"/>
      <c r="AA239" s="6"/>
    </row>
    <row r="240" spans="1:27" s="11" customFormat="1" ht="150" x14ac:dyDescent="0.25">
      <c r="A240" s="133" t="s">
        <v>888</v>
      </c>
      <c r="B240" s="133" t="s">
        <v>889</v>
      </c>
      <c r="C240" s="132">
        <v>43315</v>
      </c>
      <c r="D240" s="131" t="s">
        <v>891</v>
      </c>
      <c r="E240" s="131" t="s">
        <v>41</v>
      </c>
      <c r="F240" s="129">
        <v>192859762.05000001</v>
      </c>
      <c r="G240" s="37"/>
      <c r="H240" s="129">
        <v>192859762.05000001</v>
      </c>
      <c r="I240" s="129">
        <v>192859762.05000001</v>
      </c>
      <c r="J240" s="130" t="s">
        <v>893</v>
      </c>
      <c r="K240" s="223" t="s">
        <v>895</v>
      </c>
      <c r="L240" s="145">
        <v>43315</v>
      </c>
      <c r="M240" s="144">
        <v>43679</v>
      </c>
      <c r="N240" s="143" t="s">
        <v>623</v>
      </c>
      <c r="O240" s="226" t="s">
        <v>37</v>
      </c>
      <c r="P240" s="105"/>
      <c r="Q240" s="128"/>
      <c r="R240" s="128"/>
      <c r="S240" s="128"/>
      <c r="T240" s="128"/>
      <c r="U240" s="128"/>
      <c r="V240" s="128"/>
      <c r="W240" s="128"/>
      <c r="X240" s="127">
        <v>144292164</v>
      </c>
      <c r="Y240" s="6"/>
      <c r="Z240" s="6"/>
      <c r="AA240" s="6"/>
    </row>
    <row r="241" spans="1:27" s="11" customFormat="1" ht="225" x14ac:dyDescent="0.25">
      <c r="A241" s="133" t="s">
        <v>897</v>
      </c>
      <c r="B241" s="133" t="s">
        <v>898</v>
      </c>
      <c r="C241" s="132">
        <v>43318</v>
      </c>
      <c r="D241" s="131" t="s">
        <v>901</v>
      </c>
      <c r="E241" s="131" t="s">
        <v>32</v>
      </c>
      <c r="F241" s="129">
        <v>24000000</v>
      </c>
      <c r="G241" s="37"/>
      <c r="H241" s="129">
        <v>24000000</v>
      </c>
      <c r="I241" s="129">
        <v>24000000</v>
      </c>
      <c r="J241" s="130" t="s">
        <v>903</v>
      </c>
      <c r="K241" s="223" t="s">
        <v>741</v>
      </c>
      <c r="L241" s="145">
        <v>43321</v>
      </c>
      <c r="M241" s="144">
        <v>43455</v>
      </c>
      <c r="N241" s="143" t="s">
        <v>958</v>
      </c>
      <c r="O241" s="226" t="s">
        <v>51</v>
      </c>
      <c r="P241" s="105"/>
      <c r="Q241" s="128"/>
      <c r="R241" s="128"/>
      <c r="S241" s="128"/>
      <c r="T241" s="128"/>
      <c r="U241" s="128"/>
      <c r="V241" s="128"/>
      <c r="W241" s="128"/>
      <c r="X241" s="127">
        <v>6000000</v>
      </c>
      <c r="Y241" s="6"/>
      <c r="Z241" s="6"/>
      <c r="AA241" s="6"/>
    </row>
    <row r="242" spans="1:27" s="11" customFormat="1" ht="206.25" x14ac:dyDescent="0.25">
      <c r="A242" s="133" t="s">
        <v>899</v>
      </c>
      <c r="B242" s="133" t="s">
        <v>900</v>
      </c>
      <c r="C242" s="132">
        <v>43320</v>
      </c>
      <c r="D242" s="131" t="s">
        <v>902</v>
      </c>
      <c r="E242" s="131" t="s">
        <v>32</v>
      </c>
      <c r="F242" s="129">
        <v>34394000</v>
      </c>
      <c r="G242" s="37"/>
      <c r="H242" s="129">
        <v>34394000</v>
      </c>
      <c r="I242" s="129">
        <v>34394000</v>
      </c>
      <c r="J242" s="130" t="s">
        <v>904</v>
      </c>
      <c r="K242" s="223" t="s">
        <v>905</v>
      </c>
      <c r="L242" s="145">
        <v>43321</v>
      </c>
      <c r="M242" s="144">
        <v>43455</v>
      </c>
      <c r="N242" s="143" t="s">
        <v>241</v>
      </c>
      <c r="O242" s="226" t="s">
        <v>37</v>
      </c>
      <c r="P242" s="105"/>
      <c r="Q242" s="128"/>
      <c r="R242" s="128"/>
      <c r="S242" s="128"/>
      <c r="T242" s="128"/>
      <c r="U242" s="128"/>
      <c r="V242" s="128"/>
      <c r="W242" s="128"/>
      <c r="X242" s="127">
        <v>7700000</v>
      </c>
      <c r="Y242" s="6"/>
      <c r="Z242" s="6"/>
      <c r="AA242" s="6"/>
    </row>
    <row r="243" spans="1:27" s="11" customFormat="1" ht="168.75" x14ac:dyDescent="0.25">
      <c r="A243" s="133" t="s">
        <v>906</v>
      </c>
      <c r="B243" s="133" t="s">
        <v>907</v>
      </c>
      <c r="C243" s="132">
        <v>43321</v>
      </c>
      <c r="D243" s="131" t="s">
        <v>914</v>
      </c>
      <c r="E243" s="131" t="s">
        <v>32</v>
      </c>
      <c r="F243" s="129">
        <v>30020000</v>
      </c>
      <c r="G243" s="37"/>
      <c r="H243" s="129">
        <v>30020000</v>
      </c>
      <c r="I243" s="129">
        <v>30020000</v>
      </c>
      <c r="J243" s="130" t="s">
        <v>917</v>
      </c>
      <c r="K243" s="223" t="s">
        <v>831</v>
      </c>
      <c r="L243" s="145">
        <v>43322</v>
      </c>
      <c r="M243" s="144">
        <v>43462</v>
      </c>
      <c r="N243" s="143" t="s">
        <v>515</v>
      </c>
      <c r="O243" s="226" t="s">
        <v>35</v>
      </c>
      <c r="P243" s="105"/>
      <c r="Q243" s="128"/>
      <c r="R243" s="128"/>
      <c r="S243" s="128"/>
      <c r="T243" s="128"/>
      <c r="U243" s="128"/>
      <c r="V243" s="128"/>
      <c r="W243" s="128"/>
      <c r="X243" s="127">
        <v>5700000</v>
      </c>
      <c r="Y243" s="6"/>
      <c r="Z243" s="6"/>
      <c r="AA243" s="6"/>
    </row>
    <row r="244" spans="1:27" s="11" customFormat="1" ht="225" x14ac:dyDescent="0.25">
      <c r="A244" s="133" t="s">
        <v>908</v>
      </c>
      <c r="B244" s="133" t="s">
        <v>909</v>
      </c>
      <c r="C244" s="132">
        <v>43322</v>
      </c>
      <c r="D244" s="131" t="s">
        <v>915</v>
      </c>
      <c r="E244" s="131" t="s">
        <v>41</v>
      </c>
      <c r="F244" s="129">
        <v>2813094.2</v>
      </c>
      <c r="G244" s="37"/>
      <c r="H244" s="129">
        <v>2813094.2</v>
      </c>
      <c r="I244" s="129">
        <v>2813094.2</v>
      </c>
      <c r="J244" s="130" t="s">
        <v>918</v>
      </c>
      <c r="K244" s="223" t="s">
        <v>920</v>
      </c>
      <c r="L244" s="145">
        <v>43322</v>
      </c>
      <c r="M244" s="144">
        <v>43352</v>
      </c>
      <c r="N244" s="143" t="s">
        <v>681</v>
      </c>
      <c r="O244" s="226" t="s">
        <v>38</v>
      </c>
      <c r="P244" s="105"/>
      <c r="Q244" s="128"/>
      <c r="R244" s="128"/>
      <c r="S244" s="128"/>
      <c r="T244" s="128"/>
      <c r="U244" s="128"/>
      <c r="V244" s="128"/>
      <c r="W244" s="128"/>
      <c r="X244" s="127">
        <v>2813094.2</v>
      </c>
      <c r="Y244" s="6"/>
      <c r="Z244" s="6"/>
      <c r="AA244" s="6"/>
    </row>
    <row r="245" spans="1:27" s="11" customFormat="1" ht="131.25" x14ac:dyDescent="0.25">
      <c r="A245" s="133" t="s">
        <v>910</v>
      </c>
      <c r="B245" s="133" t="s">
        <v>911</v>
      </c>
      <c r="C245" s="132">
        <v>43322</v>
      </c>
      <c r="D245" s="131" t="s">
        <v>916</v>
      </c>
      <c r="E245" s="131" t="s">
        <v>32</v>
      </c>
      <c r="F245" s="129">
        <v>15400000</v>
      </c>
      <c r="G245" s="37"/>
      <c r="H245" s="129">
        <v>15400000</v>
      </c>
      <c r="I245" s="129">
        <v>15400000</v>
      </c>
      <c r="J245" s="130" t="s">
        <v>919</v>
      </c>
      <c r="K245" s="223" t="s">
        <v>921</v>
      </c>
      <c r="L245" s="145">
        <v>43326</v>
      </c>
      <c r="M245" s="144">
        <v>43455</v>
      </c>
      <c r="N245" s="143" t="s">
        <v>515</v>
      </c>
      <c r="O245" s="226" t="s">
        <v>35</v>
      </c>
      <c r="P245" s="105"/>
      <c r="Q245" s="128"/>
      <c r="R245" s="128"/>
      <c r="S245" s="128"/>
      <c r="T245" s="128"/>
      <c r="U245" s="128"/>
      <c r="V245" s="128"/>
      <c r="W245" s="128"/>
      <c r="X245" s="127">
        <v>3500000</v>
      </c>
      <c r="Y245" s="6"/>
      <c r="Z245" s="6"/>
      <c r="AA245" s="6"/>
    </row>
    <row r="246" spans="1:27" s="11" customFormat="1" ht="131.25" x14ac:dyDescent="0.25">
      <c r="A246" s="133" t="s">
        <v>912</v>
      </c>
      <c r="B246" s="133" t="s">
        <v>913</v>
      </c>
      <c r="C246" s="132">
        <v>43322</v>
      </c>
      <c r="D246" s="131" t="s">
        <v>916</v>
      </c>
      <c r="E246" s="131" t="s">
        <v>32</v>
      </c>
      <c r="F246" s="129">
        <v>15400000</v>
      </c>
      <c r="G246" s="37"/>
      <c r="H246" s="129">
        <v>15400000</v>
      </c>
      <c r="I246" s="129">
        <v>15400000</v>
      </c>
      <c r="J246" s="130" t="s">
        <v>919</v>
      </c>
      <c r="K246" s="223" t="s">
        <v>921</v>
      </c>
      <c r="L246" s="145">
        <v>43326</v>
      </c>
      <c r="M246" s="144">
        <v>43455</v>
      </c>
      <c r="N246" s="143" t="s">
        <v>515</v>
      </c>
      <c r="O246" s="226" t="s">
        <v>35</v>
      </c>
      <c r="P246" s="105"/>
      <c r="Q246" s="128"/>
      <c r="R246" s="128"/>
      <c r="S246" s="128"/>
      <c r="T246" s="128"/>
      <c r="U246" s="128"/>
      <c r="V246" s="128"/>
      <c r="W246" s="128"/>
      <c r="X246" s="127">
        <v>3500000</v>
      </c>
      <c r="Y246" s="6"/>
      <c r="Z246" s="6"/>
      <c r="AA246" s="6"/>
    </row>
    <row r="247" spans="1:27" s="11" customFormat="1" ht="150" x14ac:dyDescent="0.25">
      <c r="A247" s="133" t="s">
        <v>922</v>
      </c>
      <c r="B247" s="133" t="s">
        <v>923</v>
      </c>
      <c r="C247" s="132">
        <v>43326</v>
      </c>
      <c r="D247" s="131" t="s">
        <v>926</v>
      </c>
      <c r="E247" s="131" t="s">
        <v>32</v>
      </c>
      <c r="F247" s="129">
        <v>10750000</v>
      </c>
      <c r="G247" s="37"/>
      <c r="H247" s="129">
        <v>10750000</v>
      </c>
      <c r="I247" s="129">
        <v>10750000</v>
      </c>
      <c r="J247" s="130" t="s">
        <v>928</v>
      </c>
      <c r="K247" s="223" t="s">
        <v>921</v>
      </c>
      <c r="L247" s="145">
        <v>43326</v>
      </c>
      <c r="M247" s="144">
        <v>43455</v>
      </c>
      <c r="N247" s="143" t="s">
        <v>636</v>
      </c>
      <c r="O247" s="226" t="s">
        <v>178</v>
      </c>
      <c r="P247" s="105"/>
      <c r="Q247" s="128"/>
      <c r="R247" s="128"/>
      <c r="S247" s="128"/>
      <c r="T247" s="128"/>
      <c r="U247" s="128"/>
      <c r="V247" s="128"/>
      <c r="W247" s="128"/>
      <c r="X247" s="127">
        <v>2500000</v>
      </c>
      <c r="Y247" s="6"/>
      <c r="Z247" s="6"/>
      <c r="AA247" s="6"/>
    </row>
    <row r="248" spans="1:27" s="11" customFormat="1" ht="112.5" x14ac:dyDescent="0.25">
      <c r="A248" s="133" t="s">
        <v>924</v>
      </c>
      <c r="B248" s="133" t="s">
        <v>925</v>
      </c>
      <c r="C248" s="132">
        <v>43326</v>
      </c>
      <c r="D248" s="131" t="s">
        <v>927</v>
      </c>
      <c r="E248" s="131" t="s">
        <v>32</v>
      </c>
      <c r="F248" s="129">
        <v>8680000</v>
      </c>
      <c r="G248" s="37"/>
      <c r="H248" s="129">
        <v>8680000</v>
      </c>
      <c r="I248" s="129">
        <v>8680000</v>
      </c>
      <c r="J248" s="130" t="s">
        <v>929</v>
      </c>
      <c r="K248" s="223" t="s">
        <v>514</v>
      </c>
      <c r="L248" s="145">
        <v>43327</v>
      </c>
      <c r="M248" s="144">
        <v>43387</v>
      </c>
      <c r="N248" s="143" t="s">
        <v>752</v>
      </c>
      <c r="O248" s="226" t="s">
        <v>43</v>
      </c>
      <c r="P248" s="105"/>
      <c r="Q248" s="128"/>
      <c r="R248" s="128"/>
      <c r="S248" s="128"/>
      <c r="T248" s="128"/>
      <c r="U248" s="128"/>
      <c r="V248" s="128"/>
      <c r="W248" s="128"/>
      <c r="X248" s="127">
        <v>4340000</v>
      </c>
      <c r="Y248" s="6"/>
      <c r="Z248" s="6"/>
      <c r="AA248" s="6"/>
    </row>
    <row r="249" spans="1:27" s="11" customFormat="1" ht="150" x14ac:dyDescent="0.25">
      <c r="A249" s="133" t="s">
        <v>930</v>
      </c>
      <c r="B249" s="133" t="s">
        <v>931</v>
      </c>
      <c r="C249" s="132">
        <v>43334</v>
      </c>
      <c r="D249" s="131" t="s">
        <v>934</v>
      </c>
      <c r="E249" s="131" t="s">
        <v>41</v>
      </c>
      <c r="F249" s="129">
        <v>28800000</v>
      </c>
      <c r="G249" s="37"/>
      <c r="H249" s="129">
        <v>28800000</v>
      </c>
      <c r="I249" s="129">
        <v>28800000</v>
      </c>
      <c r="J249" s="130" t="s">
        <v>936</v>
      </c>
      <c r="K249" s="223" t="s">
        <v>938</v>
      </c>
      <c r="L249" s="145">
        <v>43340</v>
      </c>
      <c r="M249" s="144">
        <v>44070</v>
      </c>
      <c r="N249" s="143" t="s">
        <v>940</v>
      </c>
      <c r="O249" s="226" t="s">
        <v>427</v>
      </c>
      <c r="P249" s="105"/>
      <c r="Q249" s="128"/>
      <c r="R249" s="128"/>
      <c r="S249" s="128"/>
      <c r="T249" s="128"/>
      <c r="U249" s="128"/>
      <c r="V249" s="128"/>
      <c r="W249" s="128"/>
      <c r="X249" s="127">
        <v>28800000</v>
      </c>
      <c r="Y249" s="6"/>
      <c r="Z249" s="6"/>
      <c r="AA249" s="6"/>
    </row>
    <row r="250" spans="1:27" s="11" customFormat="1" ht="163.5" customHeight="1" x14ac:dyDescent="0.25">
      <c r="A250" s="133" t="s">
        <v>932</v>
      </c>
      <c r="B250" s="133" t="s">
        <v>933</v>
      </c>
      <c r="C250" s="132">
        <v>43341</v>
      </c>
      <c r="D250" s="131" t="s">
        <v>935</v>
      </c>
      <c r="E250" s="131" t="s">
        <v>41</v>
      </c>
      <c r="F250" s="129">
        <v>2082500</v>
      </c>
      <c r="G250" s="37"/>
      <c r="H250" s="129">
        <v>2082500</v>
      </c>
      <c r="I250" s="129">
        <v>2082500</v>
      </c>
      <c r="J250" s="130" t="s">
        <v>937</v>
      </c>
      <c r="K250" s="223" t="s">
        <v>939</v>
      </c>
      <c r="L250" s="145">
        <v>43341</v>
      </c>
      <c r="M250" s="144">
        <v>43401</v>
      </c>
      <c r="N250" s="143" t="s">
        <v>599</v>
      </c>
      <c r="O250" s="226" t="s">
        <v>30</v>
      </c>
      <c r="P250" s="105"/>
      <c r="Q250" s="128"/>
      <c r="R250" s="128"/>
      <c r="S250" s="128"/>
      <c r="T250" s="128"/>
      <c r="U250" s="128"/>
      <c r="V250" s="128"/>
      <c r="W250" s="128"/>
      <c r="X250" s="127">
        <v>2082500</v>
      </c>
      <c r="Y250" s="6"/>
      <c r="Z250" s="6"/>
      <c r="AA250" s="6"/>
    </row>
  </sheetData>
  <autoFilter ref="A4:AA4"/>
  <mergeCells count="283">
    <mergeCell ref="X161:X165"/>
    <mergeCell ref="X12:X13"/>
    <mergeCell ref="P19:P20"/>
    <mergeCell ref="X19:X20"/>
    <mergeCell ref="X27:X28"/>
    <mergeCell ref="X43:X44"/>
    <mergeCell ref="P155:P157"/>
    <mergeCell ref="R155:R157"/>
    <mergeCell ref="S155:S157"/>
    <mergeCell ref="T155:T157"/>
    <mergeCell ref="U155:U157"/>
    <mergeCell ref="U19:U20"/>
    <mergeCell ref="V19:V20"/>
    <mergeCell ref="S27:S28"/>
    <mergeCell ref="T27:T28"/>
    <mergeCell ref="U27:U28"/>
    <mergeCell ref="V27:V28"/>
    <mergeCell ref="R43:R44"/>
    <mergeCell ref="S43:S44"/>
    <mergeCell ref="T43:T44"/>
    <mergeCell ref="U43:U44"/>
    <mergeCell ref="V43:V44"/>
    <mergeCell ref="T19:T20"/>
    <mergeCell ref="V12:V13"/>
    <mergeCell ref="O155:O157"/>
    <mergeCell ref="N155:N157"/>
    <mergeCell ref="M155:M157"/>
    <mergeCell ref="X55:X56"/>
    <mergeCell ref="X127:X128"/>
    <mergeCell ref="Q156:Q157"/>
    <mergeCell ref="V156:V157"/>
    <mergeCell ref="W155:W157"/>
    <mergeCell ref="X155:X157"/>
    <mergeCell ref="X144:X145"/>
    <mergeCell ref="L155:L157"/>
    <mergeCell ref="A155:A157"/>
    <mergeCell ref="B155:B157"/>
    <mergeCell ref="C155:C157"/>
    <mergeCell ref="D155:D157"/>
    <mergeCell ref="E155:E157"/>
    <mergeCell ref="F155:F157"/>
    <mergeCell ref="G155:G157"/>
    <mergeCell ref="H155:H157"/>
    <mergeCell ref="I155:I157"/>
    <mergeCell ref="J155:J157"/>
    <mergeCell ref="K155:K157"/>
    <mergeCell ref="M27:M28"/>
    <mergeCell ref="N27:N28"/>
    <mergeCell ref="O27:O28"/>
    <mergeCell ref="P27:P28"/>
    <mergeCell ref="Q27:Q28"/>
    <mergeCell ref="R27:R28"/>
    <mergeCell ref="A27:A28"/>
    <mergeCell ref="B27:B28"/>
    <mergeCell ref="C27:C28"/>
    <mergeCell ref="D27:D28"/>
    <mergeCell ref="E27:E28"/>
    <mergeCell ref="F27:F28"/>
    <mergeCell ref="G27:G28"/>
    <mergeCell ref="H27:H28"/>
    <mergeCell ref="I27:I28"/>
    <mergeCell ref="M19:M20"/>
    <mergeCell ref="N19:N20"/>
    <mergeCell ref="O19:O20"/>
    <mergeCell ref="Q19:Q20"/>
    <mergeCell ref="R19:R20"/>
    <mergeCell ref="S19:S20"/>
    <mergeCell ref="A19:A20"/>
    <mergeCell ref="B19:B20"/>
    <mergeCell ref="C19:C20"/>
    <mergeCell ref="D19:D20"/>
    <mergeCell ref="E19:E20"/>
    <mergeCell ref="F19:F20"/>
    <mergeCell ref="G19:G20"/>
    <mergeCell ref="H19:H20"/>
    <mergeCell ref="I19:I20"/>
    <mergeCell ref="N43:N44"/>
    <mergeCell ref="O43:O44"/>
    <mergeCell ref="P43:P44"/>
    <mergeCell ref="Q43:Q44"/>
    <mergeCell ref="L43:L44"/>
    <mergeCell ref="M43:M44"/>
    <mergeCell ref="K43:K44"/>
    <mergeCell ref="J43:J44"/>
    <mergeCell ref="B43:B44"/>
    <mergeCell ref="C43:C44"/>
    <mergeCell ref="D43:D44"/>
    <mergeCell ref="E43:E44"/>
    <mergeCell ref="F43:F44"/>
    <mergeCell ref="G43:G44"/>
    <mergeCell ref="H43:H44"/>
    <mergeCell ref="I43:I44"/>
    <mergeCell ref="P182:P183"/>
    <mergeCell ref="Q182:Q183"/>
    <mergeCell ref="R182:R183"/>
    <mergeCell ref="S182:S183"/>
    <mergeCell ref="T182:T183"/>
    <mergeCell ref="U182:U183"/>
    <mergeCell ref="V182:V183"/>
    <mergeCell ref="A144:A145"/>
    <mergeCell ref="O144:O145"/>
    <mergeCell ref="B144:B145"/>
    <mergeCell ref="C144:C145"/>
    <mergeCell ref="D144:D145"/>
    <mergeCell ref="E144:E145"/>
    <mergeCell ref="F144:F145"/>
    <mergeCell ref="G144:G145"/>
    <mergeCell ref="H144:H145"/>
    <mergeCell ref="I144:I145"/>
    <mergeCell ref="J144:J145"/>
    <mergeCell ref="K144:K145"/>
    <mergeCell ref="L144:L145"/>
    <mergeCell ref="M144:M145"/>
    <mergeCell ref="N144:N145"/>
    <mergeCell ref="P144:P145"/>
    <mergeCell ref="A182:A183"/>
    <mergeCell ref="O182:O183"/>
    <mergeCell ref="B182:B183"/>
    <mergeCell ref="C182:C183"/>
    <mergeCell ref="D182:D183"/>
    <mergeCell ref="E182:E183"/>
    <mergeCell ref="F182:F183"/>
    <mergeCell ref="G182:G183"/>
    <mergeCell ref="H182:H183"/>
    <mergeCell ref="I182:I183"/>
    <mergeCell ref="J182:J183"/>
    <mergeCell ref="K182:K183"/>
    <mergeCell ref="L182:L183"/>
    <mergeCell ref="M182:M183"/>
    <mergeCell ref="N182:N183"/>
    <mergeCell ref="W184:W185"/>
    <mergeCell ref="R55:R56"/>
    <mergeCell ref="T55:T56"/>
    <mergeCell ref="U55:U56"/>
    <mergeCell ref="W55:W56"/>
    <mergeCell ref="Q144:Q145"/>
    <mergeCell ref="R144:R145"/>
    <mergeCell ref="S144:S145"/>
    <mergeCell ref="T144:T145"/>
    <mergeCell ref="U144:U145"/>
    <mergeCell ref="V144:V145"/>
    <mergeCell ref="W161:W163"/>
    <mergeCell ref="W164:W165"/>
    <mergeCell ref="S184:S185"/>
    <mergeCell ref="T184:T185"/>
    <mergeCell ref="V184:V185"/>
    <mergeCell ref="A169:A172"/>
    <mergeCell ref="M169:M172"/>
    <mergeCell ref="L169:L172"/>
    <mergeCell ref="K169:K172"/>
    <mergeCell ref="J169:J172"/>
    <mergeCell ref="I169:I172"/>
    <mergeCell ref="H169:H172"/>
    <mergeCell ref="G169:G172"/>
    <mergeCell ref="F169:F172"/>
    <mergeCell ref="E169:E172"/>
    <mergeCell ref="D169:D172"/>
    <mergeCell ref="C169:C172"/>
    <mergeCell ref="B169:B172"/>
    <mergeCell ref="W12:W13"/>
    <mergeCell ref="N184:N185"/>
    <mergeCell ref="O184:O185"/>
    <mergeCell ref="P184:P185"/>
    <mergeCell ref="Q184:Q185"/>
    <mergeCell ref="R184:R185"/>
    <mergeCell ref="U12:U13"/>
    <mergeCell ref="U127:U128"/>
    <mergeCell ref="U161:U165"/>
    <mergeCell ref="V127:V128"/>
    <mergeCell ref="W127:W128"/>
    <mergeCell ref="R161:R162"/>
    <mergeCell ref="T161:T162"/>
    <mergeCell ref="R163:R165"/>
    <mergeCell ref="T163:T165"/>
    <mergeCell ref="O169:O172"/>
    <mergeCell ref="N169:N172"/>
    <mergeCell ref="P169:P172"/>
    <mergeCell ref="Q169:Q172"/>
    <mergeCell ref="R169:R172"/>
    <mergeCell ref="S169:S172"/>
    <mergeCell ref="T169:T172"/>
    <mergeCell ref="U169:U172"/>
    <mergeCell ref="V169:V172"/>
    <mergeCell ref="A184:A185"/>
    <mergeCell ref="B184:B185"/>
    <mergeCell ref="C184:C185"/>
    <mergeCell ref="D184:D185"/>
    <mergeCell ref="E184:E185"/>
    <mergeCell ref="F184:F185"/>
    <mergeCell ref="H184:H185"/>
    <mergeCell ref="G184:G185"/>
    <mergeCell ref="I184:I185"/>
    <mergeCell ref="J184:J185"/>
    <mergeCell ref="K184:K185"/>
    <mergeCell ref="L184:L185"/>
    <mergeCell ref="M184:M185"/>
    <mergeCell ref="L161:L165"/>
    <mergeCell ref="M161:M165"/>
    <mergeCell ref="T12:T13"/>
    <mergeCell ref="R127:R128"/>
    <mergeCell ref="T127:T128"/>
    <mergeCell ref="N161:N165"/>
    <mergeCell ref="O161:O165"/>
    <mergeCell ref="P161:P165"/>
    <mergeCell ref="Q161:Q165"/>
    <mergeCell ref="O127:O128"/>
    <mergeCell ref="P127:P128"/>
    <mergeCell ref="Q127:Q128"/>
    <mergeCell ref="S54:S56"/>
    <mergeCell ref="S127:S128"/>
    <mergeCell ref="S161:S165"/>
    <mergeCell ref="N54:N56"/>
    <mergeCell ref="M54:M56"/>
    <mergeCell ref="O54:O56"/>
    <mergeCell ref="P54:P56"/>
    <mergeCell ref="Q54:Q56"/>
    <mergeCell ref="G161:G165"/>
    <mergeCell ref="H161:H165"/>
    <mergeCell ref="I161:I165"/>
    <mergeCell ref="J161:J165"/>
    <mergeCell ref="K161:K165"/>
    <mergeCell ref="A161:A165"/>
    <mergeCell ref="D161:D165"/>
    <mergeCell ref="E161:E165"/>
    <mergeCell ref="F161:F165"/>
    <mergeCell ref="B161:B165"/>
    <mergeCell ref="C161:C165"/>
    <mergeCell ref="F127:F128"/>
    <mergeCell ref="G127:G128"/>
    <mergeCell ref="H127:H128"/>
    <mergeCell ref="I127:I128"/>
    <mergeCell ref="J127:J128"/>
    <mergeCell ref="A127:A128"/>
    <mergeCell ref="B127:B128"/>
    <mergeCell ref="C127:C128"/>
    <mergeCell ref="D127:D128"/>
    <mergeCell ref="E127:E128"/>
    <mergeCell ref="J12:J13"/>
    <mergeCell ref="K12:K13"/>
    <mergeCell ref="L12:L13"/>
    <mergeCell ref="H54:H56"/>
    <mergeCell ref="I54:I56"/>
    <mergeCell ref="J54:J56"/>
    <mergeCell ref="K54:K56"/>
    <mergeCell ref="L54:L56"/>
    <mergeCell ref="A54:A56"/>
    <mergeCell ref="G54:G56"/>
    <mergeCell ref="B54:B56"/>
    <mergeCell ref="C54:C56"/>
    <mergeCell ref="D54:D56"/>
    <mergeCell ref="E54:E56"/>
    <mergeCell ref="F54:F56"/>
    <mergeCell ref="A43:A44"/>
    <mergeCell ref="J19:J20"/>
    <mergeCell ref="K19:K20"/>
    <mergeCell ref="L19:L20"/>
    <mergeCell ref="J27:J28"/>
    <mergeCell ref="K27:K28"/>
    <mergeCell ref="L27:L28"/>
    <mergeCell ref="X169:X172"/>
    <mergeCell ref="X182:X183"/>
    <mergeCell ref="X184:X185"/>
    <mergeCell ref="K127:K128"/>
    <mergeCell ref="L127:L128"/>
    <mergeCell ref="M127:M128"/>
    <mergeCell ref="N127:N128"/>
    <mergeCell ref="F2:H2"/>
    <mergeCell ref="A12:A13"/>
    <mergeCell ref="P3:AA3"/>
    <mergeCell ref="Q12:Q13"/>
    <mergeCell ref="O12:O13"/>
    <mergeCell ref="M12:M13"/>
    <mergeCell ref="S12:S13"/>
    <mergeCell ref="R12:R13"/>
    <mergeCell ref="F12:F13"/>
    <mergeCell ref="E12:E13"/>
    <mergeCell ref="D12:D13"/>
    <mergeCell ref="C12:C13"/>
    <mergeCell ref="B12:B13"/>
    <mergeCell ref="N12:N13"/>
    <mergeCell ref="H12:H13"/>
    <mergeCell ref="G12:G13"/>
    <mergeCell ref="I12:I13"/>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[1]LISTAS!#REF!</xm:f>
          </x14:formula1>
          <xm:sqref>O12 O54:O55</xm:sqref>
        </x14:dataValidation>
        <x14:dataValidation type="list" allowBlank="1" showInputMessage="1" showErrorMessage="1">
          <x14:formula1>
            <xm:f>[2]LISTAS!#REF!</xm:f>
          </x14:formula1>
          <xm:sqref>O19 O27 E52 E119 E107 E109 O160 O43 O155:O156</xm:sqref>
        </x14:dataValidation>
        <x14:dataValidation type="list" allowBlank="1" showInputMessage="1" showErrorMessage="1">
          <x14:formula1>
            <xm:f>[3]LISTAS!#REF!</xm:f>
          </x14:formula1>
          <xm:sqref>O144 E139 E167:E171 E150 E175:E176 O184 O127 E137 E184 E179:E182 O169:O171 O161:O164 E53 E115 E118 O182</xm:sqref>
        </x14:dataValidation>
        <x14:dataValidation type="list" allowBlank="1" showInputMessage="1" showErrorMessage="1">
          <x14:formula1>
            <xm:f>[4]LISTAS!#REF!</xm:f>
          </x14:formula1>
          <xm:sqref>E134 E186:E250 O224:O228</xm:sqref>
        </x14:dataValidation>
        <x14:dataValidation type="list" allowBlank="1" showInputMessage="1" showErrorMessage="1">
          <x14:formula1>
            <xm:f>[1]LISTAS!#REF!</xm:f>
          </x14:formula1>
          <xm:sqref>O5:O11 O14:O18 O21:O26 O29:O42 O45:O53 O57:O126 O129:O143 O146:O154 O158:O159 O166:O168 O173:O181 O186:O223 O229:O250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Alexander Yara Guevara</dc:creator>
  <cp:lastModifiedBy>Frank Alexander Yara Guevara</cp:lastModifiedBy>
  <dcterms:created xsi:type="dcterms:W3CDTF">2017-06-21T20:26:22Z</dcterms:created>
  <dcterms:modified xsi:type="dcterms:W3CDTF">2018-12-12T16:27:38Z</dcterms:modified>
</cp:coreProperties>
</file>