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495" yWindow="900" windowWidth="9240" windowHeight="7125" firstSheet="2" activeTab="2"/>
  </bookViews>
  <sheets>
    <sheet name="PLAN ANUAL DE ADQUISICIONES" sheetId="1" state="hidden" r:id="rId1"/>
    <sheet name="INFORME EN % PAA" sheetId="2" r:id="rId2"/>
    <sheet name="Hoja1" sheetId="3" r:id="rId3"/>
  </sheets>
  <definedNames>
    <definedName name="_xlnm._FilterDatabase" localSheetId="2" hidden="1">Hoja1!$A$20:$JL$20</definedName>
    <definedName name="_xlnm._FilterDatabase" localSheetId="0" hidden="1">'PLAN ANUAL DE ADQUISICIONES'!$A$20:$JK$169</definedName>
    <definedName name="_xlnm.Print_Area" localSheetId="2">Hoja1!$A$2:$AU$223</definedName>
    <definedName name="_xlnm.Print_Area" localSheetId="0">'PLAN ANUAL DE ADQUISICIONES'!$A$1:$AO$94</definedName>
    <definedName name="Fuente">#REF!</definedName>
    <definedName name="_xlnm.Print_Titles" localSheetId="0">'PLAN ANUAL DE ADQUISICIONES'!$20:$20</definedName>
  </definedNames>
  <calcPr calcId="152511"/>
</workbook>
</file>

<file path=xl/calcChain.xml><?xml version="1.0" encoding="utf-8"?>
<calcChain xmlns="http://schemas.openxmlformats.org/spreadsheetml/2006/main">
  <c r="K156" i="3" l="1"/>
  <c r="J156" i="3"/>
  <c r="K212" i="3"/>
  <c r="J212" i="3"/>
  <c r="AR64" i="3"/>
  <c r="K167" i="3"/>
  <c r="K79" i="3"/>
  <c r="AR49" i="3"/>
  <c r="AR65" i="3"/>
  <c r="AR58" i="3"/>
  <c r="AR62" i="3"/>
  <c r="AR59" i="3"/>
  <c r="AN36" i="3"/>
  <c r="AN35" i="3"/>
  <c r="AN34" i="3"/>
  <c r="AN33" i="3"/>
  <c r="AN32" i="3"/>
  <c r="AN31" i="3"/>
  <c r="AN30" i="3"/>
  <c r="AN29" i="3"/>
  <c r="AN96" i="1"/>
  <c r="AN95" i="1"/>
  <c r="AN94" i="1"/>
  <c r="AN29" i="1"/>
  <c r="AN30" i="1"/>
  <c r="AN31" i="1"/>
  <c r="AN32" i="1"/>
  <c r="AN33" i="1"/>
  <c r="AN34" i="1"/>
  <c r="AN35" i="1"/>
  <c r="AN36" i="1"/>
  <c r="E19" i="2"/>
  <c r="E18" i="2"/>
  <c r="G14" i="2"/>
  <c r="G12" i="2"/>
  <c r="G11" i="2"/>
  <c r="G10" i="2"/>
  <c r="F13" i="2"/>
  <c r="F19" i="2"/>
  <c r="E13" i="2"/>
  <c r="E17" i="2"/>
  <c r="F17" i="2"/>
  <c r="F18" i="2"/>
  <c r="G13" i="2" l="1"/>
  <c r="G19" i="2" s="1"/>
  <c r="G18" i="2"/>
  <c r="G17" i="2"/>
</calcChain>
</file>

<file path=xl/sharedStrings.xml><?xml version="1.0" encoding="utf-8"?>
<sst xmlns="http://schemas.openxmlformats.org/spreadsheetml/2006/main" count="7842" uniqueCount="1745">
  <si>
    <t>A. INFORMACIÓN GENERAL DE LA ENTIDAD</t>
  </si>
  <si>
    <t>Nombre</t>
  </si>
  <si>
    <t>Dirección</t>
  </si>
  <si>
    <t>Teléfono</t>
  </si>
  <si>
    <t>Perspectiva estratégica</t>
  </si>
  <si>
    <t>Información de contacto</t>
  </si>
  <si>
    <t>Descripción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</si>
  <si>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</si>
  <si>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</si>
  <si>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</si>
  <si>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</si>
  <si>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</si>
  <si>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</si>
  <si>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</si>
  <si>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</si>
  <si>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B. ADQUISICIONES PLANEADAS</t>
  </si>
  <si>
    <t>Página web</t>
  </si>
  <si>
    <t>Fecha estimada de inicio de proceso de selección</t>
  </si>
  <si>
    <t>Fecha de última actualización del PAA</t>
  </si>
  <si>
    <t>Misión y visión</t>
  </si>
  <si>
    <t>PLAN ANUAL DE ADQUISICIONES</t>
  </si>
  <si>
    <t>Valor total del PAA</t>
  </si>
  <si>
    <t>Límite de contratación menor cuantía</t>
  </si>
  <si>
    <t>Límite de contratación mínima cuantía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</si>
  <si>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</si>
  <si>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Códigos UNSPSC</t>
  </si>
  <si>
    <t>DEPARTAMENTO ADMINISTRATIVO DE LA FUNCION PUBLICA</t>
  </si>
  <si>
    <t>Carrera 6 No. 12 - 62</t>
  </si>
  <si>
    <t>www.dafp.gov.co</t>
  </si>
  <si>
    <t>Misión: Lideramos la modernización y el mejoramiento continúo de las Instituciones Públicas y el desarrollo de sus Servidores para afianzar la confianza en el Estado. 
Visión: En el 2019 seremos referente internacional de la modernización e innovación institucional, y de la profesionalización del empleo público .</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</si>
  <si>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</si>
  <si>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FUNCIONAMIENTO</t>
  </si>
  <si>
    <t>No</t>
  </si>
  <si>
    <t xml:space="preserve">1 año  </t>
  </si>
  <si>
    <t>1 año</t>
  </si>
  <si>
    <t>Andres Felipe Gonzalez Rodriguez Tel 3341247</t>
  </si>
  <si>
    <t>53101902 53102102 53101904 53111501 53111601 53111601</t>
  </si>
  <si>
    <t>1 mes</t>
  </si>
  <si>
    <t>Carolina Cicery Serrano Tel 334 27 71 Ext. 209</t>
  </si>
  <si>
    <t xml:space="preserve">44122101 44121503 44121605 44121612 44121615 44121618 44121619 44121621 44121630 44121634 44121701 44121702 44121704 44121706 44121716 44121804 44121902 44121905 44122003 44122011 44122104 44122107 </t>
  </si>
  <si>
    <t>39101605 39111801</t>
  </si>
  <si>
    <t>2 años</t>
  </si>
  <si>
    <t>En trámite</t>
  </si>
  <si>
    <t>72101510 72101511 72101509</t>
  </si>
  <si>
    <t>Gloria Ruth Mutis Tel 3344080 ext. 106</t>
  </si>
  <si>
    <t>11 meses</t>
  </si>
  <si>
    <t>81112201 81112202 81112204</t>
  </si>
  <si>
    <t>81112201 81112202</t>
  </si>
  <si>
    <t>1,5 meses</t>
  </si>
  <si>
    <t>Magda Carolina Cardozo Tel 3344080 ext 111</t>
  </si>
  <si>
    <t>Luz Stella Mesa Herrán Tel 3344080 ext 117</t>
  </si>
  <si>
    <t>Alquiler de salon para evento de rendición de cuentas</t>
  </si>
  <si>
    <t>David Alejandro Giraldo Tel 3344080 ext 150</t>
  </si>
  <si>
    <t>78111502 90121502</t>
  </si>
  <si>
    <t>6 meses</t>
  </si>
  <si>
    <t>80141625 80111502</t>
  </si>
  <si>
    <t>81112205 43231505</t>
  </si>
  <si>
    <t>INVERSION</t>
  </si>
  <si>
    <t>80101604 80111608</t>
  </si>
  <si>
    <t>81112501 1112201 81112202</t>
  </si>
  <si>
    <t>Apoyo Proyecto Inversión - Subdirección</t>
  </si>
  <si>
    <t>Seguimiento Misional - Subdirección</t>
  </si>
  <si>
    <t>Planeación - Oficina Asesora Planeación</t>
  </si>
  <si>
    <t>Indicadores - Oficina Asesora Planeación</t>
  </si>
  <si>
    <t>Adriana Daza Tel 3344080 ext 191</t>
  </si>
  <si>
    <t>3 meses</t>
  </si>
  <si>
    <t>80161502 80141602</t>
  </si>
  <si>
    <t>Francisco Amezquita Tel 3344080 ext 209</t>
  </si>
  <si>
    <t>Rubro</t>
  </si>
  <si>
    <t>2 0 4 1 6 EQUIPO DE SISTEMAS</t>
  </si>
  <si>
    <t>2 0 4 1 8 SOFTWARE</t>
  </si>
  <si>
    <t>2 0 4 4 1 COMBUSTIBLES Y LUBRICANTES</t>
  </si>
  <si>
    <t>2 0 4 4 2 DOTACIONES</t>
  </si>
  <si>
    <t>Dependencia</t>
  </si>
  <si>
    <t>Adquirir dos estaciones de trabajo (workstations) conforme a las especificaciones técnicas.</t>
  </si>
  <si>
    <t>Contratar el soporte y actualización del Software Antivirus y Antispam</t>
  </si>
  <si>
    <t>Contratar el soporte y licenciamiento ADOBE</t>
  </si>
  <si>
    <t>Contratar el soporte y lcenciamiento MICROSOFT</t>
  </si>
  <si>
    <t>Oficina de Sistemas</t>
  </si>
  <si>
    <t>Grupo de Servicios Administrativos</t>
  </si>
  <si>
    <t>Grupo de Gestión Humana</t>
  </si>
  <si>
    <t>Suministrar gasolina corriente para el funcionamiento de los vehículos por los cuales sea legalmente responsanble la Función Pública para garantizar de esta manera el normal funcionamiento del parque automotor de la entidad.</t>
  </si>
  <si>
    <t>Acuerdo Marco de Precios - Colombia Compra Eficiente</t>
  </si>
  <si>
    <t>No. 
CTO</t>
  </si>
  <si>
    <t xml:space="preserve">CONTRASTISTA </t>
  </si>
  <si>
    <t xml:space="preserve">FECHA DE SUSCRIPCION </t>
  </si>
  <si>
    <t>OBJETO</t>
  </si>
  <si>
    <t>TIPO DE CONTRATO</t>
  </si>
  <si>
    <t>FORMA DE PAGO</t>
  </si>
  <si>
    <t>CERTIFICADO DE DISPONIBILIDAD PRESUPUESTAL</t>
  </si>
  <si>
    <t>PRESUPUESTO DE FUNCIONAMIENTO</t>
  </si>
  <si>
    <t>PRESUPUESTO DE INVERSION TICS Y COMPONENTE</t>
  </si>
  <si>
    <t>PRESUPUESTO DE INVERSION POLÍTICAS NACIONAL Y COMPONENTE INFRAESTRUCTURA</t>
  </si>
  <si>
    <t>PRESUPUESTO DE INVERSIÓN INFRAESTRUCTURA Y COMPONENTE</t>
  </si>
  <si>
    <t>REGISTRO PRESUPUESTAL</t>
  </si>
  <si>
    <t>ASEGURADORA</t>
  </si>
  <si>
    <t>FECHA DE EXPEDICIÓN DE LA POLIZA</t>
  </si>
  <si>
    <t>FECHA DE APROBACION PÓLIZA</t>
  </si>
  <si>
    <t>PLAZO DE EJECUCION</t>
  </si>
  <si>
    <t>FECHA DE INICIO</t>
  </si>
  <si>
    <t>FECHA DE TERMINACION</t>
  </si>
  <si>
    <t xml:space="preserve">
SUPERVISOR</t>
  </si>
  <si>
    <t xml:space="preserve">AREA DEL SUPERVISOR </t>
  </si>
  <si>
    <t>SEGUIMIENTO AL PLAN ANUAL DE ADQUISICIONES</t>
  </si>
  <si>
    <t>Andres Felipe Gonzalez Rodriguez - Doris Atahualpa Polanco</t>
  </si>
  <si>
    <t>Grupo de Gestión Documental</t>
  </si>
  <si>
    <t>Grupo de Gestión Financiera</t>
  </si>
  <si>
    <t>Oficina de Planeación</t>
  </si>
  <si>
    <t>Secretaría General</t>
  </si>
  <si>
    <t>Dirección Juridica</t>
  </si>
  <si>
    <t>Subdirección</t>
  </si>
  <si>
    <t>MARZO</t>
  </si>
  <si>
    <t>ENERO</t>
  </si>
  <si>
    <t>MAYO</t>
  </si>
  <si>
    <t>ABRIL</t>
  </si>
  <si>
    <t>SEPTIEMBRE</t>
  </si>
  <si>
    <t>FEBRERO</t>
  </si>
  <si>
    <t>AGOSTO</t>
  </si>
  <si>
    <t>Prestar el servicio de vigilancia, seguimiento, asistencia a audiencias de conciliación extrajudicial y control a todos los procesos.</t>
  </si>
  <si>
    <t>Ingeniero de apoyo para el ascensor</t>
  </si>
  <si>
    <t>Selección Abreviada-Subasta Inversa</t>
  </si>
  <si>
    <t>David Alexander Guatavita Tel 334 40 80 Ext. 145</t>
  </si>
  <si>
    <t>Contratación Directa</t>
  </si>
  <si>
    <t>Andrea Martinez Calvo Tel 334 40 80 Ext. 145</t>
  </si>
  <si>
    <t>Mínima Cuantía</t>
  </si>
  <si>
    <t>Sandra Yazmin Florez Tel 334 40 80 Ext. 145</t>
  </si>
  <si>
    <t>1 año , incluido el soporte y la garantía de equipos</t>
  </si>
  <si>
    <t>9 meses</t>
  </si>
  <si>
    <t>Carolina Cicery Serrano Tel 334 27 71 Ext. 110</t>
  </si>
  <si>
    <t>Adquisición de llantas "sellomatic" para el parque automotor de la Entidad.</t>
  </si>
  <si>
    <t>Adquirir la dotación de labor para los funcionarios de la Función Publica que tienen derecho.</t>
  </si>
  <si>
    <t>Proceso de Mínima cuantía</t>
  </si>
  <si>
    <t xml:space="preserve">Adquisición  de la Papelería, utiles de escritorio y Oficina para el uso de las dependencias de la Función Pública. </t>
  </si>
  <si>
    <t>Grupo de Gestión Meritocratica</t>
  </si>
  <si>
    <t>Adquisición de elementos de Ferreteria para la entidad.</t>
  </si>
  <si>
    <t>Contratar el servico de mantenimiento Preventivo y correctivo, incluido el suministro de repuestos para el parque automotor de la Función Pública.</t>
  </si>
  <si>
    <t>Contratar el servicio de mantenimiento preventico y correctivo de los ascensores del edificio de Función Pública.</t>
  </si>
  <si>
    <t>Contratar el servicio de Mantenimiento y cargue de extintores de la Función Pública.</t>
  </si>
  <si>
    <t>Prestar el servicio de mantenimiento preventivo y correctivo a los equipos y sistemas hidrosanitarios y complementarios del edificio sede, que sean de propiedad de la Función Pública.</t>
  </si>
  <si>
    <t>Prestar el servicio de mantenimiento preventivo y correctivo de las Fotocopiadoras y duplicadoras de la Función Pública.</t>
  </si>
  <si>
    <t>Prestar el servicio de mantenimiento preventivo y correctivo de la central telefónica digital (DBS) y del sistema de procesamiento de voz o guía de voz, de los equipos del edificio sede de la Función Pública.</t>
  </si>
  <si>
    <t>Contratar la prestacion del servicio de Aseo y Cafeteria para el edificio Sede de la Función Pública.</t>
  </si>
  <si>
    <t>Contratar el servicio de renovación de los Certificados  de Servidor Seguro - SIIF.</t>
  </si>
  <si>
    <t>Adquirir la suscripción a la Revista SEMANA para la Función Pública.</t>
  </si>
  <si>
    <t>Adquirir la suscripción al periodico EL TIEMPO Y PORTAFOLIO.</t>
  </si>
  <si>
    <t>Contratar el servicio de Publicación del aviso del Banco de Exitos.</t>
  </si>
  <si>
    <t>Adquirir el Seguro Obligatorio de Accidentes de Tránsito - SOAT para la protección de los automoviles pertenecientes al parque automotor de la Función Pública</t>
  </si>
  <si>
    <t>Selección Abreviada de Menor Cuantía</t>
  </si>
  <si>
    <t>JUNIO</t>
  </si>
  <si>
    <t>Edwin Vargas Antolinez Tel 334 40 80 Ext. 145</t>
  </si>
  <si>
    <t>Contratar el soporte para el Licenciamiento Firewall - IPS</t>
  </si>
  <si>
    <t>Leonardo Calderon Tel 334 40 80 Ext. 145</t>
  </si>
  <si>
    <t>JULIO</t>
  </si>
  <si>
    <t>Andrea Martinez Calvo  Tel 334 40 80 Ext. 145</t>
  </si>
  <si>
    <t>David Guatavita  Tel 334 40 80 Ext. 145</t>
  </si>
  <si>
    <t>Contratar el soporte y mantenimiento del Sistema de Digiturnos de la entidad</t>
  </si>
  <si>
    <t>Contratar el soporte y la suscripcion para la solución de Videoconferencia - Reuniones</t>
  </si>
  <si>
    <t>Contratar el soporte para el Licenciamiento de LINUX para la entidad</t>
  </si>
  <si>
    <t>Contratar el soporte Licenciamiento de ORION para la entidad</t>
  </si>
  <si>
    <t>Contratar el soporte para el Licenciamiento VMWare para la entidad</t>
  </si>
  <si>
    <t>10 Meses</t>
  </si>
  <si>
    <t>9 Meses</t>
  </si>
  <si>
    <t xml:space="preserve">Contratar la Prestación de Servicios Profesionales - Desarrolladores SUIT Y FURAG </t>
  </si>
  <si>
    <t>Contratar la Prestación de Servicios profesionales - Oficial de Seguridad</t>
  </si>
  <si>
    <t>Claudia Patricia Diaz Vaquero Tel 334 40 80 Ext. 205</t>
  </si>
  <si>
    <t>Contratar los Servicios de soporte y mantenimiento SIGEP para la entidad</t>
  </si>
  <si>
    <t>Contratar la Prestación de Servicios profesionales - Apoyo Proyecto de Inversión en TICs</t>
  </si>
  <si>
    <t>Contratar los servicios de soporte y licenciamiento de Proactivanet para la  entidad.</t>
  </si>
  <si>
    <t>Contratar el soporte y Licenciamiento de LIFERAY para la entidad</t>
  </si>
  <si>
    <t>Cristian Camilo Castellanos Tel 334 40 80 Ext. 205</t>
  </si>
  <si>
    <t>Adquisición de Infraestructura Liviana para la Función Pública.</t>
  </si>
  <si>
    <t>Contratar el servicio de soporte de la Infraestructura de Almacenamiento SAN</t>
  </si>
  <si>
    <t>Concurso de Meritos</t>
  </si>
  <si>
    <t>Plan Estrategico de tecnologias: Modelo Operativo de Capacitación, Flujos de Información</t>
  </si>
  <si>
    <t>Contratar el servicio de soporte y mantenimiento del Software Misional (Adaptaciones, Soporte y Actualizaciones) - FURAG de la Función Pública</t>
  </si>
  <si>
    <t>Contratar el Servicios Modelo IT4+ para la Función Pública</t>
  </si>
  <si>
    <t>Contratar el servicio de Herramientas Colaborativas (E-Mail, Almacenamiento Cloud, Chat,otros) para la Función Pública</t>
  </si>
  <si>
    <t>Contratar la modernización y ampliación de la Infraestructura de Comunicaciones</t>
  </si>
  <si>
    <t>Contratar el software para la Base de Base de Datos - ORACLE</t>
  </si>
  <si>
    <t>Astrid Ruiz Tel 334 40 80 Ext. 205</t>
  </si>
  <si>
    <t>Contratar el Sistema de Seguridad de la Información - II FASE (Bolsa de Horas - Modulo de Riesgos)</t>
  </si>
  <si>
    <t>Nohora Constanza Siabato Tel 3344080 ext 139</t>
  </si>
  <si>
    <t>Contratar el Suministro de tiquetes al interior y al exterior para los funcionarios y contratistas de la Función Pública</t>
  </si>
  <si>
    <t>Contratar el  Servicio de Transporte  para los hijos de los funcionarios de la Función Pública.</t>
  </si>
  <si>
    <t>Adquirir  los bonos  e incentivos para los funcionarios  de la Función Pública.</t>
  </si>
  <si>
    <t>Contratar  la prestación de servicios de apoyo  en el Grupo de Gestión documental.</t>
  </si>
  <si>
    <t>Contratar la Prestación de Servicios  de Apoyo Logistico  para el Grupo de Servicios Admisnitrativos.</t>
  </si>
  <si>
    <t>10 meses</t>
  </si>
  <si>
    <t>40 días</t>
  </si>
  <si>
    <t>2 0 4 4 6 LLANTAS Y ACCESORIOS</t>
  </si>
  <si>
    <t>2 0 4 4 15 PAPELERIA, UTILES DE ESCRITORIO Y OFICINA</t>
  </si>
  <si>
    <t>2 0 4 4 20 REPUESTOS</t>
  </si>
  <si>
    <t>2 0 4 5 1 MANTENIMIENTO DE BIENES INMUEBLES</t>
  </si>
  <si>
    <t>2 0 4 5 2 MANTENIMIENTO DE BIENES MUEBLES, EQUIPOS Y ENSERES</t>
  </si>
  <si>
    <t>2 0 4 5 2 MANTENIMIENTO DE BIENES MUEBLES, EQUIPOS Y ENSERES
2 0 4 4 20 REPUESTOS</t>
  </si>
  <si>
    <t>2 0 4 5 5 MANTENIMIENTO EQUIPO COMUNICACIÓN Y COMPUTACION</t>
  </si>
  <si>
    <t>2 0 4 5 8 SERVICIO DE ASEO</t>
  </si>
  <si>
    <t>2 0 4 5 6 MANTENIMIENTO SERVICIO EQUIPO DE NAVEGACION Y TRANSPORTE
2 0 4 4 20 REPUESTOS</t>
  </si>
  <si>
    <t>2 0 4 6 5 SERVICIOS DE TRANSMISION DE INFORMACION</t>
  </si>
  <si>
    <t>2 0 4 7 5 SUSCRIPCIONES</t>
  </si>
  <si>
    <t>2 0 4 7 6 OTROS GASTOS POR IMPRESOS Y PUBLICACIONES</t>
  </si>
  <si>
    <t>2 0 4 9 8 SEGURO RESPONSABILIDAD CIVIL</t>
  </si>
  <si>
    <t>2 0 4 10 2 ARRENDAMIENTOS DE BIENES INMUEBLES</t>
  </si>
  <si>
    <t xml:space="preserve">2 0 4 11 1 VIATICOS Y GASTOS DE VIAJE AL EXTERIOR 
2 0 4 11 2 VIATICOS Y GASTOS DE VIAJE AL INTERIOR  </t>
  </si>
  <si>
    <t>2 0 4 21 4 SERVICIOS DE BIENESTAR SOCIAL</t>
  </si>
  <si>
    <t>2 0 4 21 8 SERVICIOS PARA ESTIMULOS</t>
  </si>
  <si>
    <t>1 0 2 12HONORARIOS</t>
  </si>
  <si>
    <t>C-113-1000</t>
  </si>
  <si>
    <t>C-520-1000-10</t>
  </si>
  <si>
    <t>C-123-1000-4</t>
  </si>
  <si>
    <t>Si</t>
  </si>
  <si>
    <t>Contratar por el sistema de precios unitarios sede la adecuación y dotación del edificio sede de la Función Pública</t>
  </si>
  <si>
    <t>Contratar la repararación y puesta en funcionamiento el ascensor No.2  del edifico sede la función Pública</t>
  </si>
  <si>
    <t>72101506-24101601-72154010</t>
  </si>
  <si>
    <t>Cantidad (Unidad de Medida)</t>
  </si>
  <si>
    <t>unidad</t>
  </si>
  <si>
    <t>Global</t>
  </si>
  <si>
    <t xml:space="preserve"> unidad</t>
  </si>
  <si>
    <t>Olga Lucia Echeverry  Tel 3344080 ext 165</t>
  </si>
  <si>
    <t>001/2015</t>
  </si>
  <si>
    <t>ORGANIZACIÓN TERPEL S.A.</t>
  </si>
  <si>
    <t>Suministar gasolina corriente para el funcionamiento de los vehiculos por los cuales sea legalmente responsables la Funcion Publica, para garantizar de esta manera el normal funcionamiento del parque automotor de la Entidad, de conformdad con el Plan Anual de Adquisicion de la vigencia 2015 y los lineamientos establecidos en el Acuerdo Marco de Precios para el suministro de combustible, con sistema de control EDS de Colombia Compra Eficiente.</t>
  </si>
  <si>
    <t>CONTRATO DE SUMINISTRO</t>
  </si>
  <si>
    <t>$39´200.000</t>
  </si>
  <si>
    <t>De conformidad con las condiciones que estipuladas por Colombia Compra Eficiente en el Acuerdo Marco de Precios, para el suministro de combustible con sistema de control EDS, previa presentacion de la respectiva factura y expedicion del certificado de recibido a satisfaccion por parte del Supervisor del Contrato, sin que el monto total de los servicios suministrados pueda exceder la cuantia total del contrato.</t>
  </si>
  <si>
    <t>Certificado de Disponibilidad Presupuestal N°1415 del siete (7) de enero de 2015</t>
  </si>
  <si>
    <t>Unidad 0501-01, Gestión General,  Cuenta 2 Gastos de Personal, Subcuenta 0, Objeto 4, Ordinal 4, Subordinal 1, Recurso 10, Combustibles y lubricantes</t>
  </si>
  <si>
    <t>1015 DEL 08-ENERO-2015</t>
  </si>
  <si>
    <t>N/A</t>
  </si>
  <si>
    <t>ANDRES FELIPE GONZALEZ RODRIGUEZ</t>
  </si>
  <si>
    <t>COORDINADOR DEL GRUPO DE SERVICIOS ADMINISTRATIVOS</t>
  </si>
  <si>
    <t>011/2015</t>
  </si>
  <si>
    <t>GPS ELECTRONICS LTDA</t>
  </si>
  <si>
    <t>Prestar el servicio de mantenimiento preventivo y correctivo a los equipos y sistemas hidrosanitarios y complementarios del edificio sede, que sean de propiedad de la Funcion Publica, de acuerdo con las condiciones tecnicas establecidas en el presente documento.</t>
  </si>
  <si>
    <t xml:space="preserve">PRESTACIÓN DE SERVICIOS </t>
  </si>
  <si>
    <t>Certificado de Disponibilidad Presupuestal N° 2315 del  08 de Enero de 2015</t>
  </si>
  <si>
    <t>unidad 0501-01, Gestión General, Cuenta 2, Gastos Generales, Subcuenta 0, Objeto 4, Ordinal 5, Subordinal 2, Recurso 10, mantenimiento de bienes muebles.</t>
  </si>
  <si>
    <t>3715 DEL 23-ENERO-2015</t>
  </si>
  <si>
    <t>SEGUROS DEL ESTADO</t>
  </si>
  <si>
    <t>Once (11) meses contados a partir del perfeccionamiento del mismo, previos registro presupuestal y aprobacion de poliza</t>
  </si>
  <si>
    <t>012/2015</t>
  </si>
  <si>
    <t>Prestar el servicio de mantenimiento preventivo y correctivo de la central telefónica digital (DBS) y del sistema de procesamiento de voz o guía de voz, de los equipos del edificio sede de propiedad de la Entidad.</t>
  </si>
  <si>
    <t>PRESTACIÓN DE SERVICIOS</t>
  </si>
  <si>
    <t>Certificado de Disponibilidad Presupuestal N° 2515 del  09 de Enero de 2015</t>
  </si>
  <si>
    <t xml:space="preserve">unidad 0501-01, Gestión General, Cuenta 2, Gastos Generales, Subcuenta 0, Objeto 4, Ordinal 5, Subordinal 5, Recurso 10, mantenimiento de bienes muebles.
</t>
  </si>
  <si>
    <t>3815 DEL 23-ENERO-2015</t>
  </si>
  <si>
    <t>Hasta el 31 de diciembre de 2015 contados a partir del perfeccionamiento del mismo, previos registro presupuestal y aprobacion de poliza</t>
  </si>
  <si>
    <t>017/2015</t>
  </si>
  <si>
    <t>LA PREVISORA S.A. - SOAT</t>
  </si>
  <si>
    <t>Adquirir el Seguro Obligatorio de Accidentes de Transito - SOAT, para la proteccion de los automoviles, pertenecientes al parque automotor de la Funcion Publica, de conformidad con el plan de adquisicion para la vigencia 2015 y lo señalado por el Acuerdo Marco de Precios de Colombia Compra Eficiente.</t>
  </si>
  <si>
    <t>COMPRAVENTA</t>
  </si>
  <si>
    <t>LA FUNCION PUBLICA pagara el valor del contrato, de conformidad con las condiciones estipuladas por Colombia Compra Eficiente en el Acuerdo Marco de Precios, para la compra del Seguro Obligatorio de Accidentes de Transito - SOAT, previa presentacion de la respectiva factura y expedicion del certificado de recibido a satisfaccion por parte del supervisor del contrato.</t>
  </si>
  <si>
    <t>Certificado de Disponibilidad Presupuestal N° 4915 del  26 de Enero de 2015</t>
  </si>
  <si>
    <t xml:space="preserve">unidad 0501-01, Gestión General, Cuenta 2, Gastos Generales, Subcuenta 0, Objeto 4, Ordinal 9, Subordinal 8, Recurso 10, mantenimiento de bienes muebles.
</t>
  </si>
  <si>
    <t>11315 DEL 04-FEBRERO-2015</t>
  </si>
  <si>
    <t>hasta el 31 de Dciembre de 2015, de conformidad con lo estipulado por el Acuerdo Marco de Precios de Colombia Compra Eficiente.</t>
  </si>
  <si>
    <t>010/2015</t>
  </si>
  <si>
    <t>LUPA JURIDICA S.A.S</t>
  </si>
  <si>
    <t>Prestar los servicios de vigilancia, seguimiento, asistencia a audiencias de conciliacion extrajudicial y control de los procesos en los diferentes despachos judiciales a nivel nacional, diferentes a la ciudad de Bogotá, D.C. en que es parte la Funcion Publica y de aquellos que se inicien durante el periodo de ejecucion del contrato.</t>
  </si>
  <si>
    <t>Certificado de Disponibilidad Presupuestal N° 1515 del  07 de Enero de 2015</t>
  </si>
  <si>
    <t>Unidad 0501-01, Gestión General, Cuenta 1, Gastos Generales, Subcuenta 0, Objeto 2, Ordinal 12, Recurso 10, Honorarios</t>
  </si>
  <si>
    <t>3515 DEL 19-ENERO-2015</t>
  </si>
  <si>
    <t>ANDRI MARCELI OSORIO BETANCOURT</t>
  </si>
  <si>
    <t>DIRECCION JURIDICA</t>
  </si>
  <si>
    <t>018/2015</t>
  </si>
  <si>
    <t>WILLIAM RICARDO SOSA CRUZ</t>
  </si>
  <si>
    <t>Prestar los Servicios de Apoyo a la Gestion en el grupo de Gestion Documental, para la actuacion de las historias laborales y la elaboracion del inventario documental, de las cajas del Archivo Central del Departamento Administrativo de la Función Publica.</t>
  </si>
  <si>
    <t>Certificado de Disponibilidad Presupuestal N° 5615 del  11 de Febrero de 2015</t>
  </si>
  <si>
    <t>11715 DEL 16-FEBRERO-2015</t>
  </si>
  <si>
    <t>Diez (10) meses contados a partir del perfeccionamiento del mismo, previos registro presupuestal y aprobacion de poliza.</t>
  </si>
  <si>
    <t>MAGDA CAROLINA CARDOZO CERQUERA</t>
  </si>
  <si>
    <t>COORDINADOR GRUPO DE GESTION DOCUMENTAL</t>
  </si>
  <si>
    <t>019/2015</t>
  </si>
  <si>
    <t>CLAUDIA PATRICIA JAIMES VERA</t>
  </si>
  <si>
    <t>11815 DEL 16-FEBRERO-2015</t>
  </si>
  <si>
    <t>015/2015</t>
  </si>
  <si>
    <t>TCM TECNOLOGIAS CON CLASE MUNDIAL S.A.S</t>
  </si>
  <si>
    <t>Prestar los servicios de soporte y derechos de actualizacion de versiones, para la correcta operación de la mesa de servicio de la herramienta proactivaNET.</t>
  </si>
  <si>
    <t>LA FUNCION PUBLICA cancelara el valor del contrato en un (1) unico pago una vez efectuado el perfeccionamiento del mismo, expedido el registro presupuestal, realizada la aprobacion de polizas.</t>
  </si>
  <si>
    <t>Certificado de Disponibilidad Presupuestal N° 3615 del  21 de Enero de 2015</t>
  </si>
  <si>
    <t>10815 DEL 28-ENERO-2015</t>
  </si>
  <si>
    <t>JEFE OFICINA DE SISTEMAS</t>
  </si>
  <si>
    <t>VALOR TOTAL</t>
  </si>
  <si>
    <t>020/2015</t>
  </si>
  <si>
    <t>NESTOR ALVARO GONZALEZ ALBARRACIN</t>
  </si>
  <si>
    <t>Prestar los Servicios Profesionales para apoyar técnicamente la etapa precontractual y contractual del contrato que resulte del Proceso de la Selección, cuyo objeto lo constituye “la reparación y puesta en funcionamiento del Ascensor N° 2 instalado en el Edificio sede del Departamento Administrativo de la Función Pública, ubicado en la Carrera 6 N°. 12- 62 de la cuidad de Bogotá D.C. incluido el suministro de repuestos y mano de obra acorde con lo establecido en el anexo técnico”.</t>
  </si>
  <si>
    <t xml:space="preserve">PRESTACIÓN DE SERVICIOS PROFESIONALES </t>
  </si>
  <si>
    <t>Certificado de Disponibilidad Presupuestal N° 6315 del  17 de Febrero de 2015</t>
  </si>
  <si>
    <t>13115 DEL 19-FEBRERO-2015</t>
  </si>
  <si>
    <t>GLORIA RUTH MUTIS GAITAN</t>
  </si>
  <si>
    <t>SECRETARIA GENERAL</t>
  </si>
  <si>
    <t>hasta el 31 de Diciembre de 2015</t>
  </si>
  <si>
    <t>Once (11) mensualidades vencidas, por los servicios efectivamente prestados</t>
  </si>
  <si>
    <t>Once (11) mensualidades vencidas,  y un (1) ultimo pago proporcional, conforme a los servicios prestados.</t>
  </si>
  <si>
    <t>Once (11) pagos, distribuidos en diez (10) mensualidades y un (1) ultimo pago por los servicios efectivamente prestados, en relacion con el numero de procesos vigilados y audiencias de conciliacion extrajudial asistidas</t>
  </si>
  <si>
    <t>Hasta el 18 de diciembre de 2015, contado a partir del perfeccionamiento del mismo, previos registro presupuestal y aprobacion de poliza</t>
  </si>
  <si>
    <t>Andry Marcely Osorio Tel 3344080 ext 158</t>
  </si>
  <si>
    <t>Diez (10) mensualidades vencidas, cada una por valor  de UN MILLON CUATROCIENTOS MIL PESOS M/CTE.($1.400.000) previa presentacion de informe mensual.</t>
  </si>
  <si>
    <t>016/2015</t>
  </si>
  <si>
    <t>013/2015</t>
  </si>
  <si>
    <t>CLAUDIA PATRICIA DÍAZ</t>
  </si>
  <si>
    <t>Se contará a partir de la suscripción del Acta de Inicio entre el Supervisor y el Contratista, previo perfeccionamiento del mismo y hasta la fecha de terminación del Contrato que resulte del Proceso de Selección, que tiene por objeto la reparación y puesta en funcionamiento del ascensor N° 2, instalado en el edificio sede del Departamento Administrativo de la Función Pública. En todo caso no podrá ir más allá del treinta (30) de noviembre 2015.</t>
  </si>
  <si>
    <t xml:space="preserve"> treinta (30) de noviembre 2015</t>
  </si>
  <si>
    <t>Unico Pago</t>
  </si>
  <si>
    <t>Unidad 0501-01, Gestión General, Cuenta 1, Gastos de Personal, Subcuenta 0, Objeto 2, Ordinal 12, Recurso 10, Honorarios</t>
  </si>
  <si>
    <t>VICTOR HUGO JAUREGUI PAZ</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</si>
  <si>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t>
  </si>
  <si>
    <t>Diez (10) mensualidades vencidas, cada una por valor  de SEIS MILLONES DE PESOS M/CTE.($6.000.000) previa presentacion de informe mensual.</t>
  </si>
  <si>
    <t>Certificado de Disponibilidad Presupuestal N° 5015 del  28 de Enero de 2015</t>
  </si>
  <si>
    <t>Unidad 0501-01, Gestión General, Programa 520, Subprograma 1000, Proyecto 10 Mejoramiento de la Gestion de las Politicas Publicas a traves de las Tecnologias de Informacion TICS, Recurso 11</t>
  </si>
  <si>
    <t>11115 DEL 03-FEBRERO-2015</t>
  </si>
  <si>
    <t>Diez (10) meses, contados a partir del perfeccionamiento del mismo, previos registro presupuestal y aprobacion de poliza.</t>
  </si>
  <si>
    <t>GREISTLY KARINE VEGA PEREZ</t>
  </si>
  <si>
    <t>Prestar los servicios Profesionales, para apoyar la ejecucion de las actividades propias de la gestion, administracion, seguimiento, documentacion y control, requqeridos para los Proyectos relacionados con los servicios y adquisiciones de componentes de tecnologia de la información.</t>
  </si>
  <si>
    <t>PRESTACIÓN DE SERVICIOS PROFESIONALES</t>
  </si>
  <si>
    <t>Ocho (8) mensualidades vencidas,  cada uno por valor de DOS MILLONES SETECIENTOS MIL PESOS M/CTE.($ 2.700.000) previa presentacion de informe mensual.</t>
  </si>
  <si>
    <t>Certificado de Disponibilidad Presupuestal N° 3515 del  21 de Enero de 2015</t>
  </si>
  <si>
    <t>10715 DEL 27-ENERO-2015</t>
  </si>
  <si>
    <t>ASEGURADORA SOLIDARIA</t>
  </si>
  <si>
    <t>Ocho (8) meses contados a partir del perfeccionamiento del mismo, previos registro presupuestal y aprobacion de poliza.</t>
  </si>
  <si>
    <t>Un (1) año para el servicio de soporte, de las licencias con las que cuenta actualmente LA FUNCION PUBLICA para la herramienta proactivaNET. Contados a partir de la entrega de documento en el que se indique la suscripcion y los derechos de dicho servicio. En todo caso el contratista dispone de cinco (05) dias para la entrega del documento en el que se indique la suscripcion y los derechos del servicio de soporte por un (01) año a nombre del Departamento Administrativo de la Funcion Publica para la totalidad de Licencias con las que cuenta la herramienta ProactivaNET. Los cuales seran contados a partir del perfeccionamiento del mismo, previos registro presupuestal y aprobacion de poliza.</t>
  </si>
  <si>
    <t>009/2015</t>
  </si>
  <si>
    <t>YENNY TATIANA MARROQUIN MUÑOZ</t>
  </si>
  <si>
    <t xml:space="preserve">Apoyar a la Subdireccion de la entidad, en la ejecucion y seguimiento del proyecto “MEJORAMIENTO, FORTALECIMIENTO PARA EL DESARROLLO DE LAS POLITICAS PUBLICAS. NACIONAL”. </t>
  </si>
  <si>
    <t>Tres (3) mensualidades, cada una por valor de DOS MILLONES DOSCIENTOS MIL PESOS ($ 2,200.000.oo) M/CTE</t>
  </si>
  <si>
    <t>Certificado de Disponibilidad Presupuestal N° 2415 del  08 de Enero de 2015</t>
  </si>
  <si>
    <t>Gestión General, Programa 123, Subprograma 1000, Proyecto 4 Mejoramiento, Fortalecimiento de la capacidad institucional para el Desarrollo de Políticas Públicas. Nacional, Recurso 11, Otros recursos del tesoro</t>
  </si>
  <si>
    <t>2115 DEL 13-ENERO-2015</t>
  </si>
  <si>
    <t>Tres (3) meses contados a partir del perfeccionamiento del mismo, previos registro presupuestal y aprobacion de poliza</t>
  </si>
  <si>
    <t>JAIME TORRES MELO</t>
  </si>
  <si>
    <t xml:space="preserve">SUBDIRECTOR </t>
  </si>
  <si>
    <t>OCDE - Subdirección</t>
  </si>
  <si>
    <t>Estrategias - Subdirección</t>
  </si>
  <si>
    <t>Pedagogía de Paz</t>
  </si>
  <si>
    <t>Articulación de la Política</t>
  </si>
  <si>
    <t>002/2015</t>
  </si>
  <si>
    <t>LUZ ANDREA PIÑEROS LOPEZ</t>
  </si>
  <si>
    <t>Prestar los Servicios Profesionales en la Subdireccion, para apoyar el cumplimiento de los requerimientos establecidos por la Organización para la Cooperacion y Desarrollo Economico - OCDE, y la definicion de las metas de la Entidad en el Plan Nacional de Desarrolo, en el marco de Proyecto de Inversion " MEJORAMIENTO, FORTALECIMIENTO DE LA CAPACDAD INSTITUCIONAL PARA EL DESARROLO DE LAS POLITICAS PUBLICAS NACIONAL.</t>
  </si>
  <si>
    <t>Tres(3) mensualidades vencidas, cada una por valor de SEIS MILLONES QUINIENTOS MIL PESOS ($ 6’500.000) M/CTE, incluido IVA y demás gastos asociados,</t>
  </si>
  <si>
    <t>Certificado de Disponibilidad Presupuestal N° 2015 del 08 de Eenero de 2015</t>
  </si>
  <si>
    <t>0501-01, Gestión General, Programa 123, Subprograma 1000, Proyecto 4, “Mejoramiento, Fortalecimiento de la Capacidad Institucional para el Desarrollo de Políticas Públicas Nacional”, Recurso 11 Otros recursos del tesoro</t>
  </si>
  <si>
    <t>1315 DEL 09-ENERO-2015</t>
  </si>
  <si>
    <t>008/2015</t>
  </si>
  <si>
    <t>ALEJANDRA MARIA MUÑOZ MONTOYA</t>
  </si>
  <si>
    <t xml:space="preserve">Prestar los Servicios Profesionales para apoyar la estructuracion e implementacion de las estrategias de la Funcion Publica y la ejecucion de sus lineas, en el marco del Proyecto de Inversion denominado “MEJORAMIENTO, FORTALECIMIENTO PARA EL DESARROLLO DE LAS POLITICAS PUBLICAS. NACIONAL”. </t>
  </si>
  <si>
    <t>Certificado de Disponibilidad Presupuestal N° 1915 del  08 de Enero de 2015</t>
  </si>
  <si>
    <t>2015 DEL 13-ENERO-2015</t>
  </si>
  <si>
    <t>JAIME RIVEROS TELLEZ</t>
  </si>
  <si>
    <t>007/2015</t>
  </si>
  <si>
    <t>VALENTINA OCHOA RESTREPO</t>
  </si>
  <si>
    <t xml:space="preserve">Prestar los Servicios profesionales en la Subdireccion, apoyar el fortalecimiento de las politicas Publicas a cargo de la entidad y de las herramientas de informacion que soportan su implementacion, en el marco del Proyecto de Inversion denominado “MEJORAMIENTO, FORTALECIMIENTO PARA EL DESARROLLO DE LAS POLITICAS PUBLICAS. NACIONAL”. </t>
  </si>
  <si>
    <t>Tres (3) mensualidades, cada una por valor de CINCO MILLONES OCHOCIENTOS MIL PESOS ($ 5,800.000.oo) M/CTE</t>
  </si>
  <si>
    <t>Certificado de Disponibilidad Presupuestal N° 1815 del  08 de Enero de 2015</t>
  </si>
  <si>
    <t>1915 DEL 13-ENE-2015</t>
  </si>
  <si>
    <t>005/2015</t>
  </si>
  <si>
    <t>DIANA MERCEDEZ RAMIREZ GUZMAN</t>
  </si>
  <si>
    <t xml:space="preserve">Prestar los servicios profesionales en la Funcion Publica para apoyar la definicion del Plan Anual de Accion 2015 y sus proyectos de gestion, asi como en la implementacion y seguimiento de la estrategia de gestion territorial en concordancia con el Plan Estrategico Sectorial e Institucional, y los objetos del Proyecto de Inversion denominado “MEJORAMIENTO, FORTALECIMIENTO PARA EL DESARROLLO DE LAS POLITICAS PUBLICAS. NACIONAL”. </t>
  </si>
  <si>
    <t>Certificado de Disponibilidad Presupuestal N° 2115 del 08 de Enero de 2015</t>
  </si>
  <si>
    <t>1715 DEL 09-ENERO-2015</t>
  </si>
  <si>
    <t>ANDRES PODLESKY BOADA</t>
  </si>
  <si>
    <t>OFICINA ASESORA DE PLANEACION</t>
  </si>
  <si>
    <t>006/2015</t>
  </si>
  <si>
    <t>DANIEL RICARDO VERGEL LEÓN</t>
  </si>
  <si>
    <t xml:space="preserve">Prestar los servicios profesionales en la Funcion Publica para apoyar en el seguimiento, monitoreo y evaluacion de la Gestion Misional Institucional, el proceso de Integracion de los Sistemas de Gestion de la Entidad e implementacion y seguimiento de la estrategia territorial en concordancia con el Plan Estrategico Sectorial e Institucional, y los objetivos del Proyecto de Inversion denominado “MEJORAMIENTO, FORTALECIMIENTO PARA EL DESARROLLO DE LAS POLITICAS PUBLICAS. NACIONAL”. </t>
  </si>
  <si>
    <t>Certificado de Disponibilidad Presupuestal N° 2215 del  08 de Enero de 2015</t>
  </si>
  <si>
    <t>1815 DEL 13-ENERO-2015</t>
  </si>
  <si>
    <t>003/2015</t>
  </si>
  <si>
    <t>SEBASTIAN GUERRA SANCHEZ</t>
  </si>
  <si>
    <t xml:space="preserve">Prestar los servicios Profesionales en la Direccion, para apoyar en el diseño de una Estrategia de Pedagogia de Paz, en el Sector Funcion Publica y la definicion de mecanismos, para la articulacion de equipos de expertos sectoriales al interios de la entidad, en desarrolo de las acciones que liderara el Grupo de Gestion  del Conocimiento, en el marco de Proyecto de Inversion “MEJORAMIENTO, FORTALECIMIENTO PARA EL DESARROLLO DE LAS POLITICAS PUBLICAS. NACIONAL”. </t>
  </si>
  <si>
    <t>Tres (3) mensualidades, cada una por valor de CINCO MILLONES DE PESOS ($ 5,000.000.oo) M/CTE</t>
  </si>
  <si>
    <t>Tres (3) mensualidades, cada una por valor de CINCO MILLONES CIENTO CUARENTA MIL PESOS ($ 5.140.000.oo) M/CTE</t>
  </si>
  <si>
    <t>Tres (3) mensualidades, cada una por valor de SEIS MILLONES QUINIENTOS MIL PESOS ($ 6,500.000.oo) M/CTE</t>
  </si>
  <si>
    <t>Certificado de Disponibilidad Presupuestal N° 2615 del 09 de Enero de 2015</t>
  </si>
  <si>
    <t>1515 DEL 09-ENERO-2015</t>
  </si>
  <si>
    <t>FERNANDO AUGUSTO MEDINA GUTIERREZ</t>
  </si>
  <si>
    <t>ASESOR DE LA DIRECCION</t>
  </si>
  <si>
    <t>004/2015</t>
  </si>
  <si>
    <t>MAUREEN GUERRERO GUTIERREZ</t>
  </si>
  <si>
    <t xml:space="preserve">Prestar los servicios Profesionales en la Direccion, para apoyar en el diseño de una Estrategia de Pedagogia de Paz, en el Sector Funcion Publica, por medio de acciones que promuevan el cambio cultural entre los servidores publicos, en el marco del proyecto de inversion “MEJORAMIENTO, FORTALECIMIENTO PARA EL DESARROLLO DE LAS POLITICAS PUBLICAS. NACIONAL”. </t>
  </si>
  <si>
    <t>EL DEPARTAMENTO cancelará el valor del Contrato en tres (3) mensualidades, cada una por valor de CUATRO MILLONES CUATRO CIENTOS MIL PESOS ($ 4.400.000.oo) M/CTE</t>
  </si>
  <si>
    <t>Certificado de Disponibilidad Presupuestal N° 2815 del 09 de Enero de 2015</t>
  </si>
  <si>
    <t>1615 DEL 09-ENERO-2015</t>
  </si>
  <si>
    <t>014/2015</t>
  </si>
  <si>
    <t>PAULIUS YAMIN SLOTKUS</t>
  </si>
  <si>
    <t>Prestar los servicios Profesionales en la Funcion Publica para apoyar en la articulacion en las actividades compromisos encaminados a fortalecer las politicas publicas del sector, en el marco del  Proyecto de Inversion denominado " MEJORAMIENTO, FORTALECIMIENTO DE LA CAPACDAD INSTITUCIONAL PARA EL DESARROLO DE LAS POLITICAS PUBLICAS NACIONAL."</t>
  </si>
  <si>
    <t>LA FUNCION PUBLICA cancelara el valor del contrato en tres (3) mensualidades vencidas,  cada uno por valor de CINCO MILLONES DE PESOS M/CTE.($ 5.000.000) previa presentacion de informe mensual.</t>
  </si>
  <si>
    <t>Certificado de Disponibilidad Presupuestal N° 4815 del  26 de Enero de 2015</t>
  </si>
  <si>
    <t>10615 DEL 27-ENERO-2015</t>
  </si>
  <si>
    <t>LIBERTY SEGUROS S.A.</t>
  </si>
  <si>
    <t>Tres (3) meses contados a partir del perfeccionamiento del mismo, previos registro presupuestal y aprobacion de poliza.</t>
  </si>
  <si>
    <t xml:space="preserve">Dos (2) pagos, una vez se hayan ejecutado las siguientes etapas, así: 
b) Un primer (1) pago por la suma de TRES MILLONES DE PESOS ($3.000.000.00) MCTE, al terminar la etapa precontractual, acompañado del informe que contenga las actividades realizadas en dicha etapa.
c) Un segundo (2) y último pago por la suma de TRES MILLONES DE PESOS  ($3.000.000,oo) M/CTE, a la entrega del informe final.
 </t>
  </si>
  <si>
    <r>
      <t xml:space="preserve">Unidad 0501-01, Gestión General, Programa 113, Subprograma 1000, Proyecto 1 </t>
    </r>
    <r>
      <rPr>
        <sz val="12"/>
        <color theme="1"/>
        <rFont val="Arial"/>
        <family val="2"/>
      </rPr>
      <t>Mantenimiento Adecuación y Dotación del Edificio Sede del DAFP Bogotá</t>
    </r>
    <r>
      <rPr>
        <sz val="12"/>
        <color rgb="FF000000"/>
        <rFont val="Arial"/>
        <family val="2"/>
      </rPr>
      <t>, Recurso 11 Otros recursos del tesoro</t>
    </r>
  </si>
  <si>
    <r>
      <rPr>
        <sz val="18"/>
        <color theme="1"/>
        <rFont val="Arial"/>
        <family val="2"/>
      </rPr>
      <t>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t>
    </r>
    <r>
      <rPr>
        <sz val="15"/>
        <color theme="1"/>
        <rFont val="Arial"/>
        <family val="2"/>
      </rPr>
      <t xml:space="preserve"> </t>
    </r>
  </si>
  <si>
    <t>OCTUBRE</t>
  </si>
  <si>
    <t>Contratar el Servicios E-MAILING para la Función Pública</t>
  </si>
  <si>
    <t>022/2015</t>
  </si>
  <si>
    <t>COMERCIALIZADORA FERLAG LTDA</t>
  </si>
  <si>
    <t xml:space="preserve">Adquisición de elementos de papelería, útiles de escritorio y oficina, necesarios para el normal funcionamiento de la Entidad, según las especificaciones mínimas establecidas en la Ficha Técnica del presente documento. </t>
  </si>
  <si>
    <t>La Función Pública pagará el valor del Contrato, de conformidad con las condiciones estipuladas por Colombia Compra Eficiente en el Acuerdo Marco de Precios, para la papelería y útiles de oficina,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</si>
  <si>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7815 del  24 de Febrero de 2015</t>
  </si>
  <si>
    <t xml:space="preserve">Unidad 0501-01, Gestión General, Cuenta 2 Subcuenta 0, Objeto 4, Ordinal 4, Subordinal 15, Recurso 10, Papelería, Útiles de Escritorio y Oficina
</t>
  </si>
  <si>
    <t>21315 DEL 13-Marzo-2015</t>
  </si>
  <si>
    <t>El plazo de ejecución del contrato será hasta el 31 de diciembre de 2015, de conformidad con lo estipulado por el Acuerdo Marco de Precios de Colombia Compra Eficiente.</t>
  </si>
  <si>
    <t>023/2015</t>
  </si>
  <si>
    <t>EL TIEMPO S.A.</t>
  </si>
  <si>
    <t>Realizar  una (1) suscripción a los diarios El Tiempo y Portafolio para el Departamento Administrativo de la Función Pública.</t>
  </si>
  <si>
    <t>un (1) solo pago, previa presentación del documento que acredite la suscripción al diario EL Tiempo y Portafolio por doce (12) meses, previa presentación de la factura y expedición del certificado de recibido a satisfacción por parte del Supervisor del Contrato</t>
  </si>
  <si>
    <t>Certificado de Disponibilidad Presupuestal N° 6215 del  17 de Febrero de 2015</t>
  </si>
  <si>
    <t xml:space="preserve">Unidad 0501-01, Gestión General, Cuenta 2, Gastos Generales, Subcuenta 0, Objeto 4, Ordinal 7, Subordinal 5, Recurso 10, Suscripciones. </t>
  </si>
  <si>
    <t>21215 DEL 13-Marzo-2015</t>
  </si>
  <si>
    <t>025/2015</t>
  </si>
  <si>
    <t>SEAQ SERVICIOS CIA LTDA.</t>
  </si>
  <si>
    <t xml:space="preserve">Contratar la Suscripción al soporte y actualización de nueve (9) Linux Red Hat Enterprise última versión, según las especificaciones mínimas establecidas en el Pliego de Condiciones. </t>
  </si>
  <si>
    <t>un (1) solo pago, una vez realizado el perfeccionamiento del Contrato, expedido el registro presupuestal, efectuada la aprobación de pólizas y realizada la entrega de la carta o documento, donde indique la suscripción y el derecho a usar los servicios de soporte para nueve (9) Linux Red Hat Enterprise última versión</t>
  </si>
  <si>
    <t>Certificado de Disponibilidad Presupuestal N° 5215 del  28 de Enero de 2015</t>
  </si>
  <si>
    <t>Unidad 0501-01, Gestión General, Cuenta 2, Gastos Generales, Subcuenta 0, Objeto 4, Ordinal 5, Subordinal 5, Recurso 10, Mantenimiento Equipo Comunicación y Computación</t>
  </si>
  <si>
    <t>22515 DEL 18-Marzo-2015</t>
  </si>
  <si>
    <t>Un (1) año para el servicio de soporte para nueve (9) Linux Red Hat, contado a partir de los vencimientos de las actuales así: a) Tres (3) suscripciones a partir del 29 de marzo de 2015 y b) Las seis (6) suscripciones restantes, a partir del 3 de agosto de 2015. PARÁGRAFO: Se tendrán cinco (5) días hábiles, para la entrega de la carta o documento donde indique la suscripción y el derecho a usar los servicios de soporte para nueve (9) Linux Red Hat, así como para la entrega de las claves y los datos de usuario para acceder a la plataforma de soporte, los cuales serán contados a partir del perfeccionamiento del Contrato, una vez expedido el registro presupuestal y aprobación de póliza.</t>
  </si>
  <si>
    <t>CLAUDIA PATRICIA DIAZ BAQUERO</t>
  </si>
  <si>
    <t>OFICINA DE SISTEMAS</t>
  </si>
  <si>
    <t>024/2015</t>
  </si>
  <si>
    <t>NEXURA
INTERNACIONAL S.A.S.</t>
  </si>
  <si>
    <t>Suscripcion at licenciamiento y el soporte para cuatro (4) licencias del software Liferay Portal Enterprise Edition.</t>
  </si>
  <si>
    <t>un (1) solo pago, una vez realizado el perfeccionamiento del Contrato, expedido el registro presupuestal, efectuada la aprobación de pólizas y realizada la entrega de la carta o documento, donde indique la suscripción y el derecho a usar los servicios de soporte para nueve (9) Linux Red Hat Enterprise última versión.</t>
  </si>
  <si>
    <t xml:space="preserve">FUNCIONAMIENTO </t>
  </si>
  <si>
    <t xml:space="preserve">INVERSION </t>
  </si>
  <si>
    <t xml:space="preserve">TOTAL </t>
  </si>
  <si>
    <t xml:space="preserve">EJECUTADOS </t>
  </si>
  <si>
    <t>EN PROCESO</t>
  </si>
  <si>
    <t xml:space="preserve">RETRASOS </t>
  </si>
  <si>
    <t>EXPRESADO EN PORCENTAJE</t>
  </si>
  <si>
    <t xml:space="preserve">FUNCIONAMIENTO (%) </t>
  </si>
  <si>
    <t>INVERSION 
(%)</t>
  </si>
  <si>
    <t>TOTAL 
(%)</t>
  </si>
  <si>
    <t>PAGO ENERO</t>
  </si>
  <si>
    <t>PAGO FEBRERO</t>
  </si>
  <si>
    <t>PAGO MARZO</t>
  </si>
  <si>
    <t>TOTAL PAGOS 
PRIMER TRIMESTRE 2015</t>
  </si>
  <si>
    <t>$ 1´429.559                      $ 801.180                            $ 699.681                           $ 1´922.373</t>
  </si>
  <si>
    <t xml:space="preserve">PAGO ABRIL </t>
  </si>
  <si>
    <t>026/2015</t>
  </si>
  <si>
    <t>PUBLICACIONES SEMANA S.A.</t>
  </si>
  <si>
    <t xml:space="preserve">Contratar la suscripción a la revista SEMANA, para uso y consulta de la FUNCION PUBLICA, incluyendo 52 ejemplares en forma física y la descarga de la versión virtual de la revista en dos IPAD durante la vigencia de la suscripción, sin costo adicional para la Entidad, de acuerdo con las condiciones establecidas en el presente estudio previo. </t>
  </si>
  <si>
    <t>Certificado de Disponibilidad Presupuestal N° 7415 del  24 de Febrero de 2015</t>
  </si>
  <si>
    <t>Unidad 0501-01, Gestión General, Cuenta 2, Gastos Generales, Subcuenta 0, Objeto 4, Ordinal 7, Subordinal 5, Recurso 10, Mantenimiento Equipo Comunicación y Computación</t>
  </si>
  <si>
    <t>30915 DEL 09-Abril-2015</t>
  </si>
  <si>
    <t>El plazo de ejecución del Contrato será de doce (12) meses, contados a partir del 21 de mayo de 2015, previo perfeccionamiento del contrato y registro presupuestal.</t>
  </si>
  <si>
    <t>027/2015</t>
  </si>
  <si>
    <t>KA S.A.</t>
  </si>
  <si>
    <t>Contratar por el sistema de precios unitarios fijos, sin fórmula de reajuste, las obras de reparaciones locativas incluida la dotación, de la cuarta (4°) fase del Proyecto de Infraestructura del edificio sede del Departamento Administrativo de la Función Pública, ubicado en la carrera 6 No. 12- 62 de la ciudad de Bogotá D.C., de conformidad con las Especificaciones Técnicas del Pliego de Condiciones.</t>
  </si>
  <si>
    <t>CONTRATO DE OBRA</t>
  </si>
  <si>
    <t>$54´542.766,03</t>
  </si>
  <si>
    <t xml:space="preserve">Un primer (1) pago a los quince (15) días de haberse iniciado el Contrato, correspondiente al valor establecido en el Acta de Recibo Parcial N° 1, suscrita entre el Supervisor del Contrato y el Contratista, 2) Un segundo (2) pago a los treinta (30) días de haberse iniciado el Contrato, correspondiente al valor establecido en el Acta de Recibo Parcial N° 2, suscrita entre el Supervisor del Contrato y el Contratista y 3) Un tercer (3) y último pago, correspondiente al saldo del Contrato, cuyo valor deberá establecerse en el Acta de recibo Final, suscrita entre el Supervisor del Contrato y el Contratista, una vez terminados la totalidad de los trabajos. </t>
  </si>
  <si>
    <t>Certificado de Disponibilidad Presupuestal N° 8015 del  24 de Febrero de 2015</t>
  </si>
  <si>
    <t>Unidad 0501-01, Programa  113, Subprograma – 1000, Proyecto 1 Mantenimiento, adecuación y dotación del Edificio sede del DAFP Bogotá, Recurso 11. Obra y dotacion.</t>
  </si>
  <si>
    <t>31315 DEL 15-Abril-2015</t>
  </si>
  <si>
    <t xml:space="preserve">Cuarenta (40) días calendario, contados a partir  del  Acta de Inicio, previo el cumplimiento de los requisitos de perfeccionamiento y ejecución del Contrato. </t>
  </si>
  <si>
    <t>Total de procesos previstos  a diciembre 31 de 2015</t>
  </si>
  <si>
    <t>Prestar los servicios Profesionales en la Subdirección para apoyar el diseño y puesta en marcha de la estrategia de gestión de la información al interior de la entidad y del sector Función Pública, y la preparación de fichas y notas técnicas especializadas, en el marco del Proyecto de Inversión MEJORAMIENTO, FORTALECIMIENTO DE LA CAPACIDAD INSTITUCIONAL PARA EL DESARROLLO DE LAS POLÍTICAS PÚBLICAS. NACIONAL.</t>
  </si>
  <si>
    <t>8 meses</t>
  </si>
  <si>
    <t>Prestar los servicios en la Subdirección para apoyar el diseño y puesta en marcha de las estrategias de gestión territorial y gestión internacional al interior de la entidad para el fortalecimiento de las políticas públicas, y la implementación de las recomendaciones de las líneas estratégicas en el marco del proyecto de inversión MEJORAMIENTO, FORTALECIMIENTO DE LA CAPACIDAD INSTITUCIONAL PARA EL DESARROLLO DE LAS POLÍTICAS PÚBLICAS. NACIONAL.</t>
  </si>
  <si>
    <t>Prestar los servicios en la Subdirección para apoyar el fortalecimiento de los procesos de políticas públicas a cargo de la entidad, el cumplimiento de los compromisos de Función Pública en el acceso a la OCDE y la puesta en marcha de los objetivos y estrategias del eje de Buen Gobierno relacionadas con la entidad del Plan Nacional de Desarrollo, en el marco del Proyecto de Inversión MEJORAMIENTO, FORTALECIMIENTO DE LA CAPACIDAD INSTITUCIONAL PARA EL DESARROLLO DE LAS POLÍTICAS PÚBLICAS. NACIONAL.</t>
  </si>
  <si>
    <t>Prestar los Servicios Profesionales en la Dirección, para coordinar la implementación de la estrategia de pedagogía de paz para servidores públicos, en el marco del Proyecto de Inversión “MEJORAMIENTO, FORTALECIMIENTO DE LA CAPACIDAD INSTITUCIONAL PARA EL DESARROLLO DE LAS POLITICAS PUBLICAS. NACIONAL”.</t>
  </si>
  <si>
    <t>Prestar los servicios profesionales en la Función Pública para apoyar en la articulación de las actividades y compromisos encaminados a fortalecer las políticas públicas del Sector en el marco del Proyecto de Inversión denominado MEJORAMIENTO, FORTALECIMIENTO PARA EL DESARROLLO DE LAS POLITICAS PUBLICAS. NACIONAL.</t>
  </si>
  <si>
    <t>Andres Podlesky Boada Tel 3344080 ext 150</t>
  </si>
  <si>
    <t>Oficina Asesora de Planeación</t>
  </si>
  <si>
    <t>Prestar los servicios Profesionales a la Función Pública para apoyar, la definición e implementación los esquemas de monitoreo y  seguimiento a los planes estratégicos Sectorial e Institucional y del Plan Anual de Acción 2015, así como de la estrategia de evaluación a las políticas del Departamento para la toma de decisiones, y el seguimiento a la estrategia de articulación de la oferta sectorial y gestión de proyectos de cooperación internacional para el desarrollo y fortalecimiento de la capacidad institucional de las entidades territoriales, para el cumplimiento de los objetivos del Proyecto de Inversión denominado MEJORAMIENTO, FORTALECIMIENTO PARA EL DESARROLLO DE LAS POLITICAS PUBLICAS. NACIONAL.</t>
  </si>
  <si>
    <t>Prestar los servicios profesionales a la Función Pública para apoyar en la definición e implementación de una estrategia de gestión de la información, el fortalecimiento de procesos estadísticos y de seguimiento, medición y evaluación de la gestión institucional en concordancia con el Plan Estratégico Sectorial e Institucional, y los objetivos del proyecto de inversión denominado “MEJORAMIENTO, FORTALECIMIENTO PARA EL DESARROLLO DE LAS POLITICAS PUBLICAS. NACIONAL”.</t>
  </si>
  <si>
    <t>Funcionamiento: 1954759800 Inversión CSF: 5513069280 SSF: 3500000000</t>
  </si>
  <si>
    <t>Carlos Humberto Moreno Tel 3344080 ext 208</t>
  </si>
  <si>
    <t>Prestar los Servicios Profesionales en la Dirección, para apoyar la implementación de la estrategia de pedagogía de paz para servidores públicos, en el marco del Proyecto de Inversión “MEJORAMIENTO, FORTALECIMIENTO DE LA CAPACIDAD INSTITUCIONAL PARA EL DESARROLLO DE LAS POLITICAS PUBLICAS. NACIONAL”.</t>
  </si>
  <si>
    <t>$ 1´513.795</t>
  </si>
  <si>
    <t>$ 340.320                                      $ 340.320</t>
  </si>
  <si>
    <t xml:space="preserve">$ 18´600.000                                      </t>
  </si>
  <si>
    <t>$ 5´000.000                        $ 5´000.000</t>
  </si>
  <si>
    <t>Adquisición de códigos de acceso para  pruebas psicotécnica Kompes Estatal</t>
  </si>
  <si>
    <t>Prestar los servicios de Apoyo a la Gestión en el Grupo de Gestión Documental, para la actualización del archivo de gestión del Grupo de Apoyo a la Gestión Meritocratica del Departamento Administrativo de la Función Pública.</t>
  </si>
  <si>
    <t>7 meses</t>
  </si>
  <si>
    <t>Prestar los servicios de Apoyo a la Gestión en el Grupo de Gestión Documental, para la organización de archivos electrónicos y actualización de instrumentos archivísticos, en las áreas del Departamento Administrativo de la Función Pública.</t>
  </si>
  <si>
    <t>Apoyar a la Secretaría General de la Entidad, en la ejecución y seguimiento del proyecto MEJORAMIENTO, FORTALECIMIENTO DE LA CAPACIDAD INSTITUCIONAL PARA EL DESARROLLO DE LAS POLÍTICAS PÚBLICAS. NACIONAL.</t>
  </si>
  <si>
    <t>Prestar los servicios profesionales para apoyar al Grupo de Gestión Contractual, en la ejecución del Proyecto de Inversión denominado “MEJORAMIENTO, FORTALECIMIENTO DE LA CAPACIDAD INSTITUCIONAL PARA EL DESARROLLO DE LAS POLITICAS PUBLICAS. NACIONAL”.</t>
  </si>
  <si>
    <t>Grupo de Gestión Contractual</t>
  </si>
  <si>
    <t>Doris Atahualpa Polanco Tel 3344080 ext 178</t>
  </si>
  <si>
    <t>Prestar los servicios de Apoyo a la Gestión en el Grupo de Gestión Contractual de la Función Pública, para la organización de la documentación generada en la ejecución del Proyecto de Inversión “MEJORAMIENTO, FORTALECIMIENTO DE LA CAPACIDAD INSTITUCIONAL PARA EL DESARROLLO DE LAS POLÍTICAS PÚBLICAS. NACIONAL”</t>
  </si>
  <si>
    <t>Prestar los Servicios Profesionales implementar la estrategia de comunicaciones interna y externa del Departamento Administrativo de la Función Pública en el marco del Proyecto de Inversión “MEJORAMIENTO, FORTALECIMIENTO DE LA CAPACIDAD INSTITUCIONAL PARA EL DESARROLLO DE LAS POLITICAS PUBLICAS. NACIONAL.</t>
  </si>
  <si>
    <t>Prestar los Servicios Profesionales para apoyar la coordinación, planeación, logística, realización y evaluación de los Eventos, que requiera el Departamento Administrativo de la Función Pública</t>
  </si>
  <si>
    <t>Roger Quirama García Tel 334 40 80 Ext. 205</t>
  </si>
  <si>
    <t>Prestar los servicios Profesionales en la Dirección de Control Interno y Racionalización de Trámites de la Función Pública, para diseñar las piezas gráficas del Premio Nacional de Alta Gerencia, versión 2015</t>
  </si>
  <si>
    <t>María del Pilar García Tel 3344080 ext 164</t>
  </si>
  <si>
    <t>Dirección de Control Interno y Racionalización de Trámites</t>
  </si>
  <si>
    <t>Certificación del Sitema de Gestión de Calidad</t>
  </si>
  <si>
    <t>Olga Lucía Arango Barbarán Tel 3344080 ext 148</t>
  </si>
  <si>
    <t>551217-551219</t>
  </si>
  <si>
    <t>Suministro  de un aviso exterior en lámina de acero inoxidable de 2.90 m x .70 m incluida la instalación en el primer el edificio sede del Departamento Administrativo de la Función Pública, ubicado en la carrera 6 No. 12- 62 de la cuidad de Bogotá D.C., de acuerdo con las especificaciones establecidas en el anexo técnico</t>
  </si>
  <si>
    <t>15 días</t>
  </si>
  <si>
    <t xml:space="preserve">Contratar el Software de Prototipos </t>
  </si>
  <si>
    <t>Adquisicion de licencias para la generación de backup</t>
  </si>
  <si>
    <t>2 0 4 6 8 OTROS COMUNICACIONES Y TRANSPORTE</t>
  </si>
  <si>
    <t>Prestar el servicio de custodia, transporte y almacenamiento externo de los medios magnéticos, que contienen  las copias de respaldo de la información de la Función Pública, de acuerdo con las condiciones técnicas establecidas en el presente Documento.</t>
  </si>
  <si>
    <t>Adquirir los certificados de servidor seguro (SSL)</t>
  </si>
  <si>
    <t>Cintas de backup</t>
  </si>
  <si>
    <t>Tareas de Backup</t>
  </si>
  <si>
    <t>Prestar los servicios profesionales en la Dirección de Empleo Público para apoyar en la elaboración, de un documento de actualización de la Política de Empleo Público,  un documento CONPES y el Plan Estrategico de Empleo Público 2015-2025.</t>
  </si>
  <si>
    <t>Prestar los servicios profesionales en la Dirección de Empleo Público para recolección, organización, sistematización y analisis de información en materia de empleo público.</t>
  </si>
  <si>
    <t>Prestar los servicios profesionales a la Dirección de Empleo Público para apoyar la adopción de acuerdos marco de precios para los concursos o procesos de selección para provisión de cargos públicos.</t>
  </si>
  <si>
    <t>Prestar los servicios profesionales en la Dirección de Empleo Público para liderar el proyecto de implementación integral y efectiva del Sistema de Gestión del Talento Humano por Competencias Laborales en el Sector Público.</t>
  </si>
  <si>
    <t>Prestar los servicios profesionales en la Dirección de Empleo Público para elaborar el Plan Nacional de Formación y Capacitación para el sector público Colombiano y el programa de practicas laborales en el sector público colombiano.</t>
  </si>
  <si>
    <t>Prestar los servicios profesionales en la Dirección de Empleo Público para liderar un modelo de evaluación tipo para las entidades de la rama ejecutiva del orden nacional del desempeño y levantamiento de información de mejores practicas en gerencia pública.</t>
  </si>
  <si>
    <t>Prestar servicios profesionales en la Dirección de Empleo Público para brindar apoyo profesional y asesoría en la planeación, ejecución y seguimiento de las funciones, actividades y proyectos que contribuyan a la formulación e implementación de una nueva Política de Empleo Publico y Gerencia Pública en Colombia.</t>
  </si>
  <si>
    <t>Prestar los servicios profesionales en el Grupo de Apoyo a la Gestión Meritocratica  para el desarrollo de proyectos especiales asignados en el área y apoyo en la resolución de PQRS y tutelas.</t>
  </si>
  <si>
    <t xml:space="preserve">Prestar los servicios profesionales en el Grupo de Apoyo a la Gestión Meritocratica para el apoyor en la implementación de nuevas herramientas para los procesos de selección meritocraticos </t>
  </si>
  <si>
    <t>Prestar los servicios profesionales de apoyo para  la planeación, seguimiento y desarrollo de los proyectos que se realicen dentro del Grupo de Apoyo a la Gestión Meritocratica.</t>
  </si>
  <si>
    <t>Prestar los servicios profesionales en la Dirección de Desarrollo Organizacional para apoyar el diseño, conceptualización y ajustes del índice de valoración de entidades públicas en el orden nacional, con base en las distintas fuentes de información definidas por Función Pública y la línea de base que posee el Departamento sobre la materia.</t>
  </si>
  <si>
    <t>Prestar los servicios profesionales en la Dirección de Desarrollo Organizacional para apoyar el diseño metodológico del análisis y evaluación de la Macroestructura del Estado para determinar la composición de los sectores administrativos y la integración de su red administrativa.</t>
  </si>
  <si>
    <t>Prestar los servicios profesionales en la Dirección de Desarrollo Organizacional para apoyar la verificación de las responsabilidades, coherencia funcional entre las entidades que conforman un sector administrativo (mesoestructura del estado) y alinear las funciones desde la formulación de la política hasta su ejecución por parte de las entidades adscritas y vinculadas, de acuerdo con el diseño metodológico del análisis y evaluación de la Macroestructura del Estado.</t>
  </si>
  <si>
    <t>Prestar los servicios profesionales en la Dirección de Desarrollo Organizacional para apoyar el diseño, conceptualización y ajustes del índice de valoración de entidades públicas del orden territorial, con base en las distintas fuentes de información definidas por Función Pública y la línea de base que posee el Departamento sobre la materia.</t>
  </si>
  <si>
    <t>Prestar los servicios profesionales en la Dirección de Control Interno y Racionalización de Trámites para apoyar la la articulación del Sistema de Gestión de Calidad de que trata la Ley 872 de 2003, el Sistema de Desarrollo Administrativo de que trata la Ley 489 de 1998,  el Modelo Estándar de Control Interno, y demás sistemas similares, con el diseño del Modelo Único de Gestión que defina el Departamento Administrativo de la Función Pública.</t>
  </si>
  <si>
    <t xml:space="preserve">Prestar los servicios profesionales en la Dirección de Control Interno y Racionalización de Trámites, para apoyar la realización de un estudio que determine los criterios diferenciadores, para la implementación del Sistema de Gestión que defina el Departamento Administrativo de la Función Pública </t>
  </si>
  <si>
    <t xml:space="preserve">Prestar los servicios profesionales en la Dirección de Control Interno y Racionalización de Trámites, para la revisión y comparación de las diferentes normas de calidad, nacionales e internacionales, sus alcances, sus requisitos y/o estructuras, sus factores comunes y complementarios, y la forma como éstos se pueden incorporar al Sistema de Gestión que defina el Departamento Administrativo de la Función Pública, posibilitando que el nuevo sistema responda a una gestión sistemática, armónica y soportada en evidencias.  </t>
  </si>
  <si>
    <t xml:space="preserve">Prestar los servicios profesionales en la Dirección de Control Interno y Racionalización de Trámites, para apoyar en la definición de la escala de valoración al cumplimiento de los componentes y/o criterios que conforman el Sistema de Gestión propuesto por el  Departamento Administrativo de la Función Pública en cumplimiento del  artículo 125 del Plan Nacional de Desarrollo. </t>
  </si>
  <si>
    <t xml:space="preserve">Prestar los servicios profesionales en la Dirección de Control Interno y Racionalización de Trámites para apoyar el diseño, estructuración, y documentación del instrumento o herramienta que soportará el componente de medición y seguimiento, que contemplará el Sistema de Gestión que defina  el  Departamento Administrativo de la Función Pública en cumplimiento del  artículo 125 del Plan Nacional de Desarrollo. </t>
  </si>
  <si>
    <t>Prestar los servicios profesionales en la Dirección de Control Interno y Racionalización de Trámites para apoyar la implementación de las estrategias definidas para  depurar, validar  y difundir las experiencias vigentes que se encuentran registradas en el Banco de Exitos desde el año 2000 en el territorio nacional y validar las experiencias que se postulen en el premio nacional de alta gerencia para el 2015.</t>
  </si>
  <si>
    <t>Prestar los servicios profesionales en la Dirección de Control Interno y Racionalización de Trámites para interactuar y articular en temas de gestión de proyectos, en la elaboración del índie de desempeño institucional y el proceso de reingeniería del sistema de gestión del Departamento.</t>
  </si>
  <si>
    <t>Prestar los servicios profesionales en la Dirección de Control Interno y Racionalización de Trámites para apoyar la ejecución de las actividades relacionadas con la estrategia de gestión de proyectos para el sector público.</t>
  </si>
  <si>
    <t>Prestar los servicios profesionales para realizar una revisión de los planes anticorrupción a las Instituciones de la Rama Ejecutiva del Orden Nacional y a los 32 Departamentos y capitales de Departamento y hacer recomendaciones en lo temas de la función pública, particularmente en rendición de cuentas y racionalización de trámites</t>
  </si>
  <si>
    <t xml:space="preserve">Contratar los servicios profesionales a la Dirección de Control Interno y Racionalización de Trámites para apoyar la construcción de una estrategia comprehensiva de relacionamiento de la Función Pública con la ciudadanía, a partir de la articulación de las competencias y herramientas con las que la entidad cuenta en materia de transparencia y lucha contra la corrupción, rendición de cuentas, participación, trámites y servicio al ciudadano.  </t>
  </si>
  <si>
    <t>Prestar los servicios profesionales en la Dirección de Empleo Público para apoyar la implementación de la estrategia de asistencia técnica a entidades nacionales y territoriales para una gestión participativa y con rendición de cuentas permanente a la ciudadanía; así como para el fortalecimiento de capacidades regionales en la promoción del control social.</t>
  </si>
  <si>
    <t>Prestar los servicios profesionales en la Dirección de Empleo Público para apoyar la elaboración y difusión de   herramienta de evaluación de la gestión pública para veedores ciudadanos</t>
  </si>
  <si>
    <t>Prestar los servicios profesionales en la Dirección de Control Interno y Racionalización de Trámites para apoyar la elaboración de la metodología de análisis de costos administrativos asociados a los trámites y a la aplicación de las pruebas piloto que se requieran, con el fin de consolidar información  que permita establecer el costo asociado a la realización de los trámites por parte de los ciudadanos o usuarios</t>
  </si>
  <si>
    <t>Prestar los servicios profesionales en la Dirección de Control Interno y Racionalización de Trámites para apoyar el diseño y aplicación de herramientas que permitan obtener y consolidar información asociada a los costos administrativos de los trámites.</t>
  </si>
  <si>
    <t>Prestar servicios profesionales en la Dirección de Control Interno y Racionalización de Trámites para adelantar la identificación de las cadenas de trámites a través del SUIT</t>
  </si>
  <si>
    <t>Prestar servicios profesionales en la Subdirección para apoyar la generación de información estratégica, la producción de análisis cuantitativos y cualitativos y la elaboración de herramientas técnicas para la estrategia de gestión territorial.</t>
  </si>
  <si>
    <t>Prestar servicios profesionales en la Subdirección para apoyar la producción de material pedagógico y técnico, el seguimiento a las acciones territoriales y la relación con entidades públicas del orden nacional para la estrategia de gestión territorial.</t>
  </si>
  <si>
    <t>Prestar servicios profesionales en la Subdirección para apoyar la construcción de la estrategia de operación territorial.</t>
  </si>
  <si>
    <t>Prestar los servicios profesionales en el Grupo de Comunicaciones Estratégicas para apoyar la implementación de la estrategia de comunicaciones externa del sector función pública</t>
  </si>
  <si>
    <t>Prestar los servicios profesionales en el Grupo de Comunicaciones Estratégicas para apoyar la implementación de la estrategia de comunicaciones interinstitucional del sector función pública</t>
  </si>
  <si>
    <t>Prestar los servicios profesionales en el Grupo de Comunicaciones Estratégicas para apoyar la implementación de la estrategia de comunicaciones interna del sector función pública</t>
  </si>
  <si>
    <t>Prestar los servicios profesionales en el Grupo de Comunicaciones Estratégicas para apoyar la implementación de la estrategia de comunicaciones en redes sociales del sector función pública</t>
  </si>
  <si>
    <t xml:space="preserve">Prestar los servicios profesionales en el Grupo de Comunicaciones Estratégicas para apoyar el acompañamiento, organización y definición de los instrumentos técnicos generados por las áreas, así como su contenido y estructura final, como base para poder iniciar la etapa de diseño y diagramación de los documentos electrónicos. </t>
  </si>
  <si>
    <t>Prestar los servicios profesionales en la Dirección para apoyar la ejecución de la estrategia de cambio cultural</t>
  </si>
  <si>
    <t>Prestar los servicios profesionales en la Dirección para apoyar la implementación del Proyecto Pedagogía de Paz, el diseño metodológico y contenido de eventos, la coordinación de eventos regionales y nacionales de paz, la definición de estrategias de comunicación y difusión y la definición de alianzas interinstitucionales.</t>
  </si>
  <si>
    <t xml:space="preserve">Prestar los servicios profesionales en la Dirección Jurídica para apoyar la implementación del Gestor  normativo y de conceptos. </t>
  </si>
  <si>
    <t xml:space="preserve">Prestar los servicios profesionales en la Dirección Jurídica para apoyar y orientar el diseño del Gestor  normativo y de conceptos. </t>
  </si>
  <si>
    <t>Prestar los servicios profesionales a la Función Pública para apoyar la definición de la estrategia y de la metodología para la implementación del presupuesto por resultados en la entidad, que  permita seguir y evaluar la efectividad del gasto de los recursos asignados a la entidad, incluido los asignados al Proyecto de Inversión.</t>
  </si>
  <si>
    <t>Prestar los servicios profesionales en la Subdirección para apoyar la gestión de la información sectorial y territorial generada por el Departamento y elaboración de documentos técnicos relacionados con la gestión estratégica y misional de la entidad.</t>
  </si>
  <si>
    <t>Prestar los servicios profesionales en la Subdirección para apoyar la producción de información estadística generada por el Departamento y elaboración de documentos técnicos relacionados con la gestión estratégica y misional de la entidad.</t>
  </si>
  <si>
    <t xml:space="preserve">Prestar los servicios profesionales en la Oficina Asesora de Planeación para apoyar el mejoramiento y actualización del Sistema de Gestión de Calidad del Departamento. </t>
  </si>
  <si>
    <t xml:space="preserve">Prestar los servicios profesionales en la Oficina Asesora de Planeación para apoyar la revisión de la plataforma estratégica institucional, realizar la identificación y el levantamiento documental de los procesos institucionales, acompañar la estrategia de racionalización documental, armonizar los requerimientos normativos en todos los procesos, capacitar al personal de las áreas para la implementación de los nuevos procesos y administrar la información electrónica. </t>
  </si>
  <si>
    <t xml:space="preserve">Prestar sevicios profesionales en la Secretaría General para apoyar el seguimiento financiero del proyecto de inversión y la evaluación y acompañamiento financiero en la etapa precontractual. </t>
  </si>
  <si>
    <t>Prestar servicios profesionales en la Secretaría General para  apoyar el desarrollo de todo lo relacionado con la nueva estrategia de servicio al ciudadano</t>
  </si>
  <si>
    <t xml:space="preserve">Prestar servcios profesionales en la Secretaría General para  apoyar la caracterización de los ciudadanos que utilizan los tramites y servicios del Departamento de acuerdo con la normatividad vigente e implementar acuerdos de Servicuio en la Función Pública. </t>
  </si>
  <si>
    <t>Prestar servcios profesionales en la Secretaría General para  apoyar la elaboración de la metodologia y estudios complementarios para la implementación de acciones de articulacion sectorial e institucional como estrategia que lidera el Departamento para el mejoramiento y fortalecimiento de los servicios de atencion al ciudadano en el sector Función Pública con enfasis en el Departamento.</t>
  </si>
  <si>
    <t xml:space="preserve">Prestar servcios profesionales en la Dirección General para apoyar en el análisis, formulación y diseño de una propuesta orientada al rediseño organizacional de la Función Pública, en relación con la creación del área de Enlace Estado Ciudadano, que comprenda todas las competencias legales y técnicas que ejerce actualmente la entidad en dicha materia.   </t>
  </si>
  <si>
    <t xml:space="preserve">Prestar servcios profesionales en la Dirección General para apoyar en la producción de informes, estadísticas, reportes y documentos técnicos que garanticen el adecuado seguimiento, monitoreo y control de los proyectos estratégicos de la entidad y que requieren de un control permanente por parte de la Dirección General.   </t>
  </si>
  <si>
    <t>Dirección de Empleo Público</t>
  </si>
  <si>
    <t>Suministrar tiquetes a destinos nacionales e internacionales para los funcionarios y contratistas del Departamento Administrativo de la Función Pública en el marco del proyecto de inversión "Mejoramiento fortalecimiento de la capacidad instituciona para el desarrollo de las políticas públicas, Nacional"</t>
  </si>
  <si>
    <t>5 meses</t>
  </si>
  <si>
    <t>Dirección de Desarrollo Organizacional</t>
  </si>
  <si>
    <t>4 meses</t>
  </si>
  <si>
    <t>Comunicaciones Estrategicas</t>
  </si>
  <si>
    <t>Dirección General</t>
  </si>
  <si>
    <t>Grupo de Servicio al Ciudadano</t>
  </si>
  <si>
    <t>Luis Fernando Nuñez Tel 3344080 ext 105</t>
  </si>
  <si>
    <t>Total de procesos previstos  a 30 de Abril de 2015</t>
  </si>
  <si>
    <t>INFORME DE PLAN DE CONTRATACIÓN ACTUALIZADO A 30 DE ABRIL DE 2015</t>
  </si>
  <si>
    <t>$ 1´381.818                            $ 1´060.673</t>
  </si>
  <si>
    <t>$ 509.091                              $ 509.091</t>
  </si>
  <si>
    <t>040/2015</t>
  </si>
  <si>
    <t>MICROCHARD S.A.S</t>
  </si>
  <si>
    <t>Adquisición de dos (02) equipos de cómputo denominados estaciones de trabajo (Workstation), según las especificaciones mínimas establecidas en la Ficha Técnica Anexo No. 2 del pliego de condiciones.</t>
  </si>
  <si>
    <t xml:space="preserve">CONTRATO DE COMPRAVENTA </t>
  </si>
  <si>
    <t>Un (1) único pago, una vez realizado el perfeccionamiento del Contrato, expedido el registro presupuestal, efectuada la aprobación de pólizas y realizada la entrega de los equipos en el almacén de la Función Pública, junto con el documento de Garantía.</t>
  </si>
  <si>
    <t>Certificado de Disponibilidad Presupuestal N° 8315  03- Marzo 2015</t>
  </si>
  <si>
    <t>Presupuesto Funcionamiento de la presente vigencia fiscal Unidad 0501-01, Gestión General, Cuenta 2, Gastos Generales, Subcuenta 0, Objeto 4, Ordinal 1, Subordinal 6</t>
  </si>
  <si>
    <t>42015 DEL 05- Mayo-2015</t>
  </si>
  <si>
    <t>CONFIANZA SEGUROS</t>
  </si>
  <si>
    <t xml:space="preserve">Dos (2) meses y quince (15) días calendario, contados a partir del perfeccionamiento del mismo, previo registró presupuestal y aprobación de la póliza. En todo caso el Contratista debe hacer entrega de los equipos y el licenciamiento dentro de los primeros Sesenta Días (60) días calendario, en los quince (15) días restantes, la Función Pública verificará el cumplimiento de los requisitos técnicos de los equipos y generará el recibo a satisfacción. </t>
  </si>
  <si>
    <t>ROGER ALONSO QUIRAMA GARCIA</t>
  </si>
  <si>
    <t>038/2015</t>
  </si>
  <si>
    <t>RECIO TURISMO</t>
  </si>
  <si>
    <t xml:space="preserve">Suministrar a la Función pública, los tiquetes aéreos nacionales e internacionales, para el desplazamiento de sus Servidores y Contratistas en cuyos contratos esté pactada esta condición, de conformidad con las especificaciones Técnicas (Anexo N° 2) del Pliego de Condiciones. </t>
  </si>
  <si>
    <t xml:space="preserve">CONTRATO DE SUMINISTRO </t>
  </si>
  <si>
    <t>LA FUNCIÓN PÚBLICA cancelará el valor del Contrato en mensualidades vencidas, de acuerdo con los pasajes suministrados. En todo caso el trámite de los pagos se efectuará previa presentación de la factura, a la expedición del certificado de recibido a satisfacción por parte del Supervisor del Contrato.</t>
  </si>
  <si>
    <t>Certificado de Disponibilidad Presupuestal N° 6615  23- Febrero 2015</t>
  </si>
  <si>
    <t>Presupuesto Funcionamiento de la presente vigencia fiscal Unidad 0501-01, Gestión General, Cuenta 2 Gastos Generales, Subcuenta 0, Objeto 4, Ordinal 11, Subordinal 1, Recurso 10.</t>
  </si>
  <si>
    <t>41315 DEL 29-Abril-2015</t>
  </si>
  <si>
    <t xml:space="preserve">Será hasta el 31 de Diciembre de 2015, contados a partir del perfeccionamiento del mismo, previo registro presupuestal y aprobación de la póliza. </t>
  </si>
  <si>
    <t>NOHIORA CONSTANZA SIABATO LOZANO</t>
  </si>
  <si>
    <t>043/2015</t>
  </si>
  <si>
    <t>OMAR VANEGAS NIETO</t>
  </si>
  <si>
    <t xml:space="preserve">Adquisición de la dotación de labor y elementos de trabajo, para los servidores de la Función Pública, acorde con las especificaciones técnicas previstas en la Ficha Técnica de bienes y calzado (Anexo N° 1) establecida por Colombia Compra Eficiente. </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</si>
  <si>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t>
  </si>
  <si>
    <t>Certificado de Disponibilidad Presupuestal N° 12915  30- Abril 2015</t>
  </si>
  <si>
    <t>Presupuesto de Funcionamiento de la presente vigencia fiscal 2015, Gestión General, Cuenta 2, Gastos Generales, Subcuenta 0, Objeto 4, Ordinal 4, Subordinal 2, Recurso 10.</t>
  </si>
  <si>
    <t>42115 DEL 05-Mayo-2015</t>
  </si>
  <si>
    <t xml:space="preserve">Será hasta el treinta (30) de diciembre de 2015, previo registro presupuestal. </t>
  </si>
  <si>
    <t xml:space="preserve">ANGELICA CAROLINA CICERY SERRANO </t>
  </si>
  <si>
    <t>COORDINADORA GRUPO DE GESTION HUMANA</t>
  </si>
  <si>
    <t>044/2015</t>
  </si>
  <si>
    <t>UT CONFECCIONISTAS UNIDOS DE COLOMBIA</t>
  </si>
  <si>
    <t>42315 DEL 05-Mayo-2015</t>
  </si>
  <si>
    <t>045/2015</t>
  </si>
  <si>
    <t>TWITY S.A.</t>
  </si>
  <si>
    <t>42215 DEL 05-Mayo-2015</t>
  </si>
  <si>
    <t>035/2015</t>
  </si>
  <si>
    <t>JUAN PABLO BENITEZ SANDOVAL</t>
  </si>
  <si>
    <t>Prestar los servicios de Apoyo a la Gestión en el Grupo de Gestión Documental para la actualización de los archivos de gestión pendientes de tratamiento archivístico en las áreas del Departamento Administrativo de la Función Pública.</t>
  </si>
  <si>
    <t>PRESTACIÓN DE SERVICIOS DE APOYO A LA GESTION</t>
  </si>
  <si>
    <t>(8) pagos así: a) siete (7) mensualidades vencidas, cada una por valor de UN MILLÓN SETECIENTOS MIL PESOS ($1’700.000) M/CTE, incluido IVA y demás gastos asociados, y b) un (1) último pago por valor de OCHOCIENTOS CINCUENTA MIL PESOS ($850.000) M/CTE, incluido IVA y demás gastos asociados, previa presentación de informe mensual y/o final de actividades.</t>
  </si>
  <si>
    <t>Certificado de Disponibilidad Presupuestal N° 5715  11-Febrero 2015</t>
  </si>
  <si>
    <t>Presupuesto Funcionamiento de la vigencia fiscal 2013, Unidad 0501-01, Gestión General, Cuenta 1 Gastos de Personal, Subcuenta 0, Objeto 2, Ordinal 12, Recurso 10.</t>
  </si>
  <si>
    <t>39915 DEL 27-Abril-2015</t>
  </si>
  <si>
    <t xml:space="preserve">Siete (7) meses y quince (15) días, contados a partir del perfeccionamiento del mismo, previo registro presupuestal y aprobación de pólizas. </t>
  </si>
  <si>
    <t xml:space="preserve">ANDREA MARTINEZ CALVO </t>
  </si>
  <si>
    <t>050/2015</t>
  </si>
  <si>
    <t>LADY DIANA MARTINEZ</t>
  </si>
  <si>
    <t>Prestar el servicio de revisión, recarga, etiquetado y mantenimiento de los extintores propiedad de la FUNCIÓN PÚBLICA, para su correcto y normal funcionamiento, incluyendo el suministro de repuestos a que haya lugar, conforme a las cantidades y especificaciones que se relacionan en la ficha técnica.</t>
  </si>
  <si>
    <t xml:space="preserve">Un (1) único pago, por la revisión, recarga y mantenimiento d los extintores, previa presentación de la factura, y la expedición del certificado de recibido a satisfacción por parte del supervisor del contrato, sin que el monto total de los servicios prestados pueda exceder la cuantía total del mismo. </t>
  </si>
  <si>
    <t>Certificado de Disponibilidad Presupuestal N° 13115  05- Mayo 2015</t>
  </si>
  <si>
    <t>Presupuesto de Funcionamiento, cargo a la Unidad 0501-01, Gestión General, Cuenta 2 Gastos Generales, Subcuenta 0, Objeto 4, Ordinal 5, Subordinal 2, Recurso 10, Mantenimiento de bienes muebles, equipos y enseres.</t>
  </si>
  <si>
    <t>44515 DEL 20-Mayo- 2015</t>
  </si>
  <si>
    <t>Diez (10) días hábiles, contados a partir del catorce (14) de julio de 2015, previo perfeccionamiento del contrato y registro presupuestal.</t>
  </si>
  <si>
    <t>042/2015</t>
  </si>
  <si>
    <t>B&amp;M CANON LTDA</t>
  </si>
  <si>
    <t>Prestar el servicio de mantenimiento preventivo y correctivo para la máquina fotocopiadora de propiedad de la FUNCIÓN PÚBLICA, de acuerdo con las condiciones establecidas en el presente documento.</t>
  </si>
  <si>
    <t>Siete (7) mensualidades vencidas y un (1) pago proporcional, conforme a los servicios efectivamente prestados, previa presentación de la factura y la expedición del certificado de recibido a satisfacción por parte del Supervisor del Contrato.</t>
  </si>
  <si>
    <t>Certificado de Disponibilidad Presupuestal N° 7615  24- Febrero 2015</t>
  </si>
  <si>
    <t>Presupuesto de Funcionamiento Unidad 0501-01 Cuenta 2, Gastos Generales, Subcuenta 0, Objeto 4, Ordinal 4, Subordinal 20, Recurso 10.</t>
  </si>
  <si>
    <t>41915 DEL 04-Mayo-2015</t>
  </si>
  <si>
    <t>Será hasta el 31 de diciembre de 2015, contado a partir del perfeccionamiento del mismo, previo registro presupuestal y aprobación de pólizas.</t>
  </si>
  <si>
    <t>037/2015</t>
  </si>
  <si>
    <t>MANEJO TECNICO DE INFORMACION S.A.</t>
  </si>
  <si>
    <t>Prestar el servicio de custodia, transporte y almacenamiento externo de los medios magnéticos, que contienen las copias de respaldo de la información de la Función Pública, de acuerdo con las condiciones técnicas establecidas en el presente Documento</t>
  </si>
  <si>
    <t>Ocho (8) mensualidades, de acuerdo con los servicios efectivamente prestados, incluido IVA y demás gastos asociados, previa presentación de la factura, y la expedición del certificado de recibido a satisfacción por parte del supervisor del contrato, sin que el monto total de los servicios prestados pueda exceder la cuantía total del mismo.</t>
  </si>
  <si>
    <t>Certificado de Disponibilidad Presupuestal N° 11215  16- Abril 2015</t>
  </si>
  <si>
    <t>Presupuesto funcionamiento de la presente vigencia fiscal Unidad 0501-01, Gestión General, Cuenta 2, Gastos Generales, Subcuenta 0, Objeto 4, Ordinal 6, Subordinal 8, Recurso 10.</t>
  </si>
  <si>
    <t>41215 DEL 29-Abril-2015</t>
  </si>
  <si>
    <t>Ocho (8) meses, contados a partir del perfeccionamiento del mismo, previo registro presupuestal y aprobación de pólizas.</t>
  </si>
  <si>
    <t>ANDREA MARTINEZ CALVO</t>
  </si>
  <si>
    <t>051/2015</t>
  </si>
  <si>
    <t>GREEN FON GROUP S.A.S</t>
  </si>
  <si>
    <t>Adquirir la renovación de la suscripción del licenciamiento Suite Adobe Creative Cloud, durante doce (12) meses, para dos (2) de los equipos de cómputo, utilizados para el diseño gráfico en la Función Pública, de acuerdo con las condiciones técnicas establecidas en el Anexo Técnico (Anexo N° 2) de la Invitación Pública.</t>
  </si>
  <si>
    <t>Un (1) único pago, a la entrega de la suscripción del licenciamiento, previa presentación de la respectiva factura por parte del Contratista y expedición del certificado de recibido a satisfacción por el Supervisor del contrato.</t>
  </si>
  <si>
    <t>Certificado de Disponibilidad Presupuestal N° 13215  06- Mayo 2015</t>
  </si>
  <si>
    <t>Presupuesto Funcionamiento de la presente vigencia fiscal Unidad 0501-01, Gestión General, Cuenta 2, Gastos Generales, Subcuenta 0, Objeto 4, Ordinal 1, Subordinal 8, Recurso 10, Software.</t>
  </si>
  <si>
    <t>44415 DEL 20-Mayo- 2015</t>
  </si>
  <si>
    <t>SURAMERICANA</t>
  </si>
  <si>
    <t xml:space="preserve">Treinta (30) días para realizar la correspondiente suscripción de Licenciamiento Adobe y la entrega del documento que certifique la suscripción, y el tiempo de duración de la misma, previo perfeccionamiento del contrato, una vez expedido el registro presupuestal y aprobada la póliza. </t>
  </si>
  <si>
    <t>048/2015</t>
  </si>
  <si>
    <t>SARA VICTORIA ALBARRACIN</t>
  </si>
  <si>
    <t>Siete (7) mensualidades vencidas, cada una (1) por valor de UN MILLÓN SETECIENTOS MIL PESOS ($1’700.000) M/CTE.</t>
  </si>
  <si>
    <t>Certificado de Disponibilidad Presupuestal N° 13615  14- Mayo 2015</t>
  </si>
  <si>
    <t>Presupuesto de Funcionamiento de la vigencia fiscal 2013, Unidad 0501-01, Gestión General, Cuenta 1 Gastos de Personal, Subcuenta 0, Objeto 2, Ordinal 12, Recurso 10.</t>
  </si>
  <si>
    <t>44215 DEL 19-Mayo- 2015</t>
  </si>
  <si>
    <t>Siete (7) meses, contados a partir del perfeccionamiento del mismo, previo registro presupuestal y aprobación de pólizas.</t>
  </si>
  <si>
    <t xml:space="preserve">$ 1´647.165                  $ 1´670.611                                 </t>
  </si>
  <si>
    <t>054/2015</t>
  </si>
  <si>
    <t>COOMULTISER</t>
  </si>
  <si>
    <t>Contratar la prestación del servicio de transporte terrestre, para el traslado de los servidores del Departamento Administrativo de la Función Pública y los hijos de éstos, que asistan a las actividades programadas por la Entidad, dentro y fuera de la ciudad, de conformidad con lo establecido en las condiciones técnicas del presente documento.</t>
  </si>
  <si>
    <t>La FUNCIÓN PÚBLICA cancelará al contratista el valor del contrato resultante de la presente contratación, de acuerdo con los servicios efectivamente prestados, en dos (2) pagos, de la siguiente manera: UN PRIMER PAGO, a la prestación del servicio de transporte, previsto para las actividades programadas del 5 al 9 de octubre de 2015; UN SEGUNDO PAGO, a la prestación del servicio de transporte, previsto para las actividades programadas del 30 de noviembre al 3 de diciembre  y las actividades programadas para el día 11 de diciembre de 2015; en los dos casos, previa presentación de la factura y la expedición del certificado de recibido a satisfacción por parte del supervisor del contrato.</t>
  </si>
  <si>
    <t>Certificado de Disponibilidad Presupuestal N° 13315  11- Mayo 2015</t>
  </si>
  <si>
    <t>Presupuesto funcionamiento de la presente vigencia fiscal Unidad 0501-01, Gestión General, Cuenta 2 Gastos Generales, Subcuenta 0, Objeto 4, Ordinal 21, Subordinal 4, Recurso 10.</t>
  </si>
  <si>
    <t>44815 DEL 22-Mayo- 2015</t>
  </si>
  <si>
    <t>Quince (15) de diciembre de 2015, previa suscripción del acta de inicio, expedición del registro presupuestal y aprobación de la garantía única.</t>
  </si>
  <si>
    <t>039/2015</t>
  </si>
  <si>
    <t xml:space="preserve">Prestar los servicios profesionales en la Función Pública para apoyar en la articulación de las actividades y compromisos encaminados a fortalecer las Políticas Públicas del Sector en el marco del Proyecto de Inversión denominado MEJORAMIENTO, FORTALECIMIENTO PARA EL DESARROLLO DE LAS POLITICAS PUBLICAS. NACIONAL. </t>
  </si>
  <si>
    <t>Ocho (8) mensualidades vencidas, cada una por valor de  SEIS MILLONES DE PESOS ($6’000.000) M/CTE.</t>
  </si>
  <si>
    <t>Certificado de Disponibilidad Presupuestal N° 12815  28- Abril 2015</t>
  </si>
  <si>
    <t>Presupuesto de Inversión, Unidad 050101 Gestión General, Programa 123, Subprograma 1000, Proyecto 4 Mejoramiento, Fortalecimiento de la capacidad institucional para el Desarrollo de Políticas Públicas. Nacional, Recurso 11</t>
  </si>
  <si>
    <t>41415 DEL 29-Abril-2015</t>
  </si>
  <si>
    <t xml:space="preserve">Ocho (8) meses, contados a partir del perfeccionamiento del mismo, previo registro presupuestal y aprobación de pólizas. </t>
  </si>
  <si>
    <t>CARLOS HUMBERTO MORENO BERMUDEZ</t>
  </si>
  <si>
    <t xml:space="preserve">ASESOR DE LA DIRECCION  
</t>
  </si>
  <si>
    <t>032/2015</t>
  </si>
  <si>
    <t>Prestar los servicios profesionales en la Dirección, para apoyar la implementación de la Estrategia de Pedagogía de Paz para servidores públicos, en el marco del Proyecto de Inversión “MEJORAMIENTO, FORTALECIMIENTO DE LA CAPACIDAD INSTITUCIONAL PARA EL DESARROLLO DE LAS POLITICAS PUBLICAS. NACIONAL.</t>
  </si>
  <si>
    <t>Ocho (8) mensualidades vencidas, cada una por valor de  CINCO MILLONES PESOS ($4’400.000) M/CTE</t>
  </si>
  <si>
    <t>Certificado de Disponibilidad Presupuestal N° 12015 del 23-Abril-2015</t>
  </si>
  <si>
    <t>Presupuesto de Inversión de la presente vigencia fiscal, Unidad 050101 Gestión General, Programa 123, Subprograma 1000, Proyecto 4 Mejoramiento, Fortalecimiento de la capacidad institucional para el Desarrollo de Políticas Públicas. Nacional, Recurso 11</t>
  </si>
  <si>
    <t>33115 DEL 24-Abril-2015</t>
  </si>
  <si>
    <t>033/2015</t>
  </si>
  <si>
    <t xml:space="preserve">Prestar los Servicios Profesionales en la Dirección, para coordinar la implementación de la estrategia de pedagogía de paz para servidores públicos, en el marco del Proyecto de Inversión “MEJORAMIENTO, FORTALECIMIENTO DE LA CAPACIDAD INSTITUCIONAL PARA EL DESARROLLO DE LAS POLITICAS PUBLICAS. NACIONAL”. </t>
  </si>
  <si>
    <t>Ocho (8) mensualidades vencidas, cada una por valor de CINCO MILLONES CIENTO CUARENTA MIL PESOS ($5’140.000) M/CTE.</t>
  </si>
  <si>
    <t>Certificado de Disponibilidad Presupuestal N° 11915 23-Abril-2015</t>
  </si>
  <si>
    <t>Presupuesto de Inversión de la presente vigencia fiscal, Unidad 050101 Gestión General, Programa 123, Subprograma 1000, Proyecto 4 Mejoramiento, Fortalecimiento de la capacidad institucional para el Desarrollo de Políticas Públicas. Nacional, Recurso 11.</t>
  </si>
  <si>
    <t>33415 DEL 24-Abril-2015</t>
  </si>
  <si>
    <t>028/2015</t>
  </si>
  <si>
    <t>Prestar los Servicios Profesionales en la Función Pública, para apoyar en la definición e implementación de una estrategia de gestión de la información, el fortalecimiento de procesos estadísticos y de seguimiento, medición y evaluación de la gestión institucional en concordancia con el Plan Estratégico Sectorial e Institucional, y los objetivos del Proyecto de Inversión denominado “MEJORAMIENTO, FORTALECIMIENTO PARA EL DESARROLLO DE LAS POLITICAS PUBLICAS. NACIONAL”.</t>
  </si>
  <si>
    <t>Ocho (8) mensualidades vencidas, cada una por valor de  CINCO MILLONES PESOS ($5’000.000) M/CTE</t>
  </si>
  <si>
    <t>Certificado de Disponibilidad Presupuestal N° 12415 del  23-Abril-2015</t>
  </si>
  <si>
    <t>33215 DEL 24-Abril- 2015</t>
  </si>
  <si>
    <t>034/2015</t>
  </si>
  <si>
    <t xml:space="preserve">Prestar los Servicios Profesionales en la Función Pública para apoyar, la definición e implementación de los esquemas de monitoreo y  seguimiento a los planes estratégicos Sectorial e Institucional y del Plan Anual de Acción 2015, así como de la estrategia de evaluación a las políticas de la Función Pública y el seguimiento a la estrategia de articulación de la oferta sectorial y gestión de proyectos de cooperación internacional para el desarrollo y fortalecimiento de la capacidad institucional de las entidades territoriales, para el cumplimiento de los objetivos del Proyecto de Inversión denominado MEJORAMIENTO, FORTALECIMIENTO PARA EL DESARROLLO DE LAS POLITICAS PUBLICAS. NACIONAL. </t>
  </si>
  <si>
    <t>Certificado de Disponibilidad Presupuestal N° 12515  23-Abril-2015</t>
  </si>
  <si>
    <t>33515 DEL 24-Abril-2015</t>
  </si>
  <si>
    <t>047/2015</t>
  </si>
  <si>
    <t>HECTOR ARTURO BARRERA</t>
  </si>
  <si>
    <t>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t>
  </si>
  <si>
    <t>Siete (7) mensualidades vencidas, cada una por valor de CUATRO MILLONES DE PESOS ($4’000.000) M/CTE.</t>
  </si>
  <si>
    <t>Certificado de Disponibilidad Presupuestal N° 13815  15- Mayo 2015</t>
  </si>
  <si>
    <t>44115 DEL 15-Mayo-2015</t>
  </si>
  <si>
    <t>DORIS ATAHUALPA POLANCO</t>
  </si>
  <si>
    <t>COORDINADOR GRUPO DE GESTION CONTRACTUAL</t>
  </si>
  <si>
    <t>049/2015</t>
  </si>
  <si>
    <t>DIANA PAOLA RIVEROS</t>
  </si>
  <si>
    <t xml:space="preserve">Prestar los Servicios Profesionales para apoyar la coordinación, planeación, logística, realización y evaluación de los Eventos, que requiera el Departamento Administrativo de la Función Pública. </t>
  </si>
  <si>
    <t>Certificado de Disponibilidad Presupuestal N° 13515  14- Mayo 2015</t>
  </si>
  <si>
    <t>44315 DEL 19-Mayo- 2015</t>
  </si>
  <si>
    <t>052/2015</t>
  </si>
  <si>
    <t>OLGA LUCIA PEREZ GARCIA</t>
  </si>
  <si>
    <t>Prestar los Servicios Profesionales para apoyar el desarrollo de la estrategia de comunicaciones interna y externa del Departamento Administrativo de la Función Pública, en el marco del Proyecto de Inversión “MEJORAMIENTO, FORTALECIMIENTO DE LA CAPACIDAD INSTITUCIONAL PARA EL DESARROLLO DE LAS POLITICAS PUBLICAS. NACIONAL.</t>
  </si>
  <si>
    <t>Siete (7) mensualidades vencidas, cada una por valor de NUEVE MILLONES QUINIENTOS MIL PESOS ($9’500.000) M/CTE.</t>
  </si>
  <si>
    <t>Certificado de Disponibilidad Presupuestal N° 13715  14- Mayo 2015</t>
  </si>
  <si>
    <t>44615 DEL 20-Mayo- 2015</t>
  </si>
  <si>
    <t xml:space="preserve">Siete (7) meses, contados a partir del perfeccionamiento del mismo, previo registro presupuestal y aprobación de pólizas. </t>
  </si>
  <si>
    <t>055/2015</t>
  </si>
  <si>
    <t>988 PUBLICIDAD S.A.S</t>
  </si>
  <si>
    <t>Suministro e instalación de un aviso exterior del edificio sede del Departamento Administrativo de la Función Pública, ubicado en la carrera 6 No. 12- 62 de la cuidad de Bogotá D.C., de acuerdo con las especificaciones establecidas en el anexo técnico,</t>
  </si>
  <si>
    <t>Un (1) solo pago, una vez sea entregado e instalado el aviso exterior, previa presentación de la factura y expedición del certificado de recibido a satisfacción por parte del Supervisor del Contrato.</t>
  </si>
  <si>
    <t>Certificado de Disponibilidad Presupuestal N° 13415  11- Mayo 2015</t>
  </si>
  <si>
    <t>Inversión de la presente vigencia fiscal, Unidad 0501-01, Gestión General, Programa 113, Subprograma 1000, Proyecto 1 Mantenimiento Adecuación y Dotación del Edificio Sede de la FUNCIÓN PÚBLICA en la ciudad de  Bogotá, Recurso 11 Otros recursos del tesoro</t>
  </si>
  <si>
    <t>44915 DEL 22-Mayo- 2015</t>
  </si>
  <si>
    <t>Quince (15) días calendario previo perfeccionamiento del mismo, expedición del registro presupuestal y aprobación de la garantía única.</t>
  </si>
  <si>
    <t>PROFESIONAL ESPECIALIZADO DE LA SECRETARIA GENERAL</t>
  </si>
  <si>
    <t xml:space="preserve">AGOSTO </t>
  </si>
  <si>
    <t>Prestar los servicios profesionales en la Dirección de Empleo Público para recolección, organización y sistematización de información en materia de empleo público.</t>
  </si>
  <si>
    <r>
      <t xml:space="preserve">Prestar los servicios profesionales en la Dirección de Empleo Público del Departamento Administrativo de la Función </t>
    </r>
    <r>
      <rPr>
        <sz val="11"/>
        <rFont val="Arial"/>
        <family val="2"/>
      </rPr>
      <t xml:space="preserve">Pública, para apoyar el desarrollo de los objetivos del proyecto </t>
    </r>
    <r>
      <rPr>
        <sz val="11"/>
        <color rgb="FF000000"/>
        <rFont val="Arial"/>
        <family val="2"/>
      </rPr>
      <t xml:space="preserve">de implementación integral y efectiva del Sistema de Gestión del Talento Humano por Competencias Laborales en el Sector Público, en el marco del Proyecto de Inversión para la presente vigencia </t>
    </r>
    <r>
      <rPr>
        <i/>
        <sz val="11"/>
        <color rgb="FF000000"/>
        <rFont val="Arial"/>
        <family val="2"/>
      </rPr>
      <t>“MEJORAMIENTO, FORTALECIMIENTO PARA EL DESARROLLO DE LAS POLITICAS PUBLICAS NACIONAL”.</t>
    </r>
  </si>
  <si>
    <r>
      <t xml:space="preserve">Prestar los Servicios Profesionales en la Dirección de Empleo Público, para apoyar en la elaboración del Plan Nacional de Formación y Capacitación para el sector público Colombiano y el programa de prácticas laborales en el sector público colombiano en el marco del Proyecto de Inversión </t>
    </r>
    <r>
      <rPr>
        <i/>
        <sz val="11"/>
        <color theme="1"/>
        <rFont val="Arial"/>
        <family val="2"/>
      </rPr>
      <t>“MEJORAMIENTO, FORTALECIMIENTO DE LA CAPACIDAD INSTITUCIONAL PARA EL DESARROLLO DE LAS POLITICAS PUBLICAS. NACIONAL”.</t>
    </r>
  </si>
  <si>
    <t>Prestar los servicios profesionales en la Dirección de Empleo Público para apoyar en la elaboración de un modelo de evaluación  para las entidades de la rama ejecutiva del orden nacional .</t>
  </si>
  <si>
    <t>Prestar servicios profesionales en la Dirección de Empleo Público para brindar apoyo profesional en la planeación, ejecución y seguimiento de las funciones, actividades y proyectos que contribuyan a la formulación e implementación de una nueva Política de Empleo Publico y Gerencia Pública en Colombia.</t>
  </si>
  <si>
    <t>Prestar los servicios profesionales en la Dirección de Desarrollo Organizacional para apoyar la elaboración del índice de valoración de entidades públicas en el orden nacional, con base en las distintas fuentes de información definidas por Función Pública y la línea de base que posee el Departamento sobre la materia.</t>
  </si>
  <si>
    <t>Prestar los servicios profesionales en la Dirección de Control Interno y Racionalización de Trámites para apoyar en la  depuración, validación  y difusión de las experiencias vigentes que se encuentran registradas en el Banco de Exitos desde el año 2000 en el territorio nacional y validar las experiencias que se postulen en el premio nacional de alta gerencia para el 2015.</t>
  </si>
  <si>
    <t>Prestar los servicios profesionales para apoyar en la revisión de los planes anticorrupción a las Instituciones de la Rama Ejecutiva del Orden Nacional y a los 32 Departamentos y capitales de Departamento y hacer recomendaciones en lo temas de la función pública, particularmente en rendición de cuentas y racionalización de trámites</t>
  </si>
  <si>
    <t xml:space="preserve">Contratar los servicios profesionales a la Dirección de Control Interno y Racionalización de Trámites para apoyar en la elaboración de una estrategia comprehensiva de relacionamiento de la Función Pública con la ciudadanía, a partir de la articulación de las competencias y herramientas con las que la entidad cuenta en materia de transparencia y lucha contra la corrupción, rendición de cuentas, participación, trámites y servicio al ciudadano.  </t>
  </si>
  <si>
    <t>Prestar los servicios profesionales en la Dirección de Control Interno y Racionalización de Trámites para apoyar la aplicación de herramientas que permitan obtener y consolidar información asociada a los costos administrativos de los trámites.</t>
  </si>
  <si>
    <t>Prestar servicios profesionales en la Dirección de Control Interno y Racionalización de Trámites para apoyar en la identificación de las cadenas de trámites a través del SUIT</t>
  </si>
  <si>
    <t>Prestar servicios profesionales en la Subdirección para apoyar la elaboración de material pedagógico y técnico, el seguimiento a las acciones territoriales y la relación con entidades públicas del orden nacional para la estrategia de gestión territorial.</t>
  </si>
  <si>
    <t>Prestar servicios profesionales en la Subdirección para apoyar el desarrollo de la estrategia de operación territorial.</t>
  </si>
  <si>
    <t>Francisco Camargo Salas Tel 3344080 ext 191</t>
  </si>
  <si>
    <t>Contratar la suscripción al Servicio EMAIL MARKETING  para la Función Pública</t>
  </si>
  <si>
    <t>6 Meses</t>
  </si>
  <si>
    <t>5 Meses</t>
  </si>
  <si>
    <t>Claudia Patricia Hernandez Tel 3344080 ext 158</t>
  </si>
  <si>
    <t>Luis Fernando Núñez Tel 3344080 ext 105</t>
  </si>
  <si>
    <t>PAGO MAYO</t>
  </si>
  <si>
    <t>PAGO JUNIO</t>
  </si>
  <si>
    <t>TOTAL PAGOS 
SEGUNDO TRIMESTRE 2015</t>
  </si>
  <si>
    <t>PAGO JULIO</t>
  </si>
  <si>
    <t>DIANA PAOLA RIVERA</t>
  </si>
  <si>
    <t>057/2015</t>
  </si>
  <si>
    <t>Prestar los servicios de Apoyo a la Gestión en el Grupo de Gestión Contractual, para la organización de la documentación generada en el marco del Proyecto de Inversión “MEJORAMIENTO, FORTALECIMIENTO DE LA CAPACIDAD INSTITUCIONAL PARA EL DESARROLLO DE LAS POLÍTICAS PÚBLICAS. NACIONAL”.</t>
  </si>
  <si>
    <t xml:space="preserve">CONTRATO DE PRESTACIÓN DE SERVICIOS DE APOYO A LA GESTION </t>
  </si>
  <si>
    <t>Siete (7) pagos así: seis (6) mensualidades vencidas cada una por valor de UN MILLON SETECIENTOS MIL PESOS ($1’700.000) M/CTE, incluido IVA y demás gastos asociados, y un (1) último pago por valor de UN MILLON DOSCIENTOS CUARENTA Y SEIS MIL  SETECIENTOS PESOS ($1’246.700) M/CTE.</t>
  </si>
  <si>
    <t>Certificado de Disponibilidad Presupuestal N° 14215               25- Mayo 2015</t>
  </si>
  <si>
    <t>52315 DEL 27-Mayo- 2015</t>
  </si>
  <si>
    <t xml:space="preserve">Será hasta el dieciocho (18) de diciembre de 2015, contados a partir del perfeccionamiento del mismo, previo registro presupuestal y aprobación de pólizas. </t>
  </si>
  <si>
    <t>056/2015</t>
  </si>
  <si>
    <t>SANDRA LILIANA OSPINA BERNAL</t>
  </si>
  <si>
    <t xml:space="preserve">Prestar los Servicios Profesionales en la Dirección de Control Interno y Racionalización de Trámites de la Función Pública, para diseñar las piezas gráficas de publicidad para el Premio Nacional de Alta Gerencia y Banco de Éxitos, versión 2015. </t>
  </si>
  <si>
    <t>Un (1) único pago, por valor de TRES MILLONES DE PESOS ($3’000.000) M/CTE.</t>
  </si>
  <si>
    <t>Certificado de Disponibilidad Presupuestal N° 14115  19- Mayo 2015</t>
  </si>
  <si>
    <t>Presupuesto de Funcionamiento de la presente vigencia fiscal, Unidad 0501-01 Gestión General, Cuenta 1, Gastos de Personal, Subcuenta 0, Objeto 2, Ordinal 12, Recurso 10.</t>
  </si>
  <si>
    <t>52115 DEL 27-Mayo- 2015</t>
  </si>
  <si>
    <t xml:space="preserve">Quince (15) días calendario, contados a partir del perfeccionamiento del mismo, previo registro presupuestal y aprobación de pólizas. </t>
  </si>
  <si>
    <t>058/2015</t>
  </si>
  <si>
    <t>RUTH FANERY MENDOZA</t>
  </si>
  <si>
    <t>Prestar los servicios profesionales en la Dirección de Empleo Público del Departamento Administrativo de la Función Pública, para apoyar el desarrollo de los objetivos del proyecto de implementación integral y efectiva del Sistema de Gestión del Talento Humano por Competencias Laborales en el Sector Público, en el marco del Proyecto de Inversión para la presente vigencia “MEJORAMIENTO, FORTALECIMIENTO PARA EL DESARROLLO DE LAS POLITICAS PUBLICAS NACIONAL”.</t>
  </si>
  <si>
    <t>Siete (07) pagos, que se cancelarán de la siguiente manera: seis (6) mensualidades vencidas, cada una por valor de OCHO MILLONES QUINIENTOS MIL PESOS ($8’500.000.oo), incluido IVA y demás gastos asociados, los cuales estarán sujetos a la entrega previa de los siguientes documentos: Para el primer pago: El contratista deberá entregar el Plan de trabajo junto con el informe mensual de actividades del periodo correspondiente; Para el segundo pago: El contratista deberá entregar el informe mensual de actividades y el avance de los productos 1, 2 y 3, indicados en el acápite de productos y entregables; Para el tercer pago:  El contratista deberá entregar el informe mensual de actividades del periodo correspondiente; Para el cuarto pago: El contratista deberá entregar el informe mensual de actividades y los avances de los productos 4 y 5, indicados en el acápite de productos y entregables; Para el quinto pago: El contratista deberá entregar el informe mensual de actividades del periodo correspondiente; Para el sexto pago: El contratista deberá entregar el informe mensual de actividades y los avances de los productos 6, 7, 8 y 9, indicados en el acápite de productos y entregables; y para el último pago: el cual será por valor de CINCO MILLONES NOVECIENTOS CINCUENTA MIL PESOS ($ 5.950.000.oo) M/CTE, incluido IVA y demás gastos asociados, previa presentación del informe final de actividades, la entrega de los nueve (09) documentos y/o productos indicados en el presente estudio previo.</t>
  </si>
  <si>
    <t>Certificado de Disponibilidad Presupuestal N° 14915               01- Junio 2015</t>
  </si>
  <si>
    <t>53215 DEL 02-Junio- 2015</t>
  </si>
  <si>
    <t>Será hasta el dieciocho (18) de diciembre de 2015, contados a partir del perfeccionamiento del mismo, previo registro presupuestal y aprobación de pólizas.</t>
  </si>
  <si>
    <t>HUMBERTO JAIME GUAPACHA TREJOS</t>
  </si>
  <si>
    <t>DIRECCION DE EMPLEO PUBLICO</t>
  </si>
  <si>
    <t>059/2015</t>
  </si>
  <si>
    <t>NEREY ORTEGA</t>
  </si>
  <si>
    <t>Prestar los Servicios Profesionales en la Dirección de Empleo Público, para apoyar en la elaboración del Plan Nacional de Formación y Capacitación y el programa de prácticas laborales en el sector público colombiano, en el marco del Proyecto de Inversión “MEJORAMIENTO, FORTALECIMIENTO DE LA CAPACIDAD INSTITUCIONAL PARA EL DESARROLLO DE LAS POLITICAS PUBLICAS. NACIONAL”.</t>
  </si>
  <si>
    <t>Siete (7) pagos, así: seis (6) mensualidades vencidas, cada una por valor de OCHO MILLONES DE PESOS ($8’000.000) M/CTE, incluido IVA y demás gastos asociados, previa la entrega de los siguientes documentos: Para el primer (1) pago, el Plan de trabajo y el informe mensual de actividades; para el segundo (2) pago, el informe mensual de actividades; para el tercer (3) pago, el Avance de los productos N° a, b y f, y el informe mensual de actividades; para el cuarto (4) pago el informe mensual de actividades; para el quinto (5) pago, el Avance de los productos N° c, d, e y g y el informe mensual de actividades; para el sexto (6) pago el informe mensual de actividades y el séptimo (7) y último pago por valor de CINCO MILLONES SEISCIENTOS MIL PESOS ($5’600.000) M/CTE,</t>
  </si>
  <si>
    <t>Certificado de Disponibilidad Presupuestal N° 14815               29- Mayo 2015</t>
  </si>
  <si>
    <t>53115 DEL 02-Junio- 2015</t>
  </si>
  <si>
    <t>DANIEL ERNESTO FONSECA RAMIREZ</t>
  </si>
  <si>
    <t>060/2015</t>
  </si>
  <si>
    <t>VIRGINIA GUEVARA SIERRA</t>
  </si>
  <si>
    <t>Prestar los Servicios Profesionales en la Dirección de Empleo Público, para apoyar la implementación de la estrategia de asistencia técnica a entidades nacionales y territoriales, en el proceso de rendición de cuentas y control social a nivel territorial, en el marco del Proyecto de Inversión denominado MEJORAMIENTO, FORTALECIMIENTO PARA EL DESARROLLO DE LAS POLITICAS PUBLICAS NACIONAL.</t>
  </si>
  <si>
    <t>Seis (6) mensualidades, cada una por valor de SEIS MILLONES DE PESOS ($6’000.000,00) M/CTE.</t>
  </si>
  <si>
    <t>Certificado de Disponibilidad Presupuestal N° 14515               29- Mayo 2015</t>
  </si>
  <si>
    <t>Presupuesto de Inversión de la presente vigencia fiscal Unidad 050101 Gestión General, Programa 123, Subprograma 1000, Proyecto 4 Mejoramiento, Fortalecimiento de la capacidad institucional para el Desarrollo de Políticas Públicas. Nacional, Recurso 11.</t>
  </si>
  <si>
    <t>53315 DEL 03-Junio- 2015</t>
  </si>
  <si>
    <t xml:space="preserve">Seis (6) meses, contados a partir del perfeccionamiento del mismo, previo registro presupuestal y aprobación de pólizas. </t>
  </si>
  <si>
    <t>ELSA YANUBA QUIÑONES</t>
  </si>
  <si>
    <t>061/2015</t>
  </si>
  <si>
    <t>ANA MARIA PARRA GARCIA</t>
  </si>
  <si>
    <t>Prestar los servicios profesionales en la Dirección de Empleo Público, para apoyar la realización de un análisis de metodologías e indicadores con el fin de evaluar la gestión pública por parte de los veedores ciudadanos, en el marco del Proyecto de Inversión denominado MEJORAMIENTO, FORTALECIMIENTO PARA EL DESARROLLO DE LAS POLITICAS PUBLICAS NACIONAL.</t>
  </si>
  <si>
    <t>Seis (6) mensualidades vencidas, cada una por valor de CINCO MILLONES DE PESOS ($5’000.000) M/CTE.</t>
  </si>
  <si>
    <t>Certificado de Disponibilidad Presupuestal N° 14615               29- Mayo 2015</t>
  </si>
  <si>
    <t>53415 DEL 03-Junio- 2015</t>
  </si>
  <si>
    <t>Prestar los servicios de digitación en la Dirección Jurídica para apoyar la implementación del Gestor normativo y de conceptos.</t>
  </si>
  <si>
    <t>Evento Celebración día Nacional del Servidor Público</t>
  </si>
  <si>
    <t>1 Mes</t>
  </si>
  <si>
    <t>Contrato interadministrativo</t>
  </si>
  <si>
    <t>Contrato de prestación de servicios para realizar la conferencia  en el evento del servidor público</t>
  </si>
  <si>
    <t>Prestar el servicio de monitoreo diario y entrega de reportes de información de noticias de prensa, radio, televisión, revistas e Internet a nivel nacional que traten sobre el Departamento Administrativo de la Función Pública y la actividad realizada en el sector Función Pública.</t>
  </si>
  <si>
    <t>046/2015</t>
  </si>
  <si>
    <t>BRANDER IDEAS S.A.S</t>
  </si>
  <si>
    <t>Suscripción, uso y soporte al servicio de Email Marketing para la Función Pública.</t>
  </si>
  <si>
    <t>Un (1) único pago, una vez perfeccionado el mismo, expedido el registro presupuestal, efectuada la aprobación de pólizas y efectuada la instalación, implementación, puesta en correcto funcionamiento de la solución de Email Marketing, realizado el entrenamiento requerido y a la entrega del documento donde se indique la suscripción al licenciamiento por un (1) año y cuatro (4) meses a nombre de la entidad. Lo anterior, previa presentación de la respectiva factura por parte del Contratista y expedición del certificado de recibido a satisfacción por parte del Supervisor del contrato.</t>
  </si>
  <si>
    <t>Certificado de Disponibilidad Presupuestal N° 10615  27- Marzo 2015</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</si>
  <si>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</si>
  <si>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43215 DEL 12-Mayo-2015</t>
  </si>
  <si>
    <t>ALIANZA SEGUROS</t>
  </si>
  <si>
    <t>Será de un (1) año y cuatro (4) meses, para la suscripción, uso y soporte al servicio de Email Marketing para la Función Pública.</t>
  </si>
  <si>
    <t>030/2015</t>
  </si>
  <si>
    <t xml:space="preserve">Prestar los Servicios Profesionales en la Subdirección para apoyar el diseño y puesta en marcha de las estrategias de gestión territorial y gestión internacional al interior de la entidad para el fortalecimiento de las políticas públicas, y la implementación de las recomendaciones de las líneas estratégicas en el marco del Proyecto de Inversión denominado MEJORAMIENTO, FORTALECIMIENTO PARA EL DESARROLLO DE LAS POLITICAS PUBLICAS. NACIONAL. </t>
  </si>
  <si>
    <t>Ocho (8) mensualidades vencidas, cada una por valor de SEIS MILLONES QUINIENTOS MIL PESOS ($6’500.000) M/CTE</t>
  </si>
  <si>
    <t>Certificado de Disponibilidad Presupuestal N° 12315 del  23-Abril-2015</t>
  </si>
  <si>
    <t>33015 DEL 24-Abril-2015</t>
  </si>
  <si>
    <t>029/2015</t>
  </si>
  <si>
    <t>Prestar los Servicios Profesionales en la Subdirección, para apoyar el diseño y puesta en marcha de la estrategia de gestión de la información al interior de la entidad y del sector Función Pública y la preparación de fichas y notas técnicas especializadas, en el marco del Proyecto de Inversión “MEJORAMIENTO, FORTALECIMIENTO DE LA CAPACIDAD INSTITUCIONAL PARA EL DESARROLLO DE LAS POLITICAS PUBLICAS. NACIONAL.</t>
  </si>
  <si>
    <t>Certificado de Disponibilidad Presupuestal N° 12115 del 23-Abril-2015</t>
  </si>
  <si>
    <t>33315 DEL 24-Abril- 2015</t>
  </si>
  <si>
    <t>EL DEPARTAMENTO cancelará el valor del  Contrato en tres(3) mensualidades vencidas, cada una por valor de SEIS MILLONES QUINIENTOS MIL PESOS ($ 6’500.000) M/CTE, incluido IVA y demás gastos asociados,</t>
  </si>
  <si>
    <t>LA FUNCION PUBLICA cancelará el valor del Contrato en tres (3) mensualidades, cada una por valor de SEIS MILLONES QUINIENTOS MIL PESOS ($ 6,500.000.oo) M/CTE</t>
  </si>
  <si>
    <t>031/2015</t>
  </si>
  <si>
    <t xml:space="preserve">Prestar los Servicios Profesionales en la Subdirección para apoyar el fortalecimiento de los procesos de políticas públicas a cargo de la entidad, el cumplimiento de los compromisos de Función Pública en el acceso a la OCDE y la puesta en marcha de los objetivos y estrategias del eje de Buen Gobierno, relacionadas con la entidad del Plan Nacional de Desarrollo, en el marco del Proyecto de Inversión denominado MEJORAMIENTO, FORTALECIMIENTO PARA EL DESARROLLO DE LAS POLITICAS PUBLICAS. NACIONAL. </t>
  </si>
  <si>
    <t>Ocho (8) mensualidades vencidas, cada una por valor de  CINCO MILLONES PESOS ($5’800.000) M/CTE</t>
  </si>
  <si>
    <t>Certificado de Disponibilidad Presupuestal N° 12215 del 23-Abril-2015</t>
  </si>
  <si>
    <t>33615 DEL 24-Abril-2015</t>
  </si>
  <si>
    <t>LA FUNCION PUBLICA cancelará el valor del Contrato en tres (3) mensualidades, cada una por valor de CINCO MILLONES OCHOCIENTOS MIL PESOS ($ 5,800.000.oo) M/CTE</t>
  </si>
  <si>
    <t>92101501 92121504</t>
  </si>
  <si>
    <t>Contratar la prestacion del servicio de Vigilancia y de Recepcion para el edificio sede de la Función Pública.</t>
  </si>
  <si>
    <t>3 años</t>
  </si>
  <si>
    <t>Licitación Pública</t>
  </si>
  <si>
    <t>2 0 4 5 10 SERVICIO DE SEGURIDAD Y VIGILANCIA</t>
  </si>
  <si>
    <t>Aprobada</t>
  </si>
  <si>
    <t>036/2015</t>
  </si>
  <si>
    <t>PROTEVIS LTDA</t>
  </si>
  <si>
    <t>Prestación del servicio integral de vigilancia, seguridad privada y recepción, con armas y sin armas de fuego, con medios de apoyo humano, para la protección de los funcionarios, usuarios, bienes muebles e instalaciones de la sede del Departamento Administrativo de la Función Pública, ubicado en la Carrera 6 N° 12 – 62 de la ciudad de BOGOTÁ D.C, de conformidad con lo establecido en el anexo técnico del presente documento.</t>
  </si>
  <si>
    <t xml:space="preserve">CONTRATO DE PRESTACION DE SERVICIOS DE VIGILANCIA Y SEGURIDAD </t>
  </si>
  <si>
    <t>$ 588’596.952,05</t>
  </si>
  <si>
    <t>LA FUNCIÓN PÚBLICA cancelará el valor del contrato que resulte del proceso de selección en mensualidades vencidas, de acuerdo con los servicios efectivamente prestados, previa presentación de las facturas y expedición del Certificado de recibido a satisfacción por parte del Supervisor del Contrato, sin que el monto total de los servicios prestados puedan exceder la cuantía total del contrato.</t>
  </si>
  <si>
    <t>Certificado de Disponibilidad Presupuestal N° 3715  21-Enero 2015</t>
  </si>
  <si>
    <t>Presupuesto de Funcionamiento, así: a) Para la Vigencia año 2015: la suma de CIENTO DIECISEIS MILLONES QUINIENTOS TRES MIL DOSCIENTOS NOVENTA Y NUEVE PESOS CINCUENTA Y OCHO CENTAVOS ($116’503.299,58) M/CTE, según el Certificado de Disponibilidad Presupuestal Nº 3715 del 21 de enero de 2015, expedido por la Coordinadora del Grupo de Gestión Financiera de la FUNCION PUBLICA. Para las vigencias fiscales 2016, 2017 y 2018, se dispone de  cupo de vigencias futuras, proferida por el Ministerio de Hacienda y Crédito Público, de conformidad con el Radicado N° 1-2015-004446 del 23 de enero de 2015, proferido por el Ministerio de Hacienda y Crédito Público, según consta en el Comunicado Externo N° 2.2015-005808 del 20 de febrero de 2015, distribuidos a su vez así: b) Para la Vigencia año 2016: la suma de CIENTO SETENTA Y CINCO MILLONES DOSCIENTOS NOVENTA Y CINCO MIL SETECIENTOS NOVENTA Y OCHO PESOS CON VEINTITRES CENTAVOS ($175’295.798,23) M/CTE y c) Para la vigencia año 2017: la suma de CIENTO OCHENTA Y CUATRO MILLONES SESENTA MIL  SETECIENTOS VEINTICUATRO PESOS CON DIECISIETE CENTAVOS ($184’060.724,17) M/CTE, y c) Para la vigencia año 2018 (hasta el 31 de julio de 2018): la suma de CIENTO DOCE MILLONES SETECIENTOS TREINTA Y SIETE MIL CIENTO TREINTA PESOS CON SIETE CENTAVOS ($112’737.130,07) M/CTE.</t>
  </si>
  <si>
    <t>40215 DEL 27-Abril-2015</t>
  </si>
  <si>
    <t>ASEGURADORA ACE</t>
  </si>
  <si>
    <t>Será hasta el treinta y uno (31) de julio de 2018, contados a partir del veintiocho (28) de abril de dos mil quince (2015), previa suscripción del acta de inicio, expedición del registro presupuestal y aprobación de la garantía única.</t>
  </si>
  <si>
    <t>Adquirir el programa de seguros generales y la póliza de responsabilidad civil  extracontractual para la entidad.</t>
  </si>
  <si>
    <t>2 0 4 9 4 SEGURO DE INCENDIO
2 0 4 9 7 SEGUROS EQUIPOS ELECTRICOS
2 0 4 9 8 SEGURO RESPONSABILIDAD CIVIL2 0 4 9 9 SEGURO SUSTRACCION Y HURTO
2 0 4 9 13 OTROS SEGUROS</t>
  </si>
  <si>
    <t>041/2015</t>
  </si>
  <si>
    <t>MAPFRE SEGUROS</t>
  </si>
  <si>
    <t xml:space="preserve">Adquirir las pólizas que conforman el Programa de Seguros de la Entidad así: a) seguros generales, el cual está comprendido por los seguros de: incendio y/o rayo, corriente débil, sustracción, automóviles, global de manejo para entidades oficiales, responsabilidad civil extracontractual y rotura de maquinaria y b) Seguro de Responsabilidad Civil para los Servidores de la Función Pública, mediante el cual se ampare la responsabilidad de los mismos, por actos o hechos no dolosos ocurridos en ejercicio de sus funciones, y los gastos de defensa en materia disciplinaria, penal y fiscal que deban realizar; estos últimos gastos los podrán pagar las entidades, siempre y cuando exista decisión definitiva que exonere de toda responsabilidad y no sea condenada la contraparte a las costas del proceso. </t>
  </si>
  <si>
    <t xml:space="preserve">CONTRATO DE SEGUROS </t>
  </si>
  <si>
    <t>Un (1) solo pago, previa entrega de las pólizas, presentación de la factura y expedición del certificado de recibido a satisfacción por parte del Supervisor del Contrato, sin que el monto total pueda exceder la cuantía asignada para el presente Contrato.</t>
  </si>
  <si>
    <t>Certificado de Disponibilidad Presupuestal N° 9015  05- Marzo 2015</t>
  </si>
  <si>
    <t>Presupuesto de Funcionamiento de la presente vigencia fiscal, así: a) Cuenta 2 Gastos Generales, Subcuenta 0, Objeto 4, Ordinal 9, Subordinal 4, Recurso 10, Seguro de Incendio por valor de OCHO MILLONES SETECIENTOS DOS MIL CUATROCIENTOS VEINTIDOS PESOS ($8.702.422) M/CTE; b) Cuenta 2 Gastos Generales, Subcuenta 0, Objeto 4, Ordinal 9, Subordinal 7, Recurso 10, Seguro Equipos Eléctricos por valor de SIETE MILLONES OCHOCIENTOS OCHENTA Y UN MIL CUATROCIENTOS TREINTA Y OCHO PESOS ($7.881.438) M/CTE; c) Cuenta 2 Gastos Generales, Subcuenta 0, Objeto 4, Ordinal 9, Subordinal 9, Recurso 10, Seguro Sustracción y Hurto por valor de OCHO MILLONES OCHOCIENTOS SESENTA Y SEIS MIL SEISCIENTOS DIECIOCHO PESOS ($8.866.618) M/CTE; d) Cuenta 2 Gastos Generales, Subcuenta 0, Objeto 4, Ordinal 9, Subordinal 13, Recurso 10, Otros Seguros (rotura de maquinaria) por valor de OCHOCIENTOS VEINTE MIL NOVECIENTOS OCHENTA Y TRES PESOS ($820.983) M/CTE; e) Cuenta 2 Gastos Generales, Subcuenta 0, Objeto 4, Ordinal 9, Subordinal 8, Recurso 10</t>
  </si>
  <si>
    <t>41615 DEL 30-Abril-2015</t>
  </si>
  <si>
    <t>Un (1) año contado a partir de las cero (0:00) horas del día dos (2) de mayo de 2015, previo perfeccionamiento del mismo y registro presupuestal.</t>
  </si>
  <si>
    <t xml:space="preserve">$ 1´461.154                                                       </t>
  </si>
  <si>
    <t>063/2015</t>
  </si>
  <si>
    <t>Contratar el servicio de Auditoria de Seguimiento del primer año de la certificación, bajo los estándares NTCGP 1000:2009 y la ISO 9001:2011, para el Departamento Administrativo de la Función Pública, con el fin de verificar el estado y permanencia del sistema de gestión de la calidad.</t>
  </si>
  <si>
    <t>Un (1) solo pago, previa presentación de la factura y expedición del certificado de recibido a satisfacción por parte del Supervisor del Contrato.</t>
  </si>
  <si>
    <t>Certificado de Disponibilidad Presupuestal N° 14715               29- Mayo 2015</t>
  </si>
  <si>
    <t>Presupuesto de Funcionamiento de la vigencia fiscal 2015, Unidad 0501-01, Gestión General, Cuenta 1, Gastos de Personal, Subcuenta 0, Objeto 2, Ordinal 12, Recurso 10, Honorarios.</t>
  </si>
  <si>
    <t>Un mes (1) mes, contado a partir de la fecha de perfeccionamiento del mismo y aprobación de la póliza.</t>
  </si>
  <si>
    <t>PROFESIONAL ESPECIALIZADO OFICINA ASESORA DE PLANEACION</t>
  </si>
  <si>
    <t>064/2015</t>
  </si>
  <si>
    <t>JORGE IVAN GIRALDO</t>
  </si>
  <si>
    <t>Prestar los Servicios Profesionales para apoyar la implementación de la estrategia de comunicaciones en redes sociales, del Departamento Administrativo de la Función Pública, en el marco del Proyecto de Inversión “MEJORAMIENTO, FORTALECIMIENTO DE LA CAPACIDAD INSTITUCIONAL PARA EL DESARROLLO DE LAS POLITICAS PUBLICAS. NACIONAL.</t>
  </si>
  <si>
    <t>Seis (6) mensualidades vencidas, cada una por valor de TRES MILLONES NOVENTA MIL PESOS ($3’090.000.oo) M/CTE, y un último pago por valor de NOVECIENTOS VEINTISIETE MIL PESOS ($927.000.oo) M/CTE incluido IVA y demás gastos asociados.</t>
  </si>
  <si>
    <t>Certificado de Disponibilidad Presupuestal N° 15415               05- Junio 2015</t>
  </si>
  <si>
    <t>54515 DEL 11-Junio- 2015</t>
  </si>
  <si>
    <t>065/2015</t>
  </si>
  <si>
    <t>DIEGO NIÑO RUIZ</t>
  </si>
  <si>
    <t>Siete (7) pagos, así: seis (6) mensualidades vencidas, cada una por valor de CUATRO MILLONES DE PESOS ($4’000.000) M/CTE incluido IVA y demás gastos asociados y un (1) último pago por valor de UN MILLON SESENTA Y SIETE MIL PESOS ($1’067.000) M/CTE incluido IVA y demás gastos asociados.</t>
  </si>
  <si>
    <t>Certificado de Disponibilidad Presupuestal N° 13815               15- Mayo 2015</t>
  </si>
  <si>
    <t>062/2015</t>
  </si>
  <si>
    <t>GRUPO TECNOTRONIX S.A.S</t>
  </si>
  <si>
    <t>Adquirir tóners y cartuchos para impresoras, acorde con las especificaciones mínimas establecidas en el Pliego de Condiciones.</t>
  </si>
  <si>
    <t>Un (1) único pago, a la entrega de los elementos en el área de almacén, previa presentación de la factura y expedición del certificado de recibido a satisfacción por parte del Supervisor del Contrato.</t>
  </si>
  <si>
    <t>Certificado de Disponibilidad Presupuestal N° 7715               24- Febrero 2015</t>
  </si>
  <si>
    <t>Presupuesto Funcionamiento de la presente vigencia fiscal Unidad 0501-01, Gestión General, Cuenta 2, Gastos Generales, Subcuenta 0, Objeto 4, Ordinal 4, Subordinal 15, Recurso 10, Papelería, Útiles de Escritorio y Oficina.</t>
  </si>
  <si>
    <t>Un (1) mes, contado a partir del perfeccionamiento del mismo, previo registro presupuestal y aprobación de pólizas.</t>
  </si>
  <si>
    <t>44103105 44103103</t>
  </si>
  <si>
    <t xml:space="preserve">Adquisición de tóner y cartuchos para impresoras acorde con las especificaciones mínimas establecidas en el presente documento. </t>
  </si>
  <si>
    <t>Soporte Infraestructura de Almacenamiento SAN</t>
  </si>
  <si>
    <t>Software Base de Base de Datos - Oracle (Soporte Oracle)</t>
  </si>
  <si>
    <t>Licencias TOAD</t>
  </si>
  <si>
    <t>$ 54´350.263,13                $ 4´813.029,31</t>
  </si>
  <si>
    <t>54815 DEL 12-Junio- 2015</t>
  </si>
  <si>
    <t>OLGA LUCIA ECHEVERRY</t>
  </si>
  <si>
    <t>DIRECCION DE CONTROL INTERNO Y RACIONALIZACION DE TRAMITES</t>
  </si>
  <si>
    <t>53715 DEL 09-Junio- 2015</t>
  </si>
  <si>
    <t>53815 DEL 09-Junio- 2015</t>
  </si>
  <si>
    <t>066/2015</t>
  </si>
  <si>
    <t>SOCIEDAD HOTELERA TEQUENDAMA</t>
  </si>
  <si>
    <t>Prestar el servicio de apoyo logístico, para la organización de dos (2) eventos para la conmemoración del Día Nacional del Servidor Público, en el marco del Proyecto de Inversión “Mejoramiento, Fortalecimiento de la Capacidad Institucional para el Desarrollo de Políticas Públicas Nacional”.</t>
  </si>
  <si>
    <t>CONTRATO INTERADMINISTRATIVO</t>
  </si>
  <si>
    <t>Cancelará el valor del Contrato, de acuerdo con los servicios efectivamente prestados. En todo caso el trámite de los pagos se efectuará previa presentación de las respectivas facturas por parte de LA SOCIEDAD HOTELERA TEQUENDAMA y expedición del certificado de recibido a satisfacción por parte del Supervisor del Contrato.</t>
  </si>
  <si>
    <t>Certificado de Disponibilidad Presupuestal N° 16215               11- Junio 2015</t>
  </si>
  <si>
    <t>54915 DEL 16-Junio- 2015</t>
  </si>
  <si>
    <t xml:space="preserve">Será de un (1) mes, contado a partir de la fecha de perfeccionamiento del mismo, previo registro presupuestal. </t>
  </si>
  <si>
    <t>MARIA JOSE MARTINEZ CORENA</t>
  </si>
  <si>
    <t>067/2015</t>
  </si>
  <si>
    <t>SANTIAGO ORTEGA GONZALEZ</t>
  </si>
  <si>
    <t xml:space="preserve">Prestar los servicios profesionales en la Dirección General de la Función Pública, para apoyar en la ejecución del Proyecto “Pedagogía de paz y cambio cultural”, en el marco del Proyecto de Inversión “MEJORAMIENTO, FORTALECIMIENTO DE LA CAPACIDAD INSTITUCIONAL PARA EL DESARROLLO DE LAS POLÍTICAS PÚBLICAS. NACIONAL”. </t>
  </si>
  <si>
    <t>Seis (6) mensualidades vencidas, cada una por valor de CUATRO MILLONES DE PESOS ($4’000.000) M/CTE, incluido IVA y demás gastos asociados.</t>
  </si>
  <si>
    <t>Certificado de Disponibilidad Presupuestal N° 15815               10- Junio 2015</t>
  </si>
  <si>
    <t>55915 DEL 17-Junio- 2015</t>
  </si>
  <si>
    <t xml:space="preserve">Seis (6) meses, contado a partir del perfeccionamiento del mismo, previo registro presupuestal y aprobación de pólizas. </t>
  </si>
  <si>
    <t>068/2015</t>
  </si>
  <si>
    <t>EIVER MIGUEL DURANGO LOAIZA</t>
  </si>
  <si>
    <t>Prestar los servicios profesionales en la Dirección General de la Función Pública, para apoyar en la ejecución del Proyecto “Pedagogía de paz y cambio cultural”, en el marco del Proyecto de Inversión denominado “MEJORAMIENTO, FORTALECIMIENTO DE LA CAPACIDAD INSTITUCIONAL PARA EL DESARROLLO DE LAS POLÍTICAS PÚBLICAS. NACIONAL”.</t>
  </si>
  <si>
    <t>Seis (6) mensualidades vencidas, cada una por valor de CUATRO MILLONES CUATROCIENTOS MIL PESOS ($4’400.000) M/CTE incluido IVA y demás gastos asociados.</t>
  </si>
  <si>
    <t>Certificado de Disponibilidad Presupuestal N° 15715               10- Junio 2015</t>
  </si>
  <si>
    <t>56015 DEL 17-Junio- 2015</t>
  </si>
  <si>
    <t>Adquisición de dos (2) backing  y ocho (8) pendones, de acuerdo con las condiciones establecidas en la Ficha Técnica.</t>
  </si>
  <si>
    <t>Gabriela Rosalia Osorio Tel 3344080 Ext. 153</t>
  </si>
  <si>
    <t>María del Carmen LópezTel 3344080 ext 150</t>
  </si>
  <si>
    <t>Prestar los servicios profesionales en la Oficina asesora de Planeación para apoyar la gestión de la información sectorial y territorial generada por el Departamento y elaboración de documentos técnicos relacionados con la gestión estratégica y misional de la entidad.</t>
  </si>
  <si>
    <t>5 meses 11 días</t>
  </si>
  <si>
    <t>Prestar los servicios profesionales en la Dirección de Control Interno y Racionalización de Trámites para interactuar y articular en temas de gestión de proyectos, en la elaboración del índice de desempeño institucional y el proceso de reingeniería del sistema de gestión del Departamento.</t>
  </si>
  <si>
    <t>2 0 4 6 5 SERVICIOS DE TRANSMISION DE INFORMACION
2 0 4 10 1 ARRENDAMIENTOS BIENES MUEBLES</t>
  </si>
  <si>
    <t>070/2015</t>
  </si>
  <si>
    <t>TALHER LTDA</t>
  </si>
  <si>
    <t xml:space="preserve">Adquisición de dos (2) backing y ocho (8) pendones, de acuerdo con las condiciones establecidas en la Ficha Técnica..
</t>
  </si>
  <si>
    <t>Un (1) sólo pago, previa entrega de los elementos en el área de almacén de  Función Pública, presentación de la respectiva factura y del certificado de recibido a satisfacción por parte del Supervisor del Contrato.</t>
  </si>
  <si>
    <t>Certificado de Disponibilidad Presupuestal N° 15315              05- Junio 2015</t>
  </si>
  <si>
    <t>57215 DEL 22-Junio- 2015</t>
  </si>
  <si>
    <t>Será de un (1) mes, contado a partir del perfeccionamiento del mismo, previo registro presupuestal.</t>
  </si>
  <si>
    <t>GABRIELA OSORIO VALDERRAMA</t>
  </si>
  <si>
    <t>GRUPO DE COMUNICACIONES</t>
  </si>
  <si>
    <t>088/2015</t>
  </si>
  <si>
    <t>FERNANDO ROJAS HURTADO</t>
  </si>
  <si>
    <t xml:space="preserve">Prestar los Servicios Profesionales en la Dirección de Control Interno y Racionalización de Trámites para apoyar la articulación de los Sistemas de Gestión vigentes en la Administración Pública, en el marco del Proyecto de Inversión “Mejoramiento, fortalecimiento de la capacidad institucional para el desarrollo de las políticas públicas. Nacional”. </t>
  </si>
  <si>
    <t>Seis (6) mensualidades vencidas, cada una por valor de DOCE MILLONES QUINIENTOS MIL PESOS ($12’500.000)</t>
  </si>
  <si>
    <t>Certificado de Disponibilidad Presupuestal N° 17315                23- junio 2015</t>
  </si>
  <si>
    <t>68215 DEL 26-Junio- 2015</t>
  </si>
  <si>
    <t xml:space="preserve">Seis (6) meses, contados a partir del perfeccionamiento del mismo, previo registro presupuestal y aprobación de póliza. </t>
  </si>
  <si>
    <t>DIANA MARIA CALDAS GUALTEROS</t>
  </si>
  <si>
    <t>DIRECCIO DE CONTROL INTERNO Y RACIONALIZACION DE TRAMITES</t>
  </si>
  <si>
    <t>081/2015</t>
  </si>
  <si>
    <t>IVAN TOMAS MARTIN JIMENEZ</t>
  </si>
  <si>
    <t xml:space="preserve">Prestar los servicios profesionales en la Dirección de Control Interno y Racionalización de Trámites, para identificar los diferentes modelos y sistemas de gestión, vigentes en la Administración Pública en el marco del Proyecto de Inversión “Mejoramiento, Fortalecimiento de la Capacidad Institucional para el Desarrollo de las Políticas Públicas. Nacional”. </t>
  </si>
  <si>
    <t>Seis (6) mensualidades vencidas, cada una por valor de  SIETE MILLONES QUINIENTOS MIL PESOS ($7’500.000.oo) M/CTE</t>
  </si>
  <si>
    <t>Certificado de Disponibilidad Presupuestal N° 16115                  11- junio 2015</t>
  </si>
  <si>
    <t>67015 DEL 26-Junio- 2015</t>
  </si>
  <si>
    <t>076/2015</t>
  </si>
  <si>
    <t xml:space="preserve">ALFREDO JOSE BATEMAN SERRANO </t>
  </si>
  <si>
    <t xml:space="preserve">Prestar los servicios profesionales en la Dirección de Control Interno y Racionalización de Trámites, para apoyar en la estructuración de la metodología que soporte el alcance, implementación, operabilidad, medición y evaluación del Modelo Unificado de Gestión que defina la Función Pública, en el marco del Proyecto de Inversión “Mejoramiento, fortalecimiento de la capacidad institucional para el desarrollo de las políticas públicas. Nacional”. </t>
  </si>
  <si>
    <t>Seis (6) mensualidades vencidas, cada una por valor de SIETE MILLONES QUINIENTOS MIL PESOS ($7’500.000.oo) M/CTE</t>
  </si>
  <si>
    <t>Certificado de Disponibilidad Presupuestal N° 16015                 11- Junio 2015</t>
  </si>
  <si>
    <t>59115 DEL 24-Junio- 2015</t>
  </si>
  <si>
    <t>084/2015</t>
  </si>
  <si>
    <t>MAIRET MURILLO PINTO</t>
  </si>
  <si>
    <t>Prestar los servicios profesionales en la Dirección de Control Interno y Racionalización de Trámites, para identificar y analizar las cadenas de trámites y sus interrelaciones con otros trámites que están registrados en el Sistema Único de Información de Trámites – SUIT, en el marco del Proyecto de Inversión denominado MEJORAMIENTO, FORTALECIMIENTO PARA EL DESARROLLO DE LAS POLITICAS PUBLICAS NACIONAL.</t>
  </si>
  <si>
    <t>Cinco (5) mensualidades vencidas cada una de SIETE MILLONES DE PESOS ($7’000.000.oo) M/CTE.</t>
  </si>
  <si>
    <t>Certificado de Disponibilidad Presupuestal N° 17215                23- junio 2015</t>
  </si>
  <si>
    <t>67315 DEL 26-Junio- 2015</t>
  </si>
  <si>
    <t xml:space="preserve">Cinco (5) meses, contados a partir del perfeccionamiento del mismo, previo registro presupuestal y aprobación de póliza. </t>
  </si>
  <si>
    <t>JAIME ORLANDO DELGADO</t>
  </si>
  <si>
    <t>078/2015</t>
  </si>
  <si>
    <t>FELIPE CASTRO PACHON</t>
  </si>
  <si>
    <t xml:space="preserve">Prestar los servicios profesionales en la Dirección de Desarrollo Organizacional para apoyar en la elaboración, implementación y evaluación de un Índice Sintético, que mida el desempeño institucional de las entidades públicas colombianas, así como los compromisos frente al Plan Nacional de Desarrollo, en el marco del Proyecto de Inversión denominado: “MEJORAMIENTO, FORTALECIMIENTO DE LA CAPACIDAD INSTITUCIONAL PARA EL DESARROLLO DE LAS POLÍTICAS PÚBLICAS. NACIONAL”. </t>
  </si>
  <si>
    <t>Cinco (5) mensualidades vencidas, cada una por valor de NUEVE MILLONES OCHOCIENTOS MIL PESOS ($9’800.000.oo) M/CTE</t>
  </si>
  <si>
    <t>Certificado de Disponibilidad Presupuestal N° 15515             05- junio 2015</t>
  </si>
  <si>
    <t>Presupuesto de Inversión de la presente vigencia fiscal, Unidad 050101 Gestión General, Programa 123, Subprograma 1000, Proyecto 4 Mejoramiento, Fortalecimiento de la capacidad institucional para el Desarrollo de las Políticas Públicas. Nacional, Recurso 11.</t>
  </si>
  <si>
    <t>66015 DEL 25-Junio- 2015</t>
  </si>
  <si>
    <t xml:space="preserve">DIRECCION DE DESARROLLO ORGANIZACIONAL  </t>
  </si>
  <si>
    <t>069/2015</t>
  </si>
  <si>
    <t>IVAN RODRIGO VARGAS RAMIREZ</t>
  </si>
  <si>
    <t>Prestar los servicios profesionales en la Dirección de Empleo Público para la recolección, organización de información y procesos en materia de empleo público, en el marco del Proyecto de Inversión “MEJORAMIENTO, FORTALECIMIENTO DE LA CAPACIDAD INSTITUCIONAL PARA EL DESARROLLO DE LAS POLÍTICAS PÚBLICAS NACIONAL”.</t>
  </si>
  <si>
    <t>Seis (6) mensualidades vencidas, cada una por valor de SIETE MILLONES DE PESOS ($7’000.000.oo) M/CTE.</t>
  </si>
  <si>
    <t>Certificado de Disponibilidad Presupuestal N° 15115              03- Junio 2015</t>
  </si>
  <si>
    <t>56215 DEL 18-Junio- 2015</t>
  </si>
  <si>
    <t>FRANCISCO CAMARGO SALAS</t>
  </si>
  <si>
    <t>082/2015</t>
  </si>
  <si>
    <t>MARIA CLARA VILLEGAS</t>
  </si>
  <si>
    <t xml:space="preserve">Prestar los servicios profesionales para dictar la conferencia “La Gente Feliz es más Exitosa” a los servidores públicos del Departamento Administrativo de la Función Pública, en conmemoración del Día Nacional del Servidor Público, en el marco de Proyecto de Inversión denominado “MEJORAMIENTO, FORTALECIMIENTO DE LA CAPACIDAD INSTITUCIONAL PARA EL DESARROLLO DE LAS POLÍTICAS PÚBLICAS. NACIONAL”. </t>
  </si>
  <si>
    <t>La Función Pública pagará el valor del Contrato en un (1) único pago, previa presentación de la factura.</t>
  </si>
  <si>
    <t>Certificado de Disponibilidad Presupuestal N° 17615                  25- junio 2015</t>
  </si>
  <si>
    <t>67215 DEL 26-Junio- 2015</t>
  </si>
  <si>
    <t>Será de un (1) mes, contado a partir de la fecha de perfeccionamiento del mismo, previo registro presupuestal. En todo caso la conferencia se dictará el día treinta (30) de junio de 2015, en la conmemoración del “Día Nacional del Servidor Público”</t>
  </si>
  <si>
    <t>BIVIANA VARGAS ROJAS</t>
  </si>
  <si>
    <t>085/2015</t>
  </si>
  <si>
    <t>JULIAN ANDRES FLOREZ SALDARRIAGA</t>
  </si>
  <si>
    <t xml:space="preserve">Prestar los Servicios Profesionales en la Dirección General para apoyar en la elaboración de una propuesta orientada al rediseño organizacional de la Función Pública para la creación del área de Enlace Estado - Ciudadano, en el marco del Proyecto de Inversión denominado “MEJORAMIENTO, FORTALECIMIENTO DE LA CAPACIDAD INSTITUCIONAL PARA EL DESARROLLO DE LAS POLÍTICAS PÚBLICAS. NACIONAL”. </t>
  </si>
  <si>
    <t>Seis (6) mensualidades, cada una por valor de CUATRO MILLONES QUINIENTOS MIL PESOS ($4.500.000.oo) M/CTE.</t>
  </si>
  <si>
    <t>Certificado de Disponibilidad Presupuestal N° 17115                23- junio 2015</t>
  </si>
  <si>
    <t>67415 DEL 26-Junio- 2015</t>
  </si>
  <si>
    <t>DIRECCION GENERAL</t>
  </si>
  <si>
    <t>080/2015</t>
  </si>
  <si>
    <t>GARY FERNANDO GARCIA</t>
  </si>
  <si>
    <t xml:space="preserve">Prestar los Servicios Profesionales en la Dirección General para apoyar en la elaboración de informes, estadísticas, reportes y documentos técnicos que garanticen el adecuado seguimiento, monitoreo y control de los proyectos estratégicos de la entidad y que requieren de un control permanente por parte de la Dirección General, en el marco del proyecto de inversión MEJORAMIENTO, FORTALECIMIENTO DE LA CAPACIDAD INSTITUCIONAL PARA EL DESARROLLO DE LAS POLÍTICAS PÚBLICAS. </t>
  </si>
  <si>
    <t>Seis (6) mensualidades vencidas cada una de DOS MILLONES SETECIENTOS MIL PESOS ($2’700.000.oo) M/CTE.</t>
  </si>
  <si>
    <t>Certificado de Disponibilidad Presupuestal N° 17415             23- junio 2015</t>
  </si>
  <si>
    <t>66115 DEL 25-Junio- 2015</t>
  </si>
  <si>
    <t>071/2015</t>
  </si>
  <si>
    <t>MYRIAM ALINA ORMAZA ARANGO</t>
  </si>
  <si>
    <t xml:space="preserve">Prestar los Servicios Profesionales en la Dirección Jurídica, para la selección y relatoría de los conceptos jurídicos y técnicos que ha emitido la Función Pública, y su concordancia con la normatividad, jurisprudencia y doctrina relevante del sector Función Pública, con el fin de ser incorporados en el Gestor Normativo de la Función Pública, en el marco del Proyecto de Inversión “MEJORAMIENTO, FORTALECIMIENTO DE LA CAPACIDAD INSTITUCIONAL PARA EL DESARROLLO DE LAS POLITICAS PUBLICAS. NACIONAL”. </t>
  </si>
  <si>
    <t>Seis (6) mensualidades vencidas, cada una por valor de CINCO MILLONES DE PESOS ($5’000.000.oo) M/CTE</t>
  </si>
  <si>
    <t>Certificado de Disponibilidad Presupuestal N° 16715              17- Junio 2015</t>
  </si>
  <si>
    <t>58415 DEL 23-Junio- 2015</t>
  </si>
  <si>
    <t>CLAUDIA PATRICIA HERNANDEZ LEÓN</t>
  </si>
  <si>
    <t>075/2015</t>
  </si>
  <si>
    <t>EDGAR MAURICIO GRACIA DIAZ</t>
  </si>
  <si>
    <t>Prestar los Servicios Profesionales en la Dirección Jurídica de la Función Pública, para la integración de un Gestor Normativo que incluya la jurisprudencia, doctrina, conceptos jurídicos y técnicos, y demás regulaciones que ha emitido la entidad, en temas relacionados con las políticas públicas, en el marco del Proyecto de Inversión “MEJORAMIENTO, FORTALECIMIENTO DE LA CAPACIDAD INSTITUCIONAL PARA EL DESARROLLO DE LAS POLITICAS PUBLICAS. NACIONAL”.</t>
  </si>
  <si>
    <t>Seis (6) mensualidades vencidas, cada una por valor de OCHO MILLONES DOSCIENTOS MIL PESOS ($8’200.000.oo) M/CTE</t>
  </si>
  <si>
    <t>Certificado de Disponibilidad Presupuestal N° 16315              17- Junio 2015</t>
  </si>
  <si>
    <t>58915 DEL 23-Junio- 2015</t>
  </si>
  <si>
    <t>086/2015</t>
  </si>
  <si>
    <t>DANIEL ENRIQUE BERNAL CONTRERAS</t>
  </si>
  <si>
    <t>Prestar los servicios profesionales para apoyar y brindar el soporte técnico a la Dirección Jurídica de la Función Pública, para la implementación del Gestor Normativo y de Conceptos requeridos para la Entidad, en el marco del Proyecto de Inversión “MEJORAMIENTO, FORTALECIMIENTO DE LA CAPACIDAD INSTITUCIONAL PARA EL DESARROLLO DE LAS POLITICAS PUBLICAS. NACIONAL”.</t>
  </si>
  <si>
    <t>Tres (3) mensualidades vencidas, cada una por valor de CUATRO MILLONES DE PESOS ($4’000.000.oo) M/CTE</t>
  </si>
  <si>
    <t>Certificado de Disponibilidad Presupuestal N° 17015                19- junio 2015</t>
  </si>
  <si>
    <t>67615 DEL 26-Junio- 2015</t>
  </si>
  <si>
    <t>Tres (03) meses, contados a partir de la suscripción del acta de inicio, previo perfeccionamiento, registró presupuestal y aprobación de pólizas.</t>
  </si>
  <si>
    <t>ROGER ALONSO QUIRAMA GARCIA      ……………………………………….                                       JHONN VICENTE CUADROS CUADROS</t>
  </si>
  <si>
    <t>JEFE OFICINA DE SISTEMAS----------------------------------------------                DIRECCION JURIDICA</t>
  </si>
  <si>
    <t>087/2015</t>
  </si>
  <si>
    <t>GLORIA ESPERANZA JIMENEZ CABRERA</t>
  </si>
  <si>
    <t xml:space="preserve">Prestar los Servicios de Apoyo a la Gestión en la Dirección Jurídica de la Función Pública, para realizar labores de digitación e ingreso de la información requerida para el Gestor Normativo que se implementará en la Entidad,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</si>
  <si>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 xml:space="preserve">CONTRATO DE PRESTACIÓN DE SERVICIOS DE APOYO A LA GESTIÓN </t>
  </si>
  <si>
    <t xml:space="preserve">Seis (6) mensualidades vencidas, cada una por valor de UN MILLÓN QUINIENTOS MIL PESOS ($1.500.000.oo) M/CTE. </t>
  </si>
  <si>
    <t>Certificado de Disponibilidad Presupuestal N° 16515                17- junio 2015</t>
  </si>
  <si>
    <t>67715 DEL 26-Junio- 2015</t>
  </si>
  <si>
    <t>JHONN VICENTE CUADROS CUADROS</t>
  </si>
  <si>
    <t>074/2015</t>
  </si>
  <si>
    <t>LUZ ESTELA ROJAS QUINTERO</t>
  </si>
  <si>
    <t>Prestar los Servicios Profesionales en la Dirección Jurídica de la Función Pública, para apoyar el desarrollo de las actividades de estructuración de concordancias y enlaces que se realizarán en el gestor de normativo, a partir del análisis de la información que se sea suministrada, ya sean conceptos, jurisprudencia, doctrina y normatividad, en el marco del Proyecto de Inversión “MEJORAMIENTO, FORTALECIMIENTO DE LA CAPACIDAD INSTITUCIONAL PARA EL DESARROLLO DE LAS POLITICAS PUBLICAS. NACIONAL”.</t>
  </si>
  <si>
    <t>Seis (6) mensualidades vencidas, cada una por valor de CUATRO MILLONES DE PESOS ($4’000.000.oo) M/CTE</t>
  </si>
  <si>
    <t>Certificado de Disponibilidad Presupuestal N° 16615              17- Junio 2015</t>
  </si>
  <si>
    <t>58815 DEL 23-Junio- 2015</t>
  </si>
  <si>
    <t>089/2015</t>
  </si>
  <si>
    <t>NATALIA ANDREA GONZALEZ</t>
  </si>
  <si>
    <t>Certificado de Disponibilidad Presupuestal N° 16415                17- junio 2015</t>
  </si>
  <si>
    <t>68615 DEL 26-Junio- 2015</t>
  </si>
  <si>
    <t>090/2015</t>
  </si>
  <si>
    <t>SEBASTIAN RODRIGUEZ REYES</t>
  </si>
  <si>
    <t xml:space="preserve">Prestar los Servicios Profesionales en el Grupo de Servicio al Ciudadano apoyando en la articulación de las actividades y compromisos, encaminados a fomentar una cultura del servicio al interior de la Función Pública, en el marco del Proyecto de Inversión denominado: “MEJORAMIENTO, FORTALECIMIENTO DE LA CAPACIDAD INSTITUCIONAL PARA EL DESARROLLO DE LAS POLITICAS PUBLICAS. NACIONAL”. </t>
  </si>
  <si>
    <t>Seis (6) pagos así: cinco (5) mensualidades vencidas, cada una por valor de TRES MILLONES DE PESOS ($3’000.000) M/CTE incluido IVA y demás gastos asociados, previa la entrega de los siguientes documentos: Para el primer (1) pago, el Plan de trabajo y el informe mensual de actividades; para el segundo (2) pago, el informe mensual de actividades y el Avance de los Productos  (b y c); para el tercer (3) pago, el informe mensual de actividades; para el cuarto (4) pago el Avance en el producto (d) y el informe mensual de actividades; para el quinto (5) pago, el informe mensual de actividades; y un sexto (6) y último pago por valor de UN MILLON QUINIENTOS MIL PESOS ($1´500.000) a la entrega de los documentos finales, establecidos en los cinco (5) productos anotados.</t>
  </si>
  <si>
    <t>Certificado de Disponibilidad Presupuestal N° 17715                25- junio 2015</t>
  </si>
  <si>
    <t>68715 DEL 01-Julio- 2015</t>
  </si>
  <si>
    <t>Cinco (5) meses y quince (15) días, contado a partir del perfeccionamiento del mismo, previo registro presupuestal y aprobación de pólizas.</t>
  </si>
  <si>
    <t>LUIS FERNANDO NUÑEZ</t>
  </si>
  <si>
    <t>GRUPO ATENCION AL CIUDADANO</t>
  </si>
  <si>
    <t>091/2015</t>
  </si>
  <si>
    <t>Prestar los Servicios Profesionales en el Grupo de Servicio al Ciudadano para apoyar en la caracterización de las poblaciones objetivo que utilizan los trámites y servicios en el Departamento Administrativo de la Función Pública de acuerdo con la normatividad vigente y realizar la respectiva actualización del portafolio de servicios de la Función Pública en el marco del Proyecto de Inversión denominado: “MEJORAMIENTO, FORTALECIMIENTO DE LA CAPACIDAD INSTITUCIONAL PARA EL DESARROLLO DE LAS POLITICAS PUBLICAS. NACIONAL”.</t>
  </si>
  <si>
    <t>seis (6) pagos así: Cinco (5) mensualidades vencidas, cada una por valor de CUATRO MILLONES DE PESOS ($4’000.000) M/CTE incluido IVA y demás gastos asociados, previa la entrega de los siguientes documentos: Para el primer (1) pago, el Plan de trabajo y el informe mensual de actividades; para el segundo (2) pago, el informe mensual de actividades y el Avance de los Productos b y c; para el tercer (3) pago, el informe mensual de actividades; para el cuarto (4) pago el Avance de los productos (b y c) y el informe mensual de actividades; para el quinto (5) pago, el Avance del producto (d) y el informe mensual de actividades; y un (1) sexto (6) y último pago por valor de DOS MILLONES DE PESOS ($2´000.000) M/CTE</t>
  </si>
  <si>
    <t>Certificado de Disponibilidad Presupuestal N° 17815                25- junio 2015</t>
  </si>
  <si>
    <t>68815 DEL 01-Julio- 2015</t>
  </si>
  <si>
    <t xml:space="preserve">Cinco (5) meses y quince (15) días, contados a partir del perfeccionamiento del mismo, previo registro presupuestal y aprobación de pólizas. </t>
  </si>
  <si>
    <t>077/2015</t>
  </si>
  <si>
    <t>JHONNY ALEJANDRO ORAMAS GONZALES</t>
  </si>
  <si>
    <t xml:space="preserve">Prestar los Servicios Profesionales para liderar el Sistema de Gestión de Seguridad de la Información de la Entidad, en el marco del proyecto denominado “Estrategia de Gobierno en Línea”. </t>
  </si>
  <si>
    <t xml:space="preserve">Seis (6) mensualidades vencidas, cada una por valor de SEIS MILLONES QUINIENTOS MIL PESOS ($6’500.000,00) M/CTE </t>
  </si>
  <si>
    <t>Certificado de Disponibilidad Presupuestal N° 14015              15- mayo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</si>
  <si>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</si>
  <si>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59215 DEL 24-Junio- 2015</t>
  </si>
  <si>
    <t>083/2015</t>
  </si>
  <si>
    <t>ORACLE COLOMBIA LTDA</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</si>
  <si>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</si>
  <si>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La Función Pública pagará el valor del Contrato, de conformidad con las condiciones estipuladas por Colombia Compra Eficiente en el Contrato de Agregación de Demanda N° CCE- 211-AG-2015, para la actualización y renovación del servicio de soporte del Software Update License and Support (SULS), previa presentación de la respectiva factura y expedición del certificado de recibido a satisfacción por parte del Supervisor del Contrato, sin que el monto total de los servicios de soporte pueda exceder la cuantía total del contrato.</t>
  </si>
  <si>
    <t>Certificado de Disponibilidad Presupuestal N° 16815                  18- junio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</si>
  <si>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</si>
  <si>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67115 DEL 26-Junio- 2015</t>
  </si>
  <si>
    <t>El plazo de ejecución del contrato se contará a partir del cinco (5) de agosto de 2015 y hasta el veintinueve (29) de septiembre del 2016, previo registro presupuestal.</t>
  </si>
  <si>
    <t>073/2015</t>
  </si>
  <si>
    <t>PEDRO ANTONIO GARCIA MEDINA</t>
  </si>
  <si>
    <t xml:space="preserve">Prestar los Servicios Profesionales para apoyar el Proceso de Administración de la Tecnología Informática, en el mejoramiento, fortalecimiento, actualización y modernización del procedimiento de construcción y mantenimiento de Sistemas de Información, Sistemas de apoyo y Portales, con los que cuenta la entidad. </t>
  </si>
  <si>
    <t xml:space="preserve">Seis (6) mensualidades vencidas, cada una por valor de SEIS MILLONES DE PESOS ($6’000.000,00) M/CTE </t>
  </si>
  <si>
    <t>Certificado de Disponibilidad Presupuestal N° 5115 - 28- enero 2015</t>
  </si>
  <si>
    <t>58515 DEL 23-Junio- 2015</t>
  </si>
  <si>
    <t>FRANCISCO JOSE URBINA SUAREZ</t>
  </si>
  <si>
    <t>092/2015</t>
  </si>
  <si>
    <t>PHOENIX AUTOMATIZACION INDUSTRIAL S.A.S</t>
  </si>
  <si>
    <t>Contratar el servicio de reparación y puesta en funcionamiento del ascensor No. 2 y acoplamiento con el ascensor No. 1, del edificio sede de la entidad, ubicado en la Carrera 6 No. 12-62 de la ciudad de Bogotá D.C., incluido el suministro de repuestos y la mano de obra, acorde con las especificaciones establecidas en la ficha técnica Anexo No. 1.</t>
  </si>
  <si>
    <t xml:space="preserve">CONTRATO DE PRESTACION DE SERVICIOS </t>
  </si>
  <si>
    <t>LA FUNCIÓN PÚBLICA cancelará el valor del Contrato de la siguiente manera: Un primer pago, equivalente al  treinta por ciento (30%) del valor total del Contrato, una vez el control de maniobra del ascensor se encuentre en la entidad, previa verificación  del Supervisor del Contrato; Un segundo pago, equivalente al treinta por ciento (30%) del valor del Contrato, una vez se realicen la instalación de la totalidad de los repuestos y cableados y se efectúen pruebas básicas de programación y de funcionamiento, en modo de prueba del ascensor N° 2; Un tercer y último pago, equivalente al cuarenta (40%) por ciento del valor total del Contrato,, una vez se termine la estabilización del ascensor, correcto funcionamiento del sistema dúplex y puesta a punto, debidamente probado y en correcto funcionamiento, así como el acoplamiento con el Ascensor N° 1.</t>
  </si>
  <si>
    <t>Certificado de Disponibilidad Presupuestal N° 8115                24- febrero 2015</t>
  </si>
  <si>
    <t>Presupuesto de Inversión, de la presente vigencia fiscal Unidad 0501-01, Gestión General, Programa 113, Subprograma 1000, Proyecto 1 Mantenimiento Adecuación y Dotación del Edificio Sede del DAFP Bogotá, Recurso 11</t>
  </si>
  <si>
    <t>68915 DEL 01-Julio- 2015</t>
  </si>
  <si>
    <t xml:space="preserve">Cuarenta y cinco (45) días calendario, contados a partir del Acta de inicio, previo perfeccionamiento del mismo,  registro presupuestal y aprobación de la póliza. </t>
  </si>
  <si>
    <t>072/2015</t>
  </si>
  <si>
    <t xml:space="preserve">Prestar los servicios de apoyo a la gestión, para el desarrollo de las actividades administrativas  a cargo de la Secretaría General frente al plan de viajes 2015, en el marco del Proyecto de Inversión MEJORAMIENTO, FORTALECIMIENTO DE LA CAPACIDAD INSTITUCIONAL PARA EL DESARROLLO DE LAS POLÍTICAS PÚBLICAS. NACIONAL. </t>
  </si>
  <si>
    <t>Seis (6) mensualidades vencidas, cada una por valor de DOS MILLONES DOSCIENTOS VEINTE MIL PESOS ($2.200.000.oo) M/CTE</t>
  </si>
  <si>
    <t>Certificado de Disponibilidad Presupuestal N° 16915              18- Junio 2015</t>
  </si>
  <si>
    <t>57615 DEL 23-Junio- 2015</t>
  </si>
  <si>
    <t>NOHORA CONSTANZA SIABATO LOZANO</t>
  </si>
  <si>
    <t>095/2015</t>
  </si>
  <si>
    <t>MARIA PATRICIA MANJARRES CAR</t>
  </si>
  <si>
    <t xml:space="preserve">Prestar los Servicios Profesionales al Departamento Administrativo de la Función Pública para apoyar en temas de Gestión de Proyectos, en el marco del proyecto de inversión. “MEJORAMIENTO, FORTALECIMIENTO DE LA CAPACIDAD INSTITUCIONAL PARA EL DESARROLLO DE LAS POLÍTICAS PÚBLICAS. NACIONAL”. </t>
  </si>
  <si>
    <t>Cinco (5) mensualidades vencidas por un valor de OCHO MILLONES DE  PESOS ($8.000.000) M/CTE, incluido IVA y demás gastos asociados a le ejecución del contrato b. Un último pago por valor de CUATRO MILLONES QUINIENTOS TREINTA Y TRES MIL TRESCIENTOS TREINTA Y TRES PESOS ($4.533.333) M/CTE.</t>
  </si>
  <si>
    <t>Certificado de Disponibilidad Presupuestal N° 18015                25- junio 2015</t>
  </si>
  <si>
    <t>Presupuesto de Inversión de la presente vigencia fiscal Unidad 050101 Gestión General, Programa 123, Subprograma 1000, Proyecto 4 Mejoramiento, Fortalecimiento de la capacidad institucional para el Desarrollo de Políticas Públicas. Nacional, Recurso 11</t>
  </si>
  <si>
    <t>70615 DEL 08-Julio- 2015</t>
  </si>
  <si>
    <t xml:space="preserve">Será hasta el dieciocho (18) Diciembre de 2015, contados a partir del perfeccionamiento del mismo, previo registro presupuestal y aprobación de pólizas. </t>
  </si>
  <si>
    <t>CLAUDIA DIAZ BAQUERO</t>
  </si>
  <si>
    <t>DIRECICION DE CONTROL INTERNO Y RACIONALIZACION DE TRAMITES</t>
  </si>
  <si>
    <t>097/2015</t>
  </si>
  <si>
    <t>MANUELA FONSECA GOMEZ</t>
  </si>
  <si>
    <t>Prestar los Servicios Profesionales en la Oficina Asesora de Planeación, para apoyar la consolidación de la oferta de información estadística al interior de la entidad y del sector Función Pública, en el marco del Proyecto de Inversión "MEJORAMIENTO, FORTALECIMIENTO DE LA CAPACIDAD INSTITUCIONAL PARA EL DESARROLLO DE LAS POLlTICAS PÚBLICAS. NACIONAL.</t>
  </si>
  <si>
    <t>Cinco (5) mensualidades vencidas, cada una por valor de CINCO MILLONES DE PESOS ($5’000.000) M/CTE</t>
  </si>
  <si>
    <t>Certificado de Disponibilidad Presupuestal N° 18415                07- julio 2015</t>
  </si>
  <si>
    <t>70715 DEL 08-Julio- 2015</t>
  </si>
  <si>
    <t xml:space="preserve">Cinco (5) meses, contados a partir del perfeccionamiento del mismo, previo registro presupuestal y aprobación de pólizas. </t>
  </si>
  <si>
    <t>MARIA DEL CARMEN LOPEZ HERRERA</t>
  </si>
  <si>
    <t xml:space="preserve">JEFE OFICINA ASESORA DE PLANEACIÓN </t>
  </si>
  <si>
    <t>098/2015</t>
  </si>
  <si>
    <t>ANGELICA MARIA ALBARRACIN DAGUER</t>
  </si>
  <si>
    <t xml:space="preserve">Prestar los servicios profesionales para el diseño y diagramación de las publicaciones técnicas generadas por la entidad y aprobadas por el Comité de Publicaciones, en el marco del Proyecto de Inversión “MEJORAMIENTO, FORTALECIMIENTO DE LA CAPACIDAD INSTITUCIONAL PARA EL DESARROLLO DE LAS POLITICAS PÚBLICAS NACIONAL”. </t>
  </si>
  <si>
    <t>Seis (6) pagos así: cinco (5) mensualidades vencidas, cada una por valor de CUATRO MILLONES TRESCIENTOS MIL PESOS ($4’300.000.oo) M/CTE incluido IVA y demás gastos asociados y un pago final por valor de UN MILLON QUINIENTOS SETENTA Y SIETE MIL PESOS ($1.577.000.oo) M/CTE.</t>
  </si>
  <si>
    <t>Certificado de Disponibilidad Presupuestal N° 18315                07- julio 2015</t>
  </si>
  <si>
    <t>71015 DEL 10-Julio- 2015</t>
  </si>
  <si>
    <t>El plazo de ejecución del contrato será hasta el dieciocho (18) de diciembre de 2015, contados a partir del perfeccionamiento del mismo, previo registro presupuestal y aprobación de pólizas.</t>
  </si>
  <si>
    <t>100/2015</t>
  </si>
  <si>
    <t xml:space="preserve">VANESSA YISETH LOZANO GUERRERO </t>
  </si>
  <si>
    <t>Prestar los Servicios Profesionales en la Dirección de Control Interno y Racionalización de Trámites de la Función Pública, con el fin de apoyar la implementación de las estrategias definidas para validar y difundir en el territorio nacional, las experiencias vigentes que se encuentran registradas en el Banco de Éxitos y validar las experiencias que se postulen en el Premio Nacional de Alta Gerencia para el 2015.</t>
  </si>
  <si>
    <t>Seis (6) pagos, así: cinco (5) pagos mensuales, cada uno por valor de TRES MILLONES TRESCIENTOS MIL PESOS  ($3’300.000.oo)  M/CTE, y un pago final por valor de UN MILLON CUATROCIENTOS TREINTA MIL PESOS ($1´430.000.oo) M/CTE</t>
  </si>
  <si>
    <t>Certificado de Disponibilidad Presupuestal N° 18615                07- julio 2015</t>
  </si>
  <si>
    <t>Presupuesto de Inversión de la presente vigencia fiscal, Unidad 050101 Gestión General, Programa 123, Subprograma 1000, Proyecto 4 Mejoramiento, Fortalecimiento de la capacidad institucional para el Desarrollo de las Políticas Públicas. Nacional, Recurso 11</t>
  </si>
  <si>
    <t>71615 DEL 13-Julio- 2015</t>
  </si>
  <si>
    <t xml:space="preserve">Será hasta el dieciocho (18) de diciembre de 2015, contado a partir del perfeccionamiento del mismo, previo registro presupuestal y aprobación de pólizas. </t>
  </si>
  <si>
    <t>MARIA DEL PILAR GARCIA GONZALES</t>
  </si>
  <si>
    <t>101/2015</t>
  </si>
  <si>
    <t xml:space="preserve">ANDRES CAMILO FLOREZ MUÑOZ </t>
  </si>
  <si>
    <t>Prestar los Servicios Profesionales en la Dirección de Control Interno y Racionalización de Trámites de la Función Pública, con el fin de apoyar la implementación de las estrategias definidas para  validar y difundir en el territorio nacional las experiencias vigentes que se encuentran registradas en el Banco de Éxitos y validar las experiencias que se postulen en el Premio Nacional de Alta Gerencia para el 2015.</t>
  </si>
  <si>
    <t>Certificado de Disponibilidad Presupuestal N° 16615                17- junio 2015</t>
  </si>
  <si>
    <t>71715 DEL 13-Julio- 2015</t>
  </si>
  <si>
    <t>102/2015</t>
  </si>
  <si>
    <t>JULIO CESAR VILLALOBOS VERGARA</t>
  </si>
  <si>
    <t>Prestar los servicios profesionales en la Dirección de Empleo Público, para apoyar la implementación de mecanismos, para seguimiento y análisis sobre avances, resultados y experiencias, en los temas de participación ciudadana y rendición de cuentas, en los planes anticorrupción a las Instituciones de la Rama Ejecutiva del Orden Nacional y a los 32 Departamentos y capitales de Departamento, en el marco del Proyecto de Inversión denominado MEJORAMIENTO, FORTALECIMIENTO PARA EL DESARROLLO DE LAS POLITICAS PUBLICAS NACIONAL.</t>
  </si>
  <si>
    <t xml:space="preserve">Cuatro (4) mensualidades vencidas, cada una por valor de CUATRO MILLONES DE PESOS ($4’000.000.oo) M/CTE </t>
  </si>
  <si>
    <t>Certificado de Disponibilidad Presupuestal N° 18515                07- julio 2015</t>
  </si>
  <si>
    <t>71915 DEL 13-Julio- 2015</t>
  </si>
  <si>
    <t>Cuatro (4) meses, contados a partir del perfeccionamiento del mismo, previo registro presupuestal y aprobación de pólizas.</t>
  </si>
  <si>
    <t xml:space="preserve">DIRECCION EMPLEO PUBLICO </t>
  </si>
  <si>
    <t>103/2015</t>
  </si>
  <si>
    <t>CAROLINA VELASQUEZ CHAVEZ</t>
  </si>
  <si>
    <t>Prestar los Servicios Profesionales para apoyar la implementación de la estrategia de comunicaciones interinstitucional del Departamento Administrativo de la Función Pública, en el marco del Proyecto de Inversión “MEJORAMIENTO, FORTALECIMIENTO DE LA CAPACIDAD INSTITUCIONAL PARA EL DESARROLLO DE LAS POLITICAS PUBLICAS. NACIONAL.</t>
  </si>
  <si>
    <t>Seis (6) pagos, de la siguiente manera: Cinco (5) mensualidades vencidas, cada una por valor de TRES MILLONES NOVENTA MIL PESOS ($3’090.000.oo) M/CTE, y un (1) último pago por valor de UN MILLÓN CIENTO TREINTA Y TRES MIL PESOS ($1’133.000.oo) M/CTE.</t>
  </si>
  <si>
    <t>Certificado de Disponibilidad Presupuestal N° 19115                13- julio 2015</t>
  </si>
  <si>
    <t>72515 DEL 14-Julio- 2015</t>
  </si>
  <si>
    <t xml:space="preserve">El plazo de ejecución del Contrato será hasta el día veintitrés (23) de diciembre de 2015, contados a partir del perfeccionamiento del mismo, previo registro presupuestal y aprobación de pólizas. </t>
  </si>
  <si>
    <t>105/2015</t>
  </si>
  <si>
    <t>DELIA RODRIGO ENRÍQUEZ</t>
  </si>
  <si>
    <t>Prestar los servicios profesionales, para apoyar a la Dirección de Control Interno y Racionalización de Trámites, en la elaboración de la metodología de análisis de costos administrativos, asociados a los trámites que están registrados en el Sistema Único de Información de Trámites - SUIT, en el marco del Proyecto de Inversión denominado MEJORAMIENTO, FORTALECIMIENTO DE LA CAPACIDAD INSTITUCIONAL PARA EL DESARROLLO DE LAS POLÍTICAS PÚBLICAS NACIONAL.</t>
  </si>
  <si>
    <t>Cinco (5) mensualidades vencidas cada una por valor de DOCE MILLONES QUINIENTOS MIL PESOS ($12’500.000.oo) M/CTE, y un último pago por valor de CUATRO MILLONES CIENTO SESENTA Y SEIS MIL SEISCIENTOS SESENTA Y SIETE PESOS ($4´166.667) M/CTE</t>
  </si>
  <si>
    <t>Certificado de Disponibilidad Presupuestal N° 18815                08- julio 2015</t>
  </si>
  <si>
    <t>73015 DEL 15-Julio- 2015</t>
  </si>
  <si>
    <t xml:space="preserve">Será hasta el 18 de diciembre de 2015, contado a partir del perfeccionamiento del mismo, previo registro presupuestal y aprobación de póliza. </t>
  </si>
  <si>
    <t>JAIME ORLANDO DELGADO GORDILLO</t>
  </si>
  <si>
    <t>109/2015</t>
  </si>
  <si>
    <t xml:space="preserve">ANA PAOLA GÓMEZ ACOSTA </t>
  </si>
  <si>
    <t xml:space="preserve">Prestar los servicios profesionales en la Dirección de Control Interno y Racionalización de Trámites, para apoyar en la identificación de las variables e instrumentos requeridos para la construcción de la metodología de análisis de costos administrativos, en el marco del Proyecto de Inversión denominado MEJORAMIENTO, FORTALECIMIENTO DE LA CAPACIDAD INSTITUCIONAL PARA EL DESARROLLO DE LAS POLÍTICAS PÚBLICAS NACIONAL. </t>
  </si>
  <si>
    <t>Cinco (5) mensualidades vencidas cada una por valor de OCHO MILLONES DE PESOS ($8’000.000.oo) M/CTE</t>
  </si>
  <si>
    <t>Certificado de Disponibilidad Presupuestal N° 19515                14- julio 2015</t>
  </si>
  <si>
    <t>73615 DEL 16-Julio- 2015</t>
  </si>
  <si>
    <t>110/2015</t>
  </si>
  <si>
    <t>Prestar los servicios profesionales en la Dirección de Empleo Público para apoyar en la elaboración de una propuesta de la gestión del rendimiento para el sector público, en el marco del Proyecto de Inversión “MEJORAMIENTO, FORTALECIMIENTO DE LA CAPACIDAD INSTITUCIONAL PARA EL DESARROLLO DE LAS POLITICAS PUBLICAS NACIONAL”.</t>
  </si>
  <si>
    <t>Cinco (5) mensualidades, cada una por valor de OCHO MILLONES DE PESOS ($8’000.000.oo) MONEDA CORRIENTE M/CTE</t>
  </si>
  <si>
    <t>Certificado de Disponibilidad Presupuestal N° 19015                09- julio 2015</t>
  </si>
  <si>
    <t>73815 DEL 16-Julio- 2015</t>
  </si>
  <si>
    <t>LEANDRI LUZ VARGAS</t>
  </si>
  <si>
    <t>PAGO SEPTIEMBRE</t>
  </si>
  <si>
    <t>PAGO AGOSTO</t>
  </si>
  <si>
    <t>PAGO OCTUBRE</t>
  </si>
  <si>
    <t>PAGO NOVIEMBRE</t>
  </si>
  <si>
    <t>PAGO DICEMBRE</t>
  </si>
  <si>
    <t>TOTAL PAGOS 
TERCER TRIMESTRE 2015</t>
  </si>
  <si>
    <t>BVQI COLOMBIA LTDA</t>
  </si>
  <si>
    <t>OLGA LUCIA ARANGO</t>
  </si>
  <si>
    <t>106/2015</t>
  </si>
  <si>
    <t>COMPAÑÍA COMERCIAL CURACAO DE COLOMBIA S.A.</t>
  </si>
  <si>
    <t>Adquirir cintas para almacenamiento de Backup y etiquetas, de acuerdo con las condiciones técnicas establecidas en el presente documento.</t>
  </si>
  <si>
    <t>Un (1) único pago, previa entrega de  las cintas y las etiquetas en el almacén de la Función Pública, presentación de la respectiva factura por parte del Contratista y expedición del certificado de recibido a satisfacción por el Supervisor del contrato, sin que el monto total de los servicios prestados puedan exceder la cuantía total del contrato.</t>
  </si>
  <si>
    <t>Certificado de Disponibilidad Presupuestal N° 18215                03- julio 2015</t>
  </si>
  <si>
    <t>Un (1) mes, contado a partir del perfeccionamiento del mismo, registro presupuestal y aprobación de la póliza.</t>
  </si>
  <si>
    <t>107/2015</t>
  </si>
  <si>
    <t>SONDA DE COLOMBIA S.A.</t>
  </si>
  <si>
    <t xml:space="preserve">Adquisición de Certificados digitales de sitio seguro con los requerimientos técnicos mínimos y demás requisitos definidos por el Departamento Administrativo de la Función Pública y el Acuerdo Marco de Precios.
</t>
  </si>
  <si>
    <t xml:space="preserve">CONTRATO DE PRESTACIÓN DE SERVICIOS </t>
  </si>
  <si>
    <t>Para el presente proceso de selección se requiere apropiar la suma de TRES MILLONES QUINIENTOS VEINTIOCHO MIL SETECIENTOS SESENTA Y DOS PESOS ($3’528.762,00) M/CTE</t>
  </si>
  <si>
    <t>Certificado de Disponibilidad Presupuestal N° 14415                29- mayo 2015</t>
  </si>
  <si>
    <t>Presupuesto de funcionamiento, Unidad 0501-01, Gestión General, Cuenta 2, Gastos Generales, Subcuenta 0, Objeto 4, Ordinal 6, Subordinal 5, Recurso 10, SERVICIOS DE TRANSMISIÓN DE INFORMACIÓN</t>
  </si>
  <si>
    <t>73515 DEL 16-Julio- 2015</t>
  </si>
  <si>
    <t>El plazo de ejecución será de un (1) año, contado a partir de la activación de cada certificado previo perfeccionamiento del mismo y registró presupuestal.</t>
  </si>
  <si>
    <t>EDWIN VARGAS ANTOLINEZ                                                                              ANDREA MARTINEZ CALVO</t>
  </si>
  <si>
    <t>104/2015</t>
  </si>
  <si>
    <t>THE BEST EXPERIENCIA IN TECNOLOGY</t>
  </si>
  <si>
    <t>Suscripción al licenciamiento y prestación de los servicios para la implementación de una solución de Office 365, que incluye el correo electrónico, herramientas de colaboración y comunicación para todos los Servidores Públicos de la entidad.</t>
  </si>
  <si>
    <t>Un (1) único pago, una vez perfeccionado el Contrato, expedido el registro presupuestal, efectuada la aprobación de pólizas, entregado el licenciamiento y efectuada la instalación, implementación y puesta en correcto funcionamiento de la solución.</t>
  </si>
  <si>
    <t>Certificado de Disponibilidad Presupuestal N° 13915                15- mayo 2015</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</si>
  <si>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</si>
  <si>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72915 DEL 15-Julio- 2015</t>
  </si>
  <si>
    <t>Dos (2) años, para la suscripción, uso y soporte al servicio de la solución de Office 365 para LA FUNCIÓN PÚBLICA. En todo caso EL CONTRATISTA dispone de treinta (30) días calendario contados a partir del perfeccionamiento del contrato, previo registro presupuestal y aprobación de pólizas, para efectuar la instalación, parametrización, personalización, configuración, migración, implementación, puesta en correcto funcionamiento y el entrenamiento requerido.</t>
  </si>
  <si>
    <t>108/2015</t>
  </si>
  <si>
    <t>PUBBLICA S.A.S</t>
  </si>
  <si>
    <t>Suministrar tiquetes aéreos nacionales e internacionales de conformidad con las especificaciones Técnicas (Anexo N° 2), para el desplazamiento de los Servidores y/o Contratistas del Departamento Administrativo de la Función Pública, en cuyos contratos esté pactada esta condición, en el marco del Proyecto de Inversión denominado “MEJORAMIENTO, FORTALECIMIENTO DE LA CAPACIDAD INSTITUCIONAL PARA EL DESARROLLO DE LAS POLÍTICAS PÚBLICAS. NACIONAL”.</t>
  </si>
  <si>
    <t xml:space="preserve">LA FUNCIÓN PÚBLICA cancelará el valor del Contrato en mensualidades vencidas, de acuerdo con los pasajes suministrados. En todo caso el trámite de los pagos se efectuará previa presentación de la factura, a la expedición del certificado de recibido a satisfacción por parte del Supervisor del Contrato, sin que el monto total de los servicios prestados pueda exceder la cuantía asignada al mismo. </t>
  </si>
  <si>
    <t>Certificado de Disponibilidad Presupuestal N° 14315                27- mayo 2015</t>
  </si>
  <si>
    <t>73415 DEL 16-Julio- 2015</t>
  </si>
  <si>
    <t xml:space="preserve">Será hasta el 15 de Diciembre de 2015, contado a partir del perfeccionamiento del mismo, previo registro presupuestal y aprobación de la póliza. </t>
  </si>
  <si>
    <t>ADRIANA DAZA</t>
  </si>
  <si>
    <t>SUBDIRECCION</t>
  </si>
  <si>
    <t>099/2015</t>
  </si>
  <si>
    <t>TEAM MANAGEMENT INFRAESTRUCTURA</t>
  </si>
  <si>
    <t>Prestación de los servicios de actualización y soporte técnico, para los productos VMWARE ya licenciados por la Función Pública, de acuerdo con las condiciones establecidas en la Ficha Técnica.</t>
  </si>
  <si>
    <t xml:space="preserve">CONTRATO DE PRESTACIÓN DE SERVICIOS  </t>
  </si>
  <si>
    <t>Un (1) único pago, previa entrega de la carta que indique los derechos para acceder al servicio suscripción de soporte Vmware, a nombre de la Función Pública y las claves para acceso a las cuentas, a la presentación de la respectiva factura por parte del Contratista y expedición del certificado de recibido a satisfacción por el Supervisor del contrato, sin que el monto total de los servicios prestados puedan exceder la cuantía total del contrato.</t>
  </si>
  <si>
    <t>Certificado de Disponibilidad Presupuestal N° 17515                25- junio 2015</t>
  </si>
  <si>
    <t>Presupuesto Funcionamiento de la presente vigencia fiscal Unidad 0501-01, Gestión General, Cuenta 2, Gastos Generales, Subcuenta 0, Objeto 4, Ordinal 5, Subordinal 5, Recurso 10, Mantenimiento Equipo Comunicación y Computación.</t>
  </si>
  <si>
    <t>71515 DEL 10-Julio- 2015</t>
  </si>
  <si>
    <t>Un (1) año para la suscripción al soporte, contado a partir del Acta de Inicio y hasta el diecinueve (19) de Septiembre de 2016, previo perfeccionamiento del mismo, aprobación de pólizas y Registro Presupuestal.</t>
  </si>
  <si>
    <t>EDWIN VARGAS ANTOLINEZ</t>
  </si>
  <si>
    <t>111/2015</t>
  </si>
  <si>
    <t xml:space="preserve">Prestar los Servicios Profesionales en la Dirección de Empleo Público, para apoyar la ejecución y seguimiento de los proyectos que contribuyan a la formulación e implementación, de la actualización de la Política de Empleo Público y Gerencia Pública en Colombia, en el marco del Proyecto de Inversión “MEJORAMIENTO, FORTALECIMIENTO DE LA CAPACIDAD INSTITUCIONAL PARA EL DESARROLLO DE LAS POLITICAS PUBLICAS. NACIONAL. </t>
  </si>
  <si>
    <t>Cinco (5) mensualidades vencidas cada una de NUEVE MILLONES DE PESOS ($9’00.000.oo) M/CTE, y un último pago por valor de NOVECIENTOS MIL PESOS ($900.000) M/CTE.</t>
  </si>
  <si>
    <t>Certificado de Disponibilidad Presupuestal N° 19215                13- julio 2015</t>
  </si>
  <si>
    <t>73715 DEL 16-Julio- 2015</t>
  </si>
  <si>
    <t>Será hasta el dieciocho (18) de diciembre de 2015, contados a partir del perfeccionamiento del mismo, previo registro presupuestal y aprobación de póliza.</t>
  </si>
  <si>
    <t>CLAUDIA PATRICIA HERNANDEZ LEON</t>
  </si>
  <si>
    <t>DIRECCION DE EMPLEO PUBLICO E</t>
  </si>
  <si>
    <t xml:space="preserve">ELIECER VANEGAS MURCIA </t>
  </si>
  <si>
    <t>112/2015</t>
  </si>
  <si>
    <t xml:space="preserve">RAFAEL CUBILLOS LOPEZ </t>
  </si>
  <si>
    <t xml:space="preserve">Prestar los Servicios Profesionales en la Oficina Asesora de Planeación, para apoyar la implementación de la estrategia de gestión de la información al interior de la entidad y del sector Función Pública, en el marco del Proyecto de Inversión “MEJORAMIENTO, FORTALECIMIENTO DE LA CAPACIDAD INSTITUCIONAL PARA EL DESARROLLO DE LAS POLITICAS PUBLICAS. NACIONAL. </t>
  </si>
  <si>
    <t>Cinco (5) mensualidades vencidas, cada una por valor de OCHO MILLONES DOSCIENTOS CINCUENTA MIL PESOS ($8’250.000) M/CTE.</t>
  </si>
  <si>
    <t>Certificado de Disponibilidad Presupuestal N° 19315                14- julio 2015</t>
  </si>
  <si>
    <t>74215 DEL 21-Julio- 2015</t>
  </si>
  <si>
    <t>OFICINA DE PLANEACION</t>
  </si>
  <si>
    <t>113/2015</t>
  </si>
  <si>
    <t>ARMANDO ARDILA DELGADO</t>
  </si>
  <si>
    <t>Certificado de Disponibilidad Presupuestal N° 19615                17- julio 2015</t>
  </si>
  <si>
    <t>74315 DEL 22-Julio- 2015</t>
  </si>
  <si>
    <t>HERNANDO DAZA</t>
  </si>
  <si>
    <t>093/2015</t>
  </si>
  <si>
    <t xml:space="preserve">DIEGO HERNAN PEREZ JARAMILLO </t>
  </si>
  <si>
    <t>Prestar los Servicios Profesionales para interactuar y articular en temas de Gestión de Proyectos del Estado y en la validación e implementación del modelo de negocio, operación y cadena de valor de la Función Pública, en el marco del Proyecto de Inversión “MEJORAMIENTO, FORTALECIMIENTO DE LA CAPACIDAD INSTITUCIONAL PARA EL DESARROLLO DE LAS POLÍTICAS PÚBLICAS. NACIONAL.”.</t>
  </si>
  <si>
    <t>Cinco (5) mensualidades vencidas, cada una por un valor de ONCE MILLONES QUINIENTOS MIL PESOS ($11’500.000) M/CTE, incluido IVA y demás gastos asociados a la ejecución del mismo. b) Un último pago por valor de SEIS MILLONES QUINIENTOS DIECISEIS MIL SEISCIENTOS SESENTA Y SEIS PESOS ($6’516.666).</t>
  </si>
  <si>
    <t>Certificado de Disponibilidad Presupuestal N° 17915                25- junio 2015</t>
  </si>
  <si>
    <t>70315 DEL 07-Julio- 2015</t>
  </si>
  <si>
    <t xml:space="preserve">Será hasta el dieciocho (18) de Diciembre de 2015, contado a partir del perfeccionamiento del mismo, previo registro presupuestal y aprobación de pólizas. </t>
  </si>
  <si>
    <t>114/2015</t>
  </si>
  <si>
    <t>DIANA MARITZA BUENHOMBRE GUERRERO</t>
  </si>
  <si>
    <t xml:space="preserve">Prestar los servicios profesionales en la Oficina Asesora de Planeación para la adecuación funcional y documental del Sistema de Gestión Integrado de la Función Pública, en el marco del Proyecto de Inversión “MEJORAMIENTO, FORTALECIMIENTO DE LA CAPACIDAD INSTITUCIONAL PARA EL DESARROLLO DE LAS POLÍTICAS PÚBLICAS. NACIONAL”. </t>
  </si>
  <si>
    <t>Cinco (5) mensualidades vencidas, cada una por valor de CUATRO MILLONES QUINIENTOS MIL PESOS ($4’500.000,00) M/CTE</t>
  </si>
  <si>
    <t>Certificado de Disponibilidad Presupuestal N° 19415                14- julio 2015</t>
  </si>
  <si>
    <t>74515 DEL 23-Julio- 2015</t>
  </si>
  <si>
    <t>115/2015</t>
  </si>
  <si>
    <t>ALEXANDER HERNANDEZ ZORRO</t>
  </si>
  <si>
    <t>74615 DEL 23-Julio- 2015</t>
  </si>
  <si>
    <t>Prestar los servicios profesionales en la Dirección de Desarrollo Organizacional para apoyar la revisión técnica, conceptual y metodologica de los instrumentos técnicos desarrollados por la dependencia en materia de rediseño y modernización institucional aplicables a entidades públicas de la rama ejecutiva del poder público, en el marco del proyecto de Inversión "Mejoramiento Fortalecimiento de la Capacidad Institucional para el Desarrollo de las Políticas Públicas Nacional"</t>
  </si>
  <si>
    <t>Prestar los servicios profesionales en la Dirección de Desarrollo Organizacional para brindar asistencia técnica en el rediseño de las entidades y sectores administrativos priorizados en el Plan Nacional de Desarrollo 2014- 2018 en el marco del Proyecto de Inversión "Mejoramiento Fortalecimiento de la Capacidad Institucional para el Desarrollo de las Políticas Públicas Nacional"</t>
  </si>
  <si>
    <t>Prestar los servicios profesionales en la Dirección de Desarrollo Organizacional para apoyar la elaboración de una propuesta de reducción de grados salariales de los empleos de la rama ejecutiva del poder público en el orden nacional - Sistema General, en el marco del Proyecto de Inversión "Mejoramiento Fortalecimiento de la Capacidad Institucional para el Desarrollo de las Políticas Públicas Nacional"</t>
  </si>
  <si>
    <t>801116
801016</t>
  </si>
  <si>
    <t xml:space="preserve">Prestar los servicios profesionales a la Oficina Asesora de Planeación para apoyar la definición e implementación de una metodología de gestión de conocimiento en el Departamento Administrativo de la Función Pública en el marco del proyecto de inversión “MEJORAMIENTO, FORTALECIMIENTO PARA EL DESARROLLO DE LAS POLITICAS PUBLICAS. NACIONAL”. </t>
  </si>
  <si>
    <t>Prestar los servicios profesionales en la Oficina Asesora de Planeación para la adecuación funcional y documental del sistema de gestión integrado de la Función Pública, durante la vigencia 2015.</t>
  </si>
  <si>
    <t>Contratar la Prestación de Servicios  de Apoyo para la realización de actividades de oficina y secretariales de la Oficina Asesora de Planeación.</t>
  </si>
  <si>
    <t>Prestar el servicio de apoyo logístico a nivel nacional, para la organización de los eventos de difusión de políticas requeridos por el Departamento Administrativo de la Función Pública, en el marco del Proyecto de Inversión “Mejoramiento, Fortalecimiento de la Capacidad Institucional para el Desarrollo de Políticas Públicas Nacional"</t>
  </si>
  <si>
    <t>Adquisición de material de apoyo para la implementación de la estrategia de comunicaciones de la entidad, en el marco del Proyecto de Inversión “Mejoramiento, Fortalecimiento de la Capacidad Institucional para el Desarrollo de Políticas Públicas Nacional”</t>
  </si>
  <si>
    <t>116/2015</t>
  </si>
  <si>
    <t xml:space="preserve">LILIANA MORENO HERNANDEZ  </t>
  </si>
  <si>
    <t xml:space="preserve">Prestar los Servicios Profesionales para apoyar la implementación de la estrategia de comunicaciones externa, del Departamento Administrativo de la Función Pública, en el marco del Proyecto de Inversión “MEJORAMIENTO, FORTALECIMIENTO DE LA CAPACIDAD INSTITUCIONAL PARA EL DESARROLLO DE LAS POLITICAS PUBLICAS. NACIONAL.” </t>
  </si>
  <si>
    <t>Cinco (5) mensualidades vencidas, cada una por un valor de CINCO MILLONES CIENTO CINCUENTA MIL PESOS ($5’150.000.oo) M/CTE</t>
  </si>
  <si>
    <t>Certificado de Disponibilidad Presupuestal N° 19915                17- julio 2015</t>
  </si>
  <si>
    <t>75115 DEL 24-Julio- 2015</t>
  </si>
  <si>
    <t>117/2015</t>
  </si>
  <si>
    <t xml:space="preserve">ANDRES MAURICIO JIMENEZ PAVA </t>
  </si>
  <si>
    <t>Prestar los servicios profesionales en la Dirección de Desarrollo Organizacional, para apoyar la elaboración de una propuesta de reducción de grados salariales, de los empleos de la rama Ejecutiva del poder público en el Orden Nacional – Sistema General, en el marco del proyecto de inversión “Mejoramiento, fortalecimiento de la capacidad institucional para el desarrollo de políticas públicas. Nacional”.</t>
  </si>
  <si>
    <t>Cinco (5) mensualidades vencidas, cada una por valor de CUATRO MILLONES DE PESOS ($4’000.000) M/CTE</t>
  </si>
  <si>
    <t>Certificado de Disponibilidad Presupuestal N° 20015                24- julio 2015</t>
  </si>
  <si>
    <t>75415 DEL 24-Julio- 2015</t>
  </si>
  <si>
    <t>DIRECTOR DESARROLLO ORGANIZACIONAL</t>
  </si>
  <si>
    <t>Prestar los servicios profesionales en la Dirección de Empleo Público para apoyar la estructuración de un documento CONPES sobre Empleo Público en concordancia con los líneamientos de política y normativos en la materia, en el marco del proyecto de inversión “MEJORAMIENTO, FORTALECIMIENTO DE LA CAPACIDAD INSTITUCIONAL PARA EL DESARROLLO DE LAS POLITICAS PUBLICAS. NACIONAL”.</t>
  </si>
  <si>
    <t xml:space="preserve">5 meses </t>
  </si>
  <si>
    <t>118/2015</t>
  </si>
  <si>
    <t xml:space="preserve">CARLOS EMILIO GONZALEZ GARCIA </t>
  </si>
  <si>
    <t xml:space="preserve">Prestar los Servicios Profesionales en la Dirección de Empleo Público, para apoyar la estructuración de un documento CONPES sobre empleo público, en concordancia con los lineamientos de política y normativos en la materia, en el marco del Proyecto de Inversión “MEJORAMIENTO, FORTALECIMIENTO DE LA CAPACIDAD INSTITUCIONAL PARA EL DESARROLLO DE LAS POLÍTICAS PÚBLICAS NACIONAL”. </t>
  </si>
  <si>
    <t>Cinco (5) mensualidades vencidas, cada una por valor de DIEZ MILLONES DE PESOS ($10’000.000.oo) M/CTE</t>
  </si>
  <si>
    <t>Certificado de Disponibilidad Presupuestal N° 19715                17- julio 2015</t>
  </si>
  <si>
    <t>81815 DEL 27-Julio- 2015</t>
  </si>
  <si>
    <t xml:space="preserve">Apoyar a la Dirección General en la elaboración de piezas gráficas </t>
  </si>
  <si>
    <t>Contratar la Prestación de Servicios  de Apoyo para la realización de actividades de mantenimiento general requeridas por el Grupo de Servicios Administrativos para el edificio sede  de la entidad.</t>
  </si>
  <si>
    <t>43222600 43223300 43223100</t>
  </si>
  <si>
    <t>Adquirir equipos Switch y Puntos de Acceso (Access Point) para la Función Pública.</t>
  </si>
  <si>
    <t>Prestar los servicios profesionales en la Dirección para apoyar la generación de reportes, la gestión de información de cooperación y el desarrollo de las actividades contempladas en la implementación de la Estrategia de Gestión Internacional al interior de la entidad, en el marco del Proyecto de Inversión.</t>
  </si>
  <si>
    <t>119/2015</t>
  </si>
  <si>
    <t xml:space="preserve">Prestar los servicios de Apoyo a la Gestión en el Grupo de Gestión Documental, para la actualización del archivo de gestión, del Grupo de Apoyo a la Gestión Meritocratica del Departamento Administrativo de la Función Pública. </t>
  </si>
  <si>
    <t>CUATRO (4) mensualidades vencidas, cada una (1) por valor de UN MILLÓN SETECIENTOS MIL PESOS ($1’700.000,00) M/CTE. y UN (1) pago final por valor de UN MILLON CIENTO TREINTA Y TRES MIL PESOS ($1.133.000.00) M/CTE</t>
  </si>
  <si>
    <t>Certificado de Disponibilidad Presupuestal N° 19815                17- julio 2015</t>
  </si>
  <si>
    <t>Presupuesto Funcionamiento de la vigencia fiscal 2015, Unidad 0501-01, Gestión General, Cuenta 1 Gastos de Personal, Subcuenta 0, Objeto 2, Ordinal 12, Recurso 10</t>
  </si>
  <si>
    <t>82715 DEL 29-Julio- 2015</t>
  </si>
  <si>
    <t>MARIA ANGELICA MORENO CARVAJAL</t>
  </si>
  <si>
    <t>GRUPO DE GESTION DOCUMENTAL</t>
  </si>
  <si>
    <t xml:space="preserve">JHON ALEXIS MARTINEZ MEDINA </t>
  </si>
  <si>
    <t>$ 9´149.998,80</t>
  </si>
  <si>
    <t>ADRIANA PAOLA LUENGAS SAENZ</t>
  </si>
  <si>
    <t>73115 DEL 15-Julio- 2015</t>
  </si>
  <si>
    <t>120/2015</t>
  </si>
  <si>
    <t>JUAN SEBASTIAN ROMERO TOBÓN</t>
  </si>
  <si>
    <t xml:space="preserve">Prestar los Servicios Profesionales en la Oficina Asesora de Planeación para, apoyar en la elaboración de una propuesta orientada a la definición e implementación de una metodología de gestión de conocimiento, en el marco del Proyecto de Inversión “MEJORAMIENTO, FORTALECIMIENTO PARA EL DESARROLLO DE LAS POLITICAS PUBLICAS. NACIONAL”. </t>
  </si>
  <si>
    <t>Cuatro (4) mensualidades vencidas, cada una por valor de CINCO MILLONES DE PESOS ($5’000.000) M/CTE</t>
  </si>
  <si>
    <t>Certificado de Disponibilidad Presupuestal N° 20515                31- julio 2015</t>
  </si>
  <si>
    <t>83115 DEL 05-Agosto- 2015</t>
  </si>
  <si>
    <t>Cuatro (4) meses, contados a partir del perfeccionamiento del mismo, previo registro presupuestal y aprobación de pólizas</t>
  </si>
  <si>
    <t>121/2015</t>
  </si>
  <si>
    <t xml:space="preserve">JEFFERSON HERNANDO CENDALES CRUZ </t>
  </si>
  <si>
    <t xml:space="preserve">Prestar los servicios de apoyo a la gestión en la Oficina Asesora de Planeación, para el desarrollo de las actividades administrativas relacionadas con los procesos, proyectos y programas a cargo de la misma. </t>
  </si>
  <si>
    <t>Cuatro (4) mensualidades vencidas cada una de DOS MILLONES DOSCIENTOS MIL PESOS ($2’200.000.oo) M/CTE, y un último pago por valor de UN MILLON CIEN MIL PESOS MIL PESOS ($1’100.000) M/CTE.</t>
  </si>
  <si>
    <t>Certificado de Disponibilidad Presupuestal N° 20615                05- agosto 2015</t>
  </si>
  <si>
    <t xml:space="preserve">Presupuesto de Funcionamiento, Unidad 0501-01, Gestión General, Cuenta 1 Gastos de Personal, Subcuenta 0, Objeto 2, Ordinal 12, Recurso 10, Honorarios. </t>
  </si>
  <si>
    <t>83315 DEL 05-Agosto- 2015</t>
  </si>
  <si>
    <t xml:space="preserve">El plazo de ejecución del Contrato será hasta el dieciocho (18) de diciembre de 2015, contados a partir del perfeccionamiento del mismo, previo registro presupuestal y aprobación de póliza. </t>
  </si>
  <si>
    <t>122/2015</t>
  </si>
  <si>
    <t xml:space="preserve">UNION TEMPORAL JK-TM-DAFP-2015 </t>
  </si>
  <si>
    <t xml:space="preserve">Adquirir el servicio de mantenimiento preventivo y correctivo, suministro e instalación de repuestos y mano de obra, para los vehículos que componen el parque automotor del Departamento Administrativo de la Función Pública.   </t>
  </si>
  <si>
    <t xml:space="preserve">LA FUNCIÓN PÚBLICA cancelará el valor del Contrato, en mensualidades vencidas conforme a los servicios efectivamente realizados durante el mes, previa presentación de la respectiva factura y certificado de recibido a satisfacción por parte del Supervisor del Contrato, sin que el monto total de los servicios prestados y los bienes suministrados puedan exceder la cuantía total del Contrato. </t>
  </si>
  <si>
    <t>Certificado de Disponibilidad Presupuestal N° 8515                04- marzo 2015</t>
  </si>
  <si>
    <t>Presupuesto de Funcionamiento, distribuidos de la siguiente manera: A) Para la vigencia 2015, la suma de DIECINUEVE MILLONES CIENTO CINCUENTA Y DOS MIL TRESCIENTOS NUEVE PESOS ($19’152.309.00) M/CTE., distribuida así: La suma de OCHO MILLONES CUATROCIENTOS CINCUENTA Y SIETE MIL TRESCIENTOS NUEVE PESOS ($8’457.309.00) M/CTE, con cargo al rubro presupuestal, Unidad 0501-01, Gastos Generales – Mantenimiento Equipo de Navegación y Transporte; Cuenta 2 Subcuenta 0, Objeto 4, Ordinal 5, Subordinal 6, Recursos 10; y la suma de DIEZ MILLONES SEISCIENTOS NOVENTA Y CINCO MIL PESOS ($10’695.000,00) M/CTE, con cargo al rubro presupuestal Gastos Generales – Repuestos; Cuenta 2, Subcuenta 0, Objeto 4, Ordinal 4, Subordinal 20 Recursos 10., según Certificado de Disponibilidad Presupuestal N° 8515 del 4 de marzo de 2015, expedido por la Coordinadora del Grupo de Gestión Financiera de la FUNCIÓN PÚBLICA. B) Para la vigencia 2016, La suma de TREINTA Y CUATRO MILLONES SEISCIENTOS CINCUENTA Y CINCO MIL SETECIENTOS NOVENTA Y UN PESOS ($34’655.791,00) M/CTE., con cargo al presupuesto de funcionamiento, distribuidos a su vez, así: Con cargo al rubro presupuestal “Mantenimiento Equipo de Navegación y Transporte” la suma de QUINCE MILLONES CIENTO NOVENTA Y TRES MIL DOSCIENTOS OCHENTA Y DOS PESOS ($15’193.282,00) M/CTE., y con cargo al rubro presupuestal “Repuestos” la suma de DIECINUEVE MILLONES CUATROCIENTOS SESENTA Y DOS MIL QUINIENTOS DIEZ PESOS ($19’462.510,00) M/CTE., de acuerdo con el cupo de Vigencias Futuras Ordinarias rad. Nº 1-2015-018930, proferido por el Ministerio de Hacienda y Crédito Público, según consta en el comunicado externo Nº 2015-011766 del 31 de marzo de 2015.  C) Para la vigencia 2017, La suma de TREINTA Y SEIS MILLONES TRESCIENTOS NOVENTA Y TRES MIL QUINIENTOS DIECISEIS PESOS ($36’393.516,00) M/CTE., con cargo al presupuesto de funcionamiento, distribuidos a su vez, así: Con cargo al rubro presupuestal “Mantenimiento Equipo de Navegación y Transporte” la suma de QUINCE MILLONES NOVECIENTOS CINCUENTA Y SIETE MIL OCHOCIENTOS OCHENTA PESOS ($15’957.880,00) M/CTE., y con cargo al rubro presupuestal “Repuestos” la suma de VEINTE MILLONES CUATROCIENTOS TREINTA Y CINCO MIL SEISCIENTOS TREINTA Y CINCO PESOS ($20’435.635,00) M/CTE., de acuerdo con el cupo de Vigencias Futuras Ordinarias rad. Nº 1-2015-018930, proferido por el Ministerio de Hacienda y Crédito Público, según consta en el comunicado externo Nº 2015-011766 del 31 de marzo de 2015. D) Para la vigencia 2018, comprendida desde el 1 de enero de 2018, la suma de DIECINUEVE MILLONES CINCUENTA Y NUEVE MIL  SETECIENTOS DIECIOCHO PESOS ($19’059.718,00) M/CTE., con cargo al presupuesto de funcionamiento de la vigencia fiscal 2018, distribuidos a su vez, así: Con cargo al rubro presupuestal “Mantenimiento Equipo de Navegación y Transporte” la suma de OCHO MILLONES TRESCIENTOS TREINTA Y UN MIL DIEZ PESOS ($8’331.010,00) M/CTE., y con cargo al rubro presupuestal “Repuestos” la suma de DIEZ MILLONES SETECIENTOS VEINTIOCHO MIL SETECIENTOS  NUEVE PESOS ($10’728.709,00) M/CTE., de acuerdo con el cupo de Vigencias Futuras Ordinarias rad. Nº 1-2015-018930, proferido por el Ministerio de Hacienda y Crédito Público, según consta en el comunicado externo Nº 2015-011766 del 31 de marzo de 2015. PARAGRAFO PRIMERO: Los valores anotados, correspondientes a las vigencias 2016,2017 y 2018, serán cubiertas de acuerdo con el cupo de Vigencias Futuras Ordinarias rad. Nº 1-2015-018930, proferido por el Ministerio de Hacienda y Crédito Público, según consta en el comunicado externo Nº 2015-011766 del 31 de marzo de 2015.</t>
  </si>
  <si>
    <t>84015 DEL 06-Agosto- 2015</t>
  </si>
  <si>
    <t>Será de tres (3) años, contados a partir de la suscripción del Acta de inicio, previo perfeccionamiento del mismo, registró presupuestal y aprobación de la póliza.</t>
  </si>
  <si>
    <t>123/2015</t>
  </si>
  <si>
    <t>PSIGMA CORPORATION SAS</t>
  </si>
  <si>
    <t>Adquirir setecientos sesenta y nueve (769) códigos de acceso (PIN) para la realización de las pruebas psicotécnicas KOMPE ESTATAL, el alquiler de un (1) lector óptico y la Prestación del servicio de la plataforma tecnológica, de la empresa PSIGMA CORPORATION S.A.S., así como la asistencia técnica de la misma, para el Departamento Administrativo de la Función Pública, de acuerdo con lo establecido en las condiciones técnicas.</t>
  </si>
  <si>
    <t>Un (1) solo pago, previa Certificación emitida por EL CONTRATISTA, de la activación de setecientos sesenta y nueve (769) códigos de acceso (PIN) para desarrollar la prueba Kompe Estatal, y la instalación de un (1) lector óptico EZData™ de Scantron soportado en la tecnología (OMR); a la entrega y expedición del certificado de recibido a satisfacción por parte del Supervisor del Contrato, sin que el monto total de los servicios prestados pueda exceder la cuantía total del mismo.</t>
  </si>
  <si>
    <t>Certificado de Disponibilidad Presupuestal N° 20215                27- julio 2015</t>
  </si>
  <si>
    <t xml:space="preserve">Presupuesto de Funcionamiento de la vigencia fiscal 2015, así: a) La suma de NUEVE MILLONES NOVECIENTOS NOVENTA Y SIETE MIL PESOS ($9,997,000,00) M/CTE, Gestión General, Cuenta 2, Gastos Generales, Subcuenta 0, Objeto 4, Ordinal 6, Subordinal 5, Servicios de Transmisión de Información y b) La suma de QUINIENTOS MIL UN PESOS ($500.001) M/CTE, incluido IVA, Gestión General, Cuenta 2, Gastos Generales, Subcuenta 0, Objeto 4, Ordinal 10, Subordinal 1, Arrendamientos bienes muebles; según el Certificado de Disponibilidad Presupuestal Nº 20215 del 27 de julio de 2015, expedido por la Coordinadora del Grupo de Gestión Financiera de la FUNCION PUBLICA. </t>
  </si>
  <si>
    <t xml:space="preserve">Un (1) año contado a partir de la fecha de perfeccionamiento del Contrato, previa expedición del Registro Presupuestal y la aprobación de la Garantía Única. </t>
  </si>
  <si>
    <t>FRANCISCO AMEZQUITA</t>
  </si>
  <si>
    <t>OFICINA MERITOCRACIA</t>
  </si>
  <si>
    <t>124/2015</t>
  </si>
  <si>
    <t xml:space="preserve">FERNANDO AUGUSTO SEGURA RESTREPO </t>
  </si>
  <si>
    <t>Prestar los Servicios Profesionales para apoyar la construcción, implementación y desarrollo de la estrategia de Enlace Estado-Ciudadano, para articular los proyectos e iniciativas que realiza la Función Pública, en materia de transparencia y lucha contra la corrupción, democratización de la Administración Pública, participación, racionalización de trámites, Sistema Único de Información de Trámites –SUIT y servicio al ciudadano en el marco del Proyecto de Inversión “MEJORAMIENTO, FORTALECIMIENTO DE LA CAPACIDAD INSTITUCIONAL PARA EL DESARROLLO DE LAS POLÍTICAS PÚBLICAS. NACIONAL”.</t>
  </si>
  <si>
    <t>Cinco (5) pagos así: a) cuatro (4) mensualidades vencidas, cada una por valor de DIEZ MILLONES DE PESOS ($10.000.000.oo) M/CTE y b) un pago final por valor de CUATRO MILLONES DE  PESOS ($4.000.000) M/CTE</t>
  </si>
  <si>
    <t>Certificado de Disponibilidad Presupuestal N° 20415                31- julio 2015</t>
  </si>
  <si>
    <t>85015 DEL 12-Agosto- 2015</t>
  </si>
  <si>
    <t>Será hasta el veinticuatro (24) de Diciembre de 2015, contado, a partir del perfeccionamiento del mismo, previo registro presupuestal y aprobación de pólizas.</t>
  </si>
  <si>
    <t>4 meses 20 días</t>
  </si>
  <si>
    <t>4 meses 24 días</t>
  </si>
  <si>
    <t xml:space="preserve">Prestar los Servicios Profesionales en la Dirección General para apoyar el diseño y puesta en marcha de estrategia de gestión internacional al interior de la entidad, así como el seguimiento a las acciones derivadas de su implementación para el fortalecimiento de las políticas públicas, y la implementación de las recomendaciones de las líneas estratégicas en el marco del Proyecto de inversión </t>
  </si>
  <si>
    <t>Prestar los Servicios Profesionales en la Dirección General para hacerle un seguimiento y acompañamiento especializado a los lineamientos y los compromisos internos de la Dirección General, con actores internos y externos del Departamento en el marco del Proyecto de Inversión denominado MEJORAMIENTO, FORTALECIMIENTO PARA EL DESARROLLO DE LAS POLITICAS PUBLICAS. NACIONAL.</t>
  </si>
  <si>
    <t>Contratar el suministro de respuesto para la unidad calefactora de la maquina fotocopiadora Canon IR 4051</t>
  </si>
  <si>
    <t>44101501
441017</t>
  </si>
  <si>
    <t>Contratar el servicio de mantenimiento preventivo y correctivo de los ascensores del edificio de Función Pública.</t>
  </si>
  <si>
    <t>125/2015</t>
  </si>
  <si>
    <t>CENCOSUD  COLOMBIA S.A.</t>
  </si>
  <si>
    <t>Adquisición de bonos de consumo y/o tarjetas regalos para premiar los mejores servidores de la Función Pública, en cumplimiento del Plan de Incentivos 2015.</t>
  </si>
  <si>
    <t>Un (1) solo pago, previa entrega de los bonos de consumo y/o tarjeta regalo respectivos, con la presentación de la respectiva factura y expedición del Certificado de Recibido a Satisfacción por parte del Supervisor del Contrato, sin que el monto total de los bienes entregados pueda exceder la cuantía total del mismo.</t>
  </si>
  <si>
    <t>Certificado de Disponibilidad Presupuestal N° 20115                24- julio 2015</t>
  </si>
  <si>
    <t>Presupuesto de Funcionamiento de la presente Vigencia Fiscal, Unidad 0501-01, Gestión General, Cuenta 2, Gastos Generales, Subcuenta 0, Objeto 4, Ordinal 21, Subordinal 8, Recurso 10, Servicios para Estímulos.</t>
  </si>
  <si>
    <t>85315 DEL 13-Agosto- 2015</t>
  </si>
  <si>
    <t>El plazo de ejecución del contrato es hasta el diez (10) de diciembre de 2015, contado a partir de la suscripción del acta de inicio, previo perfeccionamiento del mismo y expedición del Registro Presupuestal.</t>
  </si>
  <si>
    <t xml:space="preserve">ADRIANA GRACIELA RIAÑO MORAN </t>
  </si>
  <si>
    <t>126/2015</t>
  </si>
  <si>
    <t xml:space="preserve">MARIA ANGELICA RIOS COBAS </t>
  </si>
  <si>
    <t>Prestar los Servicios Profesionales en el Grupo de Servicio al Ciudadano, apoyando en la elaboración de un modelo de servicio al ciudadano sectorial, con visión Nacional y en la estrategia de implementación, articulación y posicionamiento del sector en temas de servicio, en el marco del Proyecto de Inversión denominado: “MEJORAMIENTO, FORTALECIMIENTO DE LA CAPACIDAD INSTITUCIONAL PARA EL DESARROLLO DE LAS POLITICAS PUBLICAS. NACIONAL”.</t>
  </si>
  <si>
    <t xml:space="preserve">Cuatro (4) mensualidades vencidas, cada una por valor de NUEVE MILLONES DE PESOS ($9’000.000) M/CTE </t>
  </si>
  <si>
    <t>Certificado de Disponibilidad Presupuestal N° 21315                13- agosto 2015</t>
  </si>
  <si>
    <t>85515 DEL 13-Agosto- 2015</t>
  </si>
  <si>
    <t xml:space="preserve">Cuatro (4) meses, contados a partir del perfeccionamiento del mismo, previo registro presupuestal y aprobación de pólizas. </t>
  </si>
  <si>
    <t>127/2015</t>
  </si>
  <si>
    <t>CATALINA FONSECA VELANDIA</t>
  </si>
  <si>
    <t xml:space="preserve">Cuatro (4) mensualidades vencidas, cada una por valor de DOS
MILLONES QUINIENTOS MIL PESOS ($2’500.000) M/CTE </t>
  </si>
  <si>
    <t>Certificado de Disponibilidad Presupuestal N° 21215                12- agosto 2015</t>
  </si>
  <si>
    <t>Presupuesto de
Inversión de la presente vigencia fiscal, Unidad 050101 Gestión General, Programa
123, Subprograma 1000, Proyecto 4 Mejoramiento, Fortalecimiento de la capacidad
institucional para el Desarrollo de Políticas Públicas. Nacional, Recurso 11</t>
  </si>
  <si>
    <t>86215 DEL 14-Agosto- 2015</t>
  </si>
  <si>
    <t>JUAN PABLO CAICEDO MONTAÑA</t>
  </si>
  <si>
    <t>DIRECCION</t>
  </si>
  <si>
    <t>Prestar los Servicios Profesionales en la Dirección General para hacerle un seguimiento y acompañamiento
especializado a los lineamientos y compromisos internos de la Dirección General, con actores internos y externos del Departamento Administrativo de la Función Pública en el marco del Proyecto de Inversión denominado MEJORAMIENTO, FORTALECIMIENTO
PARA EL DESARROLLO DE LAS POLlTICAS PUBLICAS. NACIONAL.</t>
  </si>
  <si>
    <t>128/2015</t>
  </si>
  <si>
    <t>CLAUDIA MARCELA GONZALEZ AREVALO</t>
  </si>
  <si>
    <t xml:space="preserve">Prestar los Servicios Profesionales en la Dirección General para el diseño y/o edición del material gráfico, de los documentos y piezas visuales generadas por la Función Pública, según se requiera en el desarrollo de todos los procesos de la Entidad. </t>
  </si>
  <si>
    <t>Cuatro (4) mensualidades vencidas, cada una por valor de CUATRO MILLONES TRESCIENTOS MIL PESOS ($4’300.000.oo) M/CTE</t>
  </si>
  <si>
    <t>Certificado de Disponibilidad Presupuestal N° 21115                11- agosto 2015</t>
  </si>
  <si>
    <t>Presupuesto de Funcionamiento de la presente vigencia fiscal, Unidad 0501-01, Gestión General, Cuenta 1 Gastos de Personal, Subcuenta 0, Objeto 2, Ordinal 12, Recurso 10</t>
  </si>
  <si>
    <t>86715 DEL 14-Agosto- 2015</t>
  </si>
  <si>
    <t>129/2015</t>
  </si>
  <si>
    <t>Prestar el servicio de apoyo logístico a nivel nacional, para la organización de los eventos de difusión de políticas requeridos por el Departamento Administrativo de la Función Pública, en el marco del Proyecto de Inversión “Mejoramiento, Fortalecimiento de la Capacidad Institucional para el Desarrollo de Políticas Públicas Nacional”.</t>
  </si>
  <si>
    <t xml:space="preserve">LA FUNCIÓN PÚBLICA cancelará el valor del Contrato, de acuerdo con los servicios efectivamente prestados. En todo caso el trámite de los pagos se efectuará previa presentación de las respectivas facturas por parte de LA SOCIEDAD HOTELERA TEQUENDAMA y expedición del certificado de recibido a satisfacción por parte del Supervisor del Contrato, sin que el monto total de los servicios puedan exceder la cuantía total del Contrato. </t>
  </si>
  <si>
    <t>Certificado de Disponibilidad Presupuestal N° 20815                06- agosto 2015</t>
  </si>
  <si>
    <t>86815 DEL 14-Agosto- 2015</t>
  </si>
  <si>
    <t>El plazo de ejecución del contrato se contará a partir de la fecha de perfeccionamiento y legalización del mismo y hasta el quince (15) de Diciembre de 2015, previo registro presupuestal y aprobación de pólizas</t>
  </si>
  <si>
    <t>130/2015</t>
  </si>
  <si>
    <t>PC MICROS LTDA.</t>
  </si>
  <si>
    <t>Adquirir el Licenciamiento Microsoft y la suscripción a una (1) bolsa de horas de soporte especializado Microsoft, según las especificaciones mínimas establecidas en el Pliego de Condiciones.</t>
  </si>
  <si>
    <t>Un (1) único pago, una vez realizado el perfeccionamiento del Contrato, expedido el registro presupuestal, efectuada la aprobación de pólizas y realizada la entrega de las licencias y la carta de suscripción al servicio de la bolsa de horas especializada, previa presentación de la factura.</t>
  </si>
  <si>
    <t>Certificado de Disponibilidad Presupuestal N° 11515                17- abril  2015</t>
  </si>
  <si>
    <t>Presupuesto Funcionamiento de la presente vigencia fiscal Unidad 0501-01, Gestión General, Cuenta 2, Gastos Generales, Subcuenta 0, Objeto 4, Ordinal 1, Subordinal 8, Recurso 10, Software; conforme con el Certificado de Disponibilidad .</t>
  </si>
  <si>
    <t>Treinta y uno (31) de diciembre de 2015 o hasta agotar la bolsa de horas, contados a partir del perfeccionamiento del mismo, previo registro presupuestal y aprobación de las pólizas. En todo caso el Contratista debe hacer entrega de las Licencias, dentro de los primeros quince días (15) días calendario, contados a partir del perfeccionamiento del mismo, previo registro presupuestal y aprobación de las pólizas</t>
  </si>
  <si>
    <t>132/2015</t>
  </si>
  <si>
    <t xml:space="preserve">DIANA CONSTANZA PEREZ VARGAS </t>
  </si>
  <si>
    <t>Prestar los Servicios Profesionales en la Dirección de Desarrollo Organizacional para apoyar la revisión técnica, conceptual y metodológica de los instrumentos técnicos desarrollados por la dependencia en materia de rediseño y modernización institucional aplicables a entidades públicas de la Rama Ejecutiva del Poder Público, generando propuestas de ajuste, actualización y mejora de los mismos, en el marco del proyecto de inversión “MEJORAMIENTO, FORTALECIMIENTO DE LA CAPACIDAD INSTITUCIONAL PARA EL DESARROLLO DE LAS POLÍTICAS PÚBLICAS. NACIONAL”.</t>
  </si>
  <si>
    <t>Cuatro (4) mensualidades vencidas, cada una por valor de OCHO MILLONES DE PESOS ($8’000.000) M/CTE</t>
  </si>
  <si>
    <t>Certificado de Disponibilidad Presupuestal N° 20915                11- Agosto  2015</t>
  </si>
  <si>
    <t>131/2015</t>
  </si>
  <si>
    <t>133/2015</t>
  </si>
  <si>
    <t xml:space="preserve">CAMILA ANDREA ROJAS RUIZ </t>
  </si>
  <si>
    <t>Prestar los servicios profesionales en la Dirección para apoyar la generación de reportes, la gestión de información de cooperación y el desarrollo de las actividades contempladas en la implementación de la Estrategia de Gestión Internacional al interior de la entidad, en el marco del Proyecto de Inversión “MEJORAMIENTO, FORTALECIMIENTO DE LA CAPACIDAD INSTITUCIONAL PARA EL DESARROLLO DE LAS POLITICAS PUBLICAS. NACIONAL.”</t>
  </si>
  <si>
    <t xml:space="preserve">Cuatro (4) mensualidades vencidas, cada una por valor de TRES MILLONES DE PESOS ($3’000.000.oo) M/CTE </t>
  </si>
  <si>
    <t>Certificado de Disponibilidad Presupuestal N° 21515                14- Agosto  2015</t>
  </si>
  <si>
    <t>134/2015</t>
  </si>
  <si>
    <t xml:space="preserve">JAVIER MAURICIO ROBAYO </t>
  </si>
  <si>
    <t>Prestar los servicios de apoyo a la gestión en el Grupo de Servicios Administrativos de la Función Pública, para realizar labores de mantenimiento y demás arreglos locativos que se requiera para la conservación del edificio sede y de los bienes muebles del Departamento Administrativo de la Función Pública.</t>
  </si>
  <si>
    <t>Cuatro (4) mensualidades vencidas, cada una por valor de UN MILLÓN OCHOCIENTOS MIL PESOS ($1’800.000) M/CTE</t>
  </si>
  <si>
    <t>Certificado de Disponibilidad Presupuestal N° 21715                19- Agosto  2015</t>
  </si>
  <si>
    <t>89015 DEL 20-Agosto- 2015</t>
  </si>
  <si>
    <t>135/2015</t>
  </si>
  <si>
    <t>SIGLO DATA S.A.S</t>
  </si>
  <si>
    <t xml:space="preserve">Contratar la prestación del servicio de monitoreo diario y entrega de reportes de información de noticias de prensa, radio, televisión e internet a nivel nacional, que traten sobre el DEPARTAMENTO ADMINISTRATIVO DE LA FUNCIÓN PÚBLICA.  </t>
  </si>
  <si>
    <t>Cinco (5) mensualidades vencidas, cada una por valor de DOS MILLONES SEISCIENTOS NOVENTA Y CUATRO MIL NOVECIENTOS DOCE PESOS ($2'694.912) M/CTE</t>
  </si>
  <si>
    <t>Certificado de Disponibilidad Presupuestal N° 21015                11- Agosto  2015</t>
  </si>
  <si>
    <t>$ 1´429.559                        $ 801.180                              $ 699.681                             $ 1´922.373</t>
  </si>
  <si>
    <t>$ 1´381.818                                 $ 1´060.673</t>
  </si>
  <si>
    <t xml:space="preserve">$ 1´647.165                          $ 1´670.611                                 </t>
  </si>
  <si>
    <t xml:space="preserve">$ 1´461.154                     $ 1´596.315                                                         </t>
  </si>
  <si>
    <t xml:space="preserve">          $ 1´698.097                          $ 1´443.174             </t>
  </si>
  <si>
    <t>ROGER QUIRAMA GARCIA</t>
  </si>
  <si>
    <t>87215 DEL 14-Agosto- 2015</t>
  </si>
  <si>
    <t>31/dic/2015 -  o hasta agotar la bolsa de horas</t>
  </si>
  <si>
    <t>GRUPO DE SERVICIOS ADMINISTRATIVOS</t>
  </si>
  <si>
    <t>84115 DEL 06-Agosto- 2015</t>
  </si>
  <si>
    <t>IVAN MARTINEZ ORTIZ</t>
  </si>
  <si>
    <t>88215 DEL 19-Agosto- 2015</t>
  </si>
  <si>
    <t>ANNGIE CATALINA CORTES GALINDO</t>
  </si>
  <si>
    <t xml:space="preserve">Prestar los servicios profesionales en el Grupo de Gestión Financiera, para apoyar el seguimiento financiero y contable del Proyecto de Inversión denominado “MEJORAMIENTO, FORTALECIMIENTO PARA EL DESARROLLO DE LAS POLITICAS PUBLICAS. NACIONAL”. </t>
  </si>
  <si>
    <t>Cuatro (4) mensualidades vencidas, cada una por valor de CUATRO MILLONES QUINIENTOS MIL PESOS ($4’500.000) M/CTE</t>
  </si>
  <si>
    <t>Certificado de Disponibilidad Presupuestal N° 21415                13- Agosto  2015</t>
  </si>
  <si>
    <t>88015 DEL 18-Agosto- 2015</t>
  </si>
  <si>
    <t>FARID MILENA RAMIREZ BARRERA</t>
  </si>
  <si>
    <t>GRUPO DE GESTION FINANCIERA</t>
  </si>
  <si>
    <t>88915 DEL 20-Agosto- 2015</t>
  </si>
  <si>
    <t>PABLO CAICEDO MONTAÑA</t>
  </si>
  <si>
    <t xml:space="preserve">Contratar el soporte y licenciamiento ADOBE </t>
  </si>
  <si>
    <t>JOHANNA JIMENEZ CORRREA</t>
  </si>
  <si>
    <t>HECTOR ARTURO BARRERA CASTELLANOS                                             cedido a                                                       MAYRA GISELLE CASTELLANOS CAQUEZA</t>
  </si>
  <si>
    <t>$    4´000.000                  $    4´000.000</t>
  </si>
  <si>
    <t>$   8´028.372                $   8´375.485                  $   8´116.720</t>
  </si>
  <si>
    <t>138/2015</t>
  </si>
  <si>
    <t>COMPUREDES S.A.</t>
  </si>
  <si>
    <t>Adquirir equipos Switch y Puntos de Acceso (Access Point) para la Función Pública, conforme las especificaciones mínimas que se describen en el Anexo de Especificaciones Técnicas del presente documento.</t>
  </si>
  <si>
    <t>Un (1) único pago, una vez perfeccionado el mismo, expedido el registro presupuestal, efectuada la aprobación de pólizas y a la entrega, instalación y puesta en correcto funcionamiento de los equipos, acorde con lo indicado en las especificaciones técnicas del Pliego de Condiciones.</t>
  </si>
  <si>
    <t>Certificado de Disponibilidad Presupuestal N° 18915                08- julio  2015</t>
  </si>
  <si>
    <t>99015 DEL 28-Agosto- 2015</t>
  </si>
  <si>
    <t>Sesenta (60) días calendario, contados a partir del perfeccionamiento del mismo, previo registro presupuestal y aprobación de la póliza.</t>
  </si>
  <si>
    <t>Servicios SIGEP</t>
  </si>
  <si>
    <t xml:space="preserve">Licenciamiento Office </t>
  </si>
  <si>
    <t>Adquisición de Licencias para la generación de Backup</t>
  </si>
  <si>
    <t>137/2015</t>
  </si>
  <si>
    <t>GESTION DE SEGURIDAD</t>
  </si>
  <si>
    <t>Adquisición de Certificados Digitales SIIF Nación, con sus correspondientes dispositivos criptográficos de almacenamiento del certificado digital, de acuerdo con las condiciones técnicas establecidas en el Anexo N° 2 Ficha Técnica.</t>
  </si>
  <si>
    <t>Un (1) único pago, previa entrega en el almacén de la entidad de los ocho (8) certificados digitales SIIF Nación, presentación de la factura y expedición del certificado de recibido a satisfacción por el Supervisor del Contrato.</t>
  </si>
  <si>
    <t>Certificado de Disponibilidad Presupuestal N° 21615                14- Agosto  2015</t>
  </si>
  <si>
    <t>Presupuesto Funcionamiento de la presente vigencia fiscal Unidad 0501-01, Gestión General, Cuenta 2 Gastos Generales, Subcuenta 0, Objeto de Gasto 4, Ordinal 6, Subordinal 5 , Servicios de Transmisión de Información, Recurso 10.</t>
  </si>
  <si>
    <t>98415 DEL 27-Agosto- 2015</t>
  </si>
  <si>
    <t xml:space="preserve">Doce (12) meses contados a partir del perfeccionamiento del mismo, previo registro presupuestal. </t>
  </si>
  <si>
    <t>LUZ STELLA MEZA HERRAN</t>
  </si>
  <si>
    <t>136/2015</t>
  </si>
  <si>
    <t xml:space="preserve">Prestar los Servicios Profesionales para apoyar el desarrollo, seguimiento y articulación de los componentes establecidos por la entidad en la Estrategia de Gestión Internacional, la cual vincula la apuesta estratégica de Función Pública, así como los lineamientos de la política internacional y de cooperación del Gobierno colombiano, en el marco del Proyecto de Inversión denominado “MEJORAMIENTO, FORTALECIMIENTO DE LA CAPACIDAD INSTITUCIONAL PARA EL DESARROLLO DE LAS POLÍTICAS PÚBLICAS. NACIONAL”. </t>
  </si>
  <si>
    <t>Cuatro (4) mensualidades vencidas, cada una por valor de SEIS MILLONES QUINIENTOS MIL PESOS ($6’500.000.oo), M/CTE</t>
  </si>
  <si>
    <t>Certificado de Disponibilidad Presupuestal N° 21815                25- Agosto  2015</t>
  </si>
  <si>
    <t>Presupuesto de Inversión, Unidad 050101 Gestión General, Programa 123, Subprograma 1000, Proyecto 4 Mejoramiento, Fortalecimiento de la capacidad institucional para el Desarrollo de Políticas Públicas. Nacional, Recurso 11.</t>
  </si>
  <si>
    <t>98215 DEL 26-Agosto- 2015</t>
  </si>
  <si>
    <t>Prestar los servicios profesionales para apoyar el Proceso de Administración de la Tecnología Informática, en el mejoramiento, fortalecimiento, actualización y modernización del procedimiento de construcción y mantenimiento de Sistemas de Información, Sistemas misionales, de apoyo y generación de herramientas que permitan la visualización y/o publicación de información sensible y de utilidad para los usuarios internos y externos de la Entidad, teniendo en cuenta los lineamientos de gobierno en Línea.</t>
  </si>
  <si>
    <t>3 Meses y 15 Días</t>
  </si>
  <si>
    <t>Prestar los Servicios Profesionales para apoyar a LA FUNCIÓN PÚBLICA en el levantamiento de la información requerida para dar inicio a la implantación de la metodología de Arquitectura Empresarial.</t>
  </si>
  <si>
    <t xml:space="preserve">Prestar los Servicios Profesionales para apoyar a LA FUNCIÓN PÚBLICA en la elaboración del modelo de Gobierno de TI y de Gestión de Servicios Tecnológicos, que serán integrados al Plan Estratégico de Tecnologías de la Información y las Telecomunicaciones. </t>
  </si>
  <si>
    <t xml:space="preserve">Prestar los Servicios Profesionales para apoyar a LA FUNCIÓN PÚBLICA en la elaboración del modelo de Gestión de la Información, que será integrado al Plan Estratégico de Tecnologías de la Información y las Telecomunicaciones. </t>
  </si>
  <si>
    <t>Prestar los Servicios Profesionales para apoyar a la oficina de sistemas en los temas relacionados con el Sistema de Gestión de Seguridad de la Información de la Entidad, en el marco del proyecto denominado “Estrategia de Gobierno en Línea”.</t>
  </si>
  <si>
    <t>3 Meses</t>
  </si>
  <si>
    <t xml:space="preserve">1 año y 45 días </t>
  </si>
  <si>
    <t xml:space="preserve">1 año </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</si>
  <si>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</si>
  <si>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 xml:space="preserve"> Adquisición de Infraestructura Portátiles.</t>
  </si>
  <si>
    <t xml:space="preserve"> Adquisición de Equipos de Escritorio.</t>
  </si>
  <si>
    <t>20 días</t>
  </si>
  <si>
    <t>Grandes Superficies - Colombia Compra Eficiente</t>
  </si>
  <si>
    <t>35 días</t>
  </si>
  <si>
    <t>2 años y 45 días</t>
  </si>
  <si>
    <t>Prestar los servicios profesionales para el diseño y diagramación de las publicaciones técnicas generados por la Entidad y aprobadas por el comité de de publicaciones  en el marco del Proyecto de Inversión "Mejoramiento Fortalecimiento de la Capacidad Institucional para el Desarrollo de las Políticas Públicas Nacional"</t>
  </si>
  <si>
    <t>Adriana Riaño Morán Tel 334 27 71 Ext. 110</t>
  </si>
  <si>
    <t>Juan Pablo Caicedo Montaña  Tel 3344080 ext 208</t>
  </si>
  <si>
    <t>Carlos Humberto Moreno  telefono 334 4080 ext 132</t>
  </si>
  <si>
    <t>María Angélica Moreno  Tel 3344080 ext 111</t>
  </si>
  <si>
    <t>ANDRES RIOS LEON                              cedido a                                                     DIEGO MAYORGA MAYORGA</t>
  </si>
  <si>
    <t>$ 12´199.998,40</t>
  </si>
  <si>
    <t>140/2015</t>
  </si>
  <si>
    <t xml:space="preserve">GUSTAVO ADOLFO PINZON CUELLAR </t>
  </si>
  <si>
    <t xml:space="preserve">Prestar los Servicios Profesionales para apoyar a LA FUNCIÓN PÚBLICA en el levantamiento de la información requerida para dar inicio a la implantación de la metodología de Arquitectura Empresarial. </t>
  </si>
  <si>
    <t>Cuatro (4) pagos así: Tres (3) mensualidades vencidas, cada una por valor de DIEZ MILLONES DE PESOS ($10’000.000,00) M/CTE, incluido IVA y demás gastos asociados, y un cuarto (4) y último pago por valor de CINCO MILLONES DE PESOS ($5’000.000,00) M/CTE.</t>
  </si>
  <si>
    <t>Certificado de Disponibilidad Presupuestal N°22315                07- septiembre  2015</t>
  </si>
  <si>
    <t>112215 DEL 15-Septiembre- 2015</t>
  </si>
  <si>
    <t xml:space="preserve">Tres (3) meses y quince (15) días calendario, contados a partir del perfeccionamiento del mismo, previo registro presupuestal y aprobación de póliza. </t>
  </si>
  <si>
    <t>141/2015</t>
  </si>
  <si>
    <t>MARÍA ANGÉLICA PÉREZ MACHADO</t>
  </si>
  <si>
    <t>Cuatro (4) pagos así: Tres (3) mensualidades vencidas, cada una por valor de SIETE MILLONES SETECIENTOS MIL PESOS ($7’700.000,00) M/CTE, incluido IVA y demás gastos asociados, y un cuarto (4) y último pago por valor de TRES MILLONES OCHOCIENTOS CINCUENTA MIL PESOS ($3’850.000,00) M/CTE.</t>
  </si>
  <si>
    <t>Certificado de Disponibilidad Presupuestal N°22615                08- septiembre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</si>
  <si>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</si>
  <si>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112315 DEL 15-Septiembre- 2015</t>
  </si>
  <si>
    <t>142/2015</t>
  </si>
  <si>
    <t xml:space="preserve">MARTHA LUCIA RAMOS RIOS </t>
  </si>
  <si>
    <t>Certificado de Disponibilidad Presupuestal N°22715                08- septiembre  2015</t>
  </si>
  <si>
    <t>23115 DEL 16-Septiembre- 2015</t>
  </si>
  <si>
    <t>143/2015</t>
  </si>
  <si>
    <t xml:space="preserve">EDINSON HALLEY MOSQUERA MIRANDA </t>
  </si>
  <si>
    <t xml:space="preserve">Prestar los servicios profesionales para apoyar el Proceso de Administración de la Tecnología Informática, en el mejoramiento, fortalecimiento, actualización y modernización del procedimiento de construcción y mantenimiento de Sistemas de Información, Sistemas misionales, de apoyo y generación de herramientas que permitan la visualización y/o publicación de información sensible y de utilidad para los usuarios internos y externos de la Entidad, teniendo en cuenta los lineamientos de gobierno en Línea. </t>
  </si>
  <si>
    <t>Cuatro (4) pagos así: Tres (3) mensualidades vencidas, cada una por valor de SEIS MILLONES DE PESOS ($6’000.000,00) M/CTE, incluido IVA y demás gastos asociados, a la entrega del informe mensual de actividades junto con la cuenta de cobro y el certificado de recibido a satisfacción por parte del Supervisor del Contrato, y un cuarto (4) y último pago por valor de TRES MILLONES DE PESOS ($3’000.000,00) M/CTE</t>
  </si>
  <si>
    <t>Certificado de Disponibilidad Presupuestal N°22415                07- septiembre  2015</t>
  </si>
  <si>
    <t>112515 DEL 15-Septiembre- 2015</t>
  </si>
  <si>
    <t>144/2015</t>
  </si>
  <si>
    <t>LUIS JORGE RIAÑO RIAÑO</t>
  </si>
  <si>
    <t>Prestar los Servicios Profesionales en la Dirección de Desarrollo Organizacional para brindar asistencia técnica, en el rediseño de las entidades y sectores administrativos priorizados en el Plan Nacional de Desarrollo 2014-2018, en el marco del Proyecto de Inversión “Mejoramiento, Fortalecimiento de la capacidad institucional para el desarrollo de Políticas Públicas Nacional”.</t>
  </si>
  <si>
    <t>Cuatro (4) pagos así: tres (3) mensualidades vencidas, cada una por valor de SIETE MILLONES DE PESOS ($7’000.000.oo) M/CTE, incluido IVA y demás gastos asociados, y un (1) último pago por un valor de TRES MILLONES QUINIENTOS MIL PESOS ($3’500.000.oo) incluido IVA .</t>
  </si>
  <si>
    <t>Certificado de Disponibilidad Presupuestal N°22815                10- septiembre  2015</t>
  </si>
  <si>
    <t>113815 DEL 16-Septiembre- 2015</t>
  </si>
  <si>
    <t>ALEJANDRO LOBO SAGRE</t>
  </si>
  <si>
    <t>CLARA INES COLLAZOS MARTINEZ</t>
  </si>
  <si>
    <t>145/2015</t>
  </si>
  <si>
    <t>Prestar los Servicios Profesionales en la Subdirección para apoyar la Estrategia de Gestión Territorial al interior de la entidad, dar orientaciones y lineamientos para su implementación y seguimiento, en el marco del Proyecto de Inversión  “MEJORAMIENTO, FORTALECIMIENTO DE LA CAPACIDAD INSTITUCIONAL PARA EL DESARROLLO DE LAS POLITICAS PUBLICAS. NACIONAL.</t>
  </si>
  <si>
    <t>Adquisicion de pruebas Wartegg</t>
  </si>
  <si>
    <t>Prestar los servicios profesionales en el Grupo de Apoyo a la Gestión Meritocratica para apoyar los procesos de selección meritocracia que regularmente adelanta la Función Pública</t>
  </si>
  <si>
    <t>Prestar los servicios de profesionales al Grupo de Gestión Contractual de la Función Pública, para la organización de convenios de la entidad.</t>
  </si>
  <si>
    <t>Prestar los servicios profesionales en la Dirección de Control Interno y Racionalización de Trámites para apoyar el análisis del ámbito de aplicación de las políticas de la dirección, en el marco del proyecto de inversión</t>
  </si>
  <si>
    <t>2 meses y 15 días</t>
  </si>
  <si>
    <t>Prestar los servicios profesionales en la Dirección de Control Interno y Racionalización de Trámites para apoyar las labores de validación de los casos que se presentan y las actividades que genere el otorgamiento del Premio Nacional de Alta Gerencia, en el marco del proyecto de inversión</t>
  </si>
  <si>
    <t>Prestar los servicios profesionales en la Dirección de Control Interno y Racionalización de Trámites para apoyar la unificación de la forma de evaluación del Control Interno y Control Interno Contable, en el marco del proyecto de inversión</t>
  </si>
  <si>
    <t>Prestar los servicios profesionales en la Dirección de Control Interno y Racionalización de Trámites para apoyar el grupo de racionalización de trámites en la elaboración de los modelos de trámites sobre temas de vivienda, en el marco del proyecto de inversión</t>
  </si>
  <si>
    <t>Prestar los servicios profesionales en la Dirección de Control Interno y Racionalización de Trámites para apoyar el grupo de racionalización de trámites en la elaboración de los modelos de trámites sobre temas de vivienda, en el marco del proyecto de inversión.</t>
  </si>
  <si>
    <t>Prestar los servicios profesionales en la Dirección de Desarrollo Organizacional para apoyar el desarrollo en ambiente web con funcionalidades de navegación interactiva, el manual de estructura del Estado, en el marco del proyecto de inversión.</t>
  </si>
  <si>
    <t>Prestar los servicios profesionales en la Dirección de Desarrollo Organizacional para apoyar la actualización de la matriz en la que se identifique la naturaleza jurídica de las entidades estatales y establecer de acuerdo con su naturaleza, la obligatoriedad de reportar información a los sistemas que administra el Departamento Administrativo de la Función Pública, en el marco del proyecto de inversión.</t>
  </si>
  <si>
    <t>Prestar los servicios profesionales en la Dirección de Desarrollo Organizacional para realizar la trazabilidad técnico jurídica de las reformas salariales y prestacionales aplicables en  la Rama Judicial.</t>
  </si>
  <si>
    <t>Prestar servicios profesionalesen el Departamento Administrativo de la Función Pública   para apoyar la generación de informes, la gestión de información de la Estrategia de Estado Enlace Ciudadano, en el marco del proyecto de inversión.</t>
  </si>
  <si>
    <t>Diseño, corrección ortográfica, diagramación e impresión del Decreto 1083 de 2015.</t>
  </si>
  <si>
    <t>Prestar los Servicios Profesionales en la Dirección Jurídica de la Función Pública, con el fin de que desarrolle actividades de estructuración de concordancias y enlaces que se realizarán en el gestor de normativo, a partir del análisis de la información que se sea suministrada, ya sean conceptos, jurisprudencia, doctrina y normatividad, en esta labor incluirá la revisión ortográfica, así como la verificación de vigencia, en el marco del Proyecto de Inversión “MEJORAMIENTO, FORTALECIMIENTO DE LA CAPACIDAD INSTITUCIONAL PARA EL DESARROLLO DE LAS POLITICAS PUBLICAS. NACIONAL”.</t>
  </si>
  <si>
    <t>Convenio Interadministrativo</t>
  </si>
  <si>
    <t>Prestar servicios profesionales como abogado a la Dirección Jurídica de LA FUNCIÓN PÚBLICA, para realizar la recopilación de normas y documentos jurídicos, extractos y reseñas de jurisprudencia, con destino al sistema de información "Régimen Legal de la Función Pública", en el marco del Proyecto de Inversión “MEJORAMIENTO, FORTALECIMIENTO DE LA CAPACIDAD INSTITUCIONAL PARA EL DESARROLLO DE LAS POLITICAS PUBLICAS. NACIONAL”.</t>
  </si>
  <si>
    <t>Adición contrato "Prestar los servicios profesionales en la Dirección de Empleo Público, para apoyar la implementación de la estrategia de asistencia técnica a entidades nacionales y territoriales en el proceso de rendición de cuentas y control social a nivel territorial, en el marco del Proyecto de Inversión denominado MEJORAMIENTO, FORTALECIMIENTO PARA EL DESARROLLO DE LAS POLITICAS PUBLICAS NACIONAL.”</t>
  </si>
  <si>
    <t>Adición contrato “Prestar los servicios profesionales en la Dirección de Empleo Público para apoyar la definición de mecanismos para seguimiento y análisis sobre avances, resultados y experiencias en los temas de participación ciudadana y rendición de cuentas en los planes anticorrupción a las Instituciones de la Rama Ejecutiva del Orden Nacional y a los 32 Departamentos y capitales de Departamento y hacer recomendaciones, en el marco del Proyecto de Inversión denominado MEJORAMIENTO, FORTALECIMIENTO PARA EL DESARROLLO DE LAS POLITICAS PUBLICAS NACIONAL.”</t>
  </si>
  <si>
    <t xml:space="preserve">1 mes </t>
  </si>
  <si>
    <t>Adición contrato " Prestar los servicios profesionales en la Dirección de Empleo Público para apoyar la realización de un análisis de metodologías e indicadores con el fin de  evaluar la  gestión pública por parte  de los veedores ciudadanos, en el marco del Proyecto de Inversión denominado MEJORAMIENTO, FORTALECIMIENTO PARA EL DESARROLLO DE LAS POLITICAS PUBLICAS NACIONAL."</t>
  </si>
  <si>
    <t>Prestar servicios profesionales en el Departamento Administrativo de la Función Pública para definir las bases del plan anual acción 2016 orientadas al fortalecimiento de las políticas públicas, en el marco del proyecto de inversión.</t>
  </si>
  <si>
    <t xml:space="preserve">Prestar los Servicios Profesionales en el Grupo de Servicio al Ciudadano, apoyando en la elaboración de los acuerdos de servicio en la Función Pública encaminada a satisfacer de una manera más ágil  las necesidades del ciudadanos  y en la revisión y seguimiento del cumplimiento de las normas que se deben aplicar en temas de servicio al ciudadano en la Función Pública, en el marco del Proyecto de Inversión </t>
  </si>
  <si>
    <t>Grupo de Atención al Ciudadano</t>
  </si>
  <si>
    <t>Prestar los Servicios en la Dirección Jurídica, para realizar labores de digitación e ingreso de la información requerida para el Gestor Normativo que se implementará en la Entidad, en temas relacionados con las políticas públicas,  incluyendo los conceptos, la jurisprudencia, doctrina y normativa legal, con el fin de ser incorporados en el gestor normativo del Departamento, en el marco del Proyecto de Inversión “MEJORAMIENTO, FORTALECIMIENTO DE LA CAPACIDAD INSTITUCIONAL PARA EL DESARROLLO DE LAS POLITICAS PUBLICAS. NACIONAL”.</t>
  </si>
  <si>
    <t>Oficina de Sistemas y Dirección Jurídica</t>
  </si>
  <si>
    <t>Prestar los servicios profesionales como desarrollador junior para apoyar y brindar el soporte técnico a la Dirección Jurídica, en la elaboración e implementación del gestor normativo y de conceptos requerido para la Entidad, en el marco del Proyecto de Inversión “MEJORAMIENTO, FORTALECIMIENTO DE LA CAPACIDAD INSTITUCIONAL PARA EL DESARROLLO DE LAS POLITICAS PUBLICAS. NACIONAL”.</t>
  </si>
  <si>
    <t>1 mes y 15 días</t>
  </si>
  <si>
    <t>"Prestar servicios profesionales en la Subdirección para apoyar la formulación e implementación de planes estratégicos que apoyen el desarrollo y la  integración de tecnología encaminada al mejoramiento de la gestión  de políticas en el Departamento Administrativo de la Función Pública en el marco del proyecto de Inversión denominado “MEJORAMIENTO, FORTALECIMIENTO DE LA CAPACIDAD INSTITUCIONAL PARA EL DESARROLLO DE LAS POLITICAS PUBLICAS. NACIONAL”.</t>
  </si>
  <si>
    <t>Claudia Patricia Hernandez Tel 3344080 ext 158
Roger Quirama García Tel 334 40 80 Ext. 205</t>
  </si>
  <si>
    <t xml:space="preserve">Prestar los servicios profesionales en la Dirección, para apoyar la implementación y diseño de la segunda fase del Proyecto “Pedagogía de paz”, en el marco del Proyecto de Inversión denominado “MEJORAMIENTO, FORTALECIMIENTO DE LA CAPACIDAD INSTITUCIONAL PARA EL DESARROLLO DE LAS POLÍTICAS PÚBLICAS. NACIONAL”. </t>
  </si>
  <si>
    <t>Dictar el Diplomado en Seguridad y Salud en el Trabajo a un (1) servidor del Grupo de Gestión Humana del Departamento Administrativo de la Función Pública.</t>
  </si>
  <si>
    <t>Convenio Icetex</t>
  </si>
  <si>
    <t>Adquirir equipos de comunicación como teléfonía celular, Ipad y teléfonos alambricos que requiere la entidad</t>
  </si>
  <si>
    <t>Adquisicion de elementos de cafetería</t>
  </si>
  <si>
    <t>Adquisicion de hornos microondas</t>
  </si>
  <si>
    <t>2 0 4 1 26 EQUIPO DE COMUNICACIONES</t>
  </si>
  <si>
    <t>2 0 4 2 2 MOBILIARIO Y ENSERES</t>
  </si>
  <si>
    <t>2 0 4 4 18 PRODUCTOS DE CAFETERÍA Y RESTAURANTE</t>
  </si>
  <si>
    <t>50201713 50201715</t>
  </si>
  <si>
    <t xml:space="preserve">Prestar servicios profesionales en el Departamento Administrativo de la Función Pública para el desarrollo e implementación del la Fase I del Centro de Asesorìa Virtual de la Función Pública, en el marco del proyecto de Inversión. </t>
  </si>
  <si>
    <t xml:space="preserve">Prestar servicios profesionales en el Departamento Administrativo de la Función Pública para el diseño web de la Fase I del Centro de Asesorìa Virtual de la Función Pública, en el marco del proyecto de Inversión. </t>
  </si>
  <si>
    <t xml:space="preserve">Prestar servicios profesionales en el Departamento Administrativo de la Función Pública para adaptación de contenidos de la Fase I del Centro de Asesorìa Virtual de la Función Pública, en el marco del proyecto de Inversión. </t>
  </si>
  <si>
    <t>147/2015</t>
  </si>
  <si>
    <t>ADRIANA MARCELA BELTRAN GARZÓN</t>
  </si>
  <si>
    <t>Contratar la Prestación de Servicios Profesionales para apoyar los Procesos de Selección Meritocráticos que regularmente adelanta la Función Pública.</t>
  </si>
  <si>
    <t>Tres (3) mensualidades vencidas, cada una por valor de DOS MILLONES SETECIENTOS MIL PESOS ($2’700.000,00) M/CTE</t>
  </si>
  <si>
    <t>Certificado de Disponibilidad Presupuestal N°23315                23- septiembre  2015</t>
  </si>
  <si>
    <t>Presupuesto de Funcionamiento de la vigencia fiscal 2015, Unidad 0501-01, Gestión General, Cuenta 1 Gastos de Personal, Subcuenta 0, Objeto 2, Ordinal 12, Recurso 10.</t>
  </si>
  <si>
    <t>123515 DEL 24-Septiembre- 2015</t>
  </si>
  <si>
    <t>Tres (3) meses, contados a partir del perfeccionamiento del mismo, previo registro presupuestal y aprobación de pólizas.</t>
  </si>
  <si>
    <t>148/2015</t>
  </si>
  <si>
    <t>EYM INGENIERIA LTDA.</t>
  </si>
  <si>
    <t xml:space="preserve">Contratar la suscripción al soporte y mantenimiento para el Sistema de Turnos Web, de conformidad con las especificaciones técnicas del presente documento. </t>
  </si>
  <si>
    <t>Un (1) solo pago, previo perfeccionamiento del contrato, registro presupuestal y aprobación de pólizas y a la entrega de la carta, que indique la suscripción al  soporte y mantenimiento al Sistema de Turnos Web a nombre de la Función Pública</t>
  </si>
  <si>
    <t>Certificado de Disponibilidad Presupuestal N°23015                15- septiembre  2015</t>
  </si>
  <si>
    <t>Presupuesto de Funcionamiento de la vigencia fiscal 2015, Unidad 0501-01, Gestión General, Cuenta 2, Gastos Generales, Subcuenta 0, Objeto 4, Ordinal 5, Subordinal 5, Recurso 10, Mantenimiento Equipo Comunicación y Computación</t>
  </si>
  <si>
    <t>123715 DEL 25-Septiembre- 2015</t>
  </si>
  <si>
    <t xml:space="preserve">Un (1) año, contado a partir de la suscripción del acta de inicio, previo perfeccionamiento del mismo, registro presupuestal y aprobación de pólizas. </t>
  </si>
  <si>
    <t>SANDRA FLOREZ</t>
  </si>
  <si>
    <t>149/2015</t>
  </si>
  <si>
    <t>ALKOSTO</t>
  </si>
  <si>
    <t>Adquisición de computadores portátiles para la Función Pública, con un (1) año de garantía, según las especificaciones mínimas establecidas en la Ficha Técnica del presente documento.</t>
  </si>
  <si>
    <t>CONTRATO DE COMPRAVENTA</t>
  </si>
  <si>
    <t>Un (1) único pago, una vez efectuada la entrega de la totalidad de los equipos y a la presentación de la respectiva factura por parte del Contratista y expedición del certificado de recibido a satisfacción por parte del Supervisor del Contrato, sin que el monto total de los bienes pueda exceder la cuantía total del Contrato.</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</si>
  <si>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</si>
  <si>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   8´092.006                $   7´546.261                  $   8´636.769</t>
  </si>
  <si>
    <t>2.5 meses</t>
  </si>
  <si>
    <t>Prestar servicios profesionales en el Departamento Administrativo de la Función Pública   para apoyar la generación de informes, la gestión de información del modelo de servicio al ciudadano, estrategia de racionalización de trámites y el desarrollo de las actividades contempladas en la implementación del Centro de Asesoría Virtual de la Función Pública, en el marco del Proyecto de Inversión.</t>
  </si>
  <si>
    <t>2 meses y 24 días</t>
  </si>
  <si>
    <t>2 Meses y 15 Días</t>
  </si>
  <si>
    <t>90415 DEL 21-Agosto- 2015</t>
  </si>
  <si>
    <t>$ 10´570.152                $ 59´738.732</t>
  </si>
  <si>
    <t>$ 4´000.000                $ 1´866.666</t>
  </si>
  <si>
    <t>Prestar los servicios profesionales en la Dirección de Empleo Público, para apoyar los proyectos de planeación y gestión de los recursos humanos, en el marco del Proyecto de Inversión, "MEJORAMIENTO, FORTALECIMIENTO DE LA CAPACIDAD INSTITUCIONAL PARA EL DESARROLLO DE LAS POLÍTICAS PÚBLICAS NACIONAL".</t>
  </si>
  <si>
    <t>Prestar los servicios profesionales en la Dirección de Empleo Público, como asesor en todos los  proyectos de planeación estratégica y gestión de los recursos humanos para el buen gobierno, en el marco del Proyecto de Inversión, "MEJORAMIENTO, FORTALECIMIENTO DE LA CAPACIDAD INSTITUCIONAL PARA EL DESARROLLO DE LAS POLÍTICAS PÚBLICAS NACIONAL".</t>
  </si>
  <si>
    <t>Prestar los servicios profesionales a la Función Pública para apoyar en la elaboración de lineamientos que permitan a las entidades incluir el enfoque de derechos humanos en la estructuración de los procesos de participación ciudadana, desde el momento de levantamiento de diagnósticos, elaboración de planes, ejecución y rendición de cuentas, , "MEJORAMIENTO, FORTALECIMIENTO DE LA CAPACIDAD INSTITUCIONAL PARA EL DESARROLLO DE LAS POLÍTICAS PÚBLICAS NACIONAL".</t>
  </si>
  <si>
    <t>Prestar los servicios profesionales en la Subdirección  como asesor en el seguimiento a todos los  proyectos de planeación estratégica de las áreas misionales,  en el marco del Proyecto de Inversión, "MEJORAMIENTO, FORTALECIMIENTO DE LA CAPACIDAD INSTITUCIONAL PARA EL DESARROLLO DE LAS POLÍTICAS PÚBLICAS NACIONAL".</t>
  </si>
  <si>
    <t>2 meses 15 días</t>
  </si>
  <si>
    <t>2 meses 28 días</t>
  </si>
  <si>
    <t>150/2015</t>
  </si>
  <si>
    <t xml:space="preserve">SOGYO DE COLOMBIA S.A.S </t>
  </si>
  <si>
    <t xml:space="preserve">Adquirir el Licenciamiento y soporte de la Herramienta de  Antivirus AVIRA, de conformidad con las condiciones descritas en el Anexo de Especificaciones Técnicas del presente documento. </t>
  </si>
  <si>
    <t>Un (1) solo pago, a la entrega del documento del Licenciamiento y el documento donde indique los derechos para acceder al soporte en sitio a nombre de la Función Pública, previo perfeccionamiento del Contrato, Registro Presupuestal y Aprobación de Pólizas</t>
  </si>
  <si>
    <t>Certificado de Disponibilidad Presupuestal N°23515                28- septiembre  2015</t>
  </si>
  <si>
    <t>Presupuesto de Funcionamiento de la presente vigencia fiscal Unidad 0501-01, Gestión General, Cuenta 2, Gastos Generales, Subcuenta 0, Objeto 4, Ordinal 1, Subordinal 8, Recurso 10, Software</t>
  </si>
  <si>
    <t>Un (1) año contado a partir del catorce (14) de diciembre de 2015, previo perfeccionamiento del mismo, registro presupuestal y aprobación de pólizas.</t>
  </si>
  <si>
    <t>151/2015</t>
  </si>
  <si>
    <t>DIANA ELIZABETH SALINAS GUTIERREZ</t>
  </si>
  <si>
    <t>Prestar los Servicios Profesionales en la Dirección Jurídica de la Función Pública, para apoyar el desarrollo de las actividades de estructuración de concordancias y enlaces, que se realizarán en el gestor de normativo, a partir del análisis de la información que se sea suministrada, ya sean conceptos, jurisprudencia, doctrina o normatividad, en el marco del Proyecto de Inversión “MEJORAMIENTO, FORTALECIMIENTO DE LA CAPACIDAD INSTITUCIONAL PARA EL DESARROLLO DE LAS POLITICAS PUBLICAS. NACIONAL”.</t>
  </si>
  <si>
    <t>Dos (2) mensualidades vencidas, cada una por valor de CUATRO MILLONES DE PESOS ($4’000.000.oo) M/CTE, y un pago final por valor de TRES MILLONES CUATROSCIENTOS SESENTA Y SIETE MIL PESOS ($3’467.000.oo) M/CTE.</t>
  </si>
  <si>
    <t>Certificado de Disponibilidad Presupuestal N°23815                28- septiembre  2015</t>
  </si>
  <si>
    <t>Será hasta el veinticuatro (24) de Diciembre de 2015, contado a partir del perfeccionamiento del mismo, previo registro presupuestal y aprobación de pólizas.</t>
  </si>
  <si>
    <t xml:space="preserve">CLAUDIA PATRICIA HERNÁNDEZ LEON </t>
  </si>
  <si>
    <t>153/2015</t>
  </si>
  <si>
    <t>DIANA PAOLA FLOREZ FORERO</t>
  </si>
  <si>
    <t xml:space="preserve">Prestar los Servicios de Apoyo a la Gestión en la Dirección Jurídica de la Función Pública, para realizar labores de digitación e ingreso de la información requerida, para el Gestor Normativo que se implementará en la Entidad, en temas relacionados con las políticas públicas, incluyendo los conceptos, la jurisprudencia, doctrina y normativa legal, en el marco del Proyecto de Inversión “MEJORAMIENTO, FORTALECIMIENTO DE LA CAPACIDAD INSTITUCIONAL PARA EL DESARROLLO DE LAS POLITICAS PUBLICAS. </t>
  </si>
  <si>
    <t>Tres (3) pagos así: (2) mensualidades vencidas, cada una por valor de UN MILLÓN QUINIENTOS MIL PESOS ($1’500.000.oo) M/CTE y un último pago por valor de UN MILLÓN TRECIENTOS MIL PESOS ($1’300.000.oo) M/CTE</t>
  </si>
  <si>
    <t>Certificado de Disponibilidad Presupuestal N°24015                29- septiembre  2015</t>
  </si>
  <si>
    <t>Será hasta el veinticuatro (24) de diciembre de 2015, contado a partir del perfeccionamiento del mismo, previo registro presupuestal y aprobación de pólizas.</t>
  </si>
  <si>
    <t>154/2015</t>
  </si>
  <si>
    <t>JAVIER HERNANDO LOPEZ MEDINA</t>
  </si>
  <si>
    <t xml:space="preserve">Prestar los Servicios Profesionales en la Dirección Jurídica de la Función Pública, para apoyar el desarrollo de las actividades de estructuración de concordancias y enlaces, que se realizarán en el gestor de normativo, a partir del análisis de la información que se sea suministrada, ya sean conceptos, jurisprudencia, doctrina o normatividad, en el marco del Proyecto de Inversión “MEJORAMIENTO, FORTALECIMIENTO DE LA CAPACIDAD INSTITUCIONAL PARA EL DESARROLLO DE LAS POLITICAS PUBLICAS. NACIONAL”. </t>
  </si>
  <si>
    <t>Certificado de Disponibilidad Presupuestal N°23715                28- septiembre  2015</t>
  </si>
  <si>
    <r>
      <t xml:space="preserve">Unidad 0501-01, Gestión General, Programa 113, Subprograma 1000, Proyecto 1 </t>
    </r>
    <r>
      <rPr>
        <sz val="11"/>
        <color theme="1"/>
        <rFont val="Arial"/>
        <family val="2"/>
      </rPr>
      <t>Mantenimiento Adecuación y Dotación del Edificio Sede del DAFP Bogotá</t>
    </r>
    <r>
      <rPr>
        <sz val="11"/>
        <color rgb="FF000000"/>
        <rFont val="Arial"/>
        <family val="2"/>
      </rPr>
      <t>, Recurso 11 Otros recursos del tesoro</t>
    </r>
  </si>
  <si>
    <t>TRES (3) mensualidades vencidas, cada una por valor de DIEZ MILLONES CUATROCIENTOS CUARENTA MIL PESOS M/CTE ($10.440.000) y un último pago por valor de DOS MILLONES SETECIENTOS OCHENTA Y CUATRO MIL PESOS ($2.784.000) M/CTE</t>
  </si>
  <si>
    <t>Certificado de Disponibilidad Presupuestal N°22915                15- septiembre  2015</t>
  </si>
  <si>
    <t>114415 DEL 18-Septiembre- 2015</t>
  </si>
  <si>
    <t>Certificado de Disponibilidad Presupuestal N°23115                16- septiembre  2015</t>
  </si>
  <si>
    <t>123915 DEL 25-Septiembre- 2015</t>
  </si>
  <si>
    <t xml:space="preserve">Un (1) mes contado a partir de la expedición del registro presupuestal. En todo caso el Contratista deberá entregar al Departamento Administrativo de la Función Pública, los bienes a más tardar dentro de los cinco (5) días hábiles siguientes, a la fecha de la colocación de la Orden de Compra en la Tienda Virtual del Estado Colombiano.  </t>
  </si>
  <si>
    <t>155/2015</t>
  </si>
  <si>
    <t>DAVID LEONARDO MAYORGA HENAO</t>
  </si>
  <si>
    <t xml:space="preserve">Prestar los Servicios Profesionales en la Dirección de Desarrollo Organizacional, para la actualización,  rediseño y ajuste  del material gráfico, requerido en la elaboración de una imagen visual interactiva web correspondiente al Manual de Estructura del Estado Colombiano, en el marco del proyecto de inversión “Mejoramiento, fortalecimiento de la capacidad institucional para el desarrollo de las políticas públicas. Nacional”. </t>
  </si>
  <si>
    <t>Dos (2) mensualidades vencidas, cada una por valor de SEIS MILLONES QUINIENTOS MIL PESOS ($6’500.000.oo) M/CTE, incluido IVA y demás gastos asociados, y un (1) último pago por un valor de TRES MILLONES CUATROCIENTOS SESENTA Y SIETE MIL PESOS ($3.467.000.oo)</t>
  </si>
  <si>
    <t>Dos (2) meses y veinte (20) días, contados a partir del perfeccionamiento del mismo, previo registro presupuestal y aprobación de pólizas.</t>
  </si>
  <si>
    <t>157/2015</t>
  </si>
  <si>
    <t>GRUPO EMPRESARIAL FUTURO GEF S.A.S.</t>
  </si>
  <si>
    <t>Adquisición de bienes y elementos de ferretería, según las especificaciones mínimas establecidas en la Invitación Publica</t>
  </si>
  <si>
    <t>Un (1) solo pago, una vez recibida la totalidad de los elementos de ferretería en el almacén, previa presentación de la factura, y la expedición del certificado de recibido a satisfacción por parte del Supervisor del Contrato, sin que el monto total pueda exceder la cuantía total del mismo.</t>
  </si>
  <si>
    <t>Certificado de Disponibilidad Presupuestal N°7015                24- febrero de  2015</t>
  </si>
  <si>
    <t>Presupuesto de Funcionamiento de la presente vigencia fiscal Unidad 0501-01, Gestión General, Cuenta 2 Materiales y suministros, Subcuenta 0, Objeto 4, Ordinal 4, Subordinal 20, Recurso 10, Repuestos.</t>
  </si>
  <si>
    <t xml:space="preserve">Será de treinta (30) días calendario, contados a partir del perfeccionamiento del mismo, previo registro presupuestal y aprobación de las pólizas. </t>
  </si>
  <si>
    <t>158/2015</t>
  </si>
  <si>
    <t>ALEXANDER MARQUEZ RIOS</t>
  </si>
  <si>
    <t xml:space="preserve">Prestar los Servicios Profesionales en la Dirección de Empleo Público, para apoyar en la ejecución, difusión y seguimiento de los proyectos de planeación estratégica y gestión de los recursos humanos para el buen gobierno, en el marco del Proyecto de Inversión, "MEJORAMIENTO, FORTALECIMIENTO DE LA CAPACIDAD INSTITUCIONAL PARA EL DESARROLLO DE LAS POLÍTICAS PÚBLICAS NACIONAL". </t>
  </si>
  <si>
    <t>Tres (3) pagos, así: Dos (2) mensualidades vencidas cada una por valor de OCHO MILLONES DE PESOS ($8´000.000.oo) MONEDA CORRIENTE M/CTE, y un último (1) pago por valor de SEIS MILLONES DE PESOS ($6´000.000.oo) MCTE</t>
  </si>
  <si>
    <t>Certificado de Disponibilidad Presupuestal N°24615                02- octubre de  2015</t>
  </si>
  <si>
    <t xml:space="preserve">Será hasta el veinticuatro (24) de diciembre de 2015, contado a partir del perfeccionamiento del mismo, previo registro presupuestal y aprobación de pólizas. </t>
  </si>
  <si>
    <t>159/2015</t>
  </si>
  <si>
    <t>H &amp; C SOLUCIONES INFORMÁTICAS DE COLOMBIA SAS</t>
  </si>
  <si>
    <t>Adquirir el repuesto de la Unidad Calefactora para la máquina fotocopiadora propiedad del DEPARTAMENTO ADMINISTRATIVO DE LA FUNCIÓN PÚBLICA, de acuerdo con las condiciones técnicas establecidas en el presente documento.</t>
  </si>
  <si>
    <t>Un (1) único pago una vez se haya efectuado la instalación del repuesto adquirido, previa presentación de la factura y la expedición del certificado de recibido a satisfacción por parte del Supervisor del Contrato, sin que el monto total de la compra pueda exceder la cuantía total del mismo.</t>
  </si>
  <si>
    <t>Certificado de Disponibilidad Presupuestal N°21915                26- agosto de  2015</t>
  </si>
  <si>
    <t>Presupuesto de Funcionamiento de la presente vigencia fiscal, Unidad 0501-01, Gestión General, Cuenta 2, Gastos Generales, Subcuenta 0, Objeto 4, Ordinal 4, Subordinal 20, Recursos 10. Repuestos.</t>
  </si>
  <si>
    <t xml:space="preserve">Será de treinta (30) días calendario, contados a partir del perfeccionamiento del mismo, previo registro presupuestal y aprobación de la garantía única. </t>
  </si>
  <si>
    <t xml:space="preserve">$ 1´492.543                          $ 1´317.480                           $ 1´499.152   </t>
  </si>
  <si>
    <t>JAMES RIVEROS TELLEZ</t>
  </si>
  <si>
    <t>160/2015</t>
  </si>
  <si>
    <t>ADRIAN MAURICIO CASTELLANOS GARCIA</t>
  </si>
  <si>
    <t xml:space="preserve">Prestar los servicios profesionales en la Dirección de Empleo Público, para apoyar en la articulación de la información en el desarrollo de los proyectos de planeación y gestión de los recursos humanos, en el marco del Proyecto de Inversión, "MEJORAMIENTO, FORTALECIMIENTO DE LA CAPACIDAD INSTITUCIONAL PARA EL DESARROLLO DE LAS POLÍTICAS PÚBLICAS NACIONAL". </t>
  </si>
  <si>
    <t>Tres (3) pagos, así:  Dos (2) mensualidades vencidas cada una por valor de TRES MILLONES NOVECIENTOS MIL PESOS ($3’900.000.oo) M/CTE, y un (1) último  pago por valor de TRES MILLONES DE PESOS ($3’200.000.oo) M/CTE</t>
  </si>
  <si>
    <t>Certificado de Disponibilidad Presupuestal N°24715                02- octubre de  2015</t>
  </si>
  <si>
    <t>161/2015</t>
  </si>
  <si>
    <t xml:space="preserve">PSICOLOGOS ESPECIALISTAS ASOCIADOS S.A.S </t>
  </si>
  <si>
    <t>Adquirir mil (1.000) pruebas Test de WARTEGG, para la evaluación de las competencias laborales, de los aspirantes a cargos en los distintos niveles de la Administración Pública, de acuerdo con lo establecido en las condiciones técnicas.</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</si>
  <si>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</si>
  <si>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N°24515                01- octubre de  2015</t>
  </si>
  <si>
    <t>Presupuesto de Funcionamiento de la vigencia fiscal 2015, Unidad 0501-01, Gestión General, Cuenta 2, Gastos Generales, Subcuenta 0, Objeto 4, Ordinal 4, Subordinal 15, Recurso 10</t>
  </si>
  <si>
    <t>127415 DEL 06-Octubre- 2015</t>
  </si>
  <si>
    <t xml:space="preserve">Un (1) mes, contado a partir de la fecha de perfeccionamiento del Contrato, previa expedición del Registro Presupuestal. </t>
  </si>
  <si>
    <t>GRUPO DE APOYO A LA MERITOCRACIA</t>
  </si>
  <si>
    <t>162/2015</t>
  </si>
  <si>
    <t>ELSI YANETH VELANDIA SEPULVEDA</t>
  </si>
  <si>
    <t xml:space="preserve">Prestar los servicios profesionales en la Dirección de Desarrollo Organizacional, para apoyar la actualización de la matriz de inventario de la naturaleza jurídica de las entidades estatales, de las tres (3) Ramas del Poder Público en los órdenes Nacional y Territorial, en el marco del Proyecto de Inversión “MEJORAMIENTO, FORTALECIMIENTO DE LA CAPACIDAD INSTITUCIONAL PARA EL DESARROLLO DE POLÍTICAS PÚBLICAS. NACIONAL”. </t>
  </si>
  <si>
    <t>Tres (3) pagos así: Dos (2) mensualidades vencidas, cada una por valor de TRES MILLONES DE PESOS ($3’000.000.oo) M/CTE, y un último pago por valor de UN MILLÓN QUINIENTOS MIL PESOS ($1’500.000.oo) M/CTE</t>
  </si>
  <si>
    <t>Certificado de Disponibilidad Presupuestal N°24315                01- octubre de  2015</t>
  </si>
  <si>
    <t xml:space="preserve">Dos (2) meses y quince (15) días contados a partir del perfeccionamiento del mismo, previo registro presupuestal y aprobación de pólizas. </t>
  </si>
  <si>
    <t>163/2015</t>
  </si>
  <si>
    <t xml:space="preserve">ALEYDA SALAMANCA FONSECA </t>
  </si>
  <si>
    <t>164/2015</t>
  </si>
  <si>
    <t>CARLOS ARTURO FERRO ROJAS</t>
  </si>
  <si>
    <t xml:space="preserve">Prestar los Servicios Profesionales en la Subdirección para apoyar en la articulación y seguimiento a los Proyectos de Planeación Estratégica a cargo de las áreas misionales, en el marco del Proyecto de Inversión, "MEJORAMIENTO, FORTALECIMIENTO DE LA CAPACIDAD INSTITUCIONAL PARA EL DESARROLLO DE LAS POLÍTICAS PÚBLICAS NACIONAL". </t>
  </si>
  <si>
    <t>Tres (3) pagos, así: Dos (2) mensualidades vencidas cada una por valor de DIEZ MILLONES DE PESOS ($10´000.000.oo) M/CTE, y un (1) pago de NUEVE MILLONES TRESCIENTOS MIL PESOS ($9´300.000.oo) M/CTE.</t>
  </si>
  <si>
    <t>Certificado de Disponibilidad Presupuestal N°24815                06- octubre de  2015</t>
  </si>
  <si>
    <t xml:space="preserve">Será hasta el treinta (30) de diciembre de 2015, contado a partir del perfeccionamiento del mismo, previo registro presupuestal y aprobación de pólizas. </t>
  </si>
  <si>
    <t>165/2015</t>
  </si>
  <si>
    <t>DIANA LORENA HERRERA RODRIGUEZ</t>
  </si>
  <si>
    <t xml:space="preserve">Prestar los Servicios Profesionales para apoyar a la Oficina de Sistemas en las tareas de documentación, actualización y registro de los temas de seguridad de la información y seguridad informática en el Sistema de Gestión de Seguridad de la Información de la Entidad, así como en la aplicación de los controles definidos en el anexo de la ISO 27001:2013, en cumplimiento del proyecto denominado “Estrategia de Gobierno en Línea”. </t>
  </si>
  <si>
    <t>Tres (3) pagos así: Dos (2) mensualidades vencidas, cada una por valor de CUATRO MILLONES DE PESOS ($4’000.000,00) M/CTE, incluido IVA y demás gastos asociados, y un tercer (3) y último pago por valor de DOS MILLONES DE PESOS ($2’000.000,00) M/CTE</t>
  </si>
  <si>
    <t>Certificado de Disponibilidad Presupuestal N°25015                06- octubre de  2015</t>
  </si>
  <si>
    <t xml:space="preserve">Dos (2) meses y quince (15) días calendario, contados a partir del perfeccionamiento del mismo, previo registro presupuestal y aprobación de póliza. </t>
  </si>
  <si>
    <t>166/2015</t>
  </si>
  <si>
    <t>LUIS ENRIQUE ALMONACID QUINTERO</t>
  </si>
  <si>
    <t>Prestar los Servicios Profesionales en la Subdirección para apoyar la producción de reportes e informes sobre la propuesta del modelo de servicio al ciudadano, la estrategia de racionalización de trámites y el Centro de Asesoría Virtual en el el marco del Proyecto de Inversión “MEJORAMIENTO, FORTALECIMIENTO DE LA CAPACIDAD INSTITUCIONAL PARA EL DESARROLLO DE LAS POLITICAS PUBLICAS. NACIONAL.”.</t>
  </si>
  <si>
    <t>Certificado de Disponibilidad Presupuestal N°24915                06- octubre de  2015</t>
  </si>
  <si>
    <t>156/2015</t>
  </si>
  <si>
    <t>MARIA BIBIANA BELTRÁN BALLESTEROS</t>
  </si>
  <si>
    <t>Certificado de Disponibilidad Presupuestal N°24115                29- septiembre  2015</t>
  </si>
  <si>
    <t>126715 DEL 02-Octubre- 2015</t>
  </si>
  <si>
    <t>SEGUROS MUNDIAL</t>
  </si>
  <si>
    <t>167/2015</t>
  </si>
  <si>
    <t>GERALDINE GIRALDO MORENO</t>
  </si>
  <si>
    <t xml:space="preserve">Prestar los Servicios Profesionales en la Dirección Jurídica de LA FUNCIÓN PÚBLICA, para realizar la recopilación de normas y documentos jurídicos, extractos y reseñas de jurisprudencia, con destino al sistema de información "Régimen Legal de la Función Pública", en el marco del Proyecto de Inversión “MEJORAMIENTO, FORTALECIMIENTO DE LA CAPACIDAD INSTITUCIONAL PARA EL DESARROLLO DE LAS POLITICAS PUBLICAS. NACIONAL”. </t>
  </si>
  <si>
    <t>Tres (3) pagos, así: dos (2) mensualidades vencidas, cada una por valor de DOS MILLONES TRESCIENTOS MIL PESOS ($2’300.000.oo) M/CTE, incluido IVA y un pago final por valor de UN MILLON CIENTO CINCUENTA MIL PESOS ($1’150.000.oo) M/CTE</t>
  </si>
  <si>
    <t>Certificado de Disponibilidad Presupuestal N°25115                13- octubre de  2015</t>
  </si>
  <si>
    <t>será hasta el veinticuatro (24) de Diciembre de 2015, contado a partir del perfeccionamiento del mismo, previo registro presupuestal y aprobación de pólizas.</t>
  </si>
  <si>
    <t>169/2015</t>
  </si>
  <si>
    <t>JULIANA SALCEDO MONCALEANO</t>
  </si>
  <si>
    <t>Certificado de Disponibilidad Presupuestal N°25215                13- octubre de  2015</t>
  </si>
  <si>
    <t xml:space="preserve">Será hasta el veinticuatro (24) de Diciembre de 2015, contado a partir del perfeccionamiento del mismo, previo registro presupuestal y aprobación de pólizas. </t>
  </si>
  <si>
    <t>168/2015</t>
  </si>
  <si>
    <t>PROCIBERNETICA</t>
  </si>
  <si>
    <t xml:space="preserve">Adquirir la suscripción al servicio de soporte y mantenimiento para el equipo SAN AMS 2100 de propiedad de la Función Pública, conforme las especificaciones mínimas que se describen en el Anexo de Especificaciones Técnicas del Pliego de Condiciones. </t>
  </si>
  <si>
    <t xml:space="preserve">Un (1) único pago, una vez se realice la entrega de la certificación de suscripción al servicio de soporte y mantenimiento, acorde con lo indicado en las especificaciones técnicas del proceso y se haga su ingreso al almacén de la entidad. </t>
  </si>
  <si>
    <t>Certificado de Disponibilidad Presupuestal N°22015                28- agosto de  2015</t>
  </si>
  <si>
    <t xml:space="preserve">Dos (2) años, contados a partir del perfeccionamiento del Contrato, previo registro presupuestal y aprobación de pólizas. </t>
  </si>
  <si>
    <t>$                     3´512.749,30</t>
  </si>
  <si>
    <t>Capacitación en actualización de auditores con respecto a la norma ISO 9001-2015</t>
  </si>
  <si>
    <t>Olga Lucia Arango Tel 3344080 ext 150</t>
  </si>
  <si>
    <t>170/2015</t>
  </si>
  <si>
    <t>SANTIAGO BETANCUR RAMIREZ</t>
  </si>
  <si>
    <t>Prestar los Servicios Profesionales en Ia Direcciôn, para apoyar en el desarrollo de Ia primera fase y el diseno de Ia segunda fase del Proyecto "Pedagogla de paz", en el marco del Proyecto de Inversion denominado "MEJORAMIENTO, FORTALECIMIENTO DE LA CAPACIDAD INSTITUCIONAL PARA EL DESARROLLO DE LAS POLITICAS PUBLICAS. NACIONAL".</t>
  </si>
  <si>
    <t>Tres (3) pagos, asI: Dos (2) mensualidades vencidas cada una por valor de CUATRO MILLONES CUATROCIENTOS MIL PESOS ($4'400.000.00), M/CTE y un (1) pago final por valor de DOS MILLONES TRESCIENTOS CUARENTA Y SIETE MIL PESOS ($2'347.000.00) M/CTE</t>
  </si>
  <si>
    <t>Certificado de Disponibilidad Presupuestal N°25315                15- octubre de  2015</t>
  </si>
  <si>
    <t>Presupuesto
de InversiOn de Ia presente vigencia fiscal, Unidad 050101 GestiOn General, Programa
123, Subprograma 1000, Proyecto 4 Mejoramiento, Fortalecimiento de Ia capacidad
institucional para el Desarrollo de las PolIticas PUblicas. Nacional, Recurso 11.</t>
  </si>
  <si>
    <t>130915 DEL 15-Octubre- 2015</t>
  </si>
  <si>
    <t>Será hasta el veinticuatro (24) de diciembre de 2015, contado a
partir del perfeccionamiento del mismo, previo registro presupuestal y aprobacion de
pólizas.</t>
  </si>
  <si>
    <t>HILDA RAMIREZ VILLEGAS</t>
  </si>
  <si>
    <t>171/2015</t>
  </si>
  <si>
    <t xml:space="preserve">IDGL S.A.S. </t>
  </si>
  <si>
    <t>Prestar los Servicios Profesionales, en la Dirección de Control Interno y Racionalización de Trámites de la Función Pública, con el fin de apoyar la definición de una estructura de evaluación integral del Control Interno, que incluya el análisis de los aspectos relacionados con el Control Interno de Gestión, el Control Interno Contable y el Control Fiscal, en el marco del Proyecto de Inversión denominado “MEJORAMIENTO, FORTALECIMIENTO DE LA CAPACIDAD INSTITUCIONAL PARA EL DESARROLLO DE LAS POLÍTICAS PÚBLICAS. NACIONAL”.</t>
  </si>
  <si>
    <t>Tres (3) pagos así: a) dos (2) mensualidades vencidas cada una por valor de DOCE MILLONES DE PESOS ($12’000.000.oo) M/CTE, incluido IVA y demás gastos y b) un (1) último pago por valor de SEIS MILLONES DE PESOS ($6´000.000.oo) M/CTE</t>
  </si>
  <si>
    <t>Certificado de Disponibilidad Presupuestal N°25415                15- octubre de  2015</t>
  </si>
  <si>
    <t>131115 DEL 16-Octubre- 2015</t>
  </si>
  <si>
    <t>JUAN FELIPE RUEDA GARCIA</t>
  </si>
  <si>
    <t>174/2015</t>
  </si>
  <si>
    <t>EDGAR ALBERTO MEDINA BOHORQUEZ</t>
  </si>
  <si>
    <t>Prestar los Servicios Profesionales en la FUNCIÓN PUBLICA, para desarrollar un modelo de despliegue de tecnología y publicación de contenidos, encaminado a la adecuada gestión  de las políticas, en el marco del proyecto de Inversión denominado “MEJORAMIENTO, FORTALECIMIENTO DE LA CAPACIDAD INSTITUCIONAL PARA EL DESARROLLO DE LAS POLÍTICAS PÚBLICAS. NACIONAL”.</t>
  </si>
  <si>
    <t>Dos (2) mensualidades vencidas, cada una por valor de NUEVE MILLONES DE PESOS ($9’000.000) M/CTE.</t>
  </si>
  <si>
    <t>Certificado de Disponibilidad Presupuestal N°25515                15- octubre de  2015</t>
  </si>
  <si>
    <t>131415 DEL 20-Octubre- 2015</t>
  </si>
  <si>
    <t xml:space="preserve">Dos (2) meses, contados a partir del perfeccionamiento del mismo, previo registro presupuestal y aprobación de pólizas. </t>
  </si>
  <si>
    <t>175/2015</t>
  </si>
  <si>
    <t>CARLOS ALBERTO ALZATE GIRALDO</t>
  </si>
  <si>
    <t xml:space="preserve">Prestar los Servicios Profesionales en la Dirección de Desarrollo Organizacional, para apoyar la realización de la trazabilidad técnico jurídica, de las reformas salariales y prestacionales aplicables en la Rama Judicial, en el marco del Proyecto de Inversión, "MEJORAMIENTO, FORTALECIMIENTO DE LA CAPACIDAD INSTITUCIONAL PARA EL DESARROLLO DE LAS POLÍTICAS PÚBLICAS NACIONAL". </t>
  </si>
  <si>
    <t>Dos (2) mensualidades vencidas, cada una por valor de SIETE MILLONES QUINIENTOS MIL PESOS ($7’500.000.oo) M/CTE</t>
  </si>
  <si>
    <t>Certificado de Disponibilidad Presupuestal N°25615                15- octubre de  2015</t>
  </si>
  <si>
    <t>NOVIEMBRE</t>
  </si>
  <si>
    <t>Contratar la capacitación en técnicas de selección y evaluación de Competencias  para  los profesionales del Grupo de Apoyo a la Gestión Meritocrática de la Función Pública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</si>
</sst>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 #,##0_);[Red]\(&quot;$&quot;\ #,##0\)"/>
    <numFmt numFmtId="44" formatCode="_(&quot;$&quot;\ * #,##0.00_);_(&quot;$&quot;\ * \(#,##0.00\);_(&quot;$&quot;\ * &quot;-&quot;??_);_(@_)"/>
    <numFmt numFmtId="164" formatCode="_(&quot;$&quot;\ * #,##0_);_(&quot;$&quot;\ * \(#,##0\);_(&quot;$&quot;\ * &quot;-&quot;??_);_(@_)"/>
    <numFmt numFmtId="165" formatCode="&quot;$&quot;\ #,##0.00"/>
  </numFmts>
  <fonts count="38" x14ac:knownFonts="1">
    <font>
      <sz val="11"/>
      <color theme="1"/>
      <name val="Calibri"/>
      <family val="2"/>
      <scheme val="minor"/>
    </font>
    <font>
      <sz val="10"/>
      <name val="Arial"/>
      <family val="2"/>
    </font>
    <font>
      <sz val="11"/>
      <name val="Arial"/>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sz val="11"/>
      <name val="Calibri"/>
      <family val="2"/>
      <scheme val="minor"/>
    </font>
    <font>
      <sz val="11"/>
      <color theme="1"/>
      <name val="Arial"/>
      <family val="2"/>
    </font>
    <font>
      <sz val="12"/>
      <color theme="1"/>
      <name val="Arial"/>
      <family val="2"/>
    </font>
    <font>
      <sz val="12"/>
      <color rgb="FF000000"/>
      <name val="Arial"/>
      <family val="2"/>
    </font>
    <font>
      <sz val="14"/>
      <color theme="1"/>
      <name val="Arial"/>
      <family val="2"/>
    </font>
    <font>
      <sz val="15"/>
      <color theme="1"/>
      <name val="Arial"/>
      <family val="2"/>
    </font>
    <font>
      <u/>
      <sz val="12"/>
      <color theme="10"/>
      <name val="Arial"/>
      <family val="2"/>
    </font>
    <font>
      <sz val="18"/>
      <color theme="1"/>
      <name val="Arial"/>
      <family val="2"/>
    </font>
    <font>
      <sz val="12"/>
      <color theme="1"/>
      <name val="Calibri"/>
      <family val="2"/>
      <scheme val="minor"/>
    </font>
    <font>
      <sz val="12"/>
      <name val="Arial"/>
      <family val="2"/>
    </font>
    <font>
      <sz val="12"/>
      <name val="Calibri"/>
      <family val="2"/>
      <scheme val="minor"/>
    </font>
    <font>
      <sz val="13"/>
      <color theme="1"/>
      <name val="Arial"/>
      <family val="2"/>
    </font>
    <font>
      <sz val="11"/>
      <name val="Calibri"/>
      <family val="2"/>
    </font>
    <font>
      <b/>
      <sz val="12"/>
      <color theme="1"/>
      <name val="Arial"/>
      <family val="2"/>
    </font>
    <font>
      <b/>
      <sz val="11"/>
      <color theme="1"/>
      <name val="Arial"/>
      <family val="2"/>
    </font>
    <font>
      <b/>
      <sz val="11"/>
      <name val="Arial"/>
      <family val="2"/>
    </font>
    <font>
      <sz val="14"/>
      <color theme="1"/>
      <name val="Calibri"/>
      <family val="2"/>
      <scheme val="minor"/>
    </font>
    <font>
      <b/>
      <sz val="18"/>
      <color theme="1"/>
      <name val="Arial"/>
      <family val="2"/>
    </font>
    <font>
      <b/>
      <sz val="14"/>
      <color theme="1"/>
      <name val="Arial"/>
      <family val="2"/>
    </font>
    <font>
      <sz val="11"/>
      <color theme="1" tint="4.9989318521683403E-2"/>
      <name val="Calibri"/>
      <family val="2"/>
      <scheme val="minor"/>
    </font>
    <font>
      <sz val="14"/>
      <name val="Arial"/>
      <family val="2"/>
    </font>
    <font>
      <b/>
      <sz val="12"/>
      <name val="Arial"/>
      <family val="2"/>
    </font>
    <font>
      <sz val="11"/>
      <color rgb="FF000000"/>
      <name val="Arial"/>
      <family val="2"/>
    </font>
    <font>
      <i/>
      <sz val="11"/>
      <color rgb="FF000000"/>
      <name val="Arial"/>
      <family val="2"/>
    </font>
    <font>
      <i/>
      <sz val="11"/>
      <color theme="1"/>
      <name val="Arial"/>
      <family val="2"/>
    </font>
    <font>
      <sz val="11"/>
      <color rgb="FFFF0000"/>
      <name val="Calibri"/>
      <family val="2"/>
      <scheme val="minor"/>
    </font>
    <font>
      <sz val="11"/>
      <color rgb="FFFF0000"/>
      <name val="Arial"/>
      <family val="2"/>
    </font>
    <font>
      <sz val="11"/>
      <color theme="1" tint="4.9989318521683403E-2"/>
      <name val="Arial"/>
      <family val="2"/>
    </font>
    <font>
      <sz val="12"/>
      <color theme="0"/>
      <name val="Calibri"/>
      <family val="2"/>
      <scheme val="minor"/>
    </font>
    <font>
      <b/>
      <sz val="12"/>
      <color rgb="FFFF0000"/>
      <name val="Arial"/>
      <family val="2"/>
    </font>
    <font>
      <sz val="12"/>
      <color rgb="FFFF0000"/>
      <name val="Arial"/>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FF00"/>
        <bgColor indexed="64"/>
      </patternFill>
    </fill>
    <fill>
      <patternFill patternType="solid">
        <fgColor rgb="FF66FF33"/>
        <bgColor indexed="64"/>
      </patternFill>
    </fill>
    <fill>
      <patternFill patternType="solid">
        <fgColor rgb="FFFF0000"/>
        <bgColor indexed="64"/>
      </patternFill>
    </fill>
  </fills>
  <borders count="47">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ck">
        <color indexed="64"/>
      </right>
      <top style="thin">
        <color indexed="64"/>
      </top>
      <bottom style="thin">
        <color indexed="64"/>
      </bottom>
      <diagonal/>
    </border>
  </borders>
  <cellStyleXfs count="6">
    <xf numFmtId="0" fontId="0" fillId="0" borderId="0"/>
    <xf numFmtId="0" fontId="4" fillId="2" borderId="0" applyNumberFormat="0" applyBorder="0" applyAlignment="0" applyProtection="0"/>
    <xf numFmtId="0" fontId="5" fillId="0" borderId="0" applyNumberFormat="0" applyFill="0" applyBorder="0" applyAlignment="0" applyProtection="0"/>
    <xf numFmtId="44" fontId="3" fillId="0" borderId="0" applyFont="0" applyFill="0" applyBorder="0" applyAlignment="0" applyProtection="0"/>
    <xf numFmtId="0" fontId="1" fillId="0" borderId="0"/>
    <xf numFmtId="0" fontId="1" fillId="0" borderId="0"/>
  </cellStyleXfs>
  <cellXfs count="491">
    <xf numFmtId="0" fontId="0" fillId="0" borderId="0" xfId="0"/>
    <xf numFmtId="0" fontId="0" fillId="3" borderId="0" xfId="0" applyFill="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0" fillId="0" borderId="0" xfId="0" applyAlignment="1">
      <alignment horizontal="center"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0" fillId="0" borderId="0" xfId="0"/>
    <xf numFmtId="0" fontId="0" fillId="0" borderId="0" xfId="0" applyFill="1" applyAlignment="1">
      <alignment vertical="center" wrapText="1"/>
    </xf>
    <xf numFmtId="0" fontId="4" fillId="2" borderId="4" xfId="1" applyBorder="1" applyAlignment="1">
      <alignment horizontal="left" vertical="center" wrapText="1"/>
    </xf>
    <xf numFmtId="0" fontId="4" fillId="2" borderId="5" xfId="1" applyBorder="1" applyAlignment="1">
      <alignment vertical="center" wrapText="1"/>
    </xf>
    <xf numFmtId="0" fontId="4" fillId="2" borderId="1" xfId="1" applyBorder="1" applyAlignment="1">
      <alignment vertical="center" wrapText="1"/>
    </xf>
    <xf numFmtId="0" fontId="4" fillId="2" borderId="4" xfId="1" applyBorder="1" applyAlignment="1">
      <alignment horizontal="center" vertical="center" wrapText="1"/>
    </xf>
    <xf numFmtId="0" fontId="4" fillId="2" borderId="5" xfId="1" applyBorder="1" applyAlignment="1">
      <alignment horizontal="center" vertical="center" wrapText="1"/>
    </xf>
    <xf numFmtId="0" fontId="4" fillId="2" borderId="1" xfId="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Fill="1" applyBorder="1" applyAlignment="1">
      <alignment horizontal="center" vertical="center" wrapText="1"/>
    </xf>
    <xf numFmtId="0" fontId="18" fillId="0" borderId="0" xfId="0" applyFont="1" applyBorder="1" applyAlignment="1">
      <alignment horizontal="center" vertical="center" wrapText="1"/>
    </xf>
    <xf numFmtId="14" fontId="18"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6" fillId="4" borderId="6" xfId="0" applyFont="1" applyFill="1" applyBorder="1"/>
    <xf numFmtId="0" fontId="6" fillId="4" borderId="6" xfId="0" applyFont="1" applyFill="1" applyBorder="1" applyAlignment="1">
      <alignment horizontal="center"/>
    </xf>
    <xf numFmtId="164" fontId="6" fillId="4" borderId="6" xfId="3" applyNumberFormat="1" applyFont="1" applyFill="1" applyBorder="1" applyAlignment="1">
      <alignment horizontal="center"/>
    </xf>
    <xf numFmtId="0" fontId="6" fillId="0" borderId="22" xfId="0" applyFont="1" applyBorder="1"/>
    <xf numFmtId="0" fontId="0" fillId="4" borderId="6" xfId="0" applyFill="1" applyBorder="1"/>
    <xf numFmtId="0" fontId="6" fillId="4" borderId="6" xfId="0" applyFont="1" applyFill="1" applyBorder="1" applyAlignment="1">
      <alignment horizontal="center" wrapText="1"/>
    </xf>
    <xf numFmtId="164" fontId="6" fillId="4" borderId="6" xfId="3" applyNumberFormat="1" applyFont="1" applyFill="1" applyBorder="1" applyAlignment="1">
      <alignment horizontal="center" wrapText="1"/>
    </xf>
    <xf numFmtId="0" fontId="6" fillId="0" borderId="6" xfId="0" applyFont="1" applyBorder="1"/>
    <xf numFmtId="1" fontId="0" fillId="0" borderId="6" xfId="0" applyNumberFormat="1" applyBorder="1" applyAlignment="1">
      <alignment horizontal="center"/>
    </xf>
    <xf numFmtId="1" fontId="0" fillId="0" borderId="6" xfId="3" applyNumberFormat="1" applyFont="1" applyBorder="1" applyAlignment="1">
      <alignment horizontal="center"/>
    </xf>
    <xf numFmtId="0" fontId="0" fillId="0" borderId="23" xfId="0" applyBorder="1"/>
    <xf numFmtId="0" fontId="0" fillId="0" borderId="25" xfId="0" applyBorder="1"/>
    <xf numFmtId="0" fontId="0" fillId="0" borderId="26" xfId="0" applyBorder="1"/>
    <xf numFmtId="0" fontId="0" fillId="0" borderId="0" xfId="0" applyBorder="1"/>
    <xf numFmtId="164" fontId="0" fillId="0" borderId="0" xfId="3" applyNumberFormat="1" applyFont="1" applyBorder="1"/>
    <xf numFmtId="0" fontId="0" fillId="0" borderId="27" xfId="0" applyBorder="1"/>
    <xf numFmtId="0" fontId="0" fillId="0" borderId="28" xfId="0" applyBorder="1"/>
    <xf numFmtId="0" fontId="0" fillId="0" borderId="29" xfId="0" applyBorder="1"/>
    <xf numFmtId="0" fontId="6" fillId="0" borderId="0" xfId="0" applyFont="1" applyFill="1" applyBorder="1"/>
    <xf numFmtId="0" fontId="23" fillId="0" borderId="0" xfId="0" applyFont="1" applyAlignment="1">
      <alignment vertical="center" wrapText="1"/>
    </xf>
    <xf numFmtId="0" fontId="6" fillId="0" borderId="6" xfId="0" applyFont="1" applyFill="1" applyBorder="1" applyAlignment="1">
      <alignment vertical="center" wrapText="1"/>
    </xf>
    <xf numFmtId="0" fontId="0" fillId="0" borderId="6" xfId="0" applyBorder="1" applyAlignment="1">
      <alignment horizontal="center" vertical="center"/>
    </xf>
    <xf numFmtId="0" fontId="6" fillId="0" borderId="30" xfId="0" applyFont="1" applyFill="1" applyBorder="1" applyAlignment="1">
      <alignment vertical="center" wrapText="1"/>
    </xf>
    <xf numFmtId="1" fontId="0" fillId="0" borderId="30" xfId="0" applyNumberFormat="1" applyBorder="1" applyAlignment="1">
      <alignment horizontal="center" vertical="center"/>
    </xf>
    <xf numFmtId="0" fontId="0" fillId="0" borderId="30" xfId="0" applyBorder="1" applyAlignment="1">
      <alignment horizontal="center" vertical="center"/>
    </xf>
    <xf numFmtId="0" fontId="0" fillId="0" borderId="6" xfId="3" applyNumberFormat="1" applyFont="1" applyBorder="1" applyAlignment="1">
      <alignment horizontal="center" vertical="center"/>
    </xf>
    <xf numFmtId="0" fontId="0" fillId="0" borderId="20" xfId="0" applyBorder="1" applyAlignment="1">
      <alignment horizontal="center" vertical="center"/>
    </xf>
    <xf numFmtId="0" fontId="0" fillId="3" borderId="6" xfId="0" applyFill="1" applyBorder="1" applyAlignment="1">
      <alignment vertical="center" wrapText="1"/>
    </xf>
    <xf numFmtId="0" fontId="0" fillId="3" borderId="3" xfId="0" applyFill="1" applyBorder="1" applyAlignment="1">
      <alignment vertical="center" wrapText="1"/>
    </xf>
    <xf numFmtId="0" fontId="0" fillId="3" borderId="3" xfId="0" applyFill="1" applyBorder="1" applyAlignment="1">
      <alignment horizontal="center" vertical="center" wrapText="1"/>
    </xf>
    <xf numFmtId="14" fontId="0" fillId="3" borderId="6" xfId="0" applyNumberFormat="1" applyFill="1" applyBorder="1" applyAlignment="1">
      <alignment horizontal="center" vertical="center" wrapText="1"/>
    </xf>
    <xf numFmtId="44" fontId="3" fillId="3" borderId="6" xfId="3" applyFont="1" applyFill="1" applyBorder="1" applyAlignment="1">
      <alignment vertical="center" wrapText="1"/>
    </xf>
    <xf numFmtId="0" fontId="0" fillId="3" borderId="2" xfId="0" applyFill="1" applyBorder="1" applyAlignment="1">
      <alignment vertical="center" wrapText="1"/>
    </xf>
    <xf numFmtId="0" fontId="0" fillId="3" borderId="0" xfId="0" applyFill="1"/>
    <xf numFmtId="0" fontId="0" fillId="3" borderId="6" xfId="0" applyFill="1" applyBorder="1"/>
    <xf numFmtId="14" fontId="8" fillId="3" borderId="6" xfId="0" applyNumberFormat="1" applyFont="1" applyFill="1" applyBorder="1" applyAlignment="1">
      <alignment horizontal="center" vertical="center" wrapText="1"/>
    </xf>
    <xf numFmtId="164" fontId="8" fillId="3" borderId="6" xfId="3" applyNumberFormat="1"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0" fontId="8" fillId="3" borderId="6" xfId="0" applyFont="1" applyFill="1" applyBorder="1" applyAlignment="1">
      <alignment vertical="center" wrapText="1"/>
    </xf>
    <xf numFmtId="6" fontId="8" fillId="3" borderId="6" xfId="0" applyNumberFormat="1" applyFont="1" applyFill="1" applyBorder="1" applyAlignment="1">
      <alignment horizontal="center" vertical="center" wrapText="1"/>
    </xf>
    <xf numFmtId="0" fontId="22" fillId="3"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0" fillId="3" borderId="6" xfId="0" applyFill="1" applyBorder="1" applyAlignment="1">
      <alignment horizontal="center"/>
    </xf>
    <xf numFmtId="44" fontId="7" fillId="3" borderId="6" xfId="3" applyFont="1" applyFill="1" applyBorder="1" applyAlignment="1">
      <alignment vertical="center" wrapText="1"/>
    </xf>
    <xf numFmtId="0" fontId="7" fillId="3" borderId="6" xfId="0" applyFont="1" applyFill="1" applyBorder="1" applyAlignment="1">
      <alignment vertical="center" wrapText="1"/>
    </xf>
    <xf numFmtId="0" fontId="7" fillId="3" borderId="2" xfId="0" applyFont="1" applyFill="1" applyBorder="1" applyAlignment="1">
      <alignment vertical="center" wrapText="1"/>
    </xf>
    <xf numFmtId="44" fontId="0" fillId="3" borderId="6" xfId="0" applyNumberFormat="1" applyFill="1" applyBorder="1" applyAlignment="1">
      <alignment vertical="center" wrapText="1"/>
    </xf>
    <xf numFmtId="164" fontId="8" fillId="3" borderId="6" xfId="3" applyNumberFormat="1" applyFont="1" applyFill="1" applyBorder="1" applyAlignment="1">
      <alignment vertical="center" wrapText="1"/>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0" fillId="3" borderId="6" xfId="0" applyFill="1" applyBorder="1" applyAlignment="1">
      <alignment horizontal="center" vertical="center" wrapText="1"/>
    </xf>
    <xf numFmtId="0" fontId="8" fillId="3" borderId="6" xfId="0" applyFont="1" applyFill="1" applyBorder="1" applyAlignment="1">
      <alignment horizontal="center" vertical="center" wrapText="1"/>
    </xf>
    <xf numFmtId="0" fontId="0" fillId="5" borderId="3" xfId="0" applyFill="1" applyBorder="1" applyAlignment="1">
      <alignment vertical="center" wrapText="1"/>
    </xf>
    <xf numFmtId="0" fontId="0" fillId="5" borderId="6" xfId="0" applyFill="1" applyBorder="1" applyAlignment="1">
      <alignment vertical="center" wrapText="1"/>
    </xf>
    <xf numFmtId="0" fontId="0" fillId="5" borderId="2" xfId="0" applyFill="1" applyBorder="1" applyAlignment="1">
      <alignment vertical="center" wrapText="1"/>
    </xf>
    <xf numFmtId="0" fontId="0" fillId="3" borderId="6" xfId="0" applyFill="1" applyBorder="1" applyAlignment="1">
      <alignment horizontal="center" vertical="center" wrapText="1"/>
    </xf>
    <xf numFmtId="14" fontId="0" fillId="3" borderId="6" xfId="0" applyNumberFormat="1" applyFill="1" applyBorder="1" applyAlignment="1">
      <alignment horizontal="center" vertical="center" wrapText="1"/>
    </xf>
    <xf numFmtId="0" fontId="0" fillId="6" borderId="3" xfId="0" applyFill="1" applyBorder="1" applyAlignment="1">
      <alignment vertical="center" wrapText="1"/>
    </xf>
    <xf numFmtId="0" fontId="0" fillId="6" borderId="3" xfId="0" applyFill="1" applyBorder="1" applyAlignment="1">
      <alignment horizontal="center" vertical="center" wrapText="1"/>
    </xf>
    <xf numFmtId="0" fontId="0" fillId="6" borderId="6" xfId="0" applyFill="1" applyBorder="1" applyAlignment="1">
      <alignment vertical="center" wrapText="1"/>
    </xf>
    <xf numFmtId="0" fontId="0" fillId="6" borderId="6" xfId="0" applyFill="1" applyBorder="1" applyAlignment="1">
      <alignment horizontal="center" vertical="center" wrapText="1"/>
    </xf>
    <xf numFmtId="14" fontId="2" fillId="6" borderId="6" xfId="0" applyNumberFormat="1" applyFont="1" applyFill="1" applyBorder="1" applyAlignment="1">
      <alignment horizontal="center" vertical="center" wrapText="1"/>
    </xf>
    <xf numFmtId="44" fontId="3" fillId="6" borderId="6" xfId="3" applyFont="1" applyFill="1" applyBorder="1" applyAlignment="1">
      <alignment vertical="center" wrapText="1"/>
    </xf>
    <xf numFmtId="0" fontId="0" fillId="6" borderId="2" xfId="0" applyFill="1" applyBorder="1" applyAlignment="1">
      <alignment vertical="center" wrapText="1"/>
    </xf>
    <xf numFmtId="0" fontId="0" fillId="6" borderId="0" xfId="0" applyFill="1"/>
    <xf numFmtId="6" fontId="18" fillId="6" borderId="6" xfId="0" applyNumberFormat="1" applyFont="1" applyFill="1" applyBorder="1" applyAlignment="1">
      <alignment horizontal="right" vertical="center" wrapText="1"/>
    </xf>
    <xf numFmtId="0" fontId="0" fillId="6" borderId="0" xfId="0" applyFill="1" applyAlignment="1">
      <alignment vertical="center" wrapText="1"/>
    </xf>
    <xf numFmtId="0" fontId="0" fillId="5" borderId="3" xfId="0" applyFill="1" applyBorder="1" applyAlignment="1">
      <alignment horizontal="center" vertical="center" wrapText="1"/>
    </xf>
    <xf numFmtId="0" fontId="0" fillId="5" borderId="6" xfId="0" applyFill="1" applyBorder="1" applyAlignment="1">
      <alignment horizontal="center" vertical="center" wrapText="1"/>
    </xf>
    <xf numFmtId="14" fontId="2" fillId="5" borderId="6" xfId="0" applyNumberFormat="1" applyFont="1" applyFill="1" applyBorder="1" applyAlignment="1">
      <alignment horizontal="center" vertical="center" wrapText="1"/>
    </xf>
    <xf numFmtId="44" fontId="3" fillId="5" borderId="6" xfId="3" applyFont="1" applyFill="1" applyBorder="1" applyAlignment="1">
      <alignment vertical="center" wrapText="1"/>
    </xf>
    <xf numFmtId="0" fontId="0" fillId="5" borderId="0" xfId="0" applyFill="1"/>
    <xf numFmtId="14" fontId="8" fillId="5" borderId="6" xfId="0" applyNumberFormat="1" applyFont="1" applyFill="1" applyBorder="1" applyAlignment="1">
      <alignment horizontal="center" vertical="center" wrapText="1"/>
    </xf>
    <xf numFmtId="0" fontId="0" fillId="5" borderId="0" xfId="0" applyFill="1" applyAlignment="1">
      <alignment vertical="center" wrapText="1"/>
    </xf>
    <xf numFmtId="0" fontId="0" fillId="7" borderId="3" xfId="0" applyFill="1" applyBorder="1" applyAlignment="1">
      <alignment vertical="center" wrapText="1"/>
    </xf>
    <xf numFmtId="0" fontId="0" fillId="7" borderId="3" xfId="0" applyFill="1" applyBorder="1" applyAlignment="1">
      <alignment horizontal="center" vertical="center" wrapText="1"/>
    </xf>
    <xf numFmtId="0" fontId="0" fillId="7" borderId="6" xfId="0" applyFill="1" applyBorder="1" applyAlignment="1">
      <alignment vertical="center" wrapText="1"/>
    </xf>
    <xf numFmtId="0" fontId="0" fillId="7" borderId="6" xfId="0" applyFill="1" applyBorder="1" applyAlignment="1">
      <alignment horizontal="center" vertical="center" wrapText="1"/>
    </xf>
    <xf numFmtId="14" fontId="2" fillId="7" borderId="6" xfId="0" applyNumberFormat="1" applyFont="1" applyFill="1" applyBorder="1" applyAlignment="1">
      <alignment horizontal="center" vertical="center" wrapText="1"/>
    </xf>
    <xf numFmtId="44" fontId="3" fillId="7" borderId="6" xfId="3" applyFont="1" applyFill="1" applyBorder="1" applyAlignment="1">
      <alignment vertical="center" wrapText="1"/>
    </xf>
    <xf numFmtId="0" fontId="0" fillId="7" borderId="2" xfId="0" applyFill="1" applyBorder="1" applyAlignment="1">
      <alignment vertical="center" wrapText="1"/>
    </xf>
    <xf numFmtId="0" fontId="0" fillId="7" borderId="0" xfId="0" applyFill="1"/>
    <xf numFmtId="0" fontId="8" fillId="7" borderId="6" xfId="0" applyFont="1" applyFill="1" applyBorder="1" applyAlignment="1">
      <alignment horizontal="center" vertical="center" wrapText="1"/>
    </xf>
    <xf numFmtId="14" fontId="8" fillId="7" borderId="6" xfId="0" applyNumberFormat="1" applyFont="1" applyFill="1" applyBorder="1" applyAlignment="1">
      <alignment horizontal="center" vertical="center" wrapText="1"/>
    </xf>
    <xf numFmtId="0" fontId="8" fillId="7" borderId="6" xfId="0" applyFont="1" applyFill="1" applyBorder="1" applyAlignment="1">
      <alignment vertical="center" wrapText="1"/>
    </xf>
    <xf numFmtId="15" fontId="8" fillId="7" borderId="6" xfId="0" applyNumberFormat="1" applyFont="1" applyFill="1" applyBorder="1" applyAlignment="1">
      <alignment horizontal="center" vertical="center" wrapText="1"/>
    </xf>
    <xf numFmtId="0" fontId="0" fillId="7" borderId="0" xfId="0" applyFill="1" applyAlignment="1">
      <alignment vertical="center" wrapText="1"/>
    </xf>
    <xf numFmtId="6" fontId="8" fillId="7" borderId="6" xfId="0" applyNumberFormat="1" applyFont="1" applyFill="1" applyBorder="1" applyAlignment="1">
      <alignment horizontal="center" vertical="center" wrapText="1"/>
    </xf>
    <xf numFmtId="164" fontId="8" fillId="7" borderId="6" xfId="3" applyNumberFormat="1" applyFont="1" applyFill="1" applyBorder="1" applyAlignment="1">
      <alignment horizontal="center" vertical="center" wrapText="1"/>
    </xf>
    <xf numFmtId="0" fontId="2" fillId="7" borderId="6" xfId="0" applyFont="1" applyFill="1" applyBorder="1" applyAlignment="1">
      <alignment horizontal="center" vertical="center" wrapText="1"/>
    </xf>
    <xf numFmtId="0" fontId="22" fillId="7" borderId="6" xfId="0" applyFont="1" applyFill="1" applyBorder="1" applyAlignment="1">
      <alignment horizontal="center" vertical="center" wrapText="1"/>
    </xf>
    <xf numFmtId="0" fontId="8" fillId="7" borderId="6" xfId="0" applyFont="1" applyFill="1" applyBorder="1" applyAlignment="1">
      <alignment horizontal="left" vertical="center" wrapText="1"/>
    </xf>
    <xf numFmtId="164" fontId="18" fillId="7" borderId="6" xfId="3" applyNumberFormat="1" applyFont="1" applyFill="1" applyBorder="1" applyAlignment="1">
      <alignment horizontal="center" vertical="center" wrapText="1"/>
    </xf>
    <xf numFmtId="164" fontId="25" fillId="7" borderId="6" xfId="3" applyNumberFormat="1" applyFont="1" applyFill="1" applyBorder="1" applyAlignment="1">
      <alignment horizontal="center" vertical="center" wrapText="1"/>
    </xf>
    <xf numFmtId="14" fontId="0" fillId="7" borderId="6" xfId="0" applyNumberFormat="1" applyFill="1" applyBorder="1" applyAlignment="1">
      <alignment horizontal="center" vertical="center" wrapText="1"/>
    </xf>
    <xf numFmtId="0" fontId="9" fillId="7" borderId="6" xfId="0" applyFont="1" applyFill="1" applyBorder="1" applyAlignment="1">
      <alignment horizontal="center" vertical="center" wrapText="1"/>
    </xf>
    <xf numFmtId="15" fontId="9" fillId="7" borderId="6" xfId="0" applyNumberFormat="1" applyFont="1" applyFill="1" applyBorder="1" applyAlignment="1">
      <alignment horizontal="center" vertical="center" wrapText="1"/>
    </xf>
    <xf numFmtId="164" fontId="25" fillId="7" borderId="6" xfId="0" applyNumberFormat="1" applyFont="1" applyFill="1" applyBorder="1" applyAlignment="1">
      <alignment vertical="center" wrapText="1"/>
    </xf>
    <xf numFmtId="0" fontId="0" fillId="6" borderId="6" xfId="0" applyFill="1" applyBorder="1" applyAlignment="1">
      <alignment horizontal="center"/>
    </xf>
    <xf numFmtId="164" fontId="8" fillId="6" borderId="6" xfId="3" applyNumberFormat="1" applyFont="1" applyFill="1" applyBorder="1" applyAlignment="1">
      <alignment horizontal="center" vertical="center" wrapText="1"/>
    </xf>
    <xf numFmtId="0" fontId="9" fillId="6" borderId="6"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0" fillId="7" borderId="6" xfId="0" applyFill="1" applyBorder="1"/>
    <xf numFmtId="0" fontId="0" fillId="7" borderId="6" xfId="0" applyFill="1" applyBorder="1" applyAlignment="1">
      <alignment horizontal="center"/>
    </xf>
    <xf numFmtId="0" fontId="15" fillId="7" borderId="6"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0" fillId="7" borderId="6" xfId="0" applyFill="1" applyBorder="1" applyAlignment="1">
      <alignment horizontal="center" vertical="center"/>
    </xf>
    <xf numFmtId="14" fontId="0" fillId="5" borderId="6" xfId="0" applyNumberFormat="1" applyFill="1" applyBorder="1" applyAlignment="1">
      <alignment horizontal="center" vertical="center" wrapText="1"/>
    </xf>
    <xf numFmtId="0" fontId="0" fillId="5" borderId="6" xfId="0" applyFill="1" applyBorder="1"/>
    <xf numFmtId="0" fontId="9" fillId="5" borderId="6"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0" fillId="8" borderId="3" xfId="0" applyFill="1" applyBorder="1" applyAlignment="1">
      <alignment vertical="center" wrapText="1"/>
    </xf>
    <xf numFmtId="0" fontId="0" fillId="8" borderId="3" xfId="0" applyFill="1" applyBorder="1" applyAlignment="1">
      <alignment horizontal="center" vertical="center" wrapText="1"/>
    </xf>
    <xf numFmtId="0" fontId="0" fillId="8" borderId="6" xfId="0" applyFill="1" applyBorder="1" applyAlignment="1">
      <alignment vertical="center" wrapText="1"/>
    </xf>
    <xf numFmtId="0" fontId="0" fillId="8" borderId="6" xfId="0" applyFill="1" applyBorder="1" applyAlignment="1">
      <alignment horizontal="center" vertical="center" wrapText="1"/>
    </xf>
    <xf numFmtId="14" fontId="2" fillId="8" borderId="6" xfId="0" applyNumberFormat="1" applyFont="1" applyFill="1" applyBorder="1" applyAlignment="1">
      <alignment horizontal="center" vertical="center" wrapText="1"/>
    </xf>
    <xf numFmtId="0" fontId="0" fillId="8" borderId="6" xfId="0" applyFill="1" applyBorder="1"/>
    <xf numFmtId="164" fontId="8" fillId="8" borderId="6" xfId="3" applyNumberFormat="1" applyFont="1" applyFill="1" applyBorder="1" applyAlignment="1">
      <alignment horizontal="center" vertical="center" wrapText="1"/>
    </xf>
    <xf numFmtId="0" fontId="0" fillId="8" borderId="0" xfId="0" applyFill="1" applyAlignment="1">
      <alignment vertical="center" wrapText="1"/>
    </xf>
    <xf numFmtId="0" fontId="0" fillId="5" borderId="6" xfId="0" applyFill="1" applyBorder="1" applyAlignment="1">
      <alignment horizontal="center"/>
    </xf>
    <xf numFmtId="0" fontId="0" fillId="8" borderId="6" xfId="0" applyFill="1" applyBorder="1" applyAlignment="1">
      <alignment horizontal="center"/>
    </xf>
    <xf numFmtId="0" fontId="9" fillId="8" borderId="6" xfId="0" applyFont="1" applyFill="1" applyBorder="1" applyAlignment="1">
      <alignment horizontal="center" vertical="center" wrapText="1"/>
    </xf>
    <xf numFmtId="0" fontId="15" fillId="8" borderId="6" xfId="0" applyFont="1" applyFill="1" applyBorder="1" applyAlignment="1">
      <alignment horizontal="center" vertical="center" wrapText="1"/>
    </xf>
    <xf numFmtId="164" fontId="8" fillId="5" borderId="6" xfId="3" applyNumberFormat="1" applyFont="1" applyFill="1" applyBorder="1" applyAlignment="1">
      <alignment horizontal="center" vertical="center" wrapText="1"/>
    </xf>
    <xf numFmtId="0" fontId="26" fillId="6" borderId="3" xfId="0" applyFont="1" applyFill="1" applyBorder="1" applyAlignment="1">
      <alignment vertical="center" wrapText="1"/>
    </xf>
    <xf numFmtId="0" fontId="26" fillId="6" borderId="3" xfId="0" applyFont="1" applyFill="1" applyBorder="1" applyAlignment="1">
      <alignment horizontal="center" vertical="center" wrapText="1"/>
    </xf>
    <xf numFmtId="0" fontId="26" fillId="6" borderId="6" xfId="0" applyFont="1" applyFill="1" applyBorder="1" applyAlignment="1">
      <alignment vertical="center" wrapText="1"/>
    </xf>
    <xf numFmtId="0" fontId="26" fillId="6" borderId="6" xfId="0" applyFont="1" applyFill="1" applyBorder="1" applyAlignment="1">
      <alignment horizontal="center" vertical="center" wrapText="1"/>
    </xf>
    <xf numFmtId="14" fontId="26" fillId="6" borderId="6" xfId="0" applyNumberFormat="1" applyFont="1" applyFill="1" applyBorder="1" applyAlignment="1">
      <alignment horizontal="center" vertical="center" wrapText="1"/>
    </xf>
    <xf numFmtId="0" fontId="26" fillId="6" borderId="0" xfId="0" applyFont="1" applyFill="1" applyAlignment="1">
      <alignment vertical="center" wrapText="1"/>
    </xf>
    <xf numFmtId="14" fontId="0" fillId="8" borderId="6" xfId="0" applyNumberFormat="1" applyFill="1" applyBorder="1" applyAlignment="1">
      <alignment horizontal="center" vertical="center" wrapText="1"/>
    </xf>
    <xf numFmtId="0" fontId="7" fillId="5" borderId="6" xfId="0" applyFont="1" applyFill="1" applyBorder="1" applyAlignment="1">
      <alignment vertical="center" wrapText="1"/>
    </xf>
    <xf numFmtId="44" fontId="0" fillId="5" borderId="6" xfId="0" applyNumberFormat="1" applyFill="1" applyBorder="1" applyAlignment="1">
      <alignment vertical="center" wrapText="1"/>
    </xf>
    <xf numFmtId="44" fontId="3" fillId="8" borderId="6" xfId="3" applyFont="1" applyFill="1" applyBorder="1" applyAlignment="1">
      <alignment vertical="center" wrapText="1"/>
    </xf>
    <xf numFmtId="0" fontId="0" fillId="8" borderId="2" xfId="0" applyFill="1" applyBorder="1" applyAlignment="1">
      <alignment vertical="center" wrapText="1"/>
    </xf>
    <xf numFmtId="0" fontId="0" fillId="8" borderId="0" xfId="0" applyFill="1"/>
    <xf numFmtId="14" fontId="8" fillId="8" borderId="6" xfId="0" applyNumberFormat="1" applyFont="1" applyFill="1" applyBorder="1" applyAlignment="1">
      <alignment horizontal="center" vertical="center" wrapText="1"/>
    </xf>
    <xf numFmtId="0" fontId="7" fillId="6" borderId="6" xfId="0" applyFont="1" applyFill="1" applyBorder="1" applyAlignment="1">
      <alignment vertical="center" wrapText="1"/>
    </xf>
    <xf numFmtId="164" fontId="18" fillId="6" borderId="6" xfId="3" applyNumberFormat="1" applyFont="1" applyFill="1" applyBorder="1" applyAlignment="1">
      <alignment horizontal="center" vertical="center" wrapText="1"/>
    </xf>
    <xf numFmtId="164" fontId="25" fillId="6" borderId="6" xfId="3" applyNumberFormat="1" applyFont="1" applyFill="1" applyBorder="1" applyAlignment="1">
      <alignment horizontal="center" vertical="center" wrapText="1"/>
    </xf>
    <xf numFmtId="165" fontId="25" fillId="6" borderId="6" xfId="0" applyNumberFormat="1" applyFont="1" applyFill="1" applyBorder="1" applyAlignment="1">
      <alignment vertical="center" wrapText="1"/>
    </xf>
    <xf numFmtId="44" fontId="7" fillId="8" borderId="6" xfId="3" applyFont="1" applyFill="1" applyBorder="1" applyAlignment="1">
      <alignment vertical="center" wrapText="1"/>
    </xf>
    <xf numFmtId="0" fontId="7" fillId="8" borderId="6" xfId="0" applyFont="1" applyFill="1" applyBorder="1" applyAlignment="1">
      <alignment vertical="center" wrapText="1"/>
    </xf>
    <xf numFmtId="0" fontId="8" fillId="8" borderId="6" xfId="0" applyFont="1" applyFill="1" applyBorder="1" applyAlignment="1">
      <alignment vertical="center" wrapText="1"/>
    </xf>
    <xf numFmtId="0" fontId="22" fillId="8" borderId="6" xfId="0" applyFont="1" applyFill="1" applyBorder="1" applyAlignment="1">
      <alignment horizontal="center" vertical="center" wrapText="1"/>
    </xf>
    <xf numFmtId="6" fontId="8" fillId="8" borderId="6" xfId="0" applyNumberFormat="1" applyFont="1" applyFill="1" applyBorder="1" applyAlignment="1">
      <alignment horizontal="center" vertical="center" wrapText="1"/>
    </xf>
    <xf numFmtId="17" fontId="0" fillId="7" borderId="6" xfId="0" applyNumberFormat="1" applyFill="1" applyBorder="1" applyAlignment="1">
      <alignment horizontal="center" vertical="center" wrapText="1"/>
    </xf>
    <xf numFmtId="0" fontId="9" fillId="7" borderId="6" xfId="0" applyFont="1" applyFill="1" applyBorder="1" applyAlignment="1">
      <alignment horizontal="left" vertical="center" wrapText="1"/>
    </xf>
    <xf numFmtId="0" fontId="10" fillId="7" borderId="0" xfId="0" applyFont="1" applyFill="1" applyAlignment="1">
      <alignment horizontal="center" vertical="center" wrapText="1"/>
    </xf>
    <xf numFmtId="0" fontId="2" fillId="7" borderId="6" xfId="0" applyFont="1" applyFill="1" applyBorder="1" applyAlignment="1">
      <alignment horizontal="center" vertical="center"/>
    </xf>
    <xf numFmtId="0" fontId="22" fillId="7" borderId="6" xfId="0" applyFont="1" applyFill="1" applyBorder="1" applyAlignment="1">
      <alignment horizontal="center" vertical="center"/>
    </xf>
    <xf numFmtId="164" fontId="9" fillId="7" borderId="6" xfId="3" applyNumberFormat="1" applyFont="1" applyFill="1" applyBorder="1" applyAlignment="1">
      <alignment horizontal="right" vertical="center" wrapText="1"/>
    </xf>
    <xf numFmtId="0" fontId="22" fillId="5" borderId="6" xfId="0" applyFont="1" applyFill="1" applyBorder="1" applyAlignment="1">
      <alignment horizontal="center" vertical="center" wrapText="1"/>
    </xf>
    <xf numFmtId="6" fontId="8" fillId="5" borderId="6" xfId="0" applyNumberFormat="1" applyFont="1" applyFill="1" applyBorder="1" applyAlignment="1">
      <alignment horizontal="center" vertical="center" wrapText="1"/>
    </xf>
    <xf numFmtId="0" fontId="0" fillId="8" borderId="3" xfId="0" applyFont="1" applyFill="1" applyBorder="1" applyAlignment="1">
      <alignment vertical="center" wrapText="1"/>
    </xf>
    <xf numFmtId="0" fontId="0" fillId="8" borderId="3" xfId="0" applyFont="1" applyFill="1" applyBorder="1" applyAlignment="1">
      <alignment horizontal="center" vertical="center" wrapText="1"/>
    </xf>
    <xf numFmtId="0" fontId="0" fillId="8" borderId="6" xfId="0" applyFont="1" applyFill="1" applyBorder="1" applyAlignment="1">
      <alignment vertical="center" wrapText="1"/>
    </xf>
    <xf numFmtId="0" fontId="0" fillId="8" borderId="6" xfId="0" applyFont="1" applyFill="1" applyBorder="1" applyAlignment="1">
      <alignment horizontal="center" vertical="center" wrapText="1"/>
    </xf>
    <xf numFmtId="44" fontId="0" fillId="8" borderId="6" xfId="3" applyFont="1" applyFill="1" applyBorder="1" applyAlignment="1">
      <alignment vertical="center" wrapText="1"/>
    </xf>
    <xf numFmtId="0" fontId="0" fillId="8" borderId="2" xfId="0" applyFont="1" applyFill="1" applyBorder="1" applyAlignment="1">
      <alignment vertical="center" wrapText="1"/>
    </xf>
    <xf numFmtId="0" fontId="0" fillId="8" borderId="0" xfId="0" applyFont="1" applyFill="1"/>
    <xf numFmtId="0" fontId="0" fillId="8" borderId="6" xfId="0" applyFont="1" applyFill="1" applyBorder="1"/>
    <xf numFmtId="0" fontId="21" fillId="8" borderId="6" xfId="0" applyFont="1" applyFill="1" applyBorder="1" applyAlignment="1">
      <alignment horizontal="center" vertical="center" wrapText="1"/>
    </xf>
    <xf numFmtId="0" fontId="0" fillId="8" borderId="0" xfId="0" applyFont="1" applyFill="1" applyAlignment="1">
      <alignment vertical="center" wrapText="1"/>
    </xf>
    <xf numFmtId="0" fontId="7" fillId="8" borderId="3" xfId="0" applyFont="1" applyFill="1" applyBorder="1" applyAlignment="1">
      <alignment vertical="center" wrapText="1"/>
    </xf>
    <xf numFmtId="0" fontId="7" fillId="8" borderId="3"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0" xfId="0" applyFont="1" applyFill="1" applyAlignment="1">
      <alignment vertical="center" wrapText="1"/>
    </xf>
    <xf numFmtId="0" fontId="16" fillId="8" borderId="6"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8" fillId="8" borderId="6" xfId="0" applyFont="1" applyFill="1" applyBorder="1" applyAlignment="1">
      <alignment horizontal="center" vertical="center" wrapText="1"/>
    </xf>
    <xf numFmtId="15" fontId="8" fillId="8" borderId="6" xfId="0" applyNumberFormat="1" applyFont="1" applyFill="1" applyBorder="1" applyAlignment="1">
      <alignment horizontal="center" vertical="center" wrapText="1"/>
    </xf>
    <xf numFmtId="6" fontId="9" fillId="8" borderId="6" xfId="0" applyNumberFormat="1" applyFont="1" applyFill="1" applyBorder="1" applyAlignment="1">
      <alignment horizontal="center" vertical="center" wrapText="1"/>
    </xf>
    <xf numFmtId="6" fontId="20" fillId="8" borderId="6" xfId="0" applyNumberFormat="1" applyFont="1" applyFill="1" applyBorder="1" applyAlignment="1">
      <alignment horizontal="center" vertical="center" wrapText="1"/>
    </xf>
    <xf numFmtId="0" fontId="11" fillId="6" borderId="6" xfId="0" applyFont="1" applyFill="1" applyBorder="1" applyAlignment="1">
      <alignment horizontal="center" vertical="center" wrapText="1"/>
    </xf>
    <xf numFmtId="0" fontId="20" fillId="6" borderId="6" xfId="0" applyFont="1" applyFill="1" applyBorder="1" applyAlignment="1">
      <alignment horizontal="center" vertical="center" wrapText="1"/>
    </xf>
    <xf numFmtId="14" fontId="9" fillId="6" borderId="6" xfId="0" applyNumberFormat="1" applyFont="1" applyFill="1" applyBorder="1" applyAlignment="1">
      <alignment horizontal="center" vertical="center" wrapText="1"/>
    </xf>
    <xf numFmtId="0" fontId="9" fillId="6" borderId="6" xfId="0" applyFont="1" applyFill="1" applyBorder="1" applyAlignment="1">
      <alignment vertical="center" wrapText="1"/>
    </xf>
    <xf numFmtId="15" fontId="9" fillId="6" borderId="6" xfId="0" applyNumberFormat="1" applyFont="1" applyFill="1" applyBorder="1" applyAlignment="1">
      <alignment horizontal="center" vertical="center" wrapText="1"/>
    </xf>
    <xf numFmtId="0" fontId="9" fillId="6" borderId="22" xfId="0" applyFont="1" applyFill="1" applyBorder="1" applyAlignment="1">
      <alignment horizontal="center" vertical="center" wrapText="1"/>
    </xf>
    <xf numFmtId="6" fontId="18" fillId="6" borderId="32" xfId="0" applyNumberFormat="1" applyFont="1" applyFill="1" applyBorder="1" applyAlignment="1">
      <alignment horizontal="right" vertical="center" wrapText="1"/>
    </xf>
    <xf numFmtId="2" fontId="18" fillId="6" borderId="6" xfId="0" applyNumberFormat="1" applyFont="1" applyFill="1" applyBorder="1" applyAlignment="1">
      <alignment horizontal="right" vertical="center" wrapText="1"/>
    </xf>
    <xf numFmtId="6" fontId="9" fillId="6" borderId="6" xfId="0" applyNumberFormat="1" applyFont="1" applyFill="1" applyBorder="1" applyAlignment="1">
      <alignment horizontal="center" vertical="center" wrapText="1"/>
    </xf>
    <xf numFmtId="164" fontId="8" fillId="6" borderId="32" xfId="3" applyNumberFormat="1" applyFont="1" applyFill="1" applyBorder="1" applyAlignment="1">
      <alignment horizontal="center" vertical="center" wrapText="1"/>
    </xf>
    <xf numFmtId="6" fontId="18" fillId="6" borderId="6" xfId="0" applyNumberFormat="1" applyFont="1" applyFill="1" applyBorder="1" applyAlignment="1">
      <alignment vertical="center" wrapText="1"/>
    </xf>
    <xf numFmtId="6" fontId="25" fillId="6" borderId="6" xfId="0" applyNumberFormat="1" applyFont="1" applyFill="1" applyBorder="1" applyAlignment="1">
      <alignment vertical="center" wrapText="1"/>
    </xf>
    <xf numFmtId="0" fontId="27" fillId="6" borderId="6"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9" fillId="6" borderId="6" xfId="0" applyFont="1" applyFill="1" applyBorder="1" applyAlignment="1">
      <alignment horizontal="left" vertical="center" wrapText="1"/>
    </xf>
    <xf numFmtId="0" fontId="9" fillId="6" borderId="6" xfId="0" applyFont="1" applyFill="1" applyBorder="1" applyAlignment="1">
      <alignment horizontal="center" wrapText="1"/>
    </xf>
    <xf numFmtId="165" fontId="18" fillId="6" borderId="32" xfId="0" applyNumberFormat="1" applyFont="1" applyFill="1" applyBorder="1" applyAlignment="1">
      <alignment vertical="center" wrapText="1"/>
    </xf>
    <xf numFmtId="0" fontId="27" fillId="6" borderId="20" xfId="0" applyFont="1" applyFill="1" applyBorder="1" applyAlignment="1">
      <alignment horizontal="center" vertical="center" wrapText="1"/>
    </xf>
    <xf numFmtId="0" fontId="28" fillId="6" borderId="20" xfId="0" applyFont="1" applyFill="1" applyBorder="1" applyAlignment="1">
      <alignment horizontal="center" vertical="center" wrapText="1"/>
    </xf>
    <xf numFmtId="14" fontId="9" fillId="6" borderId="20" xfId="0" applyNumberFormat="1" applyFont="1" applyFill="1" applyBorder="1" applyAlignment="1">
      <alignment horizontal="center" vertical="center" wrapText="1"/>
    </xf>
    <xf numFmtId="0" fontId="9" fillId="6" borderId="20" xfId="0" applyFont="1" applyFill="1" applyBorder="1" applyAlignment="1">
      <alignment horizontal="center" vertical="center" wrapText="1"/>
    </xf>
    <xf numFmtId="164" fontId="9" fillId="6" borderId="20" xfId="3" applyNumberFormat="1" applyFont="1" applyFill="1" applyBorder="1" applyAlignment="1">
      <alignment horizontal="center" vertical="center" wrapText="1"/>
    </xf>
    <xf numFmtId="15" fontId="9" fillId="6" borderId="20" xfId="0" applyNumberFormat="1" applyFont="1" applyFill="1" applyBorder="1" applyAlignment="1">
      <alignment horizontal="center" vertical="center" wrapText="1"/>
    </xf>
    <xf numFmtId="0" fontId="9" fillId="6" borderId="33" xfId="0" applyFont="1" applyFill="1" applyBorder="1" applyAlignment="1">
      <alignment horizontal="center" vertical="center" wrapText="1"/>
    </xf>
    <xf numFmtId="164" fontId="8" fillId="6" borderId="31" xfId="3" applyNumberFormat="1" applyFont="1" applyFill="1" applyBorder="1" applyAlignment="1">
      <alignment horizontal="center" vertical="center" wrapText="1"/>
    </xf>
    <xf numFmtId="0" fontId="28" fillId="6" borderId="6" xfId="0" applyFont="1" applyFill="1" applyBorder="1" applyAlignment="1">
      <alignment horizontal="center" vertical="center"/>
    </xf>
    <xf numFmtId="164" fontId="9" fillId="6" borderId="6" xfId="3" applyNumberFormat="1" applyFont="1" applyFill="1" applyBorder="1" applyAlignment="1">
      <alignment horizontal="center" vertical="center" wrapText="1"/>
    </xf>
    <xf numFmtId="0" fontId="9" fillId="6" borderId="0" xfId="0" applyFont="1" applyFill="1" applyBorder="1" applyAlignment="1">
      <alignment horizontal="center" vertical="center" wrapText="1"/>
    </xf>
    <xf numFmtId="0" fontId="0" fillId="6" borderId="32" xfId="0" applyFill="1" applyBorder="1"/>
    <xf numFmtId="14" fontId="16" fillId="6" borderId="6" xfId="0" applyNumberFormat="1" applyFont="1" applyFill="1" applyBorder="1" applyAlignment="1">
      <alignment horizontal="center" vertical="center" wrapText="1"/>
    </xf>
    <xf numFmtId="0" fontId="16" fillId="6" borderId="6" xfId="0" applyFont="1" applyFill="1" applyBorder="1" applyAlignment="1">
      <alignment horizontal="left" vertical="center" wrapText="1"/>
    </xf>
    <xf numFmtId="0" fontId="16" fillId="6" borderId="6" xfId="0" applyFont="1" applyFill="1" applyBorder="1" applyAlignment="1">
      <alignment horizontal="center" vertical="center" wrapText="1"/>
    </xf>
    <xf numFmtId="164" fontId="16" fillId="6" borderId="6" xfId="3" applyNumberFormat="1" applyFont="1" applyFill="1" applyBorder="1" applyAlignment="1">
      <alignment horizontal="center" vertical="center" wrapText="1"/>
    </xf>
    <xf numFmtId="15" fontId="16" fillId="6" borderId="6" xfId="0" applyNumberFormat="1" applyFont="1" applyFill="1" applyBorder="1" applyAlignment="1">
      <alignment horizontal="center" vertical="center" wrapText="1"/>
    </xf>
    <xf numFmtId="164" fontId="16" fillId="6" borderId="0" xfId="3" applyNumberFormat="1" applyFont="1" applyFill="1" applyBorder="1" applyAlignment="1">
      <alignment horizontal="center" vertical="center" wrapText="1"/>
    </xf>
    <xf numFmtId="0" fontId="9" fillId="6" borderId="6" xfId="3" applyNumberFormat="1" applyFont="1" applyFill="1" applyBorder="1" applyAlignment="1">
      <alignment horizontal="center" vertical="center" wrapText="1"/>
    </xf>
    <xf numFmtId="0" fontId="16" fillId="6" borderId="6" xfId="0" applyNumberFormat="1" applyFont="1" applyFill="1" applyBorder="1" applyAlignment="1">
      <alignment horizontal="left" vertical="center" wrapText="1"/>
    </xf>
    <xf numFmtId="14" fontId="9" fillId="6" borderId="0" xfId="0" applyNumberFormat="1" applyFont="1" applyFill="1" applyBorder="1" applyAlignment="1">
      <alignment horizontal="center" vertical="center" wrapText="1"/>
    </xf>
    <xf numFmtId="15" fontId="9" fillId="6" borderId="0" xfId="0" applyNumberFormat="1" applyFont="1" applyFill="1" applyBorder="1" applyAlignment="1">
      <alignment horizontal="center" vertical="center" wrapText="1"/>
    </xf>
    <xf numFmtId="14" fontId="0" fillId="8" borderId="6" xfId="0" applyNumberFormat="1" applyFill="1" applyBorder="1" applyAlignment="1">
      <alignment horizontal="center" vertical="center" wrapText="1"/>
    </xf>
    <xf numFmtId="164" fontId="25" fillId="6" borderId="6" xfId="0" applyNumberFormat="1" applyFont="1" applyFill="1" applyBorder="1" applyAlignment="1">
      <alignment vertical="center" wrapText="1"/>
    </xf>
    <xf numFmtId="6" fontId="16" fillId="6" borderId="6" xfId="0" applyNumberFormat="1" applyFont="1" applyFill="1" applyBorder="1" applyAlignment="1">
      <alignment horizontal="center" vertical="center" wrapText="1"/>
    </xf>
    <xf numFmtId="0" fontId="16" fillId="6" borderId="37" xfId="0" applyFont="1" applyFill="1" applyBorder="1" applyAlignment="1">
      <alignment horizontal="center" vertical="center" wrapText="1"/>
    </xf>
    <xf numFmtId="14" fontId="0" fillId="6" borderId="6" xfId="0" applyNumberFormat="1" applyFill="1" applyBorder="1" applyAlignment="1">
      <alignment horizontal="center" vertical="center" wrapText="1"/>
    </xf>
    <xf numFmtId="0" fontId="16" fillId="6" borderId="0" xfId="0" applyFont="1" applyFill="1" applyBorder="1" applyAlignment="1">
      <alignment horizontal="center" vertical="center" wrapText="1"/>
    </xf>
    <xf numFmtId="14" fontId="16" fillId="6" borderId="0" xfId="0" applyNumberFormat="1" applyFont="1" applyFill="1" applyBorder="1" applyAlignment="1">
      <alignment horizontal="center" vertical="center" wrapText="1"/>
    </xf>
    <xf numFmtId="15" fontId="16" fillId="6" borderId="0" xfId="0" applyNumberFormat="1" applyFont="1" applyFill="1" applyBorder="1" applyAlignment="1">
      <alignment horizontal="center" vertical="center" wrapText="1"/>
    </xf>
    <xf numFmtId="0" fontId="0" fillId="5" borderId="20" xfId="0" applyFill="1" applyBorder="1" applyAlignment="1">
      <alignment vertical="center" wrapText="1"/>
    </xf>
    <xf numFmtId="0" fontId="19" fillId="5" borderId="20" xfId="5" applyFont="1" applyFill="1" applyBorder="1" applyAlignment="1">
      <alignment horizontal="center" vertical="center"/>
    </xf>
    <xf numFmtId="0" fontId="0" fillId="8" borderId="20" xfId="0" applyFill="1" applyBorder="1" applyAlignment="1">
      <alignment vertical="center" wrapText="1"/>
    </xf>
    <xf numFmtId="0" fontId="0" fillId="6" borderId="34" xfId="0" applyFill="1" applyBorder="1" applyAlignment="1">
      <alignment vertical="center" wrapText="1"/>
    </xf>
    <xf numFmtId="0" fontId="0" fillId="6" borderId="35" xfId="0" applyFill="1" applyBorder="1" applyAlignment="1">
      <alignment vertical="center" wrapText="1"/>
    </xf>
    <xf numFmtId="0" fontId="0" fillId="6" borderId="36" xfId="0" applyFill="1" applyBorder="1" applyAlignment="1">
      <alignment vertical="center" wrapText="1"/>
    </xf>
    <xf numFmtId="0" fontId="0" fillId="8" borderId="8" xfId="0" applyFill="1" applyBorder="1" applyAlignment="1">
      <alignment vertical="center" wrapText="1"/>
    </xf>
    <xf numFmtId="0" fontId="0" fillId="0" borderId="0" xfId="0" applyFill="1"/>
    <xf numFmtId="14" fontId="8" fillId="0" borderId="6" xfId="0" applyNumberFormat="1" applyFont="1" applyFill="1" applyBorder="1" applyAlignment="1">
      <alignment horizontal="center" vertical="center" wrapText="1"/>
    </xf>
    <xf numFmtId="0" fontId="8" fillId="0" borderId="6" xfId="0" applyFont="1" applyFill="1" applyBorder="1" applyAlignment="1">
      <alignment vertical="center" wrapText="1"/>
    </xf>
    <xf numFmtId="164" fontId="8" fillId="0" borderId="6" xfId="3" applyNumberFormat="1" applyFont="1" applyFill="1" applyBorder="1" applyAlignment="1">
      <alignment horizontal="center" vertical="center" wrapText="1"/>
    </xf>
    <xf numFmtId="0" fontId="0" fillId="0" borderId="0" xfId="0" applyFont="1" applyFill="1"/>
    <xf numFmtId="0" fontId="0" fillId="0" borderId="0" xfId="0" applyFont="1" applyFill="1" applyAlignment="1">
      <alignment vertical="center" wrapText="1"/>
    </xf>
    <xf numFmtId="0" fontId="26" fillId="0" borderId="0" xfId="0" applyFont="1" applyFill="1" applyAlignment="1">
      <alignment vertical="center" wrapText="1"/>
    </xf>
    <xf numFmtId="0" fontId="16" fillId="0" borderId="0" xfId="0" applyFont="1" applyFill="1" applyBorder="1" applyAlignment="1">
      <alignment horizontal="center" vertical="center" wrapText="1"/>
    </xf>
    <xf numFmtId="0" fontId="0" fillId="0" borderId="0" xfId="0" applyFill="1" applyBorder="1" applyAlignment="1">
      <alignment vertical="center" wrapText="1"/>
    </xf>
    <xf numFmtId="0" fontId="0" fillId="0" borderId="31" xfId="0" applyFill="1" applyBorder="1" applyAlignment="1">
      <alignment vertical="center" wrapText="1"/>
    </xf>
    <xf numFmtId="14" fontId="2" fillId="0" borderId="6"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0" fillId="3" borderId="0" xfId="0" applyFont="1" applyFill="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xf numFmtId="0" fontId="0" fillId="0" borderId="0" xfId="0" applyFont="1" applyAlignment="1">
      <alignment horizontal="left" vertical="center" wrapText="1"/>
    </xf>
    <xf numFmtId="0" fontId="4" fillId="2" borderId="4" xfId="1" applyFont="1" applyBorder="1" applyAlignment="1">
      <alignment horizontal="left" vertical="center" wrapText="1"/>
    </xf>
    <xf numFmtId="0" fontId="4" fillId="2" borderId="4" xfId="1" applyFont="1" applyBorder="1" applyAlignment="1">
      <alignment horizontal="center" vertical="center" wrapText="1"/>
    </xf>
    <xf numFmtId="0" fontId="4" fillId="2" borderId="5" xfId="1" applyFont="1" applyBorder="1" applyAlignment="1">
      <alignment vertical="center" wrapText="1"/>
    </xf>
    <xf numFmtId="0" fontId="4" fillId="2" borderId="5" xfId="1" applyFont="1" applyBorder="1" applyAlignment="1">
      <alignment horizontal="center" vertical="center" wrapText="1"/>
    </xf>
    <xf numFmtId="0" fontId="4" fillId="2" borderId="1" xfId="1" applyFont="1" applyBorder="1" applyAlignment="1">
      <alignment vertical="center" wrapText="1"/>
    </xf>
    <xf numFmtId="0" fontId="4" fillId="2" borderId="1" xfId="1" applyFont="1" applyBorder="1" applyAlignment="1">
      <alignment horizontal="center" vertical="center" wrapText="1"/>
    </xf>
    <xf numFmtId="0" fontId="0" fillId="0" borderId="31" xfId="0" applyFont="1" applyFill="1" applyBorder="1" applyAlignment="1">
      <alignment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7" xfId="0" applyFont="1" applyBorder="1" applyAlignment="1">
      <alignment horizontal="center" vertical="center" wrapText="1"/>
    </xf>
    <xf numFmtId="0" fontId="0" fillId="0" borderId="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Fill="1" applyBorder="1" applyAlignment="1">
      <alignment horizontal="center" vertical="center" wrapText="1"/>
    </xf>
    <xf numFmtId="0" fontId="0" fillId="3" borderId="0" xfId="0" applyFont="1" applyFill="1" applyBorder="1" applyAlignment="1">
      <alignment horizontal="left" vertical="center" wrapText="1"/>
    </xf>
    <xf numFmtId="0" fontId="0" fillId="3" borderId="0" xfId="0" applyFont="1" applyFill="1" applyBorder="1" applyAlignment="1">
      <alignment horizontal="center" vertical="center" wrapText="1"/>
    </xf>
    <xf numFmtId="0" fontId="8" fillId="0" borderId="6" xfId="0" applyFont="1" applyFill="1" applyBorder="1"/>
    <xf numFmtId="0" fontId="8" fillId="0" borderId="41" xfId="0" applyFont="1" applyFill="1" applyBorder="1" applyAlignment="1">
      <alignment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44" fontId="8" fillId="0" borderId="6" xfId="3" applyFont="1" applyFill="1" applyBorder="1" applyAlignment="1">
      <alignment vertical="center" wrapText="1"/>
    </xf>
    <xf numFmtId="0" fontId="8" fillId="0" borderId="2" xfId="0" applyFont="1" applyFill="1" applyBorder="1" applyAlignment="1">
      <alignment vertical="center" wrapText="1"/>
    </xf>
    <xf numFmtId="0" fontId="8" fillId="0" borderId="0" xfId="0" applyFont="1" applyFill="1"/>
    <xf numFmtId="0" fontId="8" fillId="0" borderId="22" xfId="0" applyFont="1" applyFill="1" applyBorder="1" applyAlignment="1">
      <alignment vertical="center" wrapText="1"/>
    </xf>
    <xf numFmtId="0" fontId="8" fillId="0" borderId="3" xfId="0" applyFont="1" applyFill="1" applyBorder="1" applyAlignment="1">
      <alignment vertical="center" wrapText="1"/>
    </xf>
    <xf numFmtId="0" fontId="8" fillId="0" borderId="0" xfId="0" applyFont="1" applyFill="1" applyAlignment="1">
      <alignment vertical="center" wrapText="1"/>
    </xf>
    <xf numFmtId="0" fontId="8" fillId="0" borderId="6" xfId="0" applyFont="1" applyFill="1" applyBorder="1" applyAlignment="1">
      <alignment horizontal="left" vertical="center" wrapText="1"/>
    </xf>
    <xf numFmtId="15" fontId="8" fillId="0" borderId="6" xfId="0" applyNumberFormat="1" applyFont="1" applyFill="1" applyBorder="1" applyAlignment="1">
      <alignment horizontal="center" vertical="center" wrapText="1"/>
    </xf>
    <xf numFmtId="0" fontId="15" fillId="0" borderId="0" xfId="0" applyFont="1"/>
    <xf numFmtId="0" fontId="35" fillId="2" borderId="1" xfId="1" applyFont="1" applyBorder="1" applyAlignment="1">
      <alignment horizontal="center" vertical="center" wrapText="1"/>
    </xf>
    <xf numFmtId="0" fontId="20"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6" xfId="0" applyFont="1" applyFill="1" applyBorder="1"/>
    <xf numFmtId="0" fontId="9" fillId="0" borderId="6" xfId="0" applyFont="1" applyFill="1" applyBorder="1" applyAlignment="1">
      <alignment vertical="center" wrapText="1"/>
    </xf>
    <xf numFmtId="0" fontId="9" fillId="0" borderId="0" xfId="0" applyFont="1" applyFill="1"/>
    <xf numFmtId="0" fontId="2" fillId="0" borderId="6" xfId="0" applyFont="1" applyFill="1" applyBorder="1" applyAlignment="1">
      <alignment vertical="center" wrapText="1"/>
    </xf>
    <xf numFmtId="0" fontId="8" fillId="0" borderId="37" xfId="0" applyFont="1" applyFill="1" applyBorder="1"/>
    <xf numFmtId="164" fontId="8" fillId="0" borderId="31" xfId="3" applyNumberFormat="1" applyFont="1" applyFill="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6" xfId="0" quotePrefix="1" applyFont="1" applyBorder="1" applyAlignment="1">
      <alignment horizontal="center" vertical="center" wrapText="1"/>
    </xf>
    <xf numFmtId="0" fontId="13" fillId="0" borderId="6" xfId="2" quotePrefix="1" applyFont="1" applyBorder="1" applyAlignment="1">
      <alignment horizontal="center" vertical="center" wrapText="1"/>
    </xf>
    <xf numFmtId="0" fontId="11" fillId="0" borderId="6" xfId="0" applyFont="1" applyBorder="1" applyAlignment="1">
      <alignment horizontal="center" vertical="center" wrapText="1"/>
    </xf>
    <xf numFmtId="0" fontId="8" fillId="3" borderId="6" xfId="0" applyFont="1" applyFill="1" applyBorder="1" applyAlignment="1">
      <alignment horizontal="center" vertical="center" wrapText="1"/>
    </xf>
    <xf numFmtId="0" fontId="18" fillId="0" borderId="6" xfId="0" applyFont="1" applyBorder="1" applyAlignment="1">
      <alignment horizontal="center" vertical="center" wrapText="1"/>
    </xf>
    <xf numFmtId="164" fontId="18" fillId="3" borderId="22" xfId="0" applyNumberFormat="1" applyFont="1" applyFill="1" applyBorder="1" applyAlignment="1">
      <alignment horizontal="center" vertical="center" wrapText="1"/>
    </xf>
    <xf numFmtId="164" fontId="18" fillId="3" borderId="31"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14" fontId="18" fillId="0" borderId="6" xfId="0" applyNumberFormat="1" applyFont="1" applyBorder="1" applyAlignment="1">
      <alignment horizontal="center" vertical="center" wrapText="1"/>
    </xf>
    <xf numFmtId="0" fontId="6" fillId="0" borderId="21" xfId="0" applyFont="1" applyBorder="1" applyAlignment="1">
      <alignment horizontal="left" vertical="center" wrapText="1"/>
    </xf>
    <xf numFmtId="0" fontId="6" fillId="0" borderId="0" xfId="0" applyFont="1" applyBorder="1" applyAlignment="1">
      <alignment horizontal="left"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24" fillId="0" borderId="0" xfId="0" applyFont="1" applyAlignment="1">
      <alignment horizontal="center" vertical="center" wrapText="1"/>
    </xf>
    <xf numFmtId="0" fontId="6" fillId="0" borderId="24" xfId="0" applyFont="1" applyBorder="1" applyAlignment="1">
      <alignment horizontal="center"/>
    </xf>
    <xf numFmtId="0" fontId="6" fillId="0" borderId="0" xfId="0" applyFont="1" applyAlignment="1">
      <alignment horizontal="center" vertical="center" wrapText="1"/>
    </xf>
    <xf numFmtId="0" fontId="0" fillId="0" borderId="6" xfId="0" applyFont="1"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6" xfId="0" quotePrefix="1" applyFont="1" applyBorder="1" applyAlignment="1">
      <alignment horizontal="center" vertical="center" wrapText="1"/>
    </xf>
    <xf numFmtId="0" fontId="5" fillId="0" borderId="6" xfId="2" quotePrefix="1" applyFont="1" applyBorder="1" applyAlignment="1">
      <alignment horizontal="center" vertical="center" wrapText="1"/>
    </xf>
    <xf numFmtId="0" fontId="0" fillId="3" borderId="6" xfId="0" applyFont="1" applyFill="1" applyBorder="1" applyAlignment="1">
      <alignment horizontal="center" vertical="center" wrapText="1"/>
    </xf>
    <xf numFmtId="164" fontId="0" fillId="3" borderId="22" xfId="0" applyNumberFormat="1" applyFont="1" applyFill="1" applyBorder="1" applyAlignment="1">
      <alignment horizontal="center" vertical="center" wrapText="1"/>
    </xf>
    <xf numFmtId="164" fontId="0" fillId="3" borderId="31" xfId="0" applyNumberFormat="1" applyFont="1" applyFill="1" applyBorder="1" applyAlignment="1">
      <alignment horizontal="center" vertical="center" wrapText="1"/>
    </xf>
    <xf numFmtId="164" fontId="0" fillId="0" borderId="6" xfId="0" applyNumberFormat="1" applyFont="1" applyBorder="1" applyAlignment="1">
      <alignment horizontal="center" vertical="center" wrapText="1"/>
    </xf>
    <xf numFmtId="14" fontId="0" fillId="0" borderId="6" xfId="0" applyNumberFormat="1" applyFont="1" applyBorder="1" applyAlignment="1">
      <alignment horizontal="center" vertical="center" wrapText="1"/>
    </xf>
    <xf numFmtId="0" fontId="8" fillId="0" borderId="22" xfId="0" applyFont="1" applyFill="1" applyBorder="1" applyAlignment="1">
      <alignment horizontal="center" vertical="center" wrapText="1"/>
    </xf>
    <xf numFmtId="6" fontId="8" fillId="0" borderId="32" xfId="0" applyNumberFormat="1" applyFont="1" applyFill="1" applyBorder="1" applyAlignment="1">
      <alignment horizontal="right" vertical="center" wrapText="1"/>
    </xf>
    <xf numFmtId="2" fontId="8" fillId="0" borderId="6" xfId="0" applyNumberFormat="1" applyFont="1" applyFill="1" applyBorder="1" applyAlignment="1">
      <alignment horizontal="right" vertical="center" wrapText="1"/>
    </xf>
    <xf numFmtId="6" fontId="8" fillId="0" borderId="6" xfId="0" applyNumberFormat="1" applyFont="1" applyFill="1" applyBorder="1" applyAlignment="1">
      <alignment horizontal="right" vertical="center" wrapText="1"/>
    </xf>
    <xf numFmtId="164" fontId="21" fillId="0" borderId="6" xfId="3" applyNumberFormat="1" applyFont="1" applyFill="1" applyBorder="1" applyAlignment="1">
      <alignment horizontal="center" vertical="center" wrapText="1"/>
    </xf>
    <xf numFmtId="0" fontId="8" fillId="0" borderId="22" xfId="0" applyFont="1" applyFill="1" applyBorder="1" applyAlignment="1">
      <alignment horizontal="right" vertical="center" wrapText="1"/>
    </xf>
    <xf numFmtId="0" fontId="8" fillId="0" borderId="6" xfId="0" applyFont="1" applyFill="1" applyBorder="1" applyAlignment="1">
      <alignment horizontal="right" vertical="center" wrapText="1"/>
    </xf>
    <xf numFmtId="6" fontId="8" fillId="0" borderId="6" xfId="0" applyNumberFormat="1" applyFont="1" applyFill="1" applyBorder="1" applyAlignment="1">
      <alignment horizontal="center" vertical="center" wrapText="1"/>
    </xf>
    <xf numFmtId="164" fontId="8" fillId="0" borderId="32" xfId="3" applyNumberFormat="1" applyFont="1" applyFill="1" applyBorder="1" applyAlignment="1">
      <alignment horizontal="center" vertical="center" wrapText="1"/>
    </xf>
    <xf numFmtId="6" fontId="8" fillId="0" borderId="6" xfId="0" applyNumberFormat="1" applyFont="1" applyFill="1" applyBorder="1" applyAlignment="1">
      <alignment vertical="center" wrapText="1"/>
    </xf>
    <xf numFmtId="6" fontId="21" fillId="0" borderId="6" xfId="0" applyNumberFormat="1" applyFont="1" applyFill="1" applyBorder="1" applyAlignment="1">
      <alignment vertical="center" wrapText="1"/>
    </xf>
    <xf numFmtId="6" fontId="8" fillId="0" borderId="22" xfId="0" applyNumberFormat="1" applyFont="1" applyFill="1" applyBorder="1" applyAlignment="1">
      <alignment horizontal="right" vertical="center" wrapText="1"/>
    </xf>
    <xf numFmtId="0" fontId="16" fillId="0" borderId="6"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8" fillId="0" borderId="31" xfId="0" applyFont="1" applyFill="1" applyBorder="1" applyAlignment="1">
      <alignment vertical="center" wrapText="1"/>
    </xf>
    <xf numFmtId="17" fontId="9" fillId="0" borderId="6" xfId="0" applyNumberFormat="1" applyFont="1" applyFill="1" applyBorder="1" applyAlignment="1">
      <alignment horizontal="center" vertical="center" wrapText="1"/>
    </xf>
    <xf numFmtId="164" fontId="21" fillId="0" borderId="6" xfId="0" applyNumberFormat="1" applyFont="1" applyFill="1" applyBorder="1" applyAlignment="1">
      <alignment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164" fontId="2" fillId="0" borderId="6" xfId="3" applyNumberFormat="1" applyFont="1" applyFill="1" applyBorder="1" applyAlignment="1">
      <alignment horizontal="center" vertical="center" wrapText="1"/>
    </xf>
    <xf numFmtId="15" fontId="2" fillId="0" borderId="6" xfId="0" applyNumberFormat="1" applyFont="1" applyFill="1" applyBorder="1" applyAlignment="1">
      <alignment horizontal="center" vertical="center" wrapText="1"/>
    </xf>
    <xf numFmtId="164" fontId="8" fillId="0" borderId="22" xfId="3" applyNumberFormat="1" applyFont="1" applyFill="1" applyBorder="1" applyAlignment="1">
      <alignment horizontal="center" vertical="center" wrapText="1"/>
    </xf>
    <xf numFmtId="0" fontId="29" fillId="0" borderId="0" xfId="0" applyFont="1" applyFill="1" applyAlignment="1">
      <alignment horizontal="center" vertical="center" wrapText="1"/>
    </xf>
    <xf numFmtId="0" fontId="8" fillId="0" borderId="0" xfId="0" applyFont="1" applyFill="1" applyBorder="1" applyAlignment="1">
      <alignment horizontal="center" vertical="center" wrapText="1"/>
    </xf>
    <xf numFmtId="0" fontId="8" fillId="0" borderId="32" xfId="0" applyFont="1" applyFill="1" applyBorder="1"/>
    <xf numFmtId="0" fontId="8" fillId="0" borderId="6" xfId="0" applyFont="1" applyFill="1" applyBorder="1" applyAlignment="1">
      <alignment horizontal="center"/>
    </xf>
    <xf numFmtId="0" fontId="28" fillId="0" borderId="6" xfId="0" applyFont="1" applyFill="1" applyBorder="1" applyAlignment="1">
      <alignment horizontal="center" vertical="center"/>
    </xf>
    <xf numFmtId="0" fontId="8" fillId="0" borderId="37" xfId="0" applyFont="1" applyFill="1" applyBorder="1" applyAlignment="1">
      <alignment horizontal="center" vertical="center" wrapText="1"/>
    </xf>
    <xf numFmtId="0" fontId="8" fillId="0" borderId="6" xfId="0" applyFont="1" applyFill="1" applyBorder="1" applyAlignment="1">
      <alignment horizontal="center" wrapText="1"/>
    </xf>
    <xf numFmtId="165" fontId="8" fillId="0" borderId="32" xfId="0" applyNumberFormat="1" applyFont="1" applyFill="1" applyBorder="1" applyAlignment="1">
      <alignment vertical="center" wrapText="1"/>
    </xf>
    <xf numFmtId="165" fontId="21" fillId="0" borderId="6" xfId="0" applyNumberFormat="1" applyFont="1" applyFill="1" applyBorder="1" applyAlignment="1">
      <alignment vertical="center" wrapText="1"/>
    </xf>
    <xf numFmtId="44" fontId="2" fillId="0" borderId="6" xfId="3" applyFont="1" applyFill="1" applyBorder="1" applyAlignment="1">
      <alignment vertical="center" wrapText="1"/>
    </xf>
    <xf numFmtId="164" fontId="8" fillId="0" borderId="38" xfId="3" applyNumberFormat="1" applyFont="1" applyFill="1" applyBorder="1" applyAlignment="1">
      <alignment horizontal="center" vertical="center" wrapText="1"/>
    </xf>
    <xf numFmtId="0" fontId="2" fillId="0" borderId="37" xfId="0" applyFont="1" applyFill="1" applyBorder="1" applyAlignment="1">
      <alignment horizontal="center" vertical="center" wrapText="1"/>
    </xf>
    <xf numFmtId="6" fontId="8" fillId="0" borderId="31" xfId="0" applyNumberFormat="1" applyFont="1" applyFill="1" applyBorder="1" applyAlignment="1">
      <alignment horizontal="right" vertical="center" wrapText="1"/>
    </xf>
    <xf numFmtId="0" fontId="2" fillId="0" borderId="2" xfId="0" applyFont="1" applyFill="1" applyBorder="1" applyAlignment="1">
      <alignment vertical="center" wrapText="1"/>
    </xf>
    <xf numFmtId="0" fontId="16" fillId="0" borderId="20" xfId="0" applyFont="1" applyFill="1" applyBorder="1" applyAlignment="1">
      <alignment horizontal="center" vertical="center" wrapText="1"/>
    </xf>
    <xf numFmtId="0" fontId="28" fillId="0" borderId="20" xfId="0" applyFont="1" applyFill="1" applyBorder="1" applyAlignment="1">
      <alignment horizontal="center" vertical="center" wrapText="1"/>
    </xf>
    <xf numFmtId="14" fontId="8" fillId="0" borderId="20" xfId="0" applyNumberFormat="1" applyFont="1" applyFill="1" applyBorder="1" applyAlignment="1">
      <alignment horizontal="center" vertical="center" wrapText="1"/>
    </xf>
    <xf numFmtId="0" fontId="8" fillId="0" borderId="20" xfId="0" applyFont="1" applyFill="1" applyBorder="1" applyAlignment="1">
      <alignment horizontal="center" vertical="center" wrapText="1"/>
    </xf>
    <xf numFmtId="164" fontId="8" fillId="0" borderId="20" xfId="3" applyNumberFormat="1" applyFont="1" applyFill="1" applyBorder="1" applyAlignment="1">
      <alignment horizontal="center" vertical="center" wrapText="1"/>
    </xf>
    <xf numFmtId="15" fontId="8" fillId="0" borderId="20" xfId="0" applyNumberFormat="1" applyFont="1" applyFill="1" applyBorder="1" applyAlignment="1">
      <alignment horizontal="center" vertical="center" wrapText="1"/>
    </xf>
    <xf numFmtId="0" fontId="8" fillId="0" borderId="3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6" fillId="0" borderId="6" xfId="0" applyFont="1" applyFill="1" applyBorder="1" applyAlignment="1">
      <alignment horizontal="center" vertical="center"/>
    </xf>
    <xf numFmtId="164" fontId="8" fillId="0" borderId="6" xfId="3" applyNumberFormat="1" applyFont="1" applyFill="1" applyBorder="1" applyAlignment="1">
      <alignment horizontal="right" vertical="center" wrapText="1"/>
    </xf>
    <xf numFmtId="0" fontId="8" fillId="0" borderId="6" xfId="0" applyFont="1" applyFill="1" applyBorder="1" applyAlignment="1">
      <alignment horizontal="center" vertical="center"/>
    </xf>
    <xf numFmtId="0" fontId="8" fillId="0" borderId="37" xfId="0" applyFont="1" applyFill="1" applyBorder="1" applyAlignment="1">
      <alignment horizontal="center" vertical="center"/>
    </xf>
    <xf numFmtId="165" fontId="8" fillId="0" borderId="6" xfId="3" applyNumberFormat="1" applyFont="1" applyFill="1" applyBorder="1" applyAlignment="1">
      <alignment horizontal="right" vertical="center" wrapText="1"/>
    </xf>
    <xf numFmtId="165" fontId="8" fillId="0" borderId="22" xfId="3" applyNumberFormat="1" applyFont="1" applyFill="1" applyBorder="1" applyAlignment="1">
      <alignment horizontal="right" vertical="center" wrapText="1"/>
    </xf>
    <xf numFmtId="0" fontId="8" fillId="0" borderId="20" xfId="0" applyFont="1" applyFill="1" applyBorder="1" applyAlignment="1">
      <alignment horizontal="center" vertical="center" wrapText="1"/>
    </xf>
    <xf numFmtId="14" fontId="2" fillId="0" borderId="20" xfId="0" applyNumberFormat="1" applyFont="1" applyFill="1" applyBorder="1" applyAlignment="1">
      <alignment horizontal="center" vertical="center" wrapText="1"/>
    </xf>
    <xf numFmtId="44" fontId="8" fillId="0" borderId="20" xfId="3"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6" xfId="0" applyFont="1" applyFill="1" applyBorder="1" applyAlignment="1">
      <alignment horizontal="center" vertical="center" wrapText="1"/>
    </xf>
    <xf numFmtId="164" fontId="2" fillId="0" borderId="0" xfId="3" applyNumberFormat="1" applyFont="1" applyFill="1" applyBorder="1" applyAlignment="1">
      <alignment horizontal="center" vertical="center" wrapText="1"/>
    </xf>
    <xf numFmtId="0" fontId="8" fillId="0" borderId="39" xfId="0" applyFont="1" applyFill="1" applyBorder="1" applyAlignment="1">
      <alignment horizontal="center" vertical="center" wrapText="1"/>
    </xf>
    <xf numFmtId="14" fontId="2" fillId="0" borderId="39" xfId="0" applyNumberFormat="1" applyFont="1" applyFill="1" applyBorder="1" applyAlignment="1">
      <alignment horizontal="center" vertical="center" wrapText="1"/>
    </xf>
    <xf numFmtId="44" fontId="8" fillId="0" borderId="39" xfId="3"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40" xfId="0" applyFont="1" applyFill="1" applyBorder="1" applyAlignment="1">
      <alignment horizontal="center" vertical="center" wrapText="1"/>
    </xf>
    <xf numFmtId="14" fontId="2" fillId="0" borderId="40" xfId="0" applyNumberFormat="1" applyFont="1" applyFill="1" applyBorder="1" applyAlignment="1">
      <alignment horizontal="center" vertical="center" wrapText="1"/>
    </xf>
    <xf numFmtId="44" fontId="8" fillId="0" borderId="40" xfId="3" applyFont="1" applyFill="1" applyBorder="1" applyAlignment="1">
      <alignment horizontal="center" vertical="center" wrapText="1"/>
    </xf>
    <xf numFmtId="0" fontId="8" fillId="0" borderId="14" xfId="0" applyFont="1" applyFill="1" applyBorder="1" applyAlignment="1">
      <alignment horizontal="center" vertical="center" wrapText="1"/>
    </xf>
    <xf numFmtId="0" fontId="2" fillId="0" borderId="6" xfId="0" applyNumberFormat="1" applyFont="1" applyFill="1" applyBorder="1" applyAlignment="1">
      <alignment horizontal="left" vertical="center" wrapText="1"/>
    </xf>
    <xf numFmtId="0" fontId="2" fillId="0" borderId="22" xfId="0" applyFont="1" applyFill="1" applyBorder="1" applyAlignment="1">
      <alignment horizontal="center" vertical="center" wrapText="1"/>
    </xf>
    <xf numFmtId="6" fontId="21" fillId="0" borderId="31" xfId="0" applyNumberFormat="1" applyFont="1" applyFill="1" applyBorder="1" applyAlignment="1">
      <alignment horizontal="right" vertical="center" wrapText="1"/>
    </xf>
    <xf numFmtId="6" fontId="2" fillId="0" borderId="6" xfId="0" applyNumberFormat="1" applyFont="1" applyFill="1" applyBorder="1" applyAlignment="1">
      <alignment horizontal="center" vertical="center" wrapText="1"/>
    </xf>
    <xf numFmtId="164" fontId="21" fillId="0" borderId="22" xfId="3" applyNumberFormat="1" applyFont="1" applyFill="1" applyBorder="1" applyAlignment="1">
      <alignment horizontal="center" vertical="center" wrapText="1"/>
    </xf>
    <xf numFmtId="0" fontId="8" fillId="0" borderId="6" xfId="3" applyNumberFormat="1" applyFont="1" applyFill="1" applyBorder="1" applyAlignment="1">
      <alignment horizontal="center" vertical="center" wrapText="1"/>
    </xf>
    <xf numFmtId="164" fontId="22" fillId="0" borderId="6" xfId="3" applyNumberFormat="1" applyFont="1" applyFill="1" applyBorder="1" applyAlignment="1">
      <alignment horizontal="center" vertical="center" wrapText="1"/>
    </xf>
    <xf numFmtId="14" fontId="2" fillId="0" borderId="6" xfId="0" applyNumberFormat="1" applyFont="1" applyFill="1" applyBorder="1" applyAlignment="1">
      <alignment horizontal="left" vertical="center" wrapText="1"/>
    </xf>
    <xf numFmtId="0" fontId="34" fillId="0" borderId="3" xfId="0" applyFont="1" applyFill="1" applyBorder="1" applyAlignment="1">
      <alignment vertical="center" wrapText="1"/>
    </xf>
    <xf numFmtId="0" fontId="34" fillId="0" borderId="3" xfId="0" applyFont="1" applyFill="1" applyBorder="1" applyAlignment="1">
      <alignment horizontal="center" vertical="center" wrapText="1"/>
    </xf>
    <xf numFmtId="0" fontId="34" fillId="0" borderId="6" xfId="0" applyFont="1" applyFill="1" applyBorder="1" applyAlignment="1">
      <alignment vertical="center" wrapText="1"/>
    </xf>
    <xf numFmtId="0" fontId="34" fillId="0" borderId="6" xfId="0" applyFont="1" applyFill="1" applyBorder="1" applyAlignment="1">
      <alignment horizontal="center" vertical="center" wrapText="1"/>
    </xf>
    <xf numFmtId="14" fontId="34" fillId="0" borderId="6" xfId="0" applyNumberFormat="1" applyFont="1" applyFill="1" applyBorder="1" applyAlignment="1">
      <alignment horizontal="center" vertical="center" wrapText="1"/>
    </xf>
    <xf numFmtId="6" fontId="21" fillId="0" borderId="6" xfId="0" applyNumberFormat="1" applyFont="1" applyFill="1" applyBorder="1" applyAlignment="1">
      <alignment horizontal="right" vertical="center" wrapText="1"/>
    </xf>
    <xf numFmtId="0" fontId="2" fillId="0" borderId="6" xfId="0" applyFont="1" applyFill="1" applyBorder="1" applyAlignment="1">
      <alignment horizontal="left" wrapText="1"/>
    </xf>
    <xf numFmtId="0" fontId="8" fillId="0" borderId="20" xfId="0" applyFont="1" applyFill="1" applyBorder="1" applyAlignment="1">
      <alignment vertical="center" wrapText="1"/>
    </xf>
    <xf numFmtId="0" fontId="2" fillId="0" borderId="20" xfId="5" applyFont="1" applyFill="1" applyBorder="1" applyAlignment="1">
      <alignment horizontal="center" vertical="center"/>
    </xf>
    <xf numFmtId="44" fontId="8" fillId="0" borderId="20" xfId="3" applyFont="1" applyFill="1" applyBorder="1" applyAlignment="1">
      <alignment vertical="center" wrapText="1"/>
    </xf>
    <xf numFmtId="164" fontId="8" fillId="0" borderId="42" xfId="3" applyNumberFormat="1"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44" xfId="0" applyFont="1" applyFill="1" applyBorder="1" applyAlignment="1">
      <alignment horizontal="center" vertical="center" wrapText="1"/>
    </xf>
    <xf numFmtId="14" fontId="8" fillId="0" borderId="20" xfId="0" applyNumberFormat="1" applyFont="1" applyFill="1" applyBorder="1" applyAlignment="1">
      <alignment horizontal="center" vertical="center" wrapText="1"/>
    </xf>
    <xf numFmtId="0" fontId="8" fillId="0" borderId="20"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45" xfId="0" applyFont="1" applyFill="1" applyBorder="1" applyAlignment="1">
      <alignment horizontal="center" vertical="center" wrapText="1"/>
    </xf>
    <xf numFmtId="14" fontId="8" fillId="0" borderId="40" xfId="0" applyNumberFormat="1" applyFont="1" applyFill="1" applyBorder="1" applyAlignment="1">
      <alignment horizontal="center" vertical="center" wrapText="1"/>
    </xf>
    <xf numFmtId="0" fontId="8" fillId="0" borderId="40" xfId="0" applyFont="1" applyFill="1" applyBorder="1" applyAlignment="1">
      <alignment horizontal="left" vertical="center" wrapText="1"/>
    </xf>
    <xf numFmtId="0" fontId="8" fillId="0" borderId="43" xfId="0" applyFont="1" applyFill="1" applyBorder="1" applyAlignment="1">
      <alignment horizontal="center" vertical="center" wrapText="1"/>
    </xf>
    <xf numFmtId="0" fontId="33" fillId="0" borderId="0" xfId="0" applyFont="1" applyFill="1"/>
    <xf numFmtId="0" fontId="33" fillId="0" borderId="6" xfId="0" applyFont="1" applyFill="1" applyBorder="1" applyAlignment="1">
      <alignment vertical="center" wrapText="1"/>
    </xf>
    <xf numFmtId="0" fontId="32" fillId="0" borderId="0" xfId="0" applyFont="1" applyFill="1" applyAlignment="1">
      <alignment vertical="center" wrapText="1"/>
    </xf>
    <xf numFmtId="0" fontId="33" fillId="0" borderId="0" xfId="0" applyFont="1" applyFill="1" applyAlignment="1">
      <alignment vertical="center" wrapText="1"/>
    </xf>
    <xf numFmtId="0" fontId="2" fillId="0" borderId="0" xfId="0" applyFont="1" applyFill="1" applyBorder="1" applyAlignment="1">
      <alignment horizontal="center" vertical="center" wrapText="1"/>
    </xf>
    <xf numFmtId="14" fontId="8" fillId="0" borderId="6" xfId="0" applyNumberFormat="1" applyFont="1" applyFill="1" applyBorder="1" applyAlignment="1">
      <alignment horizontal="left" vertical="center" wrapText="1"/>
    </xf>
    <xf numFmtId="0" fontId="37" fillId="0" borderId="6" xfId="0" applyFont="1" applyFill="1" applyBorder="1" applyAlignment="1">
      <alignment horizontal="center" vertical="center" wrapText="1"/>
    </xf>
    <xf numFmtId="0" fontId="36" fillId="0" borderId="6" xfId="0" applyFont="1" applyFill="1" applyBorder="1" applyAlignment="1">
      <alignment horizontal="center" vertical="center" wrapText="1"/>
    </xf>
    <xf numFmtId="14" fontId="33" fillId="0" borderId="6" xfId="0" applyNumberFormat="1" applyFont="1" applyFill="1" applyBorder="1" applyAlignment="1">
      <alignment horizontal="center" vertical="center" wrapText="1"/>
    </xf>
    <xf numFmtId="0" fontId="33" fillId="0" borderId="6" xfId="0" applyFont="1" applyFill="1" applyBorder="1" applyAlignment="1">
      <alignment horizontal="left" vertical="center" wrapText="1"/>
    </xf>
    <xf numFmtId="0" fontId="33" fillId="0" borderId="6" xfId="0" applyFont="1" applyFill="1" applyBorder="1" applyAlignment="1">
      <alignment horizontal="center" vertical="center" wrapText="1"/>
    </xf>
    <xf numFmtId="164" fontId="33" fillId="0" borderId="6" xfId="3" applyNumberFormat="1" applyFont="1" applyFill="1" applyBorder="1" applyAlignment="1">
      <alignment horizontal="center" vertical="center" wrapText="1"/>
    </xf>
    <xf numFmtId="15" fontId="33" fillId="0" borderId="6" xfId="0" applyNumberFormat="1" applyFont="1" applyFill="1" applyBorder="1" applyAlignment="1">
      <alignment horizontal="center" vertical="center" wrapText="1"/>
    </xf>
    <xf numFmtId="0" fontId="33" fillId="0" borderId="22" xfId="0" applyFont="1" applyFill="1" applyBorder="1" applyAlignment="1">
      <alignment vertical="center" wrapText="1"/>
    </xf>
    <xf numFmtId="14" fontId="16" fillId="0" borderId="6" xfId="0" applyNumberFormat="1" applyFont="1" applyFill="1" applyBorder="1" applyAlignment="1">
      <alignment horizontal="center" vertical="center" wrapText="1"/>
    </xf>
    <xf numFmtId="0" fontId="16" fillId="0" borderId="6" xfId="0" applyFont="1" applyFill="1" applyBorder="1" applyAlignment="1">
      <alignment horizontal="left" vertical="center" wrapText="1"/>
    </xf>
    <xf numFmtId="164" fontId="16" fillId="0" borderId="6" xfId="3" applyNumberFormat="1" applyFont="1" applyFill="1" applyBorder="1" applyAlignment="1">
      <alignment horizontal="center" vertical="center" wrapText="1"/>
    </xf>
    <xf numFmtId="0" fontId="16" fillId="0" borderId="22" xfId="0" applyFont="1" applyFill="1" applyBorder="1" applyAlignment="1">
      <alignment horizontal="center" vertical="center" wrapText="1"/>
    </xf>
    <xf numFmtId="15" fontId="16" fillId="0" borderId="6" xfId="0" applyNumberFormat="1" applyFont="1" applyFill="1" applyBorder="1" applyAlignment="1">
      <alignment horizontal="center" vertical="center" wrapText="1"/>
    </xf>
    <xf numFmtId="0" fontId="16" fillId="0" borderId="3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2" fillId="0" borderId="3" xfId="0" applyFont="1" applyFill="1" applyBorder="1" applyAlignment="1">
      <alignment vertical="center" wrapText="1"/>
    </xf>
    <xf numFmtId="0" fontId="8" fillId="0" borderId="31" xfId="0" applyFont="1" applyFill="1" applyBorder="1"/>
    <xf numFmtId="0" fontId="2" fillId="0" borderId="46" xfId="0" applyFont="1" applyFill="1" applyBorder="1" applyAlignment="1">
      <alignment horizontal="left" vertical="center" wrapText="1"/>
    </xf>
    <xf numFmtId="0" fontId="16" fillId="0" borderId="0" xfId="0" applyFont="1" applyFill="1" applyBorder="1" applyAlignment="1">
      <alignment horizontal="left" vertical="center" wrapText="1"/>
    </xf>
    <xf numFmtId="14" fontId="9" fillId="0" borderId="6" xfId="0" applyNumberFormat="1" applyFont="1" applyFill="1" applyBorder="1" applyAlignment="1">
      <alignment horizontal="center" vertical="center" wrapText="1"/>
    </xf>
    <xf numFmtId="0" fontId="9" fillId="0" borderId="6" xfId="0" applyFont="1" applyFill="1" applyBorder="1" applyAlignment="1">
      <alignment horizontal="left" vertical="center" wrapText="1"/>
    </xf>
    <xf numFmtId="164" fontId="9" fillId="0" borderId="6" xfId="3" applyNumberFormat="1" applyFont="1" applyFill="1" applyBorder="1" applyAlignment="1">
      <alignment horizontal="center" vertical="center" wrapText="1"/>
    </xf>
    <xf numFmtId="15" fontId="9" fillId="0" borderId="6" xfId="0" applyNumberFormat="1" applyFont="1" applyFill="1" applyBorder="1" applyAlignment="1">
      <alignment horizontal="center" vertical="center" wrapText="1"/>
    </xf>
    <xf numFmtId="0" fontId="9" fillId="0" borderId="37"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2" fillId="0" borderId="0" xfId="0" applyFont="1" applyFill="1" applyAlignment="1">
      <alignment vertical="center" wrapText="1"/>
    </xf>
    <xf numFmtId="0" fontId="2" fillId="0" borderId="31" xfId="0" applyFont="1" applyFill="1" applyBorder="1" applyAlignment="1">
      <alignment vertical="center" wrapText="1"/>
    </xf>
    <xf numFmtId="6" fontId="2" fillId="0" borderId="6" xfId="3" applyNumberFormat="1" applyFont="1" applyFill="1" applyBorder="1" applyAlignment="1">
      <alignment vertical="center" wrapText="1"/>
    </xf>
    <xf numFmtId="0" fontId="2" fillId="0" borderId="0" xfId="0" applyFont="1" applyFill="1"/>
    <xf numFmtId="164" fontId="2" fillId="0" borderId="31" xfId="3" applyNumberFormat="1" applyFont="1" applyFill="1" applyBorder="1" applyAlignment="1">
      <alignment horizontal="center" vertical="center" wrapText="1"/>
    </xf>
    <xf numFmtId="0" fontId="2" fillId="0" borderId="22" xfId="0" applyFont="1" applyFill="1" applyBorder="1" applyAlignment="1">
      <alignment vertical="center" wrapText="1"/>
    </xf>
    <xf numFmtId="0" fontId="7" fillId="0" borderId="0" xfId="0" applyFont="1" applyFill="1" applyAlignment="1">
      <alignment vertical="center" wrapText="1"/>
    </xf>
    <xf numFmtId="0" fontId="2" fillId="0" borderId="31" xfId="0" applyFont="1" applyFill="1" applyBorder="1"/>
    <xf numFmtId="0" fontId="2" fillId="0" borderId="6" xfId="0" applyFont="1" applyFill="1" applyBorder="1" applyAlignment="1">
      <alignment horizontal="center"/>
    </xf>
    <xf numFmtId="0" fontId="8" fillId="0" borderId="6" xfId="3" applyNumberFormat="1" applyFont="1" applyFill="1" applyBorder="1" applyAlignment="1">
      <alignment horizontal="left" vertical="center" wrapText="1"/>
    </xf>
    <xf numFmtId="0" fontId="8" fillId="0" borderId="0" xfId="0" applyFont="1" applyFill="1" applyAlignment="1">
      <alignment wrapText="1"/>
    </xf>
    <xf numFmtId="0" fontId="2" fillId="0" borderId="41"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6" xfId="0" applyFont="1" applyFill="1" applyBorder="1"/>
    <xf numFmtId="0" fontId="8" fillId="0" borderId="29" xfId="0" applyFont="1" applyFill="1" applyBorder="1" applyAlignment="1">
      <alignment horizontal="justify" vertical="center" wrapText="1"/>
    </xf>
    <xf numFmtId="0" fontId="15" fillId="0" borderId="0" xfId="0" applyFont="1" applyFill="1"/>
  </cellXfs>
  <cellStyles count="6">
    <cellStyle name="Énfasis1" xfId="1" builtinId="29"/>
    <cellStyle name="Hipervínculo" xfId="2" builtinId="8"/>
    <cellStyle name="Moneda" xfId="3" builtinId="4"/>
    <cellStyle name="Normal" xfId="0" builtinId="0"/>
    <cellStyle name="Normal 3" xfId="4"/>
    <cellStyle name="Normal 6" xfId="5"/>
  </cellStyles>
  <dxfs count="0"/>
  <tableStyles count="0" defaultTableStyle="TableStyleMedium2" defaultPivotStyle="PivotStyleLight16"/>
  <colors>
    <mruColors>
      <color rgb="FF00FF00"/>
      <color rgb="FFFF00FF"/>
      <color rgb="FFCC99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JK169"/>
  <sheetViews>
    <sheetView topLeftCell="A11" zoomScale="70" zoomScaleNormal="70" zoomScaleSheetLayoutView="10" zoomScalePageLayoutView="10" workbookViewId="0">
      <selection activeCell="E20" sqref="E20"/>
    </sheetView>
  </sheetViews>
  <sheetFormatPr baseColWidth="10" defaultColWidth="10.85546875" defaultRowHeight="15" x14ac:dyDescent="0.25"/>
  <cols>
    <col min="1" max="1" width="34" style="1" customWidth="1"/>
    <col min="2" max="2" width="43.7109375" style="4" customWidth="1"/>
    <col min="3" max="3" width="39.42578125" style="2" customWidth="1"/>
    <col min="4" max="4" width="21.85546875" style="2" customWidth="1"/>
    <col min="5" max="5" width="22.140625" style="4" customWidth="1"/>
    <col min="6" max="6" width="31.42578125" style="4" customWidth="1"/>
    <col min="7" max="7" width="56.42578125" style="2" customWidth="1"/>
    <col min="8" max="8" width="82.5703125" style="3" customWidth="1"/>
    <col min="9" max="9" width="25.28515625" style="2" customWidth="1"/>
    <col min="10" max="10" width="24.7109375" style="2" customWidth="1"/>
    <col min="11" max="11" width="23.140625" style="2" customWidth="1"/>
    <col min="12" max="12" width="18.85546875" style="2" customWidth="1"/>
    <col min="13" max="13" width="12" style="2" customWidth="1"/>
    <col min="14" max="14" width="53.28515625" style="2" customWidth="1"/>
    <col min="15" max="15" width="3.140625" style="2" customWidth="1"/>
    <col min="16" max="16" width="15.5703125" style="2" customWidth="1"/>
    <col min="17" max="17" width="24.42578125" style="2" customWidth="1"/>
    <col min="18" max="18" width="17.85546875" style="2" customWidth="1"/>
    <col min="19" max="19" width="46.140625" style="2" customWidth="1"/>
    <col min="20" max="20" width="20.5703125" style="2" customWidth="1"/>
    <col min="21" max="21" width="25.28515625" style="2" customWidth="1"/>
    <col min="22" max="22" width="58.7109375" style="2" customWidth="1"/>
    <col min="23" max="23" width="23" style="2" customWidth="1"/>
    <col min="24" max="24" width="40.42578125" style="2" customWidth="1"/>
    <col min="25" max="25" width="32.140625" style="2" customWidth="1"/>
    <col min="26" max="26" width="36.28515625" style="2" customWidth="1"/>
    <col min="27" max="27" width="21.28515625" style="2" customWidth="1"/>
    <col min="28" max="28" width="22.7109375" style="2" customWidth="1"/>
    <col min="29" max="29" width="24.7109375" style="2" customWidth="1"/>
    <col min="30" max="30" width="19.28515625" style="2" customWidth="1"/>
    <col min="31" max="31" width="17.85546875" style="2" customWidth="1"/>
    <col min="32" max="32" width="31" style="2" customWidth="1"/>
    <col min="33" max="33" width="20.7109375" style="2" customWidth="1"/>
    <col min="34" max="34" width="18.42578125" style="2" customWidth="1"/>
    <col min="35" max="35" width="29.140625" style="2" customWidth="1"/>
    <col min="36" max="36" width="30.5703125" style="2" customWidth="1"/>
    <col min="37" max="37" width="20.42578125" style="2" customWidth="1"/>
    <col min="38" max="38" width="21.85546875" style="4" customWidth="1"/>
    <col min="39" max="39" width="24.42578125" style="4" customWidth="1"/>
    <col min="40" max="40" width="21" style="4" customWidth="1"/>
    <col min="41" max="41" width="29.42578125" style="4" customWidth="1"/>
    <col min="42" max="42" width="14.5703125" style="2" customWidth="1"/>
    <col min="43" max="43" width="10.85546875" style="2"/>
    <col min="44" max="271" width="10.85546875" style="11"/>
    <col min="272" max="16384" width="10.85546875" style="2"/>
  </cols>
  <sheetData>
    <row r="2" spans="1:36" ht="23.25" x14ac:dyDescent="0.25">
      <c r="A2" s="331" t="s">
        <v>20</v>
      </c>
      <c r="B2" s="331"/>
      <c r="C2" s="331"/>
      <c r="D2" s="331"/>
      <c r="E2" s="331"/>
      <c r="F2" s="331"/>
      <c r="G2" s="331"/>
      <c r="H2" s="331"/>
      <c r="I2" s="331"/>
      <c r="J2" s="331"/>
      <c r="K2" s="331"/>
      <c r="L2" s="331"/>
      <c r="M2" s="331"/>
      <c r="N2" s="331"/>
    </row>
    <row r="3" spans="1:36" x14ac:dyDescent="0.25">
      <c r="B3" s="5"/>
      <c r="C3" s="6"/>
    </row>
    <row r="4" spans="1:36" ht="15.75" thickBot="1" x14ac:dyDescent="0.3">
      <c r="B4" s="319" t="s">
        <v>0</v>
      </c>
      <c r="C4" s="320"/>
    </row>
    <row r="5" spans="1:36" ht="25.5" customHeight="1" x14ac:dyDescent="0.25">
      <c r="B5" s="7" t="s">
        <v>1</v>
      </c>
      <c r="C5" s="309" t="s">
        <v>26</v>
      </c>
      <c r="D5" s="309"/>
      <c r="G5" s="321" t="s">
        <v>392</v>
      </c>
      <c r="H5" s="322"/>
      <c r="I5" s="322"/>
      <c r="J5" s="322"/>
      <c r="K5" s="323"/>
    </row>
    <row r="6" spans="1:36" ht="16.5" x14ac:dyDescent="0.25">
      <c r="B6" s="8" t="s">
        <v>2</v>
      </c>
      <c r="C6" s="309" t="s">
        <v>27</v>
      </c>
      <c r="D6" s="309"/>
      <c r="G6" s="324"/>
      <c r="H6" s="325"/>
      <c r="I6" s="325"/>
      <c r="J6" s="325"/>
      <c r="K6" s="326"/>
    </row>
    <row r="7" spans="1:36" ht="16.5" x14ac:dyDescent="0.25">
      <c r="B7" s="8" t="s">
        <v>3</v>
      </c>
      <c r="C7" s="310">
        <v>3344080</v>
      </c>
      <c r="D7" s="310"/>
      <c r="G7" s="324"/>
      <c r="H7" s="325"/>
      <c r="I7" s="325"/>
      <c r="J7" s="325"/>
      <c r="K7" s="326"/>
    </row>
    <row r="8" spans="1:36" ht="16.5" x14ac:dyDescent="0.25">
      <c r="B8" s="8" t="s">
        <v>16</v>
      </c>
      <c r="C8" s="311" t="s">
        <v>28</v>
      </c>
      <c r="D8" s="311"/>
      <c r="G8" s="324"/>
      <c r="H8" s="325"/>
      <c r="I8" s="325"/>
      <c r="J8" s="325"/>
      <c r="K8" s="326"/>
    </row>
    <row r="9" spans="1:36" ht="18" x14ac:dyDescent="0.25">
      <c r="B9" s="8" t="s">
        <v>19</v>
      </c>
      <c r="C9" s="312" t="s">
        <v>29</v>
      </c>
      <c r="D9" s="312"/>
      <c r="G9" s="327"/>
      <c r="H9" s="328"/>
      <c r="I9" s="328"/>
      <c r="J9" s="328"/>
      <c r="K9" s="329"/>
    </row>
    <row r="10" spans="1:36" ht="165" customHeight="1" x14ac:dyDescent="0.25">
      <c r="B10" s="8" t="s">
        <v>4</v>
      </c>
      <c r="C10" s="313" t="s">
        <v>30</v>
      </c>
      <c r="D10" s="313"/>
      <c r="G10" s="3"/>
      <c r="I10" s="3"/>
      <c r="J10" s="3"/>
      <c r="K10" s="3"/>
    </row>
    <row r="11" spans="1:36" ht="16.5" x14ac:dyDescent="0.25">
      <c r="B11" s="8" t="s">
        <v>5</v>
      </c>
      <c r="C11" s="314" t="s">
        <v>104</v>
      </c>
      <c r="D11" s="314"/>
      <c r="G11" s="330" t="s">
        <v>24</v>
      </c>
      <c r="H11" s="322"/>
      <c r="I11" s="322"/>
      <c r="J11" s="322"/>
      <c r="K11" s="323"/>
    </row>
    <row r="12" spans="1:36" ht="36" customHeight="1" x14ac:dyDescent="0.25">
      <c r="B12" s="8" t="s">
        <v>21</v>
      </c>
      <c r="C12" s="315" t="s">
        <v>468</v>
      </c>
      <c r="D12" s="316"/>
      <c r="G12" s="324"/>
      <c r="H12" s="325"/>
      <c r="I12" s="325"/>
      <c r="J12" s="325"/>
      <c r="K12" s="326"/>
    </row>
    <row r="13" spans="1:36" ht="16.5" x14ac:dyDescent="0.25">
      <c r="B13" s="8" t="s">
        <v>22</v>
      </c>
      <c r="C13" s="317">
        <v>180418000</v>
      </c>
      <c r="D13" s="317"/>
      <c r="G13" s="324"/>
      <c r="H13" s="325"/>
      <c r="I13" s="325"/>
      <c r="J13" s="325"/>
      <c r="K13" s="326"/>
    </row>
    <row r="14" spans="1:36" ht="24" customHeight="1" thickBot="1" x14ac:dyDescent="0.3">
      <c r="B14" s="8" t="s">
        <v>23</v>
      </c>
      <c r="C14" s="317">
        <v>18041800</v>
      </c>
      <c r="D14" s="317"/>
      <c r="G14" s="324"/>
      <c r="H14" s="325"/>
      <c r="I14" s="325"/>
      <c r="J14" s="325"/>
      <c r="K14" s="326"/>
    </row>
    <row r="15" spans="1:36" ht="24" thickBot="1" x14ac:dyDescent="0.3">
      <c r="B15" s="9" t="s">
        <v>18</v>
      </c>
      <c r="C15" s="318">
        <v>42149</v>
      </c>
      <c r="D15" s="318"/>
      <c r="G15" s="327"/>
      <c r="H15" s="328"/>
      <c r="I15" s="328"/>
      <c r="J15" s="328"/>
      <c r="K15" s="329"/>
      <c r="P15" s="306" t="s">
        <v>103</v>
      </c>
      <c r="Q15" s="307"/>
      <c r="R15" s="307"/>
      <c r="S15" s="307"/>
      <c r="T15" s="307"/>
      <c r="U15" s="307"/>
      <c r="V15" s="307"/>
      <c r="W15" s="307"/>
      <c r="X15" s="307"/>
      <c r="Y15" s="307"/>
      <c r="Z15" s="307"/>
      <c r="AA15" s="307"/>
      <c r="AB15" s="307"/>
      <c r="AC15" s="307"/>
      <c r="AD15" s="307"/>
      <c r="AE15" s="307"/>
      <c r="AF15" s="307"/>
      <c r="AG15" s="307"/>
      <c r="AH15" s="307"/>
      <c r="AI15" s="307"/>
      <c r="AJ15" s="308"/>
    </row>
    <row r="16" spans="1:36" ht="18.75" x14ac:dyDescent="0.25">
      <c r="B16" s="20"/>
      <c r="C16" s="21"/>
      <c r="D16" s="21"/>
      <c r="G16" s="19"/>
      <c r="H16" s="19"/>
      <c r="I16" s="19"/>
      <c r="J16" s="19"/>
      <c r="K16" s="19"/>
      <c r="P16" s="22"/>
      <c r="Q16" s="22"/>
      <c r="R16" s="22"/>
      <c r="S16" s="22"/>
      <c r="T16" s="22"/>
      <c r="U16" s="22"/>
      <c r="V16" s="22"/>
      <c r="W16" s="22"/>
      <c r="X16" s="22"/>
      <c r="Y16" s="22"/>
      <c r="Z16" s="22"/>
      <c r="AA16" s="22"/>
      <c r="AB16" s="22"/>
      <c r="AC16" s="22"/>
      <c r="AD16" s="22"/>
      <c r="AE16" s="22"/>
      <c r="AF16" s="22"/>
      <c r="AG16" s="22"/>
      <c r="AH16" s="22"/>
      <c r="AI16" s="22"/>
      <c r="AJ16" s="22"/>
    </row>
    <row r="17" spans="1:46" ht="18.75" x14ac:dyDescent="0.25">
      <c r="A17" s="72"/>
      <c r="B17" s="72"/>
      <c r="C17" s="72"/>
      <c r="D17" s="73"/>
      <c r="E17" s="73"/>
      <c r="F17" s="73"/>
      <c r="G17" s="73"/>
      <c r="H17" s="73"/>
      <c r="I17" s="72"/>
      <c r="J17" s="72"/>
      <c r="K17" s="72"/>
      <c r="L17" s="72"/>
      <c r="M17" s="72"/>
      <c r="N17" s="72"/>
      <c r="O17" s="42"/>
    </row>
    <row r="18" spans="1:46" ht="15.75" thickBot="1" x14ac:dyDescent="0.3">
      <c r="B18" s="319" t="s">
        <v>15</v>
      </c>
      <c r="C18" s="319"/>
    </row>
    <row r="19" spans="1:46" ht="15.75" thickBot="1" x14ac:dyDescent="0.3">
      <c r="B19" s="18"/>
      <c r="C19" s="18"/>
      <c r="H19" s="11"/>
    </row>
    <row r="20" spans="1:46" ht="60" x14ac:dyDescent="0.25">
      <c r="A20" s="12" t="s">
        <v>73</v>
      </c>
      <c r="B20" s="15" t="s">
        <v>25</v>
      </c>
      <c r="C20" s="13" t="s">
        <v>6</v>
      </c>
      <c r="D20" s="13" t="s">
        <v>214</v>
      </c>
      <c r="E20" s="16" t="s">
        <v>17</v>
      </c>
      <c r="F20" s="16" t="s">
        <v>7</v>
      </c>
      <c r="G20" s="13" t="s">
        <v>8</v>
      </c>
      <c r="H20" s="13" t="s">
        <v>68</v>
      </c>
      <c r="I20" s="13" t="s">
        <v>9</v>
      </c>
      <c r="J20" s="13" t="s">
        <v>10</v>
      </c>
      <c r="K20" s="13" t="s">
        <v>11</v>
      </c>
      <c r="L20" s="13" t="s">
        <v>12</v>
      </c>
      <c r="M20" s="13" t="s">
        <v>13</v>
      </c>
      <c r="N20" s="14" t="s">
        <v>14</v>
      </c>
      <c r="O20" s="10"/>
      <c r="P20" s="17" t="s">
        <v>83</v>
      </c>
      <c r="Q20" s="17" t="s">
        <v>84</v>
      </c>
      <c r="R20" s="17" t="s">
        <v>85</v>
      </c>
      <c r="S20" s="17" t="s">
        <v>86</v>
      </c>
      <c r="T20" s="17" t="s">
        <v>87</v>
      </c>
      <c r="U20" s="17" t="s">
        <v>282</v>
      </c>
      <c r="V20" s="17" t="s">
        <v>88</v>
      </c>
      <c r="W20" s="17" t="s">
        <v>89</v>
      </c>
      <c r="X20" s="17" t="s">
        <v>90</v>
      </c>
      <c r="Y20" s="17" t="s">
        <v>91</v>
      </c>
      <c r="Z20" s="17" t="s">
        <v>92</v>
      </c>
      <c r="AA20" s="17" t="s">
        <v>93</v>
      </c>
      <c r="AB20" s="17" t="s">
        <v>94</v>
      </c>
      <c r="AC20" s="17" t="s">
        <v>95</v>
      </c>
      <c r="AD20" s="17" t="s">
        <v>96</v>
      </c>
      <c r="AE20" s="17" t="s">
        <v>97</v>
      </c>
      <c r="AF20" s="17" t="s">
        <v>98</v>
      </c>
      <c r="AG20" s="17" t="s">
        <v>99</v>
      </c>
      <c r="AH20" s="17" t="s">
        <v>100</v>
      </c>
      <c r="AI20" s="17" t="s">
        <v>101</v>
      </c>
      <c r="AJ20" s="17" t="s">
        <v>102</v>
      </c>
      <c r="AK20" s="17" t="s">
        <v>434</v>
      </c>
      <c r="AL20" s="17" t="s">
        <v>435</v>
      </c>
      <c r="AM20" s="17" t="s">
        <v>436</v>
      </c>
      <c r="AN20" s="17" t="s">
        <v>437</v>
      </c>
      <c r="AO20" s="17" t="s">
        <v>439</v>
      </c>
    </row>
    <row r="21" spans="1:46" s="110" customFormat="1" ht="162.75" hidden="1" customHeight="1" x14ac:dyDescent="0.25">
      <c r="A21" s="98" t="s">
        <v>79</v>
      </c>
      <c r="B21" s="99">
        <v>78181701</v>
      </c>
      <c r="C21" s="100" t="s">
        <v>81</v>
      </c>
      <c r="D21" s="101" t="s">
        <v>216</v>
      </c>
      <c r="E21" s="102" t="s">
        <v>112</v>
      </c>
      <c r="F21" s="101" t="s">
        <v>34</v>
      </c>
      <c r="G21" s="100" t="s">
        <v>82</v>
      </c>
      <c r="H21" s="100" t="s">
        <v>71</v>
      </c>
      <c r="I21" s="100" t="s">
        <v>31</v>
      </c>
      <c r="J21" s="103">
        <v>40000000</v>
      </c>
      <c r="K21" s="103">
        <v>40000000</v>
      </c>
      <c r="L21" s="100" t="s">
        <v>32</v>
      </c>
      <c r="M21" s="100"/>
      <c r="N21" s="104" t="s">
        <v>35</v>
      </c>
      <c r="O21" s="105"/>
      <c r="P21" s="198" t="s">
        <v>219</v>
      </c>
      <c r="Q21" s="199" t="s">
        <v>220</v>
      </c>
      <c r="R21" s="200">
        <v>42012</v>
      </c>
      <c r="S21" s="201" t="s">
        <v>221</v>
      </c>
      <c r="T21" s="124" t="s">
        <v>222</v>
      </c>
      <c r="U21" s="124" t="s">
        <v>223</v>
      </c>
      <c r="V21" s="124" t="s">
        <v>224</v>
      </c>
      <c r="W21" s="124" t="s">
        <v>225</v>
      </c>
      <c r="X21" s="124" t="s">
        <v>226</v>
      </c>
      <c r="Y21" s="124" t="s">
        <v>228</v>
      </c>
      <c r="Z21" s="124" t="s">
        <v>228</v>
      </c>
      <c r="AA21" s="124" t="s">
        <v>228</v>
      </c>
      <c r="AB21" s="124" t="s">
        <v>227</v>
      </c>
      <c r="AC21" s="124" t="s">
        <v>228</v>
      </c>
      <c r="AD21" s="124" t="s">
        <v>228</v>
      </c>
      <c r="AE21" s="124" t="s">
        <v>228</v>
      </c>
      <c r="AF21" s="124" t="s">
        <v>291</v>
      </c>
      <c r="AG21" s="202">
        <v>42012</v>
      </c>
      <c r="AH21" s="202">
        <v>42369</v>
      </c>
      <c r="AI21" s="124" t="s">
        <v>229</v>
      </c>
      <c r="AJ21" s="203" t="s">
        <v>230</v>
      </c>
      <c r="AK21" s="204">
        <v>709081</v>
      </c>
      <c r="AL21" s="205" t="s">
        <v>471</v>
      </c>
      <c r="AM21" s="89" t="s">
        <v>438</v>
      </c>
      <c r="AN21" s="163">
        <v>7075669</v>
      </c>
      <c r="AO21" s="205" t="s">
        <v>565</v>
      </c>
      <c r="AP21" s="205" t="s">
        <v>655</v>
      </c>
      <c r="AQ21" s="83"/>
      <c r="AR21" s="83"/>
      <c r="AS21" s="83"/>
      <c r="AT21" s="83"/>
    </row>
    <row r="22" spans="1:46" s="110" customFormat="1" ht="105" hidden="1" x14ac:dyDescent="0.25">
      <c r="A22" s="98" t="s">
        <v>79</v>
      </c>
      <c r="B22" s="99" t="s">
        <v>43</v>
      </c>
      <c r="C22" s="100" t="s">
        <v>138</v>
      </c>
      <c r="D22" s="101" t="s">
        <v>216</v>
      </c>
      <c r="E22" s="102" t="s">
        <v>112</v>
      </c>
      <c r="F22" s="101" t="s">
        <v>34</v>
      </c>
      <c r="G22" s="100" t="s">
        <v>131</v>
      </c>
      <c r="H22" s="100" t="s">
        <v>193</v>
      </c>
      <c r="I22" s="100" t="s">
        <v>31</v>
      </c>
      <c r="J22" s="103">
        <v>6800000</v>
      </c>
      <c r="K22" s="103">
        <v>6800000</v>
      </c>
      <c r="L22" s="100" t="s">
        <v>32</v>
      </c>
      <c r="M22" s="100"/>
      <c r="N22" s="104" t="s">
        <v>35</v>
      </c>
      <c r="O22" s="105"/>
      <c r="P22" s="198" t="s">
        <v>231</v>
      </c>
      <c r="Q22" s="199" t="s">
        <v>232</v>
      </c>
      <c r="R22" s="200">
        <v>42027</v>
      </c>
      <c r="S22" s="201" t="s">
        <v>233</v>
      </c>
      <c r="T22" s="124" t="s">
        <v>234</v>
      </c>
      <c r="U22" s="206">
        <v>5600000</v>
      </c>
      <c r="V22" s="124" t="s">
        <v>292</v>
      </c>
      <c r="W22" s="124" t="s">
        <v>235</v>
      </c>
      <c r="X22" s="124" t="s">
        <v>236</v>
      </c>
      <c r="Y22" s="124" t="s">
        <v>228</v>
      </c>
      <c r="Z22" s="124" t="s">
        <v>228</v>
      </c>
      <c r="AA22" s="124" t="s">
        <v>228</v>
      </c>
      <c r="AB22" s="124" t="s">
        <v>237</v>
      </c>
      <c r="AC22" s="124" t="s">
        <v>238</v>
      </c>
      <c r="AD22" s="202">
        <v>42032</v>
      </c>
      <c r="AE22" s="202">
        <v>42032</v>
      </c>
      <c r="AF22" s="202" t="s">
        <v>239</v>
      </c>
      <c r="AG22" s="202">
        <v>42032</v>
      </c>
      <c r="AH22" s="202">
        <v>42365</v>
      </c>
      <c r="AI22" s="124" t="s">
        <v>229</v>
      </c>
      <c r="AJ22" s="203" t="s">
        <v>230</v>
      </c>
      <c r="AK22" s="207" t="s">
        <v>228</v>
      </c>
      <c r="AL22" s="123" t="s">
        <v>228</v>
      </c>
      <c r="AM22" s="208">
        <v>509091</v>
      </c>
      <c r="AN22" s="209">
        <v>509091</v>
      </c>
      <c r="AO22" s="89" t="s">
        <v>566</v>
      </c>
      <c r="AP22" s="83"/>
      <c r="AQ22" s="83"/>
      <c r="AR22" s="83"/>
      <c r="AS22" s="83"/>
      <c r="AT22" s="83"/>
    </row>
    <row r="23" spans="1:46" s="110" customFormat="1" ht="105" hidden="1" x14ac:dyDescent="0.25">
      <c r="A23" s="98" t="s">
        <v>79</v>
      </c>
      <c r="B23" s="99">
        <v>72103302</v>
      </c>
      <c r="C23" s="100" t="s">
        <v>140</v>
      </c>
      <c r="D23" s="101" t="s">
        <v>216</v>
      </c>
      <c r="E23" s="102" t="s">
        <v>112</v>
      </c>
      <c r="F23" s="101" t="s">
        <v>34</v>
      </c>
      <c r="G23" s="100" t="s">
        <v>131</v>
      </c>
      <c r="H23" s="100" t="s">
        <v>195</v>
      </c>
      <c r="I23" s="100" t="s">
        <v>31</v>
      </c>
      <c r="J23" s="103">
        <v>4800000</v>
      </c>
      <c r="K23" s="103">
        <v>4800000</v>
      </c>
      <c r="L23" s="100" t="s">
        <v>32</v>
      </c>
      <c r="M23" s="100"/>
      <c r="N23" s="104" t="s">
        <v>35</v>
      </c>
      <c r="O23" s="105"/>
      <c r="P23" s="198" t="s">
        <v>240</v>
      </c>
      <c r="Q23" s="199" t="s">
        <v>347</v>
      </c>
      <c r="R23" s="200">
        <v>42027</v>
      </c>
      <c r="S23" s="201" t="s">
        <v>241</v>
      </c>
      <c r="T23" s="124" t="s">
        <v>242</v>
      </c>
      <c r="U23" s="206">
        <v>3800160</v>
      </c>
      <c r="V23" s="124" t="s">
        <v>293</v>
      </c>
      <c r="W23" s="124" t="s">
        <v>243</v>
      </c>
      <c r="X23" s="124" t="s">
        <v>244</v>
      </c>
      <c r="Y23" s="124" t="s">
        <v>228</v>
      </c>
      <c r="Z23" s="124" t="s">
        <v>228</v>
      </c>
      <c r="AA23" s="124" t="s">
        <v>228</v>
      </c>
      <c r="AB23" s="124" t="s">
        <v>245</v>
      </c>
      <c r="AC23" s="124" t="s">
        <v>238</v>
      </c>
      <c r="AD23" s="202">
        <v>42030</v>
      </c>
      <c r="AE23" s="202">
        <v>42030</v>
      </c>
      <c r="AF23" s="202" t="s">
        <v>246</v>
      </c>
      <c r="AG23" s="202">
        <v>42030</v>
      </c>
      <c r="AH23" s="202">
        <v>42369</v>
      </c>
      <c r="AI23" s="124" t="s">
        <v>229</v>
      </c>
      <c r="AJ23" s="203" t="s">
        <v>230</v>
      </c>
      <c r="AK23" s="207" t="s">
        <v>228</v>
      </c>
      <c r="AL23" s="123" t="s">
        <v>228</v>
      </c>
      <c r="AM23" s="89" t="s">
        <v>472</v>
      </c>
      <c r="AN23" s="209">
        <v>680640</v>
      </c>
      <c r="AO23" s="89">
        <v>340320</v>
      </c>
      <c r="AP23" s="89">
        <v>340320</v>
      </c>
      <c r="AQ23" s="83"/>
      <c r="AR23" s="83"/>
      <c r="AS23" s="83"/>
      <c r="AT23" s="83"/>
    </row>
    <row r="24" spans="1:46" s="110" customFormat="1" ht="86.25" hidden="1" customHeight="1" x14ac:dyDescent="0.25">
      <c r="A24" s="98" t="s">
        <v>78</v>
      </c>
      <c r="B24" s="99" t="s">
        <v>46</v>
      </c>
      <c r="C24" s="100" t="s">
        <v>157</v>
      </c>
      <c r="D24" s="101" t="s">
        <v>216</v>
      </c>
      <c r="E24" s="102" t="s">
        <v>112</v>
      </c>
      <c r="F24" s="101" t="s">
        <v>34</v>
      </c>
      <c r="G24" s="100" t="s">
        <v>120</v>
      </c>
      <c r="H24" s="100" t="s">
        <v>195</v>
      </c>
      <c r="I24" s="100" t="s">
        <v>31</v>
      </c>
      <c r="J24" s="103">
        <v>18600000</v>
      </c>
      <c r="K24" s="103">
        <v>18600000</v>
      </c>
      <c r="L24" s="100" t="s">
        <v>32</v>
      </c>
      <c r="M24" s="100"/>
      <c r="N24" s="104" t="s">
        <v>125</v>
      </c>
      <c r="O24" s="105"/>
      <c r="P24" s="210" t="s">
        <v>410</v>
      </c>
      <c r="Q24" s="211" t="s">
        <v>411</v>
      </c>
      <c r="R24" s="200">
        <v>42081</v>
      </c>
      <c r="S24" s="201" t="s">
        <v>412</v>
      </c>
      <c r="T24" s="124" t="s">
        <v>234</v>
      </c>
      <c r="U24" s="206">
        <v>18600000</v>
      </c>
      <c r="V24" s="124" t="s">
        <v>413</v>
      </c>
      <c r="W24" s="124" t="s">
        <v>414</v>
      </c>
      <c r="X24" s="124" t="s">
        <v>415</v>
      </c>
      <c r="Y24" s="124" t="s">
        <v>228</v>
      </c>
      <c r="Z24" s="124" t="s">
        <v>228</v>
      </c>
      <c r="AA24" s="124" t="s">
        <v>228</v>
      </c>
      <c r="AB24" s="124" t="s">
        <v>416</v>
      </c>
      <c r="AC24" s="124" t="s">
        <v>238</v>
      </c>
      <c r="AD24" s="202">
        <v>42083</v>
      </c>
      <c r="AE24" s="202">
        <v>42083</v>
      </c>
      <c r="AF24" s="200" t="s">
        <v>417</v>
      </c>
      <c r="AG24" s="202">
        <v>42083</v>
      </c>
      <c r="AH24" s="202">
        <v>42448</v>
      </c>
      <c r="AI24" s="124" t="s">
        <v>418</v>
      </c>
      <c r="AJ24" s="203" t="s">
        <v>419</v>
      </c>
      <c r="AK24" s="207" t="s">
        <v>228</v>
      </c>
      <c r="AL24" s="123" t="s">
        <v>228</v>
      </c>
      <c r="AM24" s="123" t="s">
        <v>228</v>
      </c>
      <c r="AN24" s="123" t="s">
        <v>228</v>
      </c>
      <c r="AO24" s="89" t="s">
        <v>473</v>
      </c>
      <c r="AP24" s="83"/>
      <c r="AQ24" s="83"/>
      <c r="AR24" s="83"/>
      <c r="AS24" s="83"/>
      <c r="AT24" s="83"/>
    </row>
    <row r="25" spans="1:46" s="110" customFormat="1" ht="120" hidden="1" x14ac:dyDescent="0.25">
      <c r="A25" s="98" t="s">
        <v>109</v>
      </c>
      <c r="B25" s="99">
        <v>92101805</v>
      </c>
      <c r="C25" s="100" t="s">
        <v>118</v>
      </c>
      <c r="D25" s="101" t="s">
        <v>216</v>
      </c>
      <c r="E25" s="102" t="s">
        <v>112</v>
      </c>
      <c r="F25" s="101" t="s">
        <v>34</v>
      </c>
      <c r="G25" s="100" t="s">
        <v>131</v>
      </c>
      <c r="H25" s="100" t="s">
        <v>206</v>
      </c>
      <c r="I25" s="100" t="s">
        <v>31</v>
      </c>
      <c r="J25" s="103">
        <v>16000000</v>
      </c>
      <c r="K25" s="103">
        <v>16000000</v>
      </c>
      <c r="L25" s="100" t="s">
        <v>32</v>
      </c>
      <c r="M25" s="100"/>
      <c r="N25" s="104" t="s">
        <v>296</v>
      </c>
      <c r="O25" s="105"/>
      <c r="P25" s="198" t="s">
        <v>256</v>
      </c>
      <c r="Q25" s="211" t="s">
        <v>257</v>
      </c>
      <c r="R25" s="200">
        <v>42023</v>
      </c>
      <c r="S25" s="124" t="s">
        <v>258</v>
      </c>
      <c r="T25" s="124" t="s">
        <v>234</v>
      </c>
      <c r="U25" s="206">
        <v>13726674</v>
      </c>
      <c r="V25" s="212" t="s">
        <v>294</v>
      </c>
      <c r="W25" s="124" t="s">
        <v>259</v>
      </c>
      <c r="X25" s="124" t="s">
        <v>260</v>
      </c>
      <c r="Y25" s="124" t="s">
        <v>228</v>
      </c>
      <c r="Z25" s="124" t="s">
        <v>228</v>
      </c>
      <c r="AA25" s="124" t="s">
        <v>228</v>
      </c>
      <c r="AB25" s="124" t="s">
        <v>261</v>
      </c>
      <c r="AC25" s="124" t="s">
        <v>238</v>
      </c>
      <c r="AD25" s="202">
        <v>42024</v>
      </c>
      <c r="AE25" s="202">
        <v>42025</v>
      </c>
      <c r="AF25" s="202" t="s">
        <v>295</v>
      </c>
      <c r="AG25" s="202">
        <v>42025</v>
      </c>
      <c r="AH25" s="202">
        <v>42356</v>
      </c>
      <c r="AI25" s="124" t="s">
        <v>262</v>
      </c>
      <c r="AJ25" s="203" t="s">
        <v>263</v>
      </c>
      <c r="AK25" s="207" t="s">
        <v>228</v>
      </c>
      <c r="AL25" s="123" t="s">
        <v>228</v>
      </c>
      <c r="AM25" s="162">
        <v>1139909</v>
      </c>
      <c r="AN25" s="163">
        <v>1139909</v>
      </c>
      <c r="AO25" s="162">
        <v>1119910</v>
      </c>
      <c r="AP25" s="83"/>
      <c r="AQ25" s="83"/>
      <c r="AR25" s="83"/>
      <c r="AS25" s="83"/>
      <c r="AT25" s="83"/>
    </row>
    <row r="26" spans="1:46" s="110" customFormat="1" ht="99.75" hidden="1" customHeight="1" x14ac:dyDescent="0.25">
      <c r="A26" s="98" t="s">
        <v>78</v>
      </c>
      <c r="B26" s="99">
        <v>80111621</v>
      </c>
      <c r="C26" s="100" t="s">
        <v>166</v>
      </c>
      <c r="D26" s="101" t="s">
        <v>216</v>
      </c>
      <c r="E26" s="118" t="s">
        <v>112</v>
      </c>
      <c r="F26" s="101" t="s">
        <v>45</v>
      </c>
      <c r="G26" s="100" t="s">
        <v>122</v>
      </c>
      <c r="H26" s="100" t="s">
        <v>208</v>
      </c>
      <c r="I26" s="100" t="s">
        <v>57</v>
      </c>
      <c r="J26" s="103">
        <v>21600000</v>
      </c>
      <c r="K26" s="103">
        <v>21600000</v>
      </c>
      <c r="L26" s="100" t="s">
        <v>32</v>
      </c>
      <c r="M26" s="100"/>
      <c r="N26" s="104" t="s">
        <v>486</v>
      </c>
      <c r="O26" s="105"/>
      <c r="P26" s="106" t="s">
        <v>299</v>
      </c>
      <c r="Q26" s="114" t="s">
        <v>312</v>
      </c>
      <c r="R26" s="107">
        <v>42031</v>
      </c>
      <c r="S26" s="108" t="s">
        <v>313</v>
      </c>
      <c r="T26" s="106" t="s">
        <v>314</v>
      </c>
      <c r="U26" s="111">
        <v>21600000</v>
      </c>
      <c r="V26" s="108" t="s">
        <v>315</v>
      </c>
      <c r="W26" s="106" t="s">
        <v>316</v>
      </c>
      <c r="X26" s="106" t="s">
        <v>228</v>
      </c>
      <c r="Y26" s="106" t="s">
        <v>309</v>
      </c>
      <c r="Z26" s="106" t="s">
        <v>228</v>
      </c>
      <c r="AA26" s="106" t="s">
        <v>228</v>
      </c>
      <c r="AB26" s="106" t="s">
        <v>317</v>
      </c>
      <c r="AC26" s="106" t="s">
        <v>318</v>
      </c>
      <c r="AD26" s="109">
        <v>42032</v>
      </c>
      <c r="AE26" s="109">
        <v>42032</v>
      </c>
      <c r="AF26" s="109" t="s">
        <v>319</v>
      </c>
      <c r="AG26" s="109">
        <v>42032</v>
      </c>
      <c r="AH26" s="109">
        <v>42274</v>
      </c>
      <c r="AI26" s="108" t="s">
        <v>300</v>
      </c>
      <c r="AJ26" s="106" t="s">
        <v>281</v>
      </c>
      <c r="AK26" s="112" t="s">
        <v>228</v>
      </c>
      <c r="AL26" s="116">
        <v>2700000</v>
      </c>
      <c r="AM26" s="116">
        <v>2700000</v>
      </c>
      <c r="AN26" s="117">
        <v>5400000</v>
      </c>
      <c r="AO26" s="116">
        <v>2700000</v>
      </c>
    </row>
    <row r="27" spans="1:46" s="110" customFormat="1" ht="73.5" hidden="1" customHeight="1" x14ac:dyDescent="0.25">
      <c r="A27" s="98" t="s">
        <v>78</v>
      </c>
      <c r="B27" s="99" t="s">
        <v>59</v>
      </c>
      <c r="C27" s="100" t="s">
        <v>167</v>
      </c>
      <c r="D27" s="101" t="s">
        <v>216</v>
      </c>
      <c r="E27" s="118" t="s">
        <v>112</v>
      </c>
      <c r="F27" s="101" t="s">
        <v>34</v>
      </c>
      <c r="G27" s="100" t="s">
        <v>122</v>
      </c>
      <c r="H27" s="100" t="s">
        <v>208</v>
      </c>
      <c r="I27" s="100" t="s">
        <v>57</v>
      </c>
      <c r="J27" s="103">
        <v>55634167</v>
      </c>
      <c r="K27" s="103">
        <v>55634167</v>
      </c>
      <c r="L27" s="100" t="s">
        <v>32</v>
      </c>
      <c r="M27" s="100"/>
      <c r="N27" s="104" t="s">
        <v>486</v>
      </c>
      <c r="O27" s="105"/>
      <c r="P27" s="106" t="s">
        <v>275</v>
      </c>
      <c r="Q27" s="114" t="s">
        <v>276</v>
      </c>
      <c r="R27" s="107">
        <v>42032</v>
      </c>
      <c r="S27" s="108" t="s">
        <v>277</v>
      </c>
      <c r="T27" s="106" t="s">
        <v>234</v>
      </c>
      <c r="U27" s="111">
        <v>55634167</v>
      </c>
      <c r="V27" s="115" t="s">
        <v>278</v>
      </c>
      <c r="W27" s="106" t="s">
        <v>279</v>
      </c>
      <c r="X27" s="106" t="s">
        <v>228</v>
      </c>
      <c r="Y27" s="106" t="s">
        <v>309</v>
      </c>
      <c r="Z27" s="106" t="s">
        <v>228</v>
      </c>
      <c r="AA27" s="106" t="s">
        <v>228</v>
      </c>
      <c r="AB27" s="106" t="s">
        <v>280</v>
      </c>
      <c r="AC27" s="106" t="s">
        <v>238</v>
      </c>
      <c r="AD27" s="109">
        <v>42034</v>
      </c>
      <c r="AE27" s="109">
        <v>42037</v>
      </c>
      <c r="AF27" s="109" t="s">
        <v>320</v>
      </c>
      <c r="AG27" s="109">
        <v>42037</v>
      </c>
      <c r="AH27" s="109">
        <v>42401</v>
      </c>
      <c r="AI27" s="104" t="s">
        <v>300</v>
      </c>
      <c r="AJ27" s="106" t="s">
        <v>281</v>
      </c>
      <c r="AK27" s="116">
        <v>55634167</v>
      </c>
      <c r="AL27" s="112" t="s">
        <v>228</v>
      </c>
      <c r="AM27" s="112" t="s">
        <v>228</v>
      </c>
      <c r="AN27" s="117">
        <v>55634167</v>
      </c>
      <c r="AO27" s="112" t="s">
        <v>228</v>
      </c>
    </row>
    <row r="28" spans="1:46" s="110" customFormat="1" ht="68.25" hidden="1" customHeight="1" x14ac:dyDescent="0.25">
      <c r="A28" s="98" t="s">
        <v>78</v>
      </c>
      <c r="B28" s="99">
        <v>81112501</v>
      </c>
      <c r="C28" s="100" t="s">
        <v>168</v>
      </c>
      <c r="D28" s="101" t="s">
        <v>216</v>
      </c>
      <c r="E28" s="118" t="s">
        <v>112</v>
      </c>
      <c r="F28" s="101" t="s">
        <v>34</v>
      </c>
      <c r="G28" s="100" t="s">
        <v>120</v>
      </c>
      <c r="H28" s="100" t="s">
        <v>208</v>
      </c>
      <c r="I28" s="100" t="s">
        <v>57</v>
      </c>
      <c r="J28" s="103">
        <v>193389837</v>
      </c>
      <c r="K28" s="103">
        <v>193389837</v>
      </c>
      <c r="L28" s="100" t="s">
        <v>32</v>
      </c>
      <c r="M28" s="100"/>
      <c r="N28" s="104" t="s">
        <v>169</v>
      </c>
      <c r="O28" s="105"/>
      <c r="P28" s="113" t="s">
        <v>420</v>
      </c>
      <c r="Q28" s="114" t="s">
        <v>421</v>
      </c>
      <c r="R28" s="107">
        <v>42076</v>
      </c>
      <c r="S28" s="115" t="s">
        <v>422</v>
      </c>
      <c r="T28" s="106" t="s">
        <v>234</v>
      </c>
      <c r="U28" s="111">
        <v>18600000</v>
      </c>
      <c r="V28" s="115" t="s">
        <v>423</v>
      </c>
      <c r="W28" s="106" t="s">
        <v>414</v>
      </c>
      <c r="X28" s="106" t="s">
        <v>415</v>
      </c>
      <c r="Y28" s="106" t="s">
        <v>228</v>
      </c>
      <c r="Z28" s="106" t="s">
        <v>228</v>
      </c>
      <c r="AA28" s="106" t="s">
        <v>228</v>
      </c>
      <c r="AB28" s="106" t="s">
        <v>416</v>
      </c>
      <c r="AC28" s="106" t="s">
        <v>238</v>
      </c>
      <c r="AD28" s="109">
        <v>42083</v>
      </c>
      <c r="AE28" s="109">
        <v>42083</v>
      </c>
      <c r="AF28" s="107" t="s">
        <v>417</v>
      </c>
      <c r="AG28" s="109">
        <v>42083</v>
      </c>
      <c r="AH28" s="109">
        <v>42448</v>
      </c>
      <c r="AI28" s="106" t="s">
        <v>418</v>
      </c>
      <c r="AJ28" s="106" t="s">
        <v>419</v>
      </c>
      <c r="AK28" s="112" t="s">
        <v>228</v>
      </c>
      <c r="AL28" s="112" t="s">
        <v>228</v>
      </c>
      <c r="AM28" s="112" t="s">
        <v>228</v>
      </c>
      <c r="AN28" s="112" t="s">
        <v>228</v>
      </c>
      <c r="AO28" s="116">
        <v>193389826</v>
      </c>
    </row>
    <row r="29" spans="1:46" s="110" customFormat="1" ht="83.25" hidden="1" customHeight="1" x14ac:dyDescent="0.25">
      <c r="A29" s="98" t="s">
        <v>110</v>
      </c>
      <c r="B29" s="99">
        <v>81100000</v>
      </c>
      <c r="C29" s="100" t="s">
        <v>60</v>
      </c>
      <c r="D29" s="101" t="s">
        <v>216</v>
      </c>
      <c r="E29" s="118" t="s">
        <v>112</v>
      </c>
      <c r="F29" s="101" t="s">
        <v>65</v>
      </c>
      <c r="G29" s="100" t="s">
        <v>122</v>
      </c>
      <c r="H29" s="100" t="s">
        <v>209</v>
      </c>
      <c r="I29" s="100" t="s">
        <v>57</v>
      </c>
      <c r="J29" s="103">
        <v>6600000</v>
      </c>
      <c r="K29" s="103">
        <v>6600000</v>
      </c>
      <c r="L29" s="100" t="s">
        <v>32</v>
      </c>
      <c r="M29" s="100"/>
      <c r="N29" s="104" t="s">
        <v>64</v>
      </c>
      <c r="O29" s="105"/>
      <c r="P29" s="170" t="s">
        <v>321</v>
      </c>
      <c r="Q29" s="114" t="s">
        <v>322</v>
      </c>
      <c r="R29" s="107">
        <v>42017</v>
      </c>
      <c r="S29" s="100" t="s">
        <v>323</v>
      </c>
      <c r="T29" s="119" t="s">
        <v>234</v>
      </c>
      <c r="U29" s="111">
        <v>6600000</v>
      </c>
      <c r="V29" s="171" t="s">
        <v>324</v>
      </c>
      <c r="W29" s="119" t="s">
        <v>325</v>
      </c>
      <c r="X29" s="119" t="s">
        <v>228</v>
      </c>
      <c r="Y29" s="119" t="s">
        <v>228</v>
      </c>
      <c r="Z29" s="119" t="s">
        <v>326</v>
      </c>
      <c r="AA29" s="119" t="s">
        <v>228</v>
      </c>
      <c r="AB29" s="119" t="s">
        <v>327</v>
      </c>
      <c r="AC29" s="119" t="s">
        <v>238</v>
      </c>
      <c r="AD29" s="120">
        <v>42018</v>
      </c>
      <c r="AE29" s="120">
        <v>42018</v>
      </c>
      <c r="AF29" s="120" t="s">
        <v>328</v>
      </c>
      <c r="AG29" s="120">
        <v>42018</v>
      </c>
      <c r="AH29" s="120">
        <v>42107</v>
      </c>
      <c r="AI29" s="119" t="s">
        <v>329</v>
      </c>
      <c r="AJ29" s="119" t="s">
        <v>330</v>
      </c>
      <c r="AK29" s="112" t="s">
        <v>228</v>
      </c>
      <c r="AL29" s="116">
        <v>2200000</v>
      </c>
      <c r="AM29" s="116">
        <v>2200000</v>
      </c>
      <c r="AN29" s="121">
        <f t="shared" ref="AN29:AN36" si="0">SUM(AK29:AM29)</f>
        <v>4400000</v>
      </c>
      <c r="AO29" s="116">
        <v>2200000</v>
      </c>
    </row>
    <row r="30" spans="1:46" s="110" customFormat="1" ht="156.75" hidden="1" customHeight="1" x14ac:dyDescent="0.25">
      <c r="A30" s="98" t="s">
        <v>110</v>
      </c>
      <c r="B30" s="99">
        <v>80161501</v>
      </c>
      <c r="C30" s="100" t="s">
        <v>331</v>
      </c>
      <c r="D30" s="101" t="s">
        <v>216</v>
      </c>
      <c r="E30" s="118" t="s">
        <v>112</v>
      </c>
      <c r="F30" s="101" t="s">
        <v>65</v>
      </c>
      <c r="G30" s="100" t="s">
        <v>122</v>
      </c>
      <c r="H30" s="100" t="s">
        <v>209</v>
      </c>
      <c r="I30" s="100" t="s">
        <v>57</v>
      </c>
      <c r="J30" s="103">
        <v>19500000</v>
      </c>
      <c r="K30" s="103">
        <v>19500000</v>
      </c>
      <c r="L30" s="100" t="s">
        <v>32</v>
      </c>
      <c r="M30" s="100"/>
      <c r="N30" s="104" t="s">
        <v>64</v>
      </c>
      <c r="O30" s="105"/>
      <c r="P30" s="106" t="s">
        <v>335</v>
      </c>
      <c r="Q30" s="114" t="s">
        <v>336</v>
      </c>
      <c r="R30" s="107">
        <v>42013</v>
      </c>
      <c r="S30" s="108" t="s">
        <v>337</v>
      </c>
      <c r="T30" s="106" t="s">
        <v>314</v>
      </c>
      <c r="U30" s="111">
        <v>19500000</v>
      </c>
      <c r="V30" s="115" t="s">
        <v>338</v>
      </c>
      <c r="W30" s="106" t="s">
        <v>339</v>
      </c>
      <c r="X30" s="106" t="s">
        <v>228</v>
      </c>
      <c r="Y30" s="106" t="s">
        <v>228</v>
      </c>
      <c r="Z30" s="106" t="s">
        <v>340</v>
      </c>
      <c r="AA30" s="106" t="s">
        <v>228</v>
      </c>
      <c r="AB30" s="106" t="s">
        <v>341</v>
      </c>
      <c r="AC30" s="106" t="s">
        <v>238</v>
      </c>
      <c r="AD30" s="109">
        <v>42013</v>
      </c>
      <c r="AE30" s="109">
        <v>42013</v>
      </c>
      <c r="AF30" s="109" t="s">
        <v>328</v>
      </c>
      <c r="AG30" s="109">
        <v>41648</v>
      </c>
      <c r="AH30" s="109">
        <v>42102</v>
      </c>
      <c r="AI30" s="106" t="s">
        <v>329</v>
      </c>
      <c r="AJ30" s="106" t="s">
        <v>330</v>
      </c>
      <c r="AK30" s="112" t="s">
        <v>228</v>
      </c>
      <c r="AL30" s="116">
        <v>6500000</v>
      </c>
      <c r="AM30" s="116">
        <v>6500000</v>
      </c>
      <c r="AN30" s="121">
        <f t="shared" si="0"/>
        <v>13000000</v>
      </c>
      <c r="AO30" s="116">
        <v>6500000</v>
      </c>
    </row>
    <row r="31" spans="1:46" s="110" customFormat="1" ht="99.75" hidden="1" customHeight="1" x14ac:dyDescent="0.25">
      <c r="A31" s="98" t="s">
        <v>110</v>
      </c>
      <c r="B31" s="99">
        <v>80111621</v>
      </c>
      <c r="C31" s="100" t="s">
        <v>332</v>
      </c>
      <c r="D31" s="101" t="s">
        <v>216</v>
      </c>
      <c r="E31" s="118" t="s">
        <v>112</v>
      </c>
      <c r="F31" s="101" t="s">
        <v>65</v>
      </c>
      <c r="G31" s="100" t="s">
        <v>122</v>
      </c>
      <c r="H31" s="100" t="s">
        <v>209</v>
      </c>
      <c r="I31" s="100" t="s">
        <v>57</v>
      </c>
      <c r="J31" s="103">
        <v>19500000</v>
      </c>
      <c r="K31" s="103">
        <v>19500000</v>
      </c>
      <c r="L31" s="100" t="s">
        <v>32</v>
      </c>
      <c r="M31" s="100"/>
      <c r="N31" s="104" t="s">
        <v>64</v>
      </c>
      <c r="O31" s="105"/>
      <c r="P31" s="113" t="s">
        <v>342</v>
      </c>
      <c r="Q31" s="114" t="s">
        <v>343</v>
      </c>
      <c r="R31" s="107">
        <v>42017</v>
      </c>
      <c r="S31" s="115" t="s">
        <v>344</v>
      </c>
      <c r="T31" s="106" t="s">
        <v>314</v>
      </c>
      <c r="U31" s="111">
        <v>19500000</v>
      </c>
      <c r="V31" s="115" t="s">
        <v>371</v>
      </c>
      <c r="W31" s="106" t="s">
        <v>345</v>
      </c>
      <c r="X31" s="106" t="s">
        <v>228</v>
      </c>
      <c r="Y31" s="106" t="s">
        <v>228</v>
      </c>
      <c r="Z31" s="106" t="s">
        <v>326</v>
      </c>
      <c r="AA31" s="106" t="s">
        <v>228</v>
      </c>
      <c r="AB31" s="106" t="s">
        <v>346</v>
      </c>
      <c r="AC31" s="106" t="s">
        <v>238</v>
      </c>
      <c r="AD31" s="109">
        <v>42017</v>
      </c>
      <c r="AE31" s="109">
        <v>42017</v>
      </c>
      <c r="AF31" s="109" t="s">
        <v>328</v>
      </c>
      <c r="AG31" s="109">
        <v>42017</v>
      </c>
      <c r="AH31" s="109">
        <v>42106</v>
      </c>
      <c r="AI31" s="106" t="s">
        <v>329</v>
      </c>
      <c r="AJ31" s="106" t="s">
        <v>330</v>
      </c>
      <c r="AK31" s="112" t="s">
        <v>228</v>
      </c>
      <c r="AL31" s="116">
        <v>6500000</v>
      </c>
      <c r="AM31" s="116">
        <v>6500000</v>
      </c>
      <c r="AN31" s="121">
        <f t="shared" si="0"/>
        <v>13000000</v>
      </c>
      <c r="AO31" s="116">
        <v>6500000</v>
      </c>
    </row>
    <row r="32" spans="1:46" s="110" customFormat="1" ht="114" hidden="1" customHeight="1" x14ac:dyDescent="0.25">
      <c r="A32" s="98" t="s">
        <v>110</v>
      </c>
      <c r="B32" s="99">
        <v>80111621</v>
      </c>
      <c r="C32" s="100" t="s">
        <v>61</v>
      </c>
      <c r="D32" s="101" t="s">
        <v>216</v>
      </c>
      <c r="E32" s="118" t="s">
        <v>112</v>
      </c>
      <c r="F32" s="101" t="s">
        <v>65</v>
      </c>
      <c r="G32" s="100" t="s">
        <v>122</v>
      </c>
      <c r="H32" s="100" t="s">
        <v>209</v>
      </c>
      <c r="I32" s="100" t="s">
        <v>57</v>
      </c>
      <c r="J32" s="103">
        <v>17400000</v>
      </c>
      <c r="K32" s="103">
        <v>17400000</v>
      </c>
      <c r="L32" s="100" t="s">
        <v>32</v>
      </c>
      <c r="M32" s="100"/>
      <c r="N32" s="104" t="s">
        <v>64</v>
      </c>
      <c r="O32" s="105"/>
      <c r="P32" s="113" t="s">
        <v>348</v>
      </c>
      <c r="Q32" s="114" t="s">
        <v>349</v>
      </c>
      <c r="R32" s="107">
        <v>42017</v>
      </c>
      <c r="S32" s="115" t="s">
        <v>350</v>
      </c>
      <c r="T32" s="106" t="s">
        <v>314</v>
      </c>
      <c r="U32" s="111">
        <v>17400000</v>
      </c>
      <c r="V32" s="115" t="s">
        <v>351</v>
      </c>
      <c r="W32" s="106" t="s">
        <v>352</v>
      </c>
      <c r="X32" s="106" t="s">
        <v>228</v>
      </c>
      <c r="Y32" s="106" t="s">
        <v>228</v>
      </c>
      <c r="Z32" s="106" t="s">
        <v>326</v>
      </c>
      <c r="AA32" s="106" t="s">
        <v>228</v>
      </c>
      <c r="AB32" s="106" t="s">
        <v>353</v>
      </c>
      <c r="AC32" s="106" t="s">
        <v>238</v>
      </c>
      <c r="AD32" s="109">
        <v>42017</v>
      </c>
      <c r="AE32" s="109">
        <v>42017</v>
      </c>
      <c r="AF32" s="109" t="s">
        <v>328</v>
      </c>
      <c r="AG32" s="109">
        <v>42017</v>
      </c>
      <c r="AH32" s="109">
        <v>42106</v>
      </c>
      <c r="AI32" s="106" t="s">
        <v>329</v>
      </c>
      <c r="AJ32" s="106" t="s">
        <v>330</v>
      </c>
      <c r="AK32" s="112" t="s">
        <v>228</v>
      </c>
      <c r="AL32" s="116">
        <v>5800000</v>
      </c>
      <c r="AM32" s="116">
        <v>5800000</v>
      </c>
      <c r="AN32" s="121">
        <f t="shared" si="0"/>
        <v>11600000</v>
      </c>
      <c r="AO32" s="116">
        <v>5800000</v>
      </c>
    </row>
    <row r="33" spans="1:46" s="110" customFormat="1" ht="156.75" hidden="1" customHeight="1" x14ac:dyDescent="0.25">
      <c r="A33" s="98" t="s">
        <v>110</v>
      </c>
      <c r="B33" s="99">
        <v>80111621</v>
      </c>
      <c r="C33" s="100" t="s">
        <v>62</v>
      </c>
      <c r="D33" s="101" t="s">
        <v>216</v>
      </c>
      <c r="E33" s="118" t="s">
        <v>112</v>
      </c>
      <c r="F33" s="101" t="s">
        <v>65</v>
      </c>
      <c r="G33" s="100" t="s">
        <v>122</v>
      </c>
      <c r="H33" s="100" t="s">
        <v>209</v>
      </c>
      <c r="I33" s="100" t="s">
        <v>57</v>
      </c>
      <c r="J33" s="103">
        <v>15000000</v>
      </c>
      <c r="K33" s="103">
        <v>15000000</v>
      </c>
      <c r="L33" s="100" t="s">
        <v>32</v>
      </c>
      <c r="M33" s="100"/>
      <c r="N33" s="104" t="s">
        <v>64</v>
      </c>
      <c r="O33" s="105"/>
      <c r="P33" s="113" t="s">
        <v>354</v>
      </c>
      <c r="Q33" s="114" t="s">
        <v>355</v>
      </c>
      <c r="R33" s="107">
        <v>42013</v>
      </c>
      <c r="S33" s="115" t="s">
        <v>356</v>
      </c>
      <c r="T33" s="106" t="s">
        <v>314</v>
      </c>
      <c r="U33" s="111">
        <v>15000000</v>
      </c>
      <c r="V33" s="115" t="s">
        <v>369</v>
      </c>
      <c r="W33" s="106" t="s">
        <v>357</v>
      </c>
      <c r="X33" s="106" t="s">
        <v>228</v>
      </c>
      <c r="Y33" s="106" t="s">
        <v>228</v>
      </c>
      <c r="Z33" s="106" t="s">
        <v>326</v>
      </c>
      <c r="AA33" s="106" t="s">
        <v>228</v>
      </c>
      <c r="AB33" s="106" t="s">
        <v>358</v>
      </c>
      <c r="AC33" s="106" t="s">
        <v>238</v>
      </c>
      <c r="AD33" s="109">
        <v>42013</v>
      </c>
      <c r="AE33" s="109">
        <v>42013</v>
      </c>
      <c r="AF33" s="109" t="s">
        <v>328</v>
      </c>
      <c r="AG33" s="109">
        <v>42013</v>
      </c>
      <c r="AH33" s="109">
        <v>42102</v>
      </c>
      <c r="AI33" s="106" t="s">
        <v>359</v>
      </c>
      <c r="AJ33" s="106" t="s">
        <v>360</v>
      </c>
      <c r="AK33" s="112" t="s">
        <v>228</v>
      </c>
      <c r="AL33" s="116">
        <v>5000000</v>
      </c>
      <c r="AM33" s="116">
        <v>5000000</v>
      </c>
      <c r="AN33" s="121">
        <f t="shared" si="0"/>
        <v>10000000</v>
      </c>
      <c r="AO33" s="116">
        <v>5000000</v>
      </c>
    </row>
    <row r="34" spans="1:46" s="110" customFormat="1" ht="171" hidden="1" customHeight="1" x14ac:dyDescent="0.25">
      <c r="A34" s="98" t="s">
        <v>110</v>
      </c>
      <c r="B34" s="99">
        <v>80111621</v>
      </c>
      <c r="C34" s="100" t="s">
        <v>63</v>
      </c>
      <c r="D34" s="101" t="s">
        <v>216</v>
      </c>
      <c r="E34" s="118" t="s">
        <v>112</v>
      </c>
      <c r="F34" s="101" t="s">
        <v>65</v>
      </c>
      <c r="G34" s="100" t="s">
        <v>122</v>
      </c>
      <c r="H34" s="100" t="s">
        <v>209</v>
      </c>
      <c r="I34" s="100" t="s">
        <v>57</v>
      </c>
      <c r="J34" s="103">
        <v>15000000</v>
      </c>
      <c r="K34" s="103">
        <v>15000000</v>
      </c>
      <c r="L34" s="100" t="s">
        <v>32</v>
      </c>
      <c r="M34" s="100"/>
      <c r="N34" s="104" t="s">
        <v>64</v>
      </c>
      <c r="O34" s="105"/>
      <c r="P34" s="113" t="s">
        <v>361</v>
      </c>
      <c r="Q34" s="114" t="s">
        <v>362</v>
      </c>
      <c r="R34" s="107">
        <v>42017</v>
      </c>
      <c r="S34" s="115" t="s">
        <v>363</v>
      </c>
      <c r="T34" s="106" t="s">
        <v>314</v>
      </c>
      <c r="U34" s="111">
        <v>15000000</v>
      </c>
      <c r="V34" s="115" t="s">
        <v>369</v>
      </c>
      <c r="W34" s="106" t="s">
        <v>364</v>
      </c>
      <c r="X34" s="106" t="s">
        <v>228</v>
      </c>
      <c r="Y34" s="106" t="s">
        <v>228</v>
      </c>
      <c r="Z34" s="106" t="s">
        <v>326</v>
      </c>
      <c r="AA34" s="106" t="s">
        <v>228</v>
      </c>
      <c r="AB34" s="106" t="s">
        <v>365</v>
      </c>
      <c r="AC34" s="106" t="s">
        <v>238</v>
      </c>
      <c r="AD34" s="109">
        <v>42017</v>
      </c>
      <c r="AE34" s="109">
        <v>42017</v>
      </c>
      <c r="AF34" s="109" t="s">
        <v>328</v>
      </c>
      <c r="AG34" s="109">
        <v>42017</v>
      </c>
      <c r="AH34" s="109">
        <v>42106</v>
      </c>
      <c r="AI34" s="106" t="s">
        <v>359</v>
      </c>
      <c r="AJ34" s="106" t="s">
        <v>360</v>
      </c>
      <c r="AK34" s="112" t="s">
        <v>228</v>
      </c>
      <c r="AL34" s="116">
        <v>5000000</v>
      </c>
      <c r="AM34" s="116">
        <v>5000000</v>
      </c>
      <c r="AN34" s="121">
        <f t="shared" si="0"/>
        <v>10000000</v>
      </c>
      <c r="AO34" s="116">
        <v>5000000</v>
      </c>
    </row>
    <row r="35" spans="1:46" s="110" customFormat="1" ht="156.75" hidden="1" customHeight="1" x14ac:dyDescent="0.25">
      <c r="A35" s="98" t="s">
        <v>110</v>
      </c>
      <c r="B35" s="99">
        <v>80111621</v>
      </c>
      <c r="C35" s="100" t="s">
        <v>333</v>
      </c>
      <c r="D35" s="101" t="s">
        <v>216</v>
      </c>
      <c r="E35" s="118" t="s">
        <v>112</v>
      </c>
      <c r="F35" s="101" t="s">
        <v>65</v>
      </c>
      <c r="G35" s="100" t="s">
        <v>122</v>
      </c>
      <c r="H35" s="100" t="s">
        <v>209</v>
      </c>
      <c r="I35" s="100" t="s">
        <v>57</v>
      </c>
      <c r="J35" s="103">
        <v>15420000</v>
      </c>
      <c r="K35" s="103">
        <v>15420000</v>
      </c>
      <c r="L35" s="100" t="s">
        <v>32</v>
      </c>
      <c r="M35" s="100"/>
      <c r="N35" s="104" t="s">
        <v>64</v>
      </c>
      <c r="O35" s="105"/>
      <c r="P35" s="113" t="s">
        <v>366</v>
      </c>
      <c r="Q35" s="114" t="s">
        <v>367</v>
      </c>
      <c r="R35" s="107">
        <v>42013</v>
      </c>
      <c r="S35" s="115" t="s">
        <v>368</v>
      </c>
      <c r="T35" s="106" t="s">
        <v>314</v>
      </c>
      <c r="U35" s="111">
        <v>15420000</v>
      </c>
      <c r="V35" s="115" t="s">
        <v>370</v>
      </c>
      <c r="W35" s="106" t="s">
        <v>372</v>
      </c>
      <c r="X35" s="106" t="s">
        <v>228</v>
      </c>
      <c r="Y35" s="106" t="s">
        <v>228</v>
      </c>
      <c r="Z35" s="106" t="s">
        <v>326</v>
      </c>
      <c r="AA35" s="106" t="s">
        <v>228</v>
      </c>
      <c r="AB35" s="106" t="s">
        <v>373</v>
      </c>
      <c r="AC35" s="106" t="s">
        <v>238</v>
      </c>
      <c r="AD35" s="109">
        <v>42013</v>
      </c>
      <c r="AE35" s="109">
        <v>42013</v>
      </c>
      <c r="AF35" s="109" t="s">
        <v>328</v>
      </c>
      <c r="AG35" s="109">
        <v>42013</v>
      </c>
      <c r="AH35" s="109">
        <v>42102</v>
      </c>
      <c r="AI35" s="106" t="s">
        <v>374</v>
      </c>
      <c r="AJ35" s="106" t="s">
        <v>375</v>
      </c>
      <c r="AK35" s="112" t="s">
        <v>228</v>
      </c>
      <c r="AL35" s="116">
        <v>5140000</v>
      </c>
      <c r="AM35" s="116">
        <v>5140000</v>
      </c>
      <c r="AN35" s="121">
        <f t="shared" si="0"/>
        <v>10280000</v>
      </c>
      <c r="AO35" s="116">
        <v>5140000</v>
      </c>
    </row>
    <row r="36" spans="1:46" s="110" customFormat="1" ht="128.25" hidden="1" customHeight="1" x14ac:dyDescent="0.25">
      <c r="A36" s="98" t="s">
        <v>110</v>
      </c>
      <c r="B36" s="99">
        <v>80111621</v>
      </c>
      <c r="C36" s="100" t="s">
        <v>333</v>
      </c>
      <c r="D36" s="101" t="s">
        <v>216</v>
      </c>
      <c r="E36" s="118" t="s">
        <v>112</v>
      </c>
      <c r="F36" s="101" t="s">
        <v>65</v>
      </c>
      <c r="G36" s="100" t="s">
        <v>122</v>
      </c>
      <c r="H36" s="100" t="s">
        <v>209</v>
      </c>
      <c r="I36" s="100" t="s">
        <v>57</v>
      </c>
      <c r="J36" s="103">
        <v>13200000</v>
      </c>
      <c r="K36" s="103">
        <v>13200000</v>
      </c>
      <c r="L36" s="100" t="s">
        <v>32</v>
      </c>
      <c r="M36" s="100"/>
      <c r="N36" s="104" t="s">
        <v>64</v>
      </c>
      <c r="O36" s="105"/>
      <c r="P36" s="113" t="s">
        <v>376</v>
      </c>
      <c r="Q36" s="114" t="s">
        <v>377</v>
      </c>
      <c r="R36" s="107">
        <v>42013</v>
      </c>
      <c r="S36" s="115" t="s">
        <v>378</v>
      </c>
      <c r="T36" s="106" t="s">
        <v>314</v>
      </c>
      <c r="U36" s="111">
        <v>13200000</v>
      </c>
      <c r="V36" s="115" t="s">
        <v>379</v>
      </c>
      <c r="W36" s="106" t="s">
        <v>380</v>
      </c>
      <c r="X36" s="106" t="s">
        <v>228</v>
      </c>
      <c r="Y36" s="106" t="s">
        <v>228</v>
      </c>
      <c r="Z36" s="106" t="s">
        <v>326</v>
      </c>
      <c r="AA36" s="106" t="s">
        <v>228</v>
      </c>
      <c r="AB36" s="106" t="s">
        <v>381</v>
      </c>
      <c r="AC36" s="106" t="s">
        <v>238</v>
      </c>
      <c r="AD36" s="109">
        <v>42013</v>
      </c>
      <c r="AE36" s="109">
        <v>42013</v>
      </c>
      <c r="AF36" s="109" t="s">
        <v>328</v>
      </c>
      <c r="AG36" s="109">
        <v>42013</v>
      </c>
      <c r="AH36" s="109">
        <v>42102</v>
      </c>
      <c r="AI36" s="106" t="s">
        <v>374</v>
      </c>
      <c r="AJ36" s="106" t="s">
        <v>375</v>
      </c>
      <c r="AK36" s="112" t="s">
        <v>228</v>
      </c>
      <c r="AL36" s="116">
        <v>4400000</v>
      </c>
      <c r="AM36" s="116">
        <v>4400000</v>
      </c>
      <c r="AN36" s="121">
        <f t="shared" si="0"/>
        <v>8800000</v>
      </c>
      <c r="AO36" s="116">
        <v>4400000</v>
      </c>
    </row>
    <row r="37" spans="1:46" s="110" customFormat="1" ht="128.25" hidden="1" customHeight="1" x14ac:dyDescent="0.25">
      <c r="A37" s="98" t="s">
        <v>110</v>
      </c>
      <c r="B37" s="99">
        <v>80111621</v>
      </c>
      <c r="C37" s="100" t="s">
        <v>334</v>
      </c>
      <c r="D37" s="101" t="s">
        <v>216</v>
      </c>
      <c r="E37" s="118" t="s">
        <v>112</v>
      </c>
      <c r="F37" s="101" t="s">
        <v>65</v>
      </c>
      <c r="G37" s="100" t="s">
        <v>122</v>
      </c>
      <c r="H37" s="100" t="s">
        <v>209</v>
      </c>
      <c r="I37" s="100" t="s">
        <v>57</v>
      </c>
      <c r="J37" s="103">
        <v>15000000</v>
      </c>
      <c r="K37" s="103">
        <v>15000000</v>
      </c>
      <c r="L37" s="100" t="s">
        <v>32</v>
      </c>
      <c r="M37" s="100"/>
      <c r="N37" s="104" t="s">
        <v>64</v>
      </c>
      <c r="O37" s="105"/>
      <c r="P37" s="113" t="s">
        <v>382</v>
      </c>
      <c r="Q37" s="114" t="s">
        <v>383</v>
      </c>
      <c r="R37" s="107">
        <v>42031</v>
      </c>
      <c r="S37" s="115" t="s">
        <v>384</v>
      </c>
      <c r="T37" s="106" t="s">
        <v>314</v>
      </c>
      <c r="U37" s="111">
        <v>15000000</v>
      </c>
      <c r="V37" s="115" t="s">
        <v>385</v>
      </c>
      <c r="W37" s="106" t="s">
        <v>386</v>
      </c>
      <c r="X37" s="106" t="s">
        <v>228</v>
      </c>
      <c r="Y37" s="106" t="s">
        <v>228</v>
      </c>
      <c r="Z37" s="106" t="s">
        <v>326</v>
      </c>
      <c r="AA37" s="106" t="s">
        <v>228</v>
      </c>
      <c r="AB37" s="106" t="s">
        <v>387</v>
      </c>
      <c r="AC37" s="106" t="s">
        <v>388</v>
      </c>
      <c r="AD37" s="109">
        <v>42032</v>
      </c>
      <c r="AE37" s="109">
        <v>42032</v>
      </c>
      <c r="AF37" s="109" t="s">
        <v>389</v>
      </c>
      <c r="AG37" s="109">
        <v>42032</v>
      </c>
      <c r="AH37" s="109">
        <v>42120</v>
      </c>
      <c r="AI37" s="106" t="s">
        <v>374</v>
      </c>
      <c r="AJ37" s="106" t="s">
        <v>375</v>
      </c>
      <c r="AK37" s="112" t="s">
        <v>228</v>
      </c>
      <c r="AL37" s="112" t="s">
        <v>228</v>
      </c>
      <c r="AM37" s="116">
        <v>5000000</v>
      </c>
      <c r="AN37" s="117">
        <v>5000000</v>
      </c>
      <c r="AO37" s="116" t="s">
        <v>474</v>
      </c>
    </row>
    <row r="38" spans="1:46" s="90" customFormat="1" ht="81" hidden="1" customHeight="1" x14ac:dyDescent="0.25">
      <c r="A38" s="81" t="s">
        <v>79</v>
      </c>
      <c r="B38" s="82">
        <v>55101504</v>
      </c>
      <c r="C38" s="83" t="s">
        <v>144</v>
      </c>
      <c r="D38" s="84" t="s">
        <v>215</v>
      </c>
      <c r="E38" s="85" t="s">
        <v>116</v>
      </c>
      <c r="F38" s="84" t="s">
        <v>34</v>
      </c>
      <c r="G38" s="83" t="s">
        <v>122</v>
      </c>
      <c r="H38" s="83" t="s">
        <v>199</v>
      </c>
      <c r="I38" s="83" t="s">
        <v>31</v>
      </c>
      <c r="J38" s="86">
        <v>500000</v>
      </c>
      <c r="K38" s="86">
        <v>500000</v>
      </c>
      <c r="L38" s="83" t="s">
        <v>32</v>
      </c>
      <c r="M38" s="83"/>
      <c r="N38" s="87" t="s">
        <v>35</v>
      </c>
      <c r="O38" s="88"/>
      <c r="P38" s="210" t="s">
        <v>403</v>
      </c>
      <c r="Q38" s="211" t="s">
        <v>404</v>
      </c>
      <c r="R38" s="200">
        <v>42076</v>
      </c>
      <c r="S38" s="124" t="s">
        <v>405</v>
      </c>
      <c r="T38" s="124" t="s">
        <v>234</v>
      </c>
      <c r="U38" s="206">
        <v>408998</v>
      </c>
      <c r="V38" s="124" t="s">
        <v>406</v>
      </c>
      <c r="W38" s="124" t="s">
        <v>407</v>
      </c>
      <c r="X38" s="124" t="s">
        <v>408</v>
      </c>
      <c r="Y38" s="124" t="s">
        <v>228</v>
      </c>
      <c r="Z38" s="124" t="s">
        <v>228</v>
      </c>
      <c r="AA38" s="124" t="s">
        <v>228</v>
      </c>
      <c r="AB38" s="124" t="s">
        <v>409</v>
      </c>
      <c r="AC38" s="124" t="s">
        <v>228</v>
      </c>
      <c r="AD38" s="124" t="s">
        <v>228</v>
      </c>
      <c r="AE38" s="124" t="s">
        <v>228</v>
      </c>
      <c r="AF38" s="124" t="s">
        <v>406</v>
      </c>
      <c r="AG38" s="200">
        <v>42079</v>
      </c>
      <c r="AH38" s="200">
        <v>42444</v>
      </c>
      <c r="AI38" s="124" t="s">
        <v>229</v>
      </c>
      <c r="AJ38" s="203" t="s">
        <v>230</v>
      </c>
      <c r="AK38" s="207" t="s">
        <v>228</v>
      </c>
      <c r="AL38" s="123" t="s">
        <v>228</v>
      </c>
      <c r="AM38" s="162">
        <v>408998</v>
      </c>
      <c r="AN38" s="163">
        <v>408998</v>
      </c>
      <c r="AO38" s="123" t="s">
        <v>228</v>
      </c>
      <c r="AP38" s="83"/>
      <c r="AQ38" s="83"/>
      <c r="AR38" s="83"/>
      <c r="AS38" s="83"/>
      <c r="AT38" s="83"/>
    </row>
    <row r="39" spans="1:46" s="110" customFormat="1" ht="81" hidden="1" customHeight="1" x14ac:dyDescent="0.25">
      <c r="A39" s="98" t="s">
        <v>78</v>
      </c>
      <c r="B39" s="99" t="s">
        <v>58</v>
      </c>
      <c r="C39" s="100" t="s">
        <v>162</v>
      </c>
      <c r="D39" s="101" t="s">
        <v>216</v>
      </c>
      <c r="E39" s="102" t="s">
        <v>116</v>
      </c>
      <c r="F39" s="101" t="s">
        <v>160</v>
      </c>
      <c r="G39" s="100" t="s">
        <v>122</v>
      </c>
      <c r="H39" s="100" t="s">
        <v>208</v>
      </c>
      <c r="I39" s="100" t="s">
        <v>57</v>
      </c>
      <c r="J39" s="103">
        <v>60000000</v>
      </c>
      <c r="K39" s="103">
        <v>114000000</v>
      </c>
      <c r="L39" s="100" t="s">
        <v>32</v>
      </c>
      <c r="M39" s="100"/>
      <c r="N39" s="104" t="s">
        <v>486</v>
      </c>
      <c r="O39" s="105"/>
      <c r="P39" s="113" t="s">
        <v>298</v>
      </c>
      <c r="Q39" s="114" t="s">
        <v>305</v>
      </c>
      <c r="R39" s="107">
        <v>42038</v>
      </c>
      <c r="S39" s="106" t="s">
        <v>306</v>
      </c>
      <c r="T39" s="106" t="s">
        <v>234</v>
      </c>
      <c r="U39" s="111">
        <v>60000000</v>
      </c>
      <c r="V39" s="106" t="s">
        <v>307</v>
      </c>
      <c r="W39" s="106" t="s">
        <v>308</v>
      </c>
      <c r="X39" s="106" t="s">
        <v>228</v>
      </c>
      <c r="Y39" s="106" t="s">
        <v>309</v>
      </c>
      <c r="Z39" s="106" t="s">
        <v>228</v>
      </c>
      <c r="AA39" s="106" t="s">
        <v>228</v>
      </c>
      <c r="AB39" s="106" t="s">
        <v>310</v>
      </c>
      <c r="AC39" s="106" t="s">
        <v>238</v>
      </c>
      <c r="AD39" s="106">
        <v>42038</v>
      </c>
      <c r="AE39" s="106">
        <v>42038</v>
      </c>
      <c r="AF39" s="106" t="s">
        <v>311</v>
      </c>
      <c r="AG39" s="107">
        <v>42038</v>
      </c>
      <c r="AH39" s="107">
        <v>42342</v>
      </c>
      <c r="AI39" s="106" t="s">
        <v>300</v>
      </c>
      <c r="AJ39" s="106" t="s">
        <v>281</v>
      </c>
      <c r="AK39" s="112" t="s">
        <v>228</v>
      </c>
      <c r="AL39" s="112" t="s">
        <v>228</v>
      </c>
      <c r="AM39" s="116">
        <v>6000000</v>
      </c>
      <c r="AN39" s="117">
        <v>6000000</v>
      </c>
      <c r="AO39" s="116">
        <v>6000000</v>
      </c>
    </row>
    <row r="40" spans="1:46" s="90" customFormat="1" ht="120" hidden="1" x14ac:dyDescent="0.25">
      <c r="A40" s="81" t="s">
        <v>79</v>
      </c>
      <c r="B40" s="82">
        <v>84131501</v>
      </c>
      <c r="C40" s="83" t="s">
        <v>146</v>
      </c>
      <c r="D40" s="84" t="s">
        <v>215</v>
      </c>
      <c r="E40" s="85" t="s">
        <v>116</v>
      </c>
      <c r="F40" s="84" t="s">
        <v>34</v>
      </c>
      <c r="G40" s="83" t="s">
        <v>82</v>
      </c>
      <c r="H40" s="83" t="s">
        <v>201</v>
      </c>
      <c r="I40" s="83" t="s">
        <v>31</v>
      </c>
      <c r="J40" s="86">
        <v>3500000</v>
      </c>
      <c r="K40" s="86">
        <v>3500000</v>
      </c>
      <c r="L40" s="83" t="s">
        <v>32</v>
      </c>
      <c r="M40" s="83"/>
      <c r="N40" s="87" t="s">
        <v>35</v>
      </c>
      <c r="O40" s="88"/>
      <c r="P40" s="198" t="s">
        <v>247</v>
      </c>
      <c r="Q40" s="211" t="s">
        <v>248</v>
      </c>
      <c r="R40" s="200">
        <v>42039</v>
      </c>
      <c r="S40" s="124" t="s">
        <v>249</v>
      </c>
      <c r="T40" s="124" t="s">
        <v>250</v>
      </c>
      <c r="U40" s="206">
        <v>2147194</v>
      </c>
      <c r="V40" s="124" t="s">
        <v>251</v>
      </c>
      <c r="W40" s="124" t="s">
        <v>252</v>
      </c>
      <c r="X40" s="124" t="s">
        <v>253</v>
      </c>
      <c r="Y40" s="124" t="s">
        <v>228</v>
      </c>
      <c r="Z40" s="124" t="s">
        <v>228</v>
      </c>
      <c r="AA40" s="124" t="s">
        <v>228</v>
      </c>
      <c r="AB40" s="124" t="s">
        <v>254</v>
      </c>
      <c r="AC40" s="124" t="s">
        <v>228</v>
      </c>
      <c r="AD40" s="124" t="s">
        <v>228</v>
      </c>
      <c r="AE40" s="124" t="s">
        <v>228</v>
      </c>
      <c r="AF40" s="202" t="s">
        <v>255</v>
      </c>
      <c r="AG40" s="202">
        <v>42039</v>
      </c>
      <c r="AH40" s="202">
        <v>42369</v>
      </c>
      <c r="AI40" s="124" t="s">
        <v>229</v>
      </c>
      <c r="AJ40" s="203" t="s">
        <v>230</v>
      </c>
      <c r="AK40" s="207" t="s">
        <v>228</v>
      </c>
      <c r="AL40" s="162">
        <v>2147194</v>
      </c>
      <c r="AM40" s="123" t="s">
        <v>228</v>
      </c>
      <c r="AN40" s="163">
        <v>2147194</v>
      </c>
      <c r="AO40" s="123" t="s">
        <v>228</v>
      </c>
      <c r="AP40" s="83"/>
      <c r="AQ40" s="83"/>
      <c r="AR40" s="83"/>
      <c r="AS40" s="83"/>
      <c r="AT40" s="83"/>
    </row>
    <row r="41" spans="1:46" s="90" customFormat="1" ht="105" hidden="1" x14ac:dyDescent="0.25">
      <c r="A41" s="81" t="s">
        <v>105</v>
      </c>
      <c r="B41" s="82">
        <v>81112005</v>
      </c>
      <c r="C41" s="83" t="s">
        <v>185</v>
      </c>
      <c r="D41" s="84" t="s">
        <v>216</v>
      </c>
      <c r="E41" s="85" t="s">
        <v>116</v>
      </c>
      <c r="F41" s="84" t="s">
        <v>160</v>
      </c>
      <c r="G41" s="83" t="s">
        <v>122</v>
      </c>
      <c r="H41" s="83" t="s">
        <v>206</v>
      </c>
      <c r="I41" s="83" t="s">
        <v>31</v>
      </c>
      <c r="J41" s="86">
        <v>14000000</v>
      </c>
      <c r="K41" s="86">
        <v>14000000</v>
      </c>
      <c r="L41" s="83" t="s">
        <v>32</v>
      </c>
      <c r="M41" s="83"/>
      <c r="N41" s="87" t="s">
        <v>49</v>
      </c>
      <c r="O41" s="88"/>
      <c r="P41" s="198" t="s">
        <v>264</v>
      </c>
      <c r="Q41" s="211" t="s">
        <v>265</v>
      </c>
      <c r="R41" s="200">
        <v>42051</v>
      </c>
      <c r="S41" s="201" t="s">
        <v>266</v>
      </c>
      <c r="T41" s="201" t="s">
        <v>234</v>
      </c>
      <c r="U41" s="206">
        <v>14000000</v>
      </c>
      <c r="V41" s="212" t="s">
        <v>297</v>
      </c>
      <c r="W41" s="124" t="s">
        <v>267</v>
      </c>
      <c r="X41" s="124" t="s">
        <v>304</v>
      </c>
      <c r="Y41" s="124" t="s">
        <v>228</v>
      </c>
      <c r="Z41" s="124" t="s">
        <v>228</v>
      </c>
      <c r="AA41" s="124" t="s">
        <v>228</v>
      </c>
      <c r="AB41" s="124" t="s">
        <v>268</v>
      </c>
      <c r="AC41" s="124" t="s">
        <v>238</v>
      </c>
      <c r="AD41" s="202">
        <v>42051</v>
      </c>
      <c r="AE41" s="202">
        <v>42051</v>
      </c>
      <c r="AF41" s="202" t="s">
        <v>269</v>
      </c>
      <c r="AG41" s="202">
        <v>42051</v>
      </c>
      <c r="AH41" s="202">
        <v>42353</v>
      </c>
      <c r="AI41" s="124" t="s">
        <v>270</v>
      </c>
      <c r="AJ41" s="203" t="s">
        <v>271</v>
      </c>
      <c r="AK41" s="207" t="s">
        <v>228</v>
      </c>
      <c r="AL41" s="123" t="s">
        <v>228</v>
      </c>
      <c r="AM41" s="162">
        <v>1400000</v>
      </c>
      <c r="AN41" s="163">
        <v>1400000</v>
      </c>
      <c r="AO41" s="162">
        <v>1400000</v>
      </c>
      <c r="AP41" s="162">
        <v>1400000</v>
      </c>
      <c r="AQ41" s="83"/>
      <c r="AR41" s="83"/>
      <c r="AS41" s="83"/>
      <c r="AT41" s="83"/>
    </row>
    <row r="42" spans="1:46" s="90" customFormat="1" ht="105" hidden="1" x14ac:dyDescent="0.25">
      <c r="A42" s="81" t="s">
        <v>105</v>
      </c>
      <c r="B42" s="82">
        <v>81112005</v>
      </c>
      <c r="C42" s="83" t="s">
        <v>185</v>
      </c>
      <c r="D42" s="84" t="s">
        <v>216</v>
      </c>
      <c r="E42" s="85" t="s">
        <v>116</v>
      </c>
      <c r="F42" s="84" t="s">
        <v>160</v>
      </c>
      <c r="G42" s="83" t="s">
        <v>122</v>
      </c>
      <c r="H42" s="83" t="s">
        <v>206</v>
      </c>
      <c r="I42" s="83" t="s">
        <v>31</v>
      </c>
      <c r="J42" s="86">
        <v>14000000</v>
      </c>
      <c r="K42" s="86">
        <v>14000000</v>
      </c>
      <c r="L42" s="83" t="s">
        <v>32</v>
      </c>
      <c r="M42" s="83"/>
      <c r="N42" s="87" t="s">
        <v>49</v>
      </c>
      <c r="O42" s="88"/>
      <c r="P42" s="198" t="s">
        <v>272</v>
      </c>
      <c r="Q42" s="211" t="s">
        <v>273</v>
      </c>
      <c r="R42" s="200">
        <v>42051</v>
      </c>
      <c r="S42" s="201" t="s">
        <v>266</v>
      </c>
      <c r="T42" s="201" t="s">
        <v>234</v>
      </c>
      <c r="U42" s="206">
        <v>14000000</v>
      </c>
      <c r="V42" s="212" t="s">
        <v>297</v>
      </c>
      <c r="W42" s="124" t="s">
        <v>267</v>
      </c>
      <c r="X42" s="124" t="s">
        <v>304</v>
      </c>
      <c r="Y42" s="124" t="s">
        <v>228</v>
      </c>
      <c r="Z42" s="124" t="s">
        <v>228</v>
      </c>
      <c r="AA42" s="124" t="s">
        <v>228</v>
      </c>
      <c r="AB42" s="124" t="s">
        <v>274</v>
      </c>
      <c r="AC42" s="124" t="s">
        <v>238</v>
      </c>
      <c r="AD42" s="202">
        <v>42051</v>
      </c>
      <c r="AE42" s="202">
        <v>42051</v>
      </c>
      <c r="AF42" s="202" t="s">
        <v>269</v>
      </c>
      <c r="AG42" s="202">
        <v>42051</v>
      </c>
      <c r="AH42" s="202">
        <v>42353</v>
      </c>
      <c r="AI42" s="124" t="s">
        <v>270</v>
      </c>
      <c r="AJ42" s="203" t="s">
        <v>271</v>
      </c>
      <c r="AK42" s="207" t="s">
        <v>228</v>
      </c>
      <c r="AL42" s="123" t="s">
        <v>228</v>
      </c>
      <c r="AM42" s="162">
        <v>1400000</v>
      </c>
      <c r="AN42" s="163">
        <v>1400000</v>
      </c>
      <c r="AO42" s="162">
        <v>1400000</v>
      </c>
      <c r="AP42" s="162">
        <v>1400000</v>
      </c>
      <c r="AQ42" s="83"/>
      <c r="AR42" s="83"/>
      <c r="AS42" s="83"/>
      <c r="AT42" s="83"/>
    </row>
    <row r="43" spans="1:46" s="110" customFormat="1" ht="183" hidden="1" customHeight="1" x14ac:dyDescent="0.25">
      <c r="A43" s="98" t="s">
        <v>108</v>
      </c>
      <c r="B43" s="99" t="s">
        <v>213</v>
      </c>
      <c r="C43" s="100" t="s">
        <v>119</v>
      </c>
      <c r="D43" s="101" t="s">
        <v>216</v>
      </c>
      <c r="E43" s="118" t="s">
        <v>116</v>
      </c>
      <c r="F43" s="101" t="s">
        <v>187</v>
      </c>
      <c r="G43" s="100" t="s">
        <v>122</v>
      </c>
      <c r="H43" s="100" t="s">
        <v>207</v>
      </c>
      <c r="I43" s="100" t="s">
        <v>57</v>
      </c>
      <c r="J43" s="103">
        <v>6000000</v>
      </c>
      <c r="K43" s="103">
        <v>6000000</v>
      </c>
      <c r="L43" s="100" t="s">
        <v>32</v>
      </c>
      <c r="M43" s="100"/>
      <c r="N43" s="104" t="s">
        <v>44</v>
      </c>
      <c r="O43" s="105"/>
      <c r="P43" s="106" t="s">
        <v>283</v>
      </c>
      <c r="Q43" s="114" t="s">
        <v>284</v>
      </c>
      <c r="R43" s="107">
        <v>42054</v>
      </c>
      <c r="S43" s="108" t="s">
        <v>285</v>
      </c>
      <c r="T43" s="106" t="s">
        <v>286</v>
      </c>
      <c r="U43" s="111">
        <v>6000000</v>
      </c>
      <c r="V43" s="115" t="s">
        <v>390</v>
      </c>
      <c r="W43" s="106" t="s">
        <v>287</v>
      </c>
      <c r="X43" s="106" t="s">
        <v>228</v>
      </c>
      <c r="Y43" s="106" t="s">
        <v>228</v>
      </c>
      <c r="Z43" s="106" t="s">
        <v>228</v>
      </c>
      <c r="AA43" s="172" t="s">
        <v>391</v>
      </c>
      <c r="AB43" s="106" t="s">
        <v>288</v>
      </c>
      <c r="AC43" s="106" t="s">
        <v>238</v>
      </c>
      <c r="AD43" s="109">
        <v>42055</v>
      </c>
      <c r="AE43" s="109">
        <v>42055</v>
      </c>
      <c r="AF43" s="115" t="s">
        <v>301</v>
      </c>
      <c r="AG43" s="109">
        <v>42055</v>
      </c>
      <c r="AH43" s="115" t="s">
        <v>302</v>
      </c>
      <c r="AI43" s="106" t="s">
        <v>289</v>
      </c>
      <c r="AJ43" s="106" t="s">
        <v>290</v>
      </c>
      <c r="AK43" s="112" t="s">
        <v>228</v>
      </c>
      <c r="AL43" s="112" t="s">
        <v>228</v>
      </c>
      <c r="AM43" s="112" t="s">
        <v>228</v>
      </c>
      <c r="AN43" s="112" t="s">
        <v>228</v>
      </c>
      <c r="AO43" s="112" t="s">
        <v>228</v>
      </c>
    </row>
    <row r="44" spans="1:46" s="90" customFormat="1" ht="135" hidden="1" x14ac:dyDescent="0.25">
      <c r="A44" s="81" t="s">
        <v>79</v>
      </c>
      <c r="B44" s="82" t="s">
        <v>39</v>
      </c>
      <c r="C44" s="83" t="s">
        <v>132</v>
      </c>
      <c r="D44" s="84" t="s">
        <v>215</v>
      </c>
      <c r="E44" s="85" t="s">
        <v>111</v>
      </c>
      <c r="F44" s="84" t="s">
        <v>37</v>
      </c>
      <c r="G44" s="83" t="s">
        <v>82</v>
      </c>
      <c r="H44" s="83" t="s">
        <v>190</v>
      </c>
      <c r="I44" s="83" t="s">
        <v>31</v>
      </c>
      <c r="J44" s="86">
        <v>53000000</v>
      </c>
      <c r="K44" s="86">
        <v>53000000</v>
      </c>
      <c r="L44" s="83" t="s">
        <v>32</v>
      </c>
      <c r="M44" s="83"/>
      <c r="N44" s="87" t="s">
        <v>35</v>
      </c>
      <c r="O44" s="88"/>
      <c r="P44" s="210" t="s">
        <v>395</v>
      </c>
      <c r="Q44" s="199" t="s">
        <v>396</v>
      </c>
      <c r="R44" s="200">
        <v>42075</v>
      </c>
      <c r="S44" s="201" t="s">
        <v>397</v>
      </c>
      <c r="T44" s="124" t="s">
        <v>222</v>
      </c>
      <c r="U44" s="206">
        <v>15940652</v>
      </c>
      <c r="V44" s="124" t="s">
        <v>398</v>
      </c>
      <c r="W44" s="124" t="s">
        <v>399</v>
      </c>
      <c r="X44" s="213" t="s">
        <v>400</v>
      </c>
      <c r="Y44" s="124" t="s">
        <v>228</v>
      </c>
      <c r="Z44" s="124" t="s">
        <v>228</v>
      </c>
      <c r="AA44" s="124" t="s">
        <v>228</v>
      </c>
      <c r="AB44" s="124" t="s">
        <v>401</v>
      </c>
      <c r="AC44" s="124" t="s">
        <v>228</v>
      </c>
      <c r="AD44" s="124" t="s">
        <v>228</v>
      </c>
      <c r="AE44" s="124" t="s">
        <v>228</v>
      </c>
      <c r="AF44" s="124" t="s">
        <v>402</v>
      </c>
      <c r="AG44" s="200">
        <v>42075</v>
      </c>
      <c r="AH44" s="200">
        <v>42369</v>
      </c>
      <c r="AI44" s="124" t="s">
        <v>229</v>
      </c>
      <c r="AJ44" s="203" t="s">
        <v>230</v>
      </c>
      <c r="AK44" s="214">
        <v>15940652.23</v>
      </c>
      <c r="AL44" s="123" t="s">
        <v>228</v>
      </c>
      <c r="AM44" s="123" t="s">
        <v>228</v>
      </c>
      <c r="AN44" s="164">
        <v>15940652.23</v>
      </c>
      <c r="AO44" s="123" t="s">
        <v>228</v>
      </c>
      <c r="AP44" s="83"/>
      <c r="AQ44" s="83"/>
      <c r="AR44" s="83"/>
      <c r="AS44" s="83"/>
      <c r="AT44" s="83"/>
    </row>
    <row r="45" spans="1:46" s="90" customFormat="1" ht="163.5" hidden="1" customHeight="1" x14ac:dyDescent="0.25">
      <c r="A45" s="81" t="s">
        <v>79</v>
      </c>
      <c r="B45" s="82">
        <v>55101506</v>
      </c>
      <c r="C45" s="83" t="s">
        <v>143</v>
      </c>
      <c r="D45" s="84" t="s">
        <v>215</v>
      </c>
      <c r="E45" s="85" t="s">
        <v>111</v>
      </c>
      <c r="F45" s="84" t="s">
        <v>34</v>
      </c>
      <c r="G45" s="83" t="s">
        <v>122</v>
      </c>
      <c r="H45" s="83" t="s">
        <v>199</v>
      </c>
      <c r="I45" s="83" t="s">
        <v>31</v>
      </c>
      <c r="J45" s="86">
        <v>500000</v>
      </c>
      <c r="K45" s="86">
        <v>500000</v>
      </c>
      <c r="L45" s="83" t="s">
        <v>32</v>
      </c>
      <c r="M45" s="83"/>
      <c r="N45" s="87" t="s">
        <v>35</v>
      </c>
      <c r="O45" s="88"/>
      <c r="P45" s="215" t="s">
        <v>440</v>
      </c>
      <c r="Q45" s="216" t="s">
        <v>441</v>
      </c>
      <c r="R45" s="217">
        <v>42103</v>
      </c>
      <c r="S45" s="218" t="s">
        <v>442</v>
      </c>
      <c r="T45" s="218" t="s">
        <v>234</v>
      </c>
      <c r="U45" s="219">
        <v>275000</v>
      </c>
      <c r="V45" s="218" t="s">
        <v>303</v>
      </c>
      <c r="W45" s="218" t="s">
        <v>443</v>
      </c>
      <c r="X45" s="218" t="s">
        <v>444</v>
      </c>
      <c r="Y45" s="218" t="s">
        <v>228</v>
      </c>
      <c r="Z45" s="218" t="s">
        <v>228</v>
      </c>
      <c r="AA45" s="218" t="s">
        <v>228</v>
      </c>
      <c r="AB45" s="218" t="s">
        <v>445</v>
      </c>
      <c r="AC45" s="218" t="s">
        <v>228</v>
      </c>
      <c r="AD45" s="218" t="s">
        <v>228</v>
      </c>
      <c r="AE45" s="218" t="s">
        <v>228</v>
      </c>
      <c r="AF45" s="217" t="s">
        <v>446</v>
      </c>
      <c r="AG45" s="220">
        <v>42145</v>
      </c>
      <c r="AH45" s="220">
        <v>42510</v>
      </c>
      <c r="AI45" s="218" t="s">
        <v>229</v>
      </c>
      <c r="AJ45" s="221" t="s">
        <v>230</v>
      </c>
      <c r="AK45" s="222" t="s">
        <v>228</v>
      </c>
      <c r="AL45" s="123" t="s">
        <v>228</v>
      </c>
      <c r="AM45" s="123" t="s">
        <v>228</v>
      </c>
      <c r="AN45" s="123" t="s">
        <v>228</v>
      </c>
      <c r="AO45" s="89">
        <v>275000</v>
      </c>
      <c r="AP45" s="83"/>
      <c r="AQ45" s="83"/>
      <c r="AR45" s="83"/>
      <c r="AS45" s="83"/>
      <c r="AT45" s="83"/>
    </row>
    <row r="46" spans="1:46" s="110" customFormat="1" ht="159" hidden="1" customHeight="1" x14ac:dyDescent="0.25">
      <c r="A46" s="98" t="s">
        <v>108</v>
      </c>
      <c r="B46" s="129">
        <v>811122</v>
      </c>
      <c r="C46" s="100" t="s">
        <v>211</v>
      </c>
      <c r="D46" s="101" t="s">
        <v>216</v>
      </c>
      <c r="E46" s="118" t="s">
        <v>111</v>
      </c>
      <c r="F46" s="101" t="s">
        <v>188</v>
      </c>
      <c r="G46" s="100" t="s">
        <v>147</v>
      </c>
      <c r="H46" s="100" t="s">
        <v>207</v>
      </c>
      <c r="I46" s="100" t="s">
        <v>57</v>
      </c>
      <c r="J46" s="103">
        <v>55543437</v>
      </c>
      <c r="K46" s="103">
        <v>55543437</v>
      </c>
      <c r="L46" s="100" t="s">
        <v>32</v>
      </c>
      <c r="M46" s="100"/>
      <c r="N46" s="104" t="s">
        <v>44</v>
      </c>
      <c r="O46" s="105"/>
      <c r="P46" s="173" t="s">
        <v>447</v>
      </c>
      <c r="Q46" s="174" t="s">
        <v>448</v>
      </c>
      <c r="R46" s="107">
        <v>42109</v>
      </c>
      <c r="S46" s="115" t="s">
        <v>449</v>
      </c>
      <c r="T46" s="106" t="s">
        <v>450</v>
      </c>
      <c r="U46" s="175" t="s">
        <v>451</v>
      </c>
      <c r="V46" s="106" t="s">
        <v>452</v>
      </c>
      <c r="W46" s="106" t="s">
        <v>453</v>
      </c>
      <c r="X46" s="106" t="s">
        <v>228</v>
      </c>
      <c r="Y46" s="106" t="s">
        <v>228</v>
      </c>
      <c r="Z46" s="106" t="s">
        <v>454</v>
      </c>
      <c r="AA46" s="106" t="s">
        <v>228</v>
      </c>
      <c r="AB46" s="106" t="s">
        <v>455</v>
      </c>
      <c r="AC46" s="106" t="s">
        <v>238</v>
      </c>
      <c r="AD46" s="109">
        <v>42109</v>
      </c>
      <c r="AE46" s="109">
        <v>42110</v>
      </c>
      <c r="AF46" s="101" t="s">
        <v>456</v>
      </c>
      <c r="AG46" s="109">
        <v>42110</v>
      </c>
      <c r="AH46" s="109">
        <v>42149</v>
      </c>
      <c r="AI46" s="130" t="s">
        <v>289</v>
      </c>
      <c r="AJ46" s="130" t="s">
        <v>290</v>
      </c>
      <c r="AK46" s="126"/>
      <c r="AL46" s="119"/>
      <c r="AM46" s="128"/>
      <c r="AN46" s="128"/>
      <c r="AO46" s="101"/>
    </row>
    <row r="47" spans="1:46" s="90" customFormat="1" ht="255" hidden="1" x14ac:dyDescent="0.25">
      <c r="A47" s="81" t="s">
        <v>78</v>
      </c>
      <c r="B47" s="82">
        <v>43211515</v>
      </c>
      <c r="C47" s="83" t="s">
        <v>74</v>
      </c>
      <c r="D47" s="84" t="s">
        <v>215</v>
      </c>
      <c r="E47" s="85" t="s">
        <v>116</v>
      </c>
      <c r="F47" s="84" t="s">
        <v>126</v>
      </c>
      <c r="G47" s="83" t="s">
        <v>120</v>
      </c>
      <c r="H47" s="83" t="s">
        <v>69</v>
      </c>
      <c r="I47" s="83" t="s">
        <v>31</v>
      </c>
      <c r="J47" s="86">
        <v>22000000</v>
      </c>
      <c r="K47" s="86">
        <v>22000000</v>
      </c>
      <c r="L47" s="83" t="s">
        <v>32</v>
      </c>
      <c r="M47" s="83"/>
      <c r="N47" s="87" t="s">
        <v>121</v>
      </c>
      <c r="O47" s="88"/>
      <c r="P47" s="210" t="s">
        <v>567</v>
      </c>
      <c r="Q47" s="223" t="s">
        <v>568</v>
      </c>
      <c r="R47" s="200">
        <v>42123</v>
      </c>
      <c r="S47" s="212" t="s">
        <v>569</v>
      </c>
      <c r="T47" s="124" t="s">
        <v>570</v>
      </c>
      <c r="U47" s="224">
        <v>22000000</v>
      </c>
      <c r="V47" s="212" t="s">
        <v>571</v>
      </c>
      <c r="W47" s="124" t="s">
        <v>572</v>
      </c>
      <c r="X47" s="124" t="s">
        <v>573</v>
      </c>
      <c r="Y47" s="124" t="s">
        <v>228</v>
      </c>
      <c r="Z47" s="124" t="s">
        <v>228</v>
      </c>
      <c r="AA47" s="124" t="s">
        <v>228</v>
      </c>
      <c r="AB47" s="124" t="s">
        <v>574</v>
      </c>
      <c r="AC47" s="124" t="s">
        <v>575</v>
      </c>
      <c r="AD47" s="202">
        <v>42129</v>
      </c>
      <c r="AE47" s="202">
        <v>42131</v>
      </c>
      <c r="AF47" s="200" t="s">
        <v>576</v>
      </c>
      <c r="AG47" s="202">
        <v>42131</v>
      </c>
      <c r="AH47" s="202">
        <v>42205</v>
      </c>
      <c r="AI47" s="124" t="s">
        <v>577</v>
      </c>
      <c r="AJ47" s="225" t="s">
        <v>281</v>
      </c>
      <c r="AK47" s="226"/>
      <c r="AL47" s="122"/>
      <c r="AM47" s="122"/>
      <c r="AN47" s="122"/>
      <c r="AO47" s="84"/>
      <c r="AP47" s="83"/>
      <c r="AQ47" s="83"/>
      <c r="AR47" s="83"/>
      <c r="AS47" s="83"/>
      <c r="AT47" s="83"/>
    </row>
    <row r="48" spans="1:46" s="90" customFormat="1" ht="105" hidden="1" x14ac:dyDescent="0.25">
      <c r="A48" s="81" t="s">
        <v>108</v>
      </c>
      <c r="B48" s="82" t="s">
        <v>53</v>
      </c>
      <c r="C48" s="83" t="s">
        <v>182</v>
      </c>
      <c r="D48" s="84" t="s">
        <v>216</v>
      </c>
      <c r="E48" s="85" t="s">
        <v>116</v>
      </c>
      <c r="F48" s="84" t="s">
        <v>160</v>
      </c>
      <c r="G48" s="83" t="s">
        <v>147</v>
      </c>
      <c r="H48" s="83" t="s">
        <v>203</v>
      </c>
      <c r="I48" s="83" t="s">
        <v>31</v>
      </c>
      <c r="J48" s="86">
        <v>20000000</v>
      </c>
      <c r="K48" s="86">
        <v>20000000</v>
      </c>
      <c r="L48" s="83" t="s">
        <v>32</v>
      </c>
      <c r="M48" s="83"/>
      <c r="N48" s="87" t="s">
        <v>181</v>
      </c>
      <c r="O48" s="88"/>
      <c r="P48" s="210" t="s">
        <v>578</v>
      </c>
      <c r="Q48" s="223" t="s">
        <v>579</v>
      </c>
      <c r="R48" s="200">
        <v>42123</v>
      </c>
      <c r="S48" s="212" t="s">
        <v>580</v>
      </c>
      <c r="T48" s="124" t="s">
        <v>581</v>
      </c>
      <c r="U48" s="224">
        <v>20000000</v>
      </c>
      <c r="V48" s="212" t="s">
        <v>582</v>
      </c>
      <c r="W48" s="124" t="s">
        <v>583</v>
      </c>
      <c r="X48" s="124" t="s">
        <v>584</v>
      </c>
      <c r="Y48" s="124" t="s">
        <v>228</v>
      </c>
      <c r="Z48" s="124" t="s">
        <v>228</v>
      </c>
      <c r="AA48" s="124" t="s">
        <v>228</v>
      </c>
      <c r="AB48" s="124" t="s">
        <v>585</v>
      </c>
      <c r="AC48" s="124" t="s">
        <v>238</v>
      </c>
      <c r="AD48" s="202">
        <v>42123</v>
      </c>
      <c r="AE48" s="202">
        <v>42123</v>
      </c>
      <c r="AF48" s="200" t="s">
        <v>586</v>
      </c>
      <c r="AG48" s="202">
        <v>42123</v>
      </c>
      <c r="AH48" s="202">
        <v>42369</v>
      </c>
      <c r="AI48" s="124" t="s">
        <v>587</v>
      </c>
      <c r="AJ48" s="203" t="s">
        <v>290</v>
      </c>
      <c r="AK48" s="207"/>
      <c r="AL48" s="124"/>
      <c r="AM48" s="125"/>
      <c r="AN48" s="125"/>
      <c r="AO48" s="84"/>
      <c r="AP48" s="83"/>
      <c r="AQ48" s="83"/>
      <c r="AR48" s="83"/>
      <c r="AS48" s="83"/>
      <c r="AT48" s="83"/>
    </row>
    <row r="49" spans="1:46" s="90" customFormat="1" ht="105" hidden="1" x14ac:dyDescent="0.25">
      <c r="A49" s="248" t="s">
        <v>80</v>
      </c>
      <c r="B49" s="248" t="s">
        <v>36</v>
      </c>
      <c r="C49" s="248" t="s">
        <v>130</v>
      </c>
      <c r="D49" s="248" t="s">
        <v>217</v>
      </c>
      <c r="E49" s="248" t="s">
        <v>111</v>
      </c>
      <c r="F49" s="248" t="s">
        <v>127</v>
      </c>
      <c r="G49" s="248" t="s">
        <v>82</v>
      </c>
      <c r="H49" s="248" t="s">
        <v>72</v>
      </c>
      <c r="I49" s="248" t="s">
        <v>31</v>
      </c>
      <c r="J49" s="248">
        <v>20690409</v>
      </c>
      <c r="K49" s="248">
        <v>20690409</v>
      </c>
      <c r="L49" s="248" t="s">
        <v>32</v>
      </c>
      <c r="M49" s="248"/>
      <c r="N49" s="248" t="s">
        <v>128</v>
      </c>
      <c r="O49" s="88"/>
      <c r="P49" s="210" t="s">
        <v>588</v>
      </c>
      <c r="Q49" s="223" t="s">
        <v>589</v>
      </c>
      <c r="R49" s="227">
        <v>42128</v>
      </c>
      <c r="S49" s="228" t="s">
        <v>590</v>
      </c>
      <c r="T49" s="229" t="s">
        <v>222</v>
      </c>
      <c r="U49" s="230">
        <v>11796680</v>
      </c>
      <c r="V49" s="228" t="s">
        <v>591</v>
      </c>
      <c r="W49" s="229" t="s">
        <v>592</v>
      </c>
      <c r="X49" s="229" t="s">
        <v>593</v>
      </c>
      <c r="Y49" s="229" t="s">
        <v>228</v>
      </c>
      <c r="Z49" s="229" t="s">
        <v>228</v>
      </c>
      <c r="AA49" s="229" t="s">
        <v>228</v>
      </c>
      <c r="AB49" s="229" t="s">
        <v>594</v>
      </c>
      <c r="AC49" s="229" t="s">
        <v>228</v>
      </c>
      <c r="AD49" s="229" t="s">
        <v>228</v>
      </c>
      <c r="AE49" s="229" t="s">
        <v>228</v>
      </c>
      <c r="AF49" s="227" t="s">
        <v>595</v>
      </c>
      <c r="AG49" s="227">
        <v>42129</v>
      </c>
      <c r="AH49" s="231">
        <v>42356</v>
      </c>
      <c r="AI49" s="229" t="s">
        <v>596</v>
      </c>
      <c r="AJ49" s="229" t="s">
        <v>597</v>
      </c>
      <c r="AK49" s="207"/>
      <c r="AL49" s="124"/>
      <c r="AM49" s="125"/>
      <c r="AN49" s="125"/>
      <c r="AO49" s="84"/>
      <c r="AP49" s="83"/>
      <c r="AQ49" s="83"/>
      <c r="AR49" s="83"/>
      <c r="AS49" s="83"/>
      <c r="AT49" s="83"/>
    </row>
    <row r="50" spans="1:46" s="90" customFormat="1" ht="84" hidden="1" customHeight="1" x14ac:dyDescent="0.25">
      <c r="A50" s="249"/>
      <c r="B50" s="249"/>
      <c r="C50" s="249"/>
      <c r="D50" s="249"/>
      <c r="E50" s="249"/>
      <c r="F50" s="249"/>
      <c r="G50" s="249"/>
      <c r="H50" s="249"/>
      <c r="I50" s="249"/>
      <c r="J50" s="249"/>
      <c r="K50" s="249"/>
      <c r="L50" s="249"/>
      <c r="M50" s="249"/>
      <c r="N50" s="249"/>
      <c r="O50" s="88"/>
      <c r="P50" s="210" t="s">
        <v>598</v>
      </c>
      <c r="Q50" s="211" t="s">
        <v>599</v>
      </c>
      <c r="R50" s="227">
        <v>42128</v>
      </c>
      <c r="S50" s="228" t="s">
        <v>590</v>
      </c>
      <c r="T50" s="229" t="s">
        <v>222</v>
      </c>
      <c r="U50" s="232">
        <v>344520</v>
      </c>
      <c r="V50" s="228" t="s">
        <v>591</v>
      </c>
      <c r="W50" s="229" t="s">
        <v>592</v>
      </c>
      <c r="X50" s="229" t="s">
        <v>593</v>
      </c>
      <c r="Y50" s="229" t="s">
        <v>228</v>
      </c>
      <c r="Z50" s="229" t="s">
        <v>228</v>
      </c>
      <c r="AA50" s="229" t="s">
        <v>228</v>
      </c>
      <c r="AB50" s="229" t="s">
        <v>600</v>
      </c>
      <c r="AC50" s="229" t="s">
        <v>228</v>
      </c>
      <c r="AD50" s="229" t="s">
        <v>228</v>
      </c>
      <c r="AE50" s="229" t="s">
        <v>228</v>
      </c>
      <c r="AF50" s="227" t="s">
        <v>595</v>
      </c>
      <c r="AG50" s="227">
        <v>42129</v>
      </c>
      <c r="AH50" s="231">
        <v>42356</v>
      </c>
      <c r="AI50" s="229" t="s">
        <v>596</v>
      </c>
      <c r="AJ50" s="229" t="s">
        <v>597</v>
      </c>
      <c r="AK50" s="207"/>
      <c r="AL50" s="124"/>
      <c r="AM50" s="125"/>
      <c r="AN50" s="125"/>
      <c r="AO50" s="84"/>
      <c r="AP50" s="83"/>
      <c r="AQ50" s="83"/>
      <c r="AR50" s="83"/>
      <c r="AS50" s="83"/>
      <c r="AT50" s="83"/>
    </row>
    <row r="51" spans="1:46" s="90" customFormat="1" ht="73.5" hidden="1" customHeight="1" x14ac:dyDescent="0.25">
      <c r="A51" s="250"/>
      <c r="B51" s="250"/>
      <c r="C51" s="250"/>
      <c r="D51" s="250"/>
      <c r="E51" s="250"/>
      <c r="F51" s="250"/>
      <c r="G51" s="250"/>
      <c r="H51" s="250"/>
      <c r="I51" s="250"/>
      <c r="J51" s="250"/>
      <c r="K51" s="250"/>
      <c r="L51" s="250"/>
      <c r="M51" s="250"/>
      <c r="N51" s="250"/>
      <c r="O51" s="88"/>
      <c r="P51" s="210" t="s">
        <v>601</v>
      </c>
      <c r="Q51" s="223" t="s">
        <v>602</v>
      </c>
      <c r="R51" s="227">
        <v>42128</v>
      </c>
      <c r="S51" s="228" t="s">
        <v>590</v>
      </c>
      <c r="T51" s="229" t="s">
        <v>222</v>
      </c>
      <c r="U51" s="230">
        <v>2543698</v>
      </c>
      <c r="V51" s="228" t="s">
        <v>591</v>
      </c>
      <c r="W51" s="229" t="s">
        <v>592</v>
      </c>
      <c r="X51" s="229" t="s">
        <v>593</v>
      </c>
      <c r="Y51" s="229" t="s">
        <v>228</v>
      </c>
      <c r="Z51" s="229" t="s">
        <v>228</v>
      </c>
      <c r="AA51" s="229" t="s">
        <v>228</v>
      </c>
      <c r="AB51" s="229" t="s">
        <v>603</v>
      </c>
      <c r="AC51" s="229" t="s">
        <v>228</v>
      </c>
      <c r="AD51" s="229" t="s">
        <v>228</v>
      </c>
      <c r="AE51" s="229" t="s">
        <v>228</v>
      </c>
      <c r="AF51" s="227" t="s">
        <v>595</v>
      </c>
      <c r="AG51" s="227">
        <v>42129</v>
      </c>
      <c r="AH51" s="231">
        <v>42356</v>
      </c>
      <c r="AI51" s="229" t="s">
        <v>596</v>
      </c>
      <c r="AJ51" s="229" t="s">
        <v>597</v>
      </c>
      <c r="AK51" s="226"/>
      <c r="AL51" s="122"/>
      <c r="AM51" s="122"/>
      <c r="AN51" s="122"/>
      <c r="AO51" s="84"/>
      <c r="AP51" s="83"/>
      <c r="AQ51" s="83"/>
      <c r="AR51" s="83"/>
      <c r="AS51" s="83"/>
      <c r="AT51" s="83"/>
    </row>
    <row r="52" spans="1:46" s="90" customFormat="1" ht="120" hidden="1" x14ac:dyDescent="0.25">
      <c r="A52" s="81" t="s">
        <v>105</v>
      </c>
      <c r="B52" s="82">
        <v>81112005</v>
      </c>
      <c r="C52" s="83" t="s">
        <v>185</v>
      </c>
      <c r="D52" s="84" t="s">
        <v>216</v>
      </c>
      <c r="E52" s="85" t="s">
        <v>111</v>
      </c>
      <c r="F52" s="84" t="s">
        <v>127</v>
      </c>
      <c r="G52" s="83" t="s">
        <v>122</v>
      </c>
      <c r="H52" s="83" t="s">
        <v>206</v>
      </c>
      <c r="I52" s="83" t="s">
        <v>31</v>
      </c>
      <c r="J52" s="86">
        <v>18700000</v>
      </c>
      <c r="K52" s="86">
        <v>18700000</v>
      </c>
      <c r="L52" s="83" t="s">
        <v>32</v>
      </c>
      <c r="M52" s="83"/>
      <c r="N52" s="87" t="s">
        <v>49</v>
      </c>
      <c r="O52" s="88"/>
      <c r="P52" s="210" t="s">
        <v>604</v>
      </c>
      <c r="Q52" s="211" t="s">
        <v>605</v>
      </c>
      <c r="R52" s="200">
        <v>42121</v>
      </c>
      <c r="S52" s="212" t="s">
        <v>606</v>
      </c>
      <c r="T52" s="124" t="s">
        <v>607</v>
      </c>
      <c r="U52" s="224">
        <v>12750000</v>
      </c>
      <c r="V52" s="212" t="s">
        <v>608</v>
      </c>
      <c r="W52" s="124" t="s">
        <v>609</v>
      </c>
      <c r="X52" s="124" t="s">
        <v>610</v>
      </c>
      <c r="Y52" s="124" t="s">
        <v>228</v>
      </c>
      <c r="Z52" s="124" t="s">
        <v>228</v>
      </c>
      <c r="AA52" s="124" t="s">
        <v>228</v>
      </c>
      <c r="AB52" s="124" t="s">
        <v>611</v>
      </c>
      <c r="AC52" s="124" t="s">
        <v>238</v>
      </c>
      <c r="AD52" s="202">
        <v>42121</v>
      </c>
      <c r="AE52" s="202">
        <v>42121</v>
      </c>
      <c r="AF52" s="200" t="s">
        <v>612</v>
      </c>
      <c r="AG52" s="202">
        <v>42121</v>
      </c>
      <c r="AH52" s="202">
        <v>42349</v>
      </c>
      <c r="AI52" s="124" t="s">
        <v>270</v>
      </c>
      <c r="AJ52" s="124" t="s">
        <v>271</v>
      </c>
      <c r="AK52" s="226"/>
      <c r="AL52" s="124"/>
      <c r="AM52" s="125"/>
      <c r="AN52" s="125"/>
      <c r="AO52" s="84"/>
      <c r="AP52" s="83"/>
      <c r="AQ52" s="83"/>
      <c r="AR52" s="83"/>
      <c r="AS52" s="83"/>
      <c r="AT52" s="83"/>
    </row>
    <row r="53" spans="1:46" s="97" customFormat="1" ht="28.5" hidden="1" customHeight="1" x14ac:dyDescent="0.25">
      <c r="A53" s="76" t="s">
        <v>78</v>
      </c>
      <c r="B53" s="91">
        <v>81000000</v>
      </c>
      <c r="C53" s="77" t="s">
        <v>394</v>
      </c>
      <c r="D53" s="92" t="s">
        <v>216</v>
      </c>
      <c r="E53" s="131" t="s">
        <v>111</v>
      </c>
      <c r="F53" s="92" t="s">
        <v>34</v>
      </c>
      <c r="G53" s="77" t="s">
        <v>147</v>
      </c>
      <c r="H53" s="77" t="s">
        <v>208</v>
      </c>
      <c r="I53" s="77" t="s">
        <v>57</v>
      </c>
      <c r="J53" s="94">
        <v>30000000</v>
      </c>
      <c r="K53" s="94">
        <v>30000000</v>
      </c>
      <c r="L53" s="77" t="s">
        <v>32</v>
      </c>
      <c r="M53" s="77"/>
      <c r="N53" s="78" t="s">
        <v>123</v>
      </c>
      <c r="O53" s="95"/>
      <c r="P53" s="132"/>
      <c r="Q53" s="176"/>
      <c r="R53" s="96"/>
      <c r="S53" s="132"/>
      <c r="T53" s="132"/>
      <c r="U53" s="177"/>
      <c r="V53" s="132"/>
      <c r="W53" s="132"/>
      <c r="X53" s="132"/>
      <c r="Y53" s="132"/>
      <c r="Z53" s="132"/>
      <c r="AA53" s="132"/>
      <c r="AB53" s="132"/>
      <c r="AC53" s="132"/>
      <c r="AD53" s="132"/>
      <c r="AE53" s="132"/>
      <c r="AF53" s="132"/>
      <c r="AG53" s="132"/>
      <c r="AH53" s="132"/>
      <c r="AI53" s="132"/>
      <c r="AJ53" s="132"/>
      <c r="AK53" s="132"/>
      <c r="AL53" s="133"/>
      <c r="AM53" s="134"/>
      <c r="AN53" s="134"/>
      <c r="AO53" s="92"/>
    </row>
    <row r="54" spans="1:46" s="97" customFormat="1" ht="18" hidden="1" customHeight="1" x14ac:dyDescent="0.25">
      <c r="A54" s="76" t="s">
        <v>108</v>
      </c>
      <c r="B54" s="91">
        <v>72102900</v>
      </c>
      <c r="C54" s="77" t="s">
        <v>212</v>
      </c>
      <c r="D54" s="92" t="s">
        <v>216</v>
      </c>
      <c r="E54" s="131" t="s">
        <v>111</v>
      </c>
      <c r="F54" s="92" t="s">
        <v>65</v>
      </c>
      <c r="G54" s="77" t="s">
        <v>147</v>
      </c>
      <c r="H54" s="77" t="s">
        <v>207</v>
      </c>
      <c r="I54" s="77" t="s">
        <v>57</v>
      </c>
      <c r="J54" s="94">
        <v>30527372</v>
      </c>
      <c r="K54" s="94">
        <v>30527372</v>
      </c>
      <c r="L54" s="77" t="s">
        <v>32</v>
      </c>
      <c r="M54" s="77"/>
      <c r="N54" s="78" t="s">
        <v>44</v>
      </c>
      <c r="O54" s="95"/>
      <c r="P54" s="132"/>
      <c r="Q54" s="176"/>
      <c r="R54" s="96"/>
      <c r="S54" s="132"/>
      <c r="T54" s="132"/>
      <c r="U54" s="177"/>
      <c r="V54" s="132"/>
      <c r="W54" s="132"/>
      <c r="X54" s="132"/>
      <c r="Y54" s="132"/>
      <c r="Z54" s="132"/>
      <c r="AA54" s="132"/>
      <c r="AB54" s="132"/>
      <c r="AC54" s="132"/>
      <c r="AD54" s="132"/>
      <c r="AE54" s="132"/>
      <c r="AF54" s="132"/>
      <c r="AG54" s="132"/>
      <c r="AH54" s="132"/>
      <c r="AI54" s="132"/>
      <c r="AJ54" s="132"/>
      <c r="AK54" s="132"/>
      <c r="AL54" s="133"/>
      <c r="AM54" s="134"/>
      <c r="AN54" s="134"/>
      <c r="AO54" s="92"/>
    </row>
    <row r="55" spans="1:46" s="142" customFormat="1" ht="50.25" hidden="1" customHeight="1" x14ac:dyDescent="0.25">
      <c r="A55" s="247" t="s">
        <v>78</v>
      </c>
      <c r="B55" s="247" t="s">
        <v>58</v>
      </c>
      <c r="C55" s="247" t="s">
        <v>162</v>
      </c>
      <c r="D55" s="247" t="s">
        <v>216</v>
      </c>
      <c r="E55" s="237" t="s">
        <v>152</v>
      </c>
      <c r="F55" s="247" t="s">
        <v>161</v>
      </c>
      <c r="G55" s="247" t="s">
        <v>122</v>
      </c>
      <c r="H55" s="247" t="s">
        <v>208</v>
      </c>
      <c r="I55" s="247" t="s">
        <v>57</v>
      </c>
      <c r="J55" s="247">
        <v>54000000</v>
      </c>
      <c r="K55" s="247">
        <v>114000000</v>
      </c>
      <c r="L55" s="247" t="s">
        <v>32</v>
      </c>
      <c r="M55" s="247"/>
      <c r="N55" s="247" t="s">
        <v>164</v>
      </c>
      <c r="O55" s="159"/>
      <c r="P55" s="194"/>
      <c r="Q55" s="168"/>
      <c r="R55" s="160"/>
      <c r="S55" s="167"/>
      <c r="T55" s="167"/>
      <c r="U55" s="169"/>
      <c r="V55" s="167"/>
      <c r="W55" s="194"/>
      <c r="X55" s="194"/>
      <c r="Y55" s="194"/>
      <c r="Z55" s="194"/>
      <c r="AA55" s="194"/>
      <c r="AB55" s="194"/>
      <c r="AC55" s="194"/>
      <c r="AD55" s="195"/>
      <c r="AE55" s="195"/>
      <c r="AF55" s="195"/>
      <c r="AG55" s="195"/>
      <c r="AH55" s="195"/>
      <c r="AI55" s="167"/>
      <c r="AJ55" s="194"/>
      <c r="AK55" s="141"/>
      <c r="AL55" s="141"/>
      <c r="AM55" s="196"/>
      <c r="AN55" s="197"/>
      <c r="AO55" s="196"/>
    </row>
    <row r="56" spans="1:46" s="97" customFormat="1" ht="30" hidden="1" x14ac:dyDescent="0.25">
      <c r="A56" s="76" t="s">
        <v>78</v>
      </c>
      <c r="B56" s="91">
        <v>81112501</v>
      </c>
      <c r="C56" s="77" t="s">
        <v>77</v>
      </c>
      <c r="D56" s="92" t="s">
        <v>216</v>
      </c>
      <c r="E56" s="93" t="s">
        <v>111</v>
      </c>
      <c r="F56" s="92" t="s">
        <v>33</v>
      </c>
      <c r="G56" s="77" t="s">
        <v>120</v>
      </c>
      <c r="H56" s="77" t="s">
        <v>70</v>
      </c>
      <c r="I56" s="77" t="s">
        <v>31</v>
      </c>
      <c r="J56" s="94">
        <v>33122463</v>
      </c>
      <c r="K56" s="94">
        <v>33122463</v>
      </c>
      <c r="L56" s="77" t="s">
        <v>32</v>
      </c>
      <c r="M56" s="77"/>
      <c r="N56" s="78" t="s">
        <v>123</v>
      </c>
      <c r="O56" s="95"/>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43"/>
      <c r="AM56" s="143"/>
      <c r="AN56" s="143"/>
      <c r="AO56" s="92"/>
    </row>
    <row r="57" spans="1:46" s="90" customFormat="1" ht="120" hidden="1" x14ac:dyDescent="0.25">
      <c r="A57" s="81" t="s">
        <v>79</v>
      </c>
      <c r="B57" s="82">
        <v>72101516</v>
      </c>
      <c r="C57" s="83" t="s">
        <v>137</v>
      </c>
      <c r="D57" s="84" t="s">
        <v>215</v>
      </c>
      <c r="E57" s="85" t="s">
        <v>113</v>
      </c>
      <c r="F57" s="84" t="s">
        <v>37</v>
      </c>
      <c r="G57" s="83" t="s">
        <v>131</v>
      </c>
      <c r="H57" s="83" t="s">
        <v>194</v>
      </c>
      <c r="I57" s="83" t="s">
        <v>31</v>
      </c>
      <c r="J57" s="86">
        <v>1000000</v>
      </c>
      <c r="K57" s="86">
        <v>1000000</v>
      </c>
      <c r="L57" s="83" t="s">
        <v>32</v>
      </c>
      <c r="M57" s="83"/>
      <c r="N57" s="87" t="s">
        <v>35</v>
      </c>
      <c r="O57" s="88"/>
      <c r="P57" s="198" t="s">
        <v>614</v>
      </c>
      <c r="Q57" s="199" t="s">
        <v>615</v>
      </c>
      <c r="R57" s="200">
        <v>42143</v>
      </c>
      <c r="S57" s="212" t="s">
        <v>616</v>
      </c>
      <c r="T57" s="124" t="s">
        <v>234</v>
      </c>
      <c r="U57" s="224">
        <v>598560</v>
      </c>
      <c r="V57" s="233" t="s">
        <v>617</v>
      </c>
      <c r="W57" s="124" t="s">
        <v>618</v>
      </c>
      <c r="X57" s="124" t="s">
        <v>619</v>
      </c>
      <c r="Y57" s="124" t="s">
        <v>228</v>
      </c>
      <c r="Z57" s="124" t="s">
        <v>228</v>
      </c>
      <c r="AA57" s="124" t="s">
        <v>228</v>
      </c>
      <c r="AB57" s="124" t="s">
        <v>620</v>
      </c>
      <c r="AC57" s="203" t="s">
        <v>238</v>
      </c>
      <c r="AD57" s="202">
        <v>42145</v>
      </c>
      <c r="AE57" s="202">
        <v>42149</v>
      </c>
      <c r="AF57" s="200" t="s">
        <v>621</v>
      </c>
      <c r="AG57" s="202">
        <v>42199</v>
      </c>
      <c r="AH57" s="202">
        <v>42212</v>
      </c>
      <c r="AI57" s="124" t="s">
        <v>229</v>
      </c>
      <c r="AJ57" s="124" t="s">
        <v>230</v>
      </c>
      <c r="AK57" s="226"/>
      <c r="AL57" s="122"/>
      <c r="AM57" s="122"/>
      <c r="AN57" s="122"/>
      <c r="AO57" s="84"/>
      <c r="AP57" s="83"/>
      <c r="AQ57" s="83"/>
      <c r="AR57" s="83"/>
      <c r="AS57" s="83"/>
      <c r="AT57" s="83"/>
    </row>
    <row r="58" spans="1:46" s="90" customFormat="1" ht="105" hidden="1" x14ac:dyDescent="0.25">
      <c r="A58" s="81" t="s">
        <v>79</v>
      </c>
      <c r="B58" s="82">
        <v>72154065</v>
      </c>
      <c r="C58" s="83" t="s">
        <v>139</v>
      </c>
      <c r="D58" s="84" t="s">
        <v>216</v>
      </c>
      <c r="E58" s="85" t="s">
        <v>111</v>
      </c>
      <c r="F58" s="84" t="s">
        <v>34</v>
      </c>
      <c r="G58" s="83" t="s">
        <v>131</v>
      </c>
      <c r="H58" s="83" t="s">
        <v>194</v>
      </c>
      <c r="I58" s="83" t="s">
        <v>31</v>
      </c>
      <c r="J58" s="86">
        <v>3300000</v>
      </c>
      <c r="K58" s="86">
        <v>3300000</v>
      </c>
      <c r="L58" s="83" t="s">
        <v>32</v>
      </c>
      <c r="M58" s="83"/>
      <c r="N58" s="87" t="s">
        <v>35</v>
      </c>
      <c r="O58" s="88"/>
      <c r="P58" s="210" t="s">
        <v>622</v>
      </c>
      <c r="Q58" s="211" t="s">
        <v>623</v>
      </c>
      <c r="R58" s="227">
        <v>42128</v>
      </c>
      <c r="S58" s="234" t="s">
        <v>624</v>
      </c>
      <c r="T58" s="229" t="s">
        <v>234</v>
      </c>
      <c r="U58" s="230">
        <v>1044000</v>
      </c>
      <c r="V58" s="228" t="s">
        <v>625</v>
      </c>
      <c r="W58" s="229" t="s">
        <v>626</v>
      </c>
      <c r="X58" s="229" t="s">
        <v>627</v>
      </c>
      <c r="Y58" s="229" t="s">
        <v>228</v>
      </c>
      <c r="Z58" s="229" t="s">
        <v>228</v>
      </c>
      <c r="AA58" s="229" t="s">
        <v>228</v>
      </c>
      <c r="AB58" s="229" t="s">
        <v>628</v>
      </c>
      <c r="AC58" s="229" t="s">
        <v>238</v>
      </c>
      <c r="AD58" s="231">
        <v>42131</v>
      </c>
      <c r="AE58" s="231">
        <v>42132</v>
      </c>
      <c r="AF58" s="227" t="s">
        <v>629</v>
      </c>
      <c r="AG58" s="231">
        <v>42132</v>
      </c>
      <c r="AH58" s="231">
        <v>42369</v>
      </c>
      <c r="AI58" s="229" t="s">
        <v>229</v>
      </c>
      <c r="AJ58" s="229" t="s">
        <v>230</v>
      </c>
      <c r="AK58" s="207"/>
      <c r="AL58" s="123"/>
      <c r="AM58" s="84"/>
      <c r="AN58" s="84"/>
      <c r="AO58" s="84"/>
      <c r="AP58" s="83"/>
      <c r="AQ58" s="83"/>
      <c r="AR58" s="83"/>
      <c r="AS58" s="83"/>
      <c r="AT58" s="83"/>
    </row>
    <row r="59" spans="1:46" s="90" customFormat="1" ht="105" hidden="1" x14ac:dyDescent="0.25">
      <c r="A59" s="81" t="s">
        <v>78</v>
      </c>
      <c r="B59" s="82">
        <v>81112006</v>
      </c>
      <c r="C59" s="83" t="s">
        <v>498</v>
      </c>
      <c r="D59" s="84" t="s">
        <v>216</v>
      </c>
      <c r="E59" s="85" t="s">
        <v>114</v>
      </c>
      <c r="F59" s="84" t="s">
        <v>34</v>
      </c>
      <c r="G59" s="83" t="s">
        <v>131</v>
      </c>
      <c r="H59" s="161" t="s">
        <v>497</v>
      </c>
      <c r="I59" s="83" t="s">
        <v>31</v>
      </c>
      <c r="J59" s="86">
        <v>2138223</v>
      </c>
      <c r="K59" s="86">
        <v>2138223</v>
      </c>
      <c r="L59" s="83" t="s">
        <v>32</v>
      </c>
      <c r="M59" s="83"/>
      <c r="N59" s="87" t="s">
        <v>125</v>
      </c>
      <c r="O59" s="88"/>
      <c r="P59" s="210" t="s">
        <v>630</v>
      </c>
      <c r="Q59" s="211" t="s">
        <v>631</v>
      </c>
      <c r="R59" s="200">
        <v>42122</v>
      </c>
      <c r="S59" s="212" t="s">
        <v>632</v>
      </c>
      <c r="T59" s="124" t="s">
        <v>234</v>
      </c>
      <c r="U59" s="224">
        <v>2138223</v>
      </c>
      <c r="V59" s="212" t="s">
        <v>633</v>
      </c>
      <c r="W59" s="124" t="s">
        <v>634</v>
      </c>
      <c r="X59" s="124" t="s">
        <v>635</v>
      </c>
      <c r="Y59" s="124" t="s">
        <v>228</v>
      </c>
      <c r="Z59" s="124" t="s">
        <v>228</v>
      </c>
      <c r="AA59" s="124" t="s">
        <v>228</v>
      </c>
      <c r="AB59" s="124" t="s">
        <v>636</v>
      </c>
      <c r="AC59" s="124" t="s">
        <v>238</v>
      </c>
      <c r="AD59" s="202">
        <v>42124</v>
      </c>
      <c r="AE59" s="202">
        <v>42124</v>
      </c>
      <c r="AF59" s="200" t="s">
        <v>637</v>
      </c>
      <c r="AG59" s="202">
        <v>42124</v>
      </c>
      <c r="AH59" s="202">
        <v>42367</v>
      </c>
      <c r="AI59" s="124" t="s">
        <v>638</v>
      </c>
      <c r="AJ59" s="124" t="s">
        <v>419</v>
      </c>
      <c r="AK59" s="207"/>
      <c r="AL59" s="123"/>
      <c r="AM59" s="84"/>
      <c r="AN59" s="84"/>
      <c r="AO59" s="123"/>
      <c r="AP59" s="83"/>
      <c r="AQ59" s="83"/>
      <c r="AR59" s="83"/>
      <c r="AS59" s="83"/>
      <c r="AT59" s="83"/>
    </row>
    <row r="60" spans="1:46" s="142" customFormat="1" ht="30" hidden="1" customHeight="1" x14ac:dyDescent="0.25">
      <c r="A60" s="135" t="s">
        <v>78</v>
      </c>
      <c r="B60" s="136">
        <v>432315</v>
      </c>
      <c r="C60" s="137" t="s">
        <v>175</v>
      </c>
      <c r="D60" s="138" t="s">
        <v>216</v>
      </c>
      <c r="E60" s="154" t="s">
        <v>152</v>
      </c>
      <c r="F60" s="138" t="s">
        <v>34</v>
      </c>
      <c r="G60" s="137" t="s">
        <v>172</v>
      </c>
      <c r="H60" s="137" t="s">
        <v>208</v>
      </c>
      <c r="I60" s="137" t="s">
        <v>57</v>
      </c>
      <c r="J60" s="157">
        <v>70896000</v>
      </c>
      <c r="K60" s="157">
        <v>70896000</v>
      </c>
      <c r="L60" s="137" t="s">
        <v>32</v>
      </c>
      <c r="M60" s="137"/>
      <c r="N60" s="158" t="s">
        <v>486</v>
      </c>
      <c r="O60" s="159"/>
      <c r="P60" s="140"/>
      <c r="Q60" s="168"/>
      <c r="R60" s="160"/>
      <c r="S60" s="140"/>
      <c r="T60" s="140"/>
      <c r="U60" s="169"/>
      <c r="V60" s="140"/>
      <c r="W60" s="140"/>
      <c r="X60" s="140"/>
      <c r="Y60" s="140"/>
      <c r="Z60" s="140"/>
      <c r="AA60" s="140"/>
      <c r="AB60" s="140"/>
      <c r="AC60" s="140"/>
      <c r="AD60" s="140"/>
      <c r="AE60" s="140"/>
      <c r="AF60" s="140"/>
      <c r="AG60" s="140"/>
      <c r="AH60" s="140"/>
      <c r="AI60" s="140"/>
      <c r="AJ60" s="140"/>
      <c r="AK60" s="140"/>
      <c r="AL60" s="145"/>
      <c r="AM60" s="146"/>
      <c r="AN60" s="146"/>
      <c r="AO60" s="138"/>
    </row>
    <row r="61" spans="1:46" s="97" customFormat="1" ht="45" hidden="1" customHeight="1" x14ac:dyDescent="0.25">
      <c r="A61" s="76" t="s">
        <v>78</v>
      </c>
      <c r="B61" s="91">
        <v>83121703</v>
      </c>
      <c r="C61" s="77" t="s">
        <v>176</v>
      </c>
      <c r="D61" s="92" t="s">
        <v>216</v>
      </c>
      <c r="E61" s="131" t="s">
        <v>111</v>
      </c>
      <c r="F61" s="92" t="s">
        <v>41</v>
      </c>
      <c r="G61" s="77" t="s">
        <v>147</v>
      </c>
      <c r="H61" s="77" t="s">
        <v>208</v>
      </c>
      <c r="I61" s="77" t="s">
        <v>57</v>
      </c>
      <c r="J61" s="94">
        <v>184104000</v>
      </c>
      <c r="K61" s="94">
        <v>184104000</v>
      </c>
      <c r="L61" s="77" t="s">
        <v>32</v>
      </c>
      <c r="M61" s="77"/>
      <c r="N61" s="78" t="s">
        <v>123</v>
      </c>
      <c r="O61" s="95"/>
      <c r="P61" s="132"/>
      <c r="Q61" s="176"/>
      <c r="R61" s="96"/>
      <c r="S61" s="132"/>
      <c r="T61" s="132"/>
      <c r="U61" s="177"/>
      <c r="V61" s="132"/>
      <c r="W61" s="132"/>
      <c r="X61" s="132"/>
      <c r="Y61" s="132"/>
      <c r="Z61" s="132"/>
      <c r="AA61" s="132"/>
      <c r="AB61" s="132"/>
      <c r="AC61" s="132"/>
      <c r="AD61" s="132"/>
      <c r="AE61" s="132"/>
      <c r="AF61" s="132"/>
      <c r="AG61" s="132"/>
      <c r="AH61" s="132"/>
      <c r="AI61" s="132"/>
      <c r="AJ61" s="132"/>
      <c r="AK61" s="132"/>
      <c r="AL61" s="133"/>
      <c r="AM61" s="134"/>
      <c r="AN61" s="134"/>
      <c r="AO61" s="92"/>
    </row>
    <row r="62" spans="1:46" s="97" customFormat="1" ht="80.25" hidden="1" customHeight="1" x14ac:dyDescent="0.25">
      <c r="A62" s="245" t="s">
        <v>78</v>
      </c>
      <c r="B62" s="246">
        <v>80111622</v>
      </c>
      <c r="C62" s="245" t="s">
        <v>163</v>
      </c>
      <c r="D62" s="245" t="s">
        <v>216</v>
      </c>
      <c r="E62" s="245" t="s">
        <v>111</v>
      </c>
      <c r="F62" s="245" t="s">
        <v>161</v>
      </c>
      <c r="G62" s="245" t="s">
        <v>122</v>
      </c>
      <c r="H62" s="245" t="s">
        <v>208</v>
      </c>
      <c r="I62" s="245" t="s">
        <v>57</v>
      </c>
      <c r="J62" s="245">
        <v>82500000</v>
      </c>
      <c r="K62" s="245">
        <v>82500000</v>
      </c>
      <c r="L62" s="245" t="s">
        <v>32</v>
      </c>
      <c r="M62" s="245"/>
      <c r="N62" s="245" t="s">
        <v>486</v>
      </c>
      <c r="O62" s="95"/>
      <c r="P62" s="132"/>
      <c r="Q62" s="176"/>
      <c r="R62" s="96"/>
      <c r="S62" s="132"/>
      <c r="T62" s="132"/>
      <c r="U62" s="177"/>
      <c r="V62" s="132"/>
      <c r="W62" s="132"/>
      <c r="X62" s="132"/>
      <c r="Y62" s="132"/>
      <c r="Z62" s="132"/>
      <c r="AA62" s="132"/>
      <c r="AB62" s="132"/>
      <c r="AC62" s="132"/>
      <c r="AD62" s="132"/>
      <c r="AE62" s="132"/>
      <c r="AF62" s="132"/>
      <c r="AG62" s="132"/>
      <c r="AH62" s="132"/>
      <c r="AI62" s="132"/>
      <c r="AJ62" s="132"/>
      <c r="AK62" s="132"/>
      <c r="AL62" s="133"/>
      <c r="AM62" s="134"/>
      <c r="AN62" s="134"/>
      <c r="AO62" s="92"/>
    </row>
    <row r="63" spans="1:46" s="142" customFormat="1" ht="45" hidden="1" customHeight="1" x14ac:dyDescent="0.25">
      <c r="A63" s="135" t="s">
        <v>78</v>
      </c>
      <c r="B63" s="136">
        <v>43201802</v>
      </c>
      <c r="C63" s="137" t="s">
        <v>173</v>
      </c>
      <c r="D63" s="138" t="s">
        <v>216</v>
      </c>
      <c r="E63" s="237" t="s">
        <v>152</v>
      </c>
      <c r="F63" s="138" t="s">
        <v>34</v>
      </c>
      <c r="G63" s="137" t="s">
        <v>172</v>
      </c>
      <c r="H63" s="137" t="s">
        <v>208</v>
      </c>
      <c r="I63" s="137" t="s">
        <v>57</v>
      </c>
      <c r="J63" s="157">
        <v>156830712</v>
      </c>
      <c r="K63" s="157">
        <v>156830712</v>
      </c>
      <c r="L63" s="137" t="s">
        <v>32</v>
      </c>
      <c r="M63" s="137"/>
      <c r="N63" s="158" t="s">
        <v>486</v>
      </c>
      <c r="O63" s="159"/>
      <c r="P63" s="140"/>
      <c r="Q63" s="168"/>
      <c r="R63" s="160"/>
      <c r="S63" s="140"/>
      <c r="T63" s="140"/>
      <c r="U63" s="169"/>
      <c r="V63" s="140"/>
      <c r="W63" s="140"/>
      <c r="X63" s="140"/>
      <c r="Y63" s="140"/>
      <c r="Z63" s="140"/>
      <c r="AA63" s="140"/>
      <c r="AB63" s="140"/>
      <c r="AC63" s="140"/>
      <c r="AD63" s="140"/>
      <c r="AE63" s="140"/>
      <c r="AF63" s="140"/>
      <c r="AG63" s="140"/>
      <c r="AH63" s="140"/>
      <c r="AI63" s="140"/>
      <c r="AJ63" s="140"/>
      <c r="AK63" s="140"/>
      <c r="AL63" s="145"/>
      <c r="AM63" s="146"/>
      <c r="AN63" s="146"/>
      <c r="AO63" s="138"/>
    </row>
    <row r="64" spans="1:46" s="1" customFormat="1" ht="30" hidden="1" x14ac:dyDescent="0.25">
      <c r="A64" s="51" t="s">
        <v>133</v>
      </c>
      <c r="B64" s="52">
        <v>80111703</v>
      </c>
      <c r="C64" s="50" t="s">
        <v>475</v>
      </c>
      <c r="D64" s="74" t="s">
        <v>216</v>
      </c>
      <c r="E64" s="60" t="s">
        <v>148</v>
      </c>
      <c r="F64" s="74" t="s">
        <v>34</v>
      </c>
      <c r="G64" s="68" t="s">
        <v>131</v>
      </c>
      <c r="H64" s="50" t="s">
        <v>198</v>
      </c>
      <c r="I64" s="50" t="s">
        <v>31</v>
      </c>
      <c r="J64" s="54">
        <v>2000000</v>
      </c>
      <c r="K64" s="54">
        <v>2000000</v>
      </c>
      <c r="L64" s="50" t="s">
        <v>32</v>
      </c>
      <c r="M64" s="50"/>
      <c r="N64" s="55" t="s">
        <v>67</v>
      </c>
      <c r="O64" s="56"/>
      <c r="P64" s="57"/>
      <c r="Q64" s="57"/>
      <c r="R64" s="58"/>
      <c r="S64" s="61"/>
      <c r="T64" s="57"/>
      <c r="U64" s="57"/>
      <c r="V64" s="71"/>
      <c r="W64" s="57"/>
      <c r="X64" s="57"/>
      <c r="Y64" s="57"/>
      <c r="Z64" s="57"/>
      <c r="AA64" s="57"/>
      <c r="AB64" s="57"/>
      <c r="AC64" s="57"/>
      <c r="AD64" s="57"/>
      <c r="AE64" s="57"/>
      <c r="AF64" s="57"/>
      <c r="AG64" s="57"/>
      <c r="AH64" s="57"/>
      <c r="AI64" s="57"/>
      <c r="AJ64" s="57"/>
      <c r="AK64" s="57"/>
      <c r="AL64" s="66"/>
      <c r="AM64" s="66"/>
      <c r="AN64" s="66"/>
      <c r="AO64" s="74"/>
    </row>
    <row r="65" spans="1:46" s="142" customFormat="1" ht="60" hidden="1" x14ac:dyDescent="0.25">
      <c r="A65" s="135" t="s">
        <v>79</v>
      </c>
      <c r="B65" s="136">
        <v>78181507</v>
      </c>
      <c r="C65" s="137" t="s">
        <v>135</v>
      </c>
      <c r="D65" s="138" t="s">
        <v>216</v>
      </c>
      <c r="E65" s="139" t="s">
        <v>113</v>
      </c>
      <c r="F65" s="138" t="s">
        <v>41</v>
      </c>
      <c r="G65" s="137" t="s">
        <v>147</v>
      </c>
      <c r="H65" s="137" t="s">
        <v>197</v>
      </c>
      <c r="I65" s="137" t="s">
        <v>31</v>
      </c>
      <c r="J65" s="165">
        <v>191494000</v>
      </c>
      <c r="K65" s="165">
        <v>28900000</v>
      </c>
      <c r="L65" s="165" t="s">
        <v>210</v>
      </c>
      <c r="M65" s="166" t="s">
        <v>42</v>
      </c>
      <c r="N65" s="158" t="s">
        <v>35</v>
      </c>
      <c r="O65" s="159"/>
      <c r="P65" s="140"/>
      <c r="Q65" s="140"/>
      <c r="R65" s="160"/>
      <c r="S65" s="167"/>
      <c r="T65" s="140"/>
      <c r="U65" s="140"/>
      <c r="V65" s="140"/>
      <c r="W65" s="140"/>
      <c r="X65" s="140"/>
      <c r="Y65" s="140"/>
      <c r="Z65" s="140"/>
      <c r="AA65" s="140"/>
      <c r="AB65" s="140"/>
      <c r="AC65" s="140"/>
      <c r="AD65" s="140"/>
      <c r="AE65" s="140"/>
      <c r="AF65" s="140"/>
      <c r="AG65" s="140"/>
      <c r="AH65" s="140"/>
      <c r="AI65" s="140"/>
      <c r="AJ65" s="140"/>
      <c r="AK65" s="140"/>
      <c r="AL65" s="144"/>
      <c r="AM65" s="144"/>
      <c r="AN65" s="144"/>
      <c r="AO65" s="138"/>
    </row>
    <row r="66" spans="1:46" s="110" customFormat="1" ht="45" hidden="1" customHeight="1" x14ac:dyDescent="0.25">
      <c r="A66" s="98" t="s">
        <v>79</v>
      </c>
      <c r="B66" s="99" t="s">
        <v>66</v>
      </c>
      <c r="C66" s="100" t="s">
        <v>186</v>
      </c>
      <c r="D66" s="101" t="s">
        <v>216</v>
      </c>
      <c r="E66" s="102" t="s">
        <v>113</v>
      </c>
      <c r="F66" s="101" t="s">
        <v>34</v>
      </c>
      <c r="G66" s="100" t="s">
        <v>122</v>
      </c>
      <c r="H66" s="100" t="s">
        <v>209</v>
      </c>
      <c r="I66" s="100" t="s">
        <v>57</v>
      </c>
      <c r="J66" s="103">
        <v>28000000</v>
      </c>
      <c r="K66" s="103">
        <v>28000000</v>
      </c>
      <c r="L66" s="100" t="s">
        <v>32</v>
      </c>
      <c r="M66" s="100"/>
      <c r="N66" s="104" t="s">
        <v>35</v>
      </c>
      <c r="O66" s="105"/>
      <c r="P66" s="127"/>
      <c r="Q66" s="126"/>
      <c r="R66" s="107"/>
      <c r="S66" s="126"/>
      <c r="T66" s="126"/>
      <c r="U66" s="111"/>
      <c r="V66" s="126"/>
      <c r="W66" s="126"/>
      <c r="X66" s="126"/>
      <c r="Y66" s="126"/>
      <c r="Z66" s="126"/>
      <c r="AA66" s="126"/>
      <c r="AB66" s="126"/>
      <c r="AC66" s="126"/>
      <c r="AD66" s="126"/>
      <c r="AE66" s="126"/>
      <c r="AF66" s="126"/>
      <c r="AG66" s="126"/>
      <c r="AH66" s="126"/>
      <c r="AI66" s="126"/>
      <c r="AJ66" s="126"/>
      <c r="AK66" s="126"/>
      <c r="AL66" s="119"/>
      <c r="AM66" s="128"/>
      <c r="AN66" s="128"/>
      <c r="AO66" s="101"/>
    </row>
    <row r="67" spans="1:46" s="142" customFormat="1" ht="34.5" hidden="1" customHeight="1" x14ac:dyDescent="0.25">
      <c r="A67" s="251" t="s">
        <v>78</v>
      </c>
      <c r="B67" s="251" t="s">
        <v>56</v>
      </c>
      <c r="C67" s="251" t="s">
        <v>165</v>
      </c>
      <c r="D67" s="251" t="s">
        <v>216</v>
      </c>
      <c r="E67" s="237" t="s">
        <v>152</v>
      </c>
      <c r="F67" s="251" t="s">
        <v>34</v>
      </c>
      <c r="G67" s="251" t="s">
        <v>122</v>
      </c>
      <c r="H67" s="251" t="s">
        <v>208</v>
      </c>
      <c r="I67" s="251" t="s">
        <v>57</v>
      </c>
      <c r="J67" s="251">
        <v>240933430</v>
      </c>
      <c r="K67" s="251">
        <v>240933430</v>
      </c>
      <c r="L67" s="251" t="s">
        <v>32</v>
      </c>
      <c r="M67" s="251"/>
      <c r="N67" s="251" t="s">
        <v>486</v>
      </c>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row>
    <row r="68" spans="1:46" s="142" customFormat="1" ht="30" hidden="1" customHeight="1" x14ac:dyDescent="0.25">
      <c r="A68" s="135" t="s">
        <v>78</v>
      </c>
      <c r="B68" s="136">
        <v>83121703</v>
      </c>
      <c r="C68" s="137" t="s">
        <v>177</v>
      </c>
      <c r="D68" s="138" t="s">
        <v>216</v>
      </c>
      <c r="E68" s="237" t="s">
        <v>152</v>
      </c>
      <c r="F68" s="138" t="s">
        <v>34</v>
      </c>
      <c r="G68" s="137" t="s">
        <v>120</v>
      </c>
      <c r="H68" s="137" t="s">
        <v>208</v>
      </c>
      <c r="I68" s="137" t="s">
        <v>57</v>
      </c>
      <c r="J68" s="157">
        <v>120000000</v>
      </c>
      <c r="K68" s="157">
        <v>120000000</v>
      </c>
      <c r="L68" s="137" t="s">
        <v>32</v>
      </c>
      <c r="M68" s="137"/>
      <c r="N68" s="137" t="s">
        <v>151</v>
      </c>
      <c r="O68" s="159"/>
      <c r="P68" s="140"/>
      <c r="Q68" s="168"/>
      <c r="R68" s="160"/>
      <c r="S68" s="140"/>
      <c r="T68" s="140"/>
      <c r="U68" s="169"/>
      <c r="V68" s="140"/>
      <c r="W68" s="140"/>
      <c r="X68" s="140"/>
      <c r="Y68" s="140"/>
      <c r="Z68" s="140"/>
      <c r="AA68" s="140"/>
      <c r="AB68" s="140"/>
      <c r="AC68" s="140"/>
      <c r="AD68" s="140"/>
      <c r="AE68" s="140"/>
      <c r="AF68" s="140"/>
      <c r="AG68" s="140"/>
      <c r="AH68" s="140"/>
      <c r="AI68" s="140"/>
      <c r="AJ68" s="140"/>
      <c r="AK68" s="140"/>
      <c r="AL68" s="145"/>
      <c r="AM68" s="146"/>
      <c r="AN68" s="146"/>
      <c r="AO68" s="138"/>
    </row>
    <row r="69" spans="1:46" s="142" customFormat="1" ht="45" hidden="1" customHeight="1" x14ac:dyDescent="0.25">
      <c r="A69" s="188" t="s">
        <v>78</v>
      </c>
      <c r="B69" s="189" t="s">
        <v>46</v>
      </c>
      <c r="C69" s="166" t="s">
        <v>180</v>
      </c>
      <c r="D69" s="190" t="s">
        <v>216</v>
      </c>
      <c r="E69" s="237" t="s">
        <v>152</v>
      </c>
      <c r="F69" s="190" t="s">
        <v>34</v>
      </c>
      <c r="G69" s="166" t="s">
        <v>120</v>
      </c>
      <c r="H69" s="166" t="s">
        <v>208</v>
      </c>
      <c r="I69" s="166" t="s">
        <v>57</v>
      </c>
      <c r="J69" s="165">
        <v>60000000</v>
      </c>
      <c r="K69" s="165">
        <v>60000000</v>
      </c>
      <c r="L69" s="166" t="s">
        <v>32</v>
      </c>
      <c r="M69" s="166"/>
      <c r="N69" s="158" t="s">
        <v>486</v>
      </c>
      <c r="O69" s="191"/>
      <c r="P69" s="166"/>
      <c r="Q69" s="168"/>
      <c r="R69" s="160"/>
      <c r="S69" s="166"/>
      <c r="T69" s="166"/>
      <c r="U69" s="169"/>
      <c r="V69" s="166"/>
      <c r="W69" s="166"/>
      <c r="X69" s="166"/>
      <c r="Y69" s="166"/>
      <c r="Z69" s="166"/>
      <c r="AA69" s="166"/>
      <c r="AB69" s="166"/>
      <c r="AC69" s="166"/>
      <c r="AD69" s="166"/>
      <c r="AE69" s="166"/>
      <c r="AF69" s="166"/>
      <c r="AG69" s="166"/>
      <c r="AH69" s="166"/>
      <c r="AI69" s="166"/>
      <c r="AJ69" s="166"/>
      <c r="AK69" s="166"/>
      <c r="AL69" s="192"/>
      <c r="AM69" s="193"/>
      <c r="AN69" s="193"/>
      <c r="AO69" s="190"/>
    </row>
    <row r="70" spans="1:46" s="97" customFormat="1" ht="30" hidden="1" x14ac:dyDescent="0.25">
      <c r="A70" s="76" t="s">
        <v>78</v>
      </c>
      <c r="B70" s="91">
        <v>43233205</v>
      </c>
      <c r="C70" s="77" t="s">
        <v>499</v>
      </c>
      <c r="D70" s="92" t="s">
        <v>216</v>
      </c>
      <c r="E70" s="93" t="s">
        <v>113</v>
      </c>
      <c r="F70" s="92" t="s">
        <v>34</v>
      </c>
      <c r="G70" s="77" t="s">
        <v>131</v>
      </c>
      <c r="H70" s="155" t="s">
        <v>198</v>
      </c>
      <c r="I70" s="77" t="s">
        <v>31</v>
      </c>
      <c r="J70" s="94">
        <v>3528762</v>
      </c>
      <c r="K70" s="94">
        <v>3528762</v>
      </c>
      <c r="L70" s="77" t="s">
        <v>32</v>
      </c>
      <c r="M70" s="77"/>
      <c r="N70" s="78" t="s">
        <v>125</v>
      </c>
      <c r="O70" s="95"/>
      <c r="P70" s="132"/>
      <c r="Q70" s="132"/>
      <c r="R70" s="96"/>
      <c r="S70" s="132"/>
      <c r="T70" s="156"/>
      <c r="U70" s="132"/>
      <c r="V70" s="132"/>
      <c r="W70" s="132"/>
      <c r="X70" s="132"/>
      <c r="Y70" s="132"/>
      <c r="Z70" s="132"/>
      <c r="AA70" s="132"/>
      <c r="AB70" s="132"/>
      <c r="AC70" s="132"/>
      <c r="AD70" s="132"/>
      <c r="AE70" s="132"/>
      <c r="AF70" s="132"/>
      <c r="AG70" s="132"/>
      <c r="AH70" s="132"/>
      <c r="AI70" s="132"/>
      <c r="AJ70" s="132"/>
      <c r="AK70" s="147"/>
      <c r="AL70" s="147"/>
      <c r="AM70" s="92"/>
      <c r="AN70" s="92"/>
      <c r="AO70" s="147"/>
    </row>
    <row r="71" spans="1:46" s="1" customFormat="1" hidden="1" x14ac:dyDescent="0.25">
      <c r="A71" s="51" t="s">
        <v>78</v>
      </c>
      <c r="B71" s="52">
        <v>81112006</v>
      </c>
      <c r="C71" s="50" t="s">
        <v>500</v>
      </c>
      <c r="D71" s="74" t="s">
        <v>216</v>
      </c>
      <c r="E71" s="60" t="s">
        <v>148</v>
      </c>
      <c r="F71" s="74" t="s">
        <v>37</v>
      </c>
      <c r="G71" s="50" t="s">
        <v>131</v>
      </c>
      <c r="H71" s="68" t="s">
        <v>198</v>
      </c>
      <c r="I71" s="50" t="s">
        <v>31</v>
      </c>
      <c r="J71" s="54">
        <v>13000015</v>
      </c>
      <c r="K71" s="54">
        <v>13000015</v>
      </c>
      <c r="L71" s="50" t="s">
        <v>32</v>
      </c>
      <c r="M71" s="50"/>
      <c r="N71" s="55" t="s">
        <v>125</v>
      </c>
      <c r="O71" s="56"/>
      <c r="P71" s="57"/>
      <c r="Q71" s="57"/>
      <c r="R71" s="58"/>
      <c r="S71" s="57"/>
      <c r="T71" s="70"/>
      <c r="U71" s="57"/>
      <c r="V71" s="57"/>
      <c r="W71" s="57"/>
      <c r="X71" s="57"/>
      <c r="Y71" s="57"/>
      <c r="Z71" s="57"/>
      <c r="AA71" s="57"/>
      <c r="AB71" s="57"/>
      <c r="AC71" s="57"/>
      <c r="AD71" s="57"/>
      <c r="AE71" s="57"/>
      <c r="AF71" s="57"/>
      <c r="AG71" s="57"/>
      <c r="AH71" s="57"/>
      <c r="AI71" s="57"/>
      <c r="AJ71" s="57"/>
      <c r="AK71" s="59"/>
      <c r="AL71" s="59"/>
      <c r="AM71" s="74"/>
      <c r="AN71" s="74"/>
      <c r="AO71" s="59"/>
    </row>
    <row r="72" spans="1:46" s="1" customFormat="1" hidden="1" x14ac:dyDescent="0.25">
      <c r="A72" s="51" t="s">
        <v>78</v>
      </c>
      <c r="B72" s="52">
        <v>81112006</v>
      </c>
      <c r="C72" s="50" t="s">
        <v>501</v>
      </c>
      <c r="D72" s="74" t="s">
        <v>216</v>
      </c>
      <c r="E72" s="60" t="s">
        <v>152</v>
      </c>
      <c r="F72" s="74" t="s">
        <v>34</v>
      </c>
      <c r="G72" s="50" t="s">
        <v>131</v>
      </c>
      <c r="H72" s="68" t="s">
        <v>198</v>
      </c>
      <c r="I72" s="50" t="s">
        <v>31</v>
      </c>
      <c r="J72" s="54">
        <v>18035860</v>
      </c>
      <c r="K72" s="54">
        <v>18035860</v>
      </c>
      <c r="L72" s="50" t="s">
        <v>32</v>
      </c>
      <c r="M72" s="50"/>
      <c r="N72" s="55" t="s">
        <v>125</v>
      </c>
      <c r="O72" s="56"/>
      <c r="P72" s="57"/>
      <c r="Q72" s="57"/>
      <c r="R72" s="58"/>
      <c r="S72" s="57"/>
      <c r="T72" s="70"/>
      <c r="U72" s="57"/>
      <c r="V72" s="57"/>
      <c r="W72" s="57"/>
      <c r="X72" s="57"/>
      <c r="Y72" s="57"/>
      <c r="Z72" s="57"/>
      <c r="AA72" s="57"/>
      <c r="AB72" s="57"/>
      <c r="AC72" s="57"/>
      <c r="AD72" s="57"/>
      <c r="AE72" s="57"/>
      <c r="AF72" s="57"/>
      <c r="AG72" s="57"/>
      <c r="AH72" s="57"/>
      <c r="AI72" s="57"/>
      <c r="AJ72" s="57"/>
      <c r="AK72" s="59"/>
      <c r="AL72" s="59"/>
      <c r="AM72" s="74"/>
      <c r="AN72" s="74"/>
      <c r="AO72" s="59"/>
    </row>
    <row r="73" spans="1:46" s="90" customFormat="1" ht="180" hidden="1" x14ac:dyDescent="0.25">
      <c r="A73" s="81" t="s">
        <v>78</v>
      </c>
      <c r="B73" s="82">
        <v>43232112</v>
      </c>
      <c r="C73" s="83" t="s">
        <v>76</v>
      </c>
      <c r="D73" s="84" t="s">
        <v>216</v>
      </c>
      <c r="E73" s="85" t="s">
        <v>113</v>
      </c>
      <c r="F73" s="84" t="s">
        <v>33</v>
      </c>
      <c r="G73" s="83" t="s">
        <v>124</v>
      </c>
      <c r="H73" s="83" t="s">
        <v>70</v>
      </c>
      <c r="I73" s="83" t="s">
        <v>31</v>
      </c>
      <c r="J73" s="86">
        <v>5297753</v>
      </c>
      <c r="K73" s="86">
        <v>5297753</v>
      </c>
      <c r="L73" s="83" t="s">
        <v>32</v>
      </c>
      <c r="M73" s="83"/>
      <c r="N73" s="87" t="s">
        <v>125</v>
      </c>
      <c r="O73" s="88"/>
      <c r="P73" s="198" t="s">
        <v>639</v>
      </c>
      <c r="Q73" s="199" t="s">
        <v>640</v>
      </c>
      <c r="R73" s="200">
        <v>42143</v>
      </c>
      <c r="S73" s="212" t="s">
        <v>641</v>
      </c>
      <c r="T73" s="124" t="s">
        <v>234</v>
      </c>
      <c r="U73" s="224">
        <v>2954997</v>
      </c>
      <c r="V73" s="212" t="s">
        <v>642</v>
      </c>
      <c r="W73" s="124" t="s">
        <v>643</v>
      </c>
      <c r="X73" s="124" t="s">
        <v>644</v>
      </c>
      <c r="Y73" s="124" t="s">
        <v>228</v>
      </c>
      <c r="Z73" s="124" t="s">
        <v>228</v>
      </c>
      <c r="AA73" s="124" t="s">
        <v>228</v>
      </c>
      <c r="AB73" s="124" t="s">
        <v>645</v>
      </c>
      <c r="AC73" s="203" t="s">
        <v>646</v>
      </c>
      <c r="AD73" s="202">
        <v>42144</v>
      </c>
      <c r="AE73" s="202">
        <v>42146</v>
      </c>
      <c r="AF73" s="200" t="s">
        <v>647</v>
      </c>
      <c r="AG73" s="202">
        <v>42146</v>
      </c>
      <c r="AH73" s="202">
        <v>42176</v>
      </c>
      <c r="AI73" s="229" t="s">
        <v>613</v>
      </c>
      <c r="AJ73" s="124" t="s">
        <v>419</v>
      </c>
      <c r="AK73" s="226"/>
      <c r="AL73" s="122"/>
      <c r="AM73" s="122"/>
      <c r="AN73" s="122"/>
      <c r="AO73" s="84"/>
      <c r="AP73" s="83"/>
      <c r="AQ73" s="83"/>
      <c r="AR73" s="83"/>
      <c r="AS73" s="83"/>
      <c r="AT73" s="83"/>
    </row>
    <row r="74" spans="1:46" s="1" customFormat="1" ht="30" hidden="1" x14ac:dyDescent="0.25">
      <c r="A74" s="51" t="s">
        <v>79</v>
      </c>
      <c r="B74" s="52">
        <v>25172504</v>
      </c>
      <c r="C74" s="50" t="s">
        <v>129</v>
      </c>
      <c r="D74" s="74" t="s">
        <v>215</v>
      </c>
      <c r="E74" s="60" t="s">
        <v>148</v>
      </c>
      <c r="F74" s="74" t="s">
        <v>37</v>
      </c>
      <c r="G74" s="50" t="s">
        <v>131</v>
      </c>
      <c r="H74" s="50" t="s">
        <v>189</v>
      </c>
      <c r="I74" s="50" t="s">
        <v>31</v>
      </c>
      <c r="J74" s="54">
        <v>800000</v>
      </c>
      <c r="K74" s="54">
        <v>800000</v>
      </c>
      <c r="L74" s="50" t="s">
        <v>32</v>
      </c>
      <c r="M74" s="50"/>
      <c r="N74" s="55" t="s">
        <v>35</v>
      </c>
      <c r="O74" s="56"/>
      <c r="P74" s="57"/>
      <c r="Q74" s="57"/>
      <c r="R74" s="57"/>
      <c r="S74" s="57"/>
      <c r="T74" s="57"/>
      <c r="U74" s="57"/>
      <c r="V74" s="57"/>
      <c r="W74" s="57"/>
      <c r="X74" s="57"/>
      <c r="Y74" s="57"/>
      <c r="Z74" s="57"/>
      <c r="AA74" s="57"/>
      <c r="AB74" s="57"/>
      <c r="AC74" s="57"/>
      <c r="AD74" s="57"/>
      <c r="AE74" s="57"/>
      <c r="AF74" s="57"/>
      <c r="AG74" s="57"/>
      <c r="AH74" s="57"/>
      <c r="AI74" s="57"/>
      <c r="AJ74" s="57"/>
      <c r="AK74" s="57"/>
      <c r="AL74" s="66"/>
      <c r="AM74" s="66"/>
      <c r="AN74" s="66"/>
      <c r="AO74" s="74"/>
    </row>
    <row r="75" spans="1:46" s="1" customFormat="1" ht="30" hidden="1" x14ac:dyDescent="0.25">
      <c r="A75" s="51" t="s">
        <v>79</v>
      </c>
      <c r="B75" s="52" t="s">
        <v>40</v>
      </c>
      <c r="C75" s="50" t="s">
        <v>134</v>
      </c>
      <c r="D75" s="74" t="s">
        <v>215</v>
      </c>
      <c r="E75" s="60" t="s">
        <v>152</v>
      </c>
      <c r="F75" s="74" t="s">
        <v>37</v>
      </c>
      <c r="G75" s="50" t="s">
        <v>131</v>
      </c>
      <c r="H75" s="50" t="s">
        <v>191</v>
      </c>
      <c r="I75" s="50" t="s">
        <v>31</v>
      </c>
      <c r="J75" s="54">
        <v>1000000</v>
      </c>
      <c r="K75" s="54">
        <v>1000000</v>
      </c>
      <c r="L75" s="50" t="s">
        <v>32</v>
      </c>
      <c r="M75" s="50"/>
      <c r="N75" s="55" t="s">
        <v>35</v>
      </c>
      <c r="O75" s="56"/>
      <c r="P75" s="57"/>
      <c r="Q75" s="57"/>
      <c r="R75" s="58"/>
      <c r="S75" s="61"/>
      <c r="T75" s="57"/>
      <c r="U75" s="57"/>
      <c r="V75" s="57"/>
      <c r="W75" s="57"/>
      <c r="X75" s="57"/>
      <c r="Y75" s="57"/>
      <c r="Z75" s="57"/>
      <c r="AA75" s="57"/>
      <c r="AB75" s="57"/>
      <c r="AC75" s="57"/>
      <c r="AD75" s="57"/>
      <c r="AE75" s="57"/>
      <c r="AF75" s="57"/>
      <c r="AG75" s="57"/>
      <c r="AH75" s="57"/>
      <c r="AI75" s="57"/>
      <c r="AJ75" s="57"/>
      <c r="AK75" s="57"/>
      <c r="AL75" s="66"/>
      <c r="AM75" s="66"/>
      <c r="AN75" s="66"/>
      <c r="AO75" s="74"/>
    </row>
    <row r="76" spans="1:46" s="142" customFormat="1" ht="30" hidden="1" x14ac:dyDescent="0.25">
      <c r="A76" s="135" t="s">
        <v>78</v>
      </c>
      <c r="B76" s="136" t="s">
        <v>46</v>
      </c>
      <c r="C76" s="137" t="s">
        <v>150</v>
      </c>
      <c r="D76" s="138" t="s">
        <v>216</v>
      </c>
      <c r="E76" s="237" t="s">
        <v>152</v>
      </c>
      <c r="F76" s="138" t="s">
        <v>34</v>
      </c>
      <c r="G76" s="137" t="s">
        <v>120</v>
      </c>
      <c r="H76" s="137" t="s">
        <v>195</v>
      </c>
      <c r="I76" s="137" t="s">
        <v>31</v>
      </c>
      <c r="J76" s="157">
        <v>35500000</v>
      </c>
      <c r="K76" s="157">
        <v>35500000</v>
      </c>
      <c r="L76" s="137" t="s">
        <v>32</v>
      </c>
      <c r="M76" s="137"/>
      <c r="N76" s="158" t="s">
        <v>151</v>
      </c>
      <c r="O76" s="159"/>
      <c r="P76" s="140"/>
      <c r="Q76" s="140"/>
      <c r="R76" s="160"/>
      <c r="S76" s="140"/>
      <c r="T76" s="140"/>
      <c r="U76" s="140"/>
      <c r="V76" s="140"/>
      <c r="W76" s="140"/>
      <c r="X76" s="140"/>
      <c r="Y76" s="140"/>
      <c r="Z76" s="140"/>
      <c r="AA76" s="140"/>
      <c r="AB76" s="140"/>
      <c r="AC76" s="140"/>
      <c r="AD76" s="140"/>
      <c r="AE76" s="140"/>
      <c r="AF76" s="140"/>
      <c r="AG76" s="140"/>
      <c r="AH76" s="140"/>
      <c r="AI76" s="140"/>
      <c r="AJ76" s="140"/>
      <c r="AK76" s="141"/>
      <c r="AL76" s="141"/>
      <c r="AM76" s="138"/>
      <c r="AN76" s="138"/>
      <c r="AO76" s="141"/>
    </row>
    <row r="77" spans="1:46" s="142" customFormat="1" ht="30" hidden="1" x14ac:dyDescent="0.25">
      <c r="A77" s="135" t="s">
        <v>107</v>
      </c>
      <c r="B77" s="136">
        <v>80131502</v>
      </c>
      <c r="C77" s="137" t="s">
        <v>51</v>
      </c>
      <c r="D77" s="138" t="s">
        <v>216</v>
      </c>
      <c r="E77" s="154" t="s">
        <v>113</v>
      </c>
      <c r="F77" s="138" t="s">
        <v>37</v>
      </c>
      <c r="G77" s="137" t="s">
        <v>122</v>
      </c>
      <c r="H77" s="137" t="s">
        <v>202</v>
      </c>
      <c r="I77" s="137" t="s">
        <v>31</v>
      </c>
      <c r="J77" s="157">
        <v>1000000</v>
      </c>
      <c r="K77" s="157">
        <v>1000000</v>
      </c>
      <c r="L77" s="137" t="s">
        <v>32</v>
      </c>
      <c r="M77" s="137"/>
      <c r="N77" s="158" t="s">
        <v>52</v>
      </c>
      <c r="O77" s="159"/>
      <c r="P77" s="140"/>
      <c r="Q77" s="168"/>
      <c r="R77" s="160"/>
      <c r="S77" s="140"/>
      <c r="T77" s="140"/>
      <c r="U77" s="169"/>
      <c r="V77" s="140"/>
      <c r="W77" s="140"/>
      <c r="X77" s="140"/>
      <c r="Y77" s="140"/>
      <c r="Z77" s="140"/>
      <c r="AA77" s="140"/>
      <c r="AB77" s="140"/>
      <c r="AC77" s="140"/>
      <c r="AD77" s="140"/>
      <c r="AE77" s="140"/>
      <c r="AF77" s="140"/>
      <c r="AG77" s="140"/>
      <c r="AH77" s="140"/>
      <c r="AI77" s="140"/>
      <c r="AJ77" s="140"/>
      <c r="AK77" s="141"/>
      <c r="AL77" s="145"/>
      <c r="AM77" s="146"/>
      <c r="AN77" s="146"/>
      <c r="AO77" s="138"/>
    </row>
    <row r="78" spans="1:46" s="90" customFormat="1" ht="210" hidden="1" x14ac:dyDescent="0.25">
      <c r="A78" s="81" t="s">
        <v>80</v>
      </c>
      <c r="B78" s="82">
        <v>78111803</v>
      </c>
      <c r="C78" s="83" t="s">
        <v>183</v>
      </c>
      <c r="D78" s="84" t="s">
        <v>216</v>
      </c>
      <c r="E78" s="85" t="s">
        <v>113</v>
      </c>
      <c r="F78" s="84" t="s">
        <v>54</v>
      </c>
      <c r="G78" s="83" t="s">
        <v>131</v>
      </c>
      <c r="H78" s="83" t="s">
        <v>204</v>
      </c>
      <c r="I78" s="83" t="s">
        <v>31</v>
      </c>
      <c r="J78" s="86">
        <v>13227016</v>
      </c>
      <c r="K78" s="86">
        <v>13227016</v>
      </c>
      <c r="L78" s="83" t="s">
        <v>32</v>
      </c>
      <c r="M78" s="83"/>
      <c r="N78" s="87" t="s">
        <v>38</v>
      </c>
      <c r="O78" s="88"/>
      <c r="P78" s="210" t="s">
        <v>656</v>
      </c>
      <c r="Q78" s="199" t="s">
        <v>657</v>
      </c>
      <c r="R78" s="200">
        <v>42146</v>
      </c>
      <c r="S78" s="212" t="s">
        <v>658</v>
      </c>
      <c r="T78" s="124" t="s">
        <v>234</v>
      </c>
      <c r="U78" s="224">
        <v>12573792</v>
      </c>
      <c r="V78" s="212" t="s">
        <v>659</v>
      </c>
      <c r="W78" s="124" t="s">
        <v>660</v>
      </c>
      <c r="X78" s="124" t="s">
        <v>661</v>
      </c>
      <c r="Y78" s="124" t="s">
        <v>228</v>
      </c>
      <c r="Z78" s="124" t="s">
        <v>228</v>
      </c>
      <c r="AA78" s="124" t="s">
        <v>228</v>
      </c>
      <c r="AB78" s="124" t="s">
        <v>662</v>
      </c>
      <c r="AC78" s="124" t="s">
        <v>238</v>
      </c>
      <c r="AD78" s="225"/>
      <c r="AE78" s="235"/>
      <c r="AF78" s="200" t="s">
        <v>663</v>
      </c>
      <c r="AG78" s="236"/>
      <c r="AH78" s="236"/>
      <c r="AI78" s="229" t="s">
        <v>596</v>
      </c>
      <c r="AJ78" s="229" t="s">
        <v>597</v>
      </c>
      <c r="AK78" s="123"/>
      <c r="AL78" s="124"/>
      <c r="AM78" s="125"/>
      <c r="AN78" s="125"/>
      <c r="AO78" s="84"/>
    </row>
    <row r="79" spans="1:46" s="187" customFormat="1" ht="30" hidden="1" customHeight="1" x14ac:dyDescent="0.25">
      <c r="A79" s="178" t="s">
        <v>78</v>
      </c>
      <c r="B79" s="179">
        <v>432115</v>
      </c>
      <c r="C79" s="180" t="s">
        <v>170</v>
      </c>
      <c r="D79" s="181" t="s">
        <v>216</v>
      </c>
      <c r="E79" s="237" t="s">
        <v>152</v>
      </c>
      <c r="F79" s="181" t="s">
        <v>65</v>
      </c>
      <c r="G79" s="180" t="s">
        <v>147</v>
      </c>
      <c r="H79" s="180" t="s">
        <v>208</v>
      </c>
      <c r="I79" s="180" t="s">
        <v>57</v>
      </c>
      <c r="J79" s="182">
        <v>45000000</v>
      </c>
      <c r="K79" s="182">
        <v>45000000</v>
      </c>
      <c r="L79" s="180" t="s">
        <v>32</v>
      </c>
      <c r="M79" s="180"/>
      <c r="N79" s="183" t="s">
        <v>125</v>
      </c>
      <c r="O79" s="184"/>
      <c r="P79" s="185"/>
      <c r="Q79" s="186"/>
      <c r="R79" s="160"/>
      <c r="S79" s="185"/>
      <c r="T79" s="185"/>
      <c r="U79" s="169"/>
      <c r="V79" s="185"/>
      <c r="W79" s="185"/>
      <c r="X79" s="185"/>
      <c r="Y79" s="185"/>
      <c r="Z79" s="185"/>
      <c r="AA79" s="185"/>
      <c r="AB79" s="185"/>
      <c r="AC79" s="185"/>
      <c r="AD79" s="185"/>
      <c r="AE79" s="185"/>
      <c r="AF79" s="185"/>
      <c r="AG79" s="185"/>
      <c r="AH79" s="185"/>
      <c r="AI79" s="185"/>
      <c r="AJ79" s="185"/>
      <c r="AK79" s="185"/>
      <c r="AL79" s="145"/>
      <c r="AM79" s="146"/>
      <c r="AN79" s="146"/>
      <c r="AO79" s="181"/>
    </row>
    <row r="80" spans="1:46" s="142" customFormat="1" ht="60" hidden="1" customHeight="1" x14ac:dyDescent="0.25">
      <c r="A80" s="135" t="s">
        <v>78</v>
      </c>
      <c r="B80" s="136">
        <v>81000000</v>
      </c>
      <c r="C80" s="137" t="s">
        <v>174</v>
      </c>
      <c r="D80" s="138" t="s">
        <v>216</v>
      </c>
      <c r="E80" s="237" t="s">
        <v>152</v>
      </c>
      <c r="F80" s="138" t="s">
        <v>34</v>
      </c>
      <c r="G80" s="137" t="s">
        <v>172</v>
      </c>
      <c r="H80" s="137" t="s">
        <v>208</v>
      </c>
      <c r="I80" s="137" t="s">
        <v>57</v>
      </c>
      <c r="J80" s="157">
        <v>240000000</v>
      </c>
      <c r="K80" s="157">
        <v>240000000</v>
      </c>
      <c r="L80" s="137" t="s">
        <v>32</v>
      </c>
      <c r="M80" s="137"/>
      <c r="N80" s="158" t="s">
        <v>486</v>
      </c>
      <c r="O80" s="159"/>
      <c r="P80" s="140"/>
      <c r="Q80" s="168"/>
      <c r="R80" s="160"/>
      <c r="S80" s="140"/>
      <c r="T80" s="140"/>
      <c r="U80" s="169"/>
      <c r="V80" s="140"/>
      <c r="W80" s="140"/>
      <c r="X80" s="140"/>
      <c r="Y80" s="140"/>
      <c r="Z80" s="140"/>
      <c r="AA80" s="140"/>
      <c r="AB80" s="140"/>
      <c r="AC80" s="140"/>
      <c r="AD80" s="140"/>
      <c r="AE80" s="140"/>
      <c r="AF80" s="140"/>
      <c r="AG80" s="140"/>
      <c r="AH80" s="140"/>
      <c r="AI80" s="140"/>
      <c r="AJ80" s="140"/>
      <c r="AK80" s="140"/>
      <c r="AL80" s="145"/>
      <c r="AM80" s="146"/>
      <c r="AN80" s="146"/>
      <c r="AO80" s="138"/>
    </row>
    <row r="81" spans="1:46" s="1" customFormat="1" ht="30" hidden="1" customHeight="1" x14ac:dyDescent="0.25">
      <c r="A81" s="51" t="s">
        <v>78</v>
      </c>
      <c r="B81" s="52">
        <v>43201802</v>
      </c>
      <c r="C81" s="50" t="s">
        <v>171</v>
      </c>
      <c r="D81" s="74" t="s">
        <v>216</v>
      </c>
      <c r="E81" s="53" t="s">
        <v>148</v>
      </c>
      <c r="F81" s="74" t="s">
        <v>34</v>
      </c>
      <c r="G81" s="50" t="s">
        <v>120</v>
      </c>
      <c r="H81" s="50" t="s">
        <v>208</v>
      </c>
      <c r="I81" s="50" t="s">
        <v>57</v>
      </c>
      <c r="J81" s="54">
        <v>45000000</v>
      </c>
      <c r="K81" s="54">
        <v>45000000</v>
      </c>
      <c r="L81" s="50" t="s">
        <v>32</v>
      </c>
      <c r="M81" s="50"/>
      <c r="N81" s="55" t="s">
        <v>123</v>
      </c>
      <c r="O81" s="56"/>
      <c r="P81" s="57"/>
      <c r="Q81" s="63"/>
      <c r="R81" s="58"/>
      <c r="S81" s="57"/>
      <c r="T81" s="57"/>
      <c r="U81" s="62"/>
      <c r="V81" s="57"/>
      <c r="W81" s="57"/>
      <c r="X81" s="57"/>
      <c r="Y81" s="57"/>
      <c r="Z81" s="57"/>
      <c r="AA81" s="57"/>
      <c r="AB81" s="57"/>
      <c r="AC81" s="57"/>
      <c r="AD81" s="57"/>
      <c r="AE81" s="57"/>
      <c r="AF81" s="57"/>
      <c r="AG81" s="57"/>
      <c r="AH81" s="57"/>
      <c r="AI81" s="57"/>
      <c r="AJ81" s="57"/>
      <c r="AK81" s="57"/>
      <c r="AL81" s="64"/>
      <c r="AM81" s="65"/>
      <c r="AN81" s="65"/>
      <c r="AO81" s="74"/>
    </row>
    <row r="82" spans="1:46" s="1" customFormat="1" ht="30" hidden="1" customHeight="1" x14ac:dyDescent="0.25">
      <c r="A82" s="51" t="s">
        <v>78</v>
      </c>
      <c r="B82" s="52">
        <v>81000000</v>
      </c>
      <c r="C82" s="50" t="s">
        <v>178</v>
      </c>
      <c r="D82" s="74" t="s">
        <v>216</v>
      </c>
      <c r="E82" s="53" t="s">
        <v>148</v>
      </c>
      <c r="F82" s="74" t="s">
        <v>34</v>
      </c>
      <c r="G82" s="50" t="s">
        <v>122</v>
      </c>
      <c r="H82" s="50" t="s">
        <v>208</v>
      </c>
      <c r="I82" s="50" t="s">
        <v>57</v>
      </c>
      <c r="J82" s="54">
        <v>181497341</v>
      </c>
      <c r="K82" s="54">
        <v>181497341</v>
      </c>
      <c r="L82" s="50" t="s">
        <v>32</v>
      </c>
      <c r="M82" s="50"/>
      <c r="N82" s="55" t="s">
        <v>179</v>
      </c>
      <c r="O82" s="56"/>
      <c r="P82" s="57"/>
      <c r="Q82" s="63"/>
      <c r="R82" s="58"/>
      <c r="S82" s="57"/>
      <c r="T82" s="57"/>
      <c r="U82" s="62"/>
      <c r="V82" s="57"/>
      <c r="W82" s="57"/>
      <c r="X82" s="57"/>
      <c r="Y82" s="57"/>
      <c r="Z82" s="57"/>
      <c r="AA82" s="57"/>
      <c r="AB82" s="57"/>
      <c r="AC82" s="57"/>
      <c r="AD82" s="57"/>
      <c r="AE82" s="57"/>
      <c r="AF82" s="57"/>
      <c r="AG82" s="57"/>
      <c r="AH82" s="57"/>
      <c r="AI82" s="57"/>
      <c r="AJ82" s="57"/>
      <c r="AK82" s="57"/>
      <c r="AL82" s="64"/>
      <c r="AM82" s="65"/>
      <c r="AN82" s="65"/>
      <c r="AO82" s="74"/>
    </row>
    <row r="83" spans="1:46" s="1" customFormat="1" ht="30" hidden="1" x14ac:dyDescent="0.25">
      <c r="A83" s="51" t="s">
        <v>78</v>
      </c>
      <c r="B83" s="52" t="s">
        <v>47</v>
      </c>
      <c r="C83" s="50" t="s">
        <v>158</v>
      </c>
      <c r="D83" s="74" t="s">
        <v>216</v>
      </c>
      <c r="E83" s="60" t="s">
        <v>152</v>
      </c>
      <c r="F83" s="74" t="s">
        <v>34</v>
      </c>
      <c r="G83" s="50" t="s">
        <v>131</v>
      </c>
      <c r="H83" s="50" t="s">
        <v>195</v>
      </c>
      <c r="I83" s="50" t="s">
        <v>31</v>
      </c>
      <c r="J83" s="54">
        <v>14500980</v>
      </c>
      <c r="K83" s="54">
        <v>14500980</v>
      </c>
      <c r="L83" s="50" t="s">
        <v>32</v>
      </c>
      <c r="M83" s="50"/>
      <c r="N83" s="55" t="s">
        <v>125</v>
      </c>
      <c r="O83" s="56"/>
      <c r="P83" s="57"/>
      <c r="Q83" s="57"/>
      <c r="R83" s="58"/>
      <c r="S83" s="57"/>
      <c r="T83" s="57"/>
      <c r="U83" s="57"/>
      <c r="V83" s="57"/>
      <c r="W83" s="57"/>
      <c r="X83" s="57"/>
      <c r="Y83" s="57"/>
      <c r="Z83" s="57"/>
      <c r="AA83" s="57"/>
      <c r="AB83" s="57"/>
      <c r="AC83" s="57"/>
      <c r="AD83" s="57"/>
      <c r="AE83" s="57"/>
      <c r="AF83" s="57"/>
      <c r="AG83" s="57"/>
      <c r="AH83" s="57"/>
      <c r="AI83" s="57"/>
      <c r="AJ83" s="57"/>
      <c r="AK83" s="59"/>
      <c r="AL83" s="59"/>
      <c r="AM83" s="74"/>
      <c r="AN83" s="74"/>
      <c r="AO83" s="59"/>
    </row>
    <row r="84" spans="1:46" s="1" customFormat="1" ht="30" hidden="1" x14ac:dyDescent="0.25">
      <c r="A84" s="51" t="s">
        <v>78</v>
      </c>
      <c r="B84" s="52" t="s">
        <v>47</v>
      </c>
      <c r="C84" s="50" t="s">
        <v>159</v>
      </c>
      <c r="D84" s="74" t="s">
        <v>216</v>
      </c>
      <c r="E84" s="60" t="s">
        <v>152</v>
      </c>
      <c r="F84" s="74" t="s">
        <v>34</v>
      </c>
      <c r="G84" s="50" t="s">
        <v>131</v>
      </c>
      <c r="H84" s="50" t="s">
        <v>195</v>
      </c>
      <c r="I84" s="50" t="s">
        <v>31</v>
      </c>
      <c r="J84" s="54">
        <v>17500000</v>
      </c>
      <c r="K84" s="54">
        <v>17500000</v>
      </c>
      <c r="L84" s="50" t="s">
        <v>32</v>
      </c>
      <c r="M84" s="50"/>
      <c r="N84" s="55" t="s">
        <v>149</v>
      </c>
      <c r="O84" s="56"/>
      <c r="P84" s="57"/>
      <c r="Q84" s="57"/>
      <c r="R84" s="58"/>
      <c r="S84" s="57"/>
      <c r="T84" s="57"/>
      <c r="U84" s="57"/>
      <c r="V84" s="57"/>
      <c r="W84" s="57"/>
      <c r="X84" s="57"/>
      <c r="Y84" s="57"/>
      <c r="Z84" s="57"/>
      <c r="AA84" s="57"/>
      <c r="AB84" s="57"/>
      <c r="AC84" s="57"/>
      <c r="AD84" s="57"/>
      <c r="AE84" s="57"/>
      <c r="AF84" s="57"/>
      <c r="AG84" s="57"/>
      <c r="AH84" s="57"/>
      <c r="AI84" s="57"/>
      <c r="AJ84" s="57"/>
      <c r="AK84" s="59"/>
      <c r="AL84" s="59"/>
      <c r="AM84" s="74"/>
      <c r="AN84" s="74"/>
      <c r="AO84" s="59"/>
    </row>
    <row r="85" spans="1:46" s="1" customFormat="1" ht="30" hidden="1" x14ac:dyDescent="0.25">
      <c r="A85" s="51" t="s">
        <v>78</v>
      </c>
      <c r="B85" s="52">
        <v>81161711</v>
      </c>
      <c r="C85" s="50" t="s">
        <v>156</v>
      </c>
      <c r="D85" s="74" t="s">
        <v>216</v>
      </c>
      <c r="E85" s="60" t="s">
        <v>152</v>
      </c>
      <c r="F85" s="74" t="s">
        <v>34</v>
      </c>
      <c r="G85" s="50" t="s">
        <v>131</v>
      </c>
      <c r="H85" s="50" t="s">
        <v>195</v>
      </c>
      <c r="I85" s="50" t="s">
        <v>31</v>
      </c>
      <c r="J85" s="54">
        <v>9500000</v>
      </c>
      <c r="K85" s="54">
        <v>9500000</v>
      </c>
      <c r="L85" s="50" t="s">
        <v>32</v>
      </c>
      <c r="M85" s="50"/>
      <c r="N85" s="55" t="s">
        <v>154</v>
      </c>
      <c r="O85" s="56"/>
      <c r="P85" s="57"/>
      <c r="Q85" s="57"/>
      <c r="R85" s="58"/>
      <c r="S85" s="57"/>
      <c r="T85" s="57"/>
      <c r="U85" s="57"/>
      <c r="V85" s="57"/>
      <c r="W85" s="57"/>
      <c r="X85" s="57"/>
      <c r="Y85" s="57"/>
      <c r="Z85" s="57"/>
      <c r="AA85" s="57"/>
      <c r="AB85" s="57"/>
      <c r="AC85" s="57"/>
      <c r="AD85" s="57"/>
      <c r="AE85" s="57"/>
      <c r="AF85" s="57"/>
      <c r="AG85" s="57"/>
      <c r="AH85" s="57"/>
      <c r="AI85" s="57"/>
      <c r="AJ85" s="57"/>
      <c r="AK85" s="59"/>
      <c r="AL85" s="59"/>
      <c r="AM85" s="74"/>
      <c r="AN85" s="74"/>
      <c r="AO85" s="59"/>
    </row>
    <row r="86" spans="1:46" s="1" customFormat="1" ht="45" hidden="1" x14ac:dyDescent="0.25">
      <c r="A86" s="51" t="s">
        <v>79</v>
      </c>
      <c r="B86" s="52">
        <v>76111501</v>
      </c>
      <c r="C86" s="50" t="s">
        <v>141</v>
      </c>
      <c r="D86" s="74" t="s">
        <v>216</v>
      </c>
      <c r="E86" s="60" t="s">
        <v>117</v>
      </c>
      <c r="F86" s="74" t="s">
        <v>48</v>
      </c>
      <c r="G86" s="50" t="s">
        <v>82</v>
      </c>
      <c r="H86" s="50" t="s">
        <v>196</v>
      </c>
      <c r="I86" s="50" t="s">
        <v>31</v>
      </c>
      <c r="J86" s="67">
        <v>308000000</v>
      </c>
      <c r="K86" s="67">
        <v>13800000</v>
      </c>
      <c r="L86" s="50" t="s">
        <v>210</v>
      </c>
      <c r="M86" s="50"/>
      <c r="N86" s="55" t="s">
        <v>44</v>
      </c>
      <c r="O86" s="56"/>
      <c r="P86" s="57"/>
      <c r="Q86" s="57"/>
      <c r="R86" s="58"/>
      <c r="S86" s="57"/>
      <c r="T86" s="57"/>
      <c r="U86" s="57"/>
      <c r="V86" s="57"/>
      <c r="W86" s="57"/>
      <c r="X86" s="57"/>
      <c r="Y86" s="57"/>
      <c r="Z86" s="57"/>
      <c r="AA86" s="57"/>
      <c r="AB86" s="57"/>
      <c r="AC86" s="57"/>
      <c r="AD86" s="57"/>
      <c r="AE86" s="57"/>
      <c r="AF86" s="57"/>
      <c r="AG86" s="57"/>
      <c r="AH86" s="57"/>
      <c r="AI86" s="57"/>
      <c r="AJ86" s="57"/>
      <c r="AK86" s="59"/>
      <c r="AL86" s="59"/>
      <c r="AM86" s="74"/>
      <c r="AN86" s="74"/>
      <c r="AO86" s="59"/>
    </row>
    <row r="87" spans="1:46" s="1" customFormat="1" ht="30" hidden="1" x14ac:dyDescent="0.25">
      <c r="A87" s="51" t="s">
        <v>489</v>
      </c>
      <c r="B87" s="52">
        <v>82101504</v>
      </c>
      <c r="C87" s="50" t="s">
        <v>145</v>
      </c>
      <c r="D87" s="74" t="s">
        <v>215</v>
      </c>
      <c r="E87" s="60" t="s">
        <v>117</v>
      </c>
      <c r="F87" s="74" t="s">
        <v>34</v>
      </c>
      <c r="G87" s="50" t="s">
        <v>131</v>
      </c>
      <c r="H87" s="50" t="s">
        <v>200</v>
      </c>
      <c r="I87" s="50" t="s">
        <v>31</v>
      </c>
      <c r="J87" s="54">
        <v>1000000</v>
      </c>
      <c r="K87" s="54">
        <v>1000000</v>
      </c>
      <c r="L87" s="50" t="s">
        <v>32</v>
      </c>
      <c r="M87" s="50"/>
      <c r="N87" s="69" t="s">
        <v>218</v>
      </c>
      <c r="O87" s="56"/>
      <c r="P87" s="57"/>
      <c r="Q87" s="63"/>
      <c r="R87" s="58"/>
      <c r="S87" s="57"/>
      <c r="T87" s="57"/>
      <c r="U87" s="62"/>
      <c r="V87" s="57"/>
      <c r="W87" s="57"/>
      <c r="X87" s="57"/>
      <c r="Y87" s="57"/>
      <c r="Z87" s="57"/>
      <c r="AA87" s="57"/>
      <c r="AB87" s="57"/>
      <c r="AC87" s="57"/>
      <c r="AD87" s="57"/>
      <c r="AE87" s="57"/>
      <c r="AF87" s="57"/>
      <c r="AG87" s="57"/>
      <c r="AH87" s="57"/>
      <c r="AI87" s="57"/>
      <c r="AJ87" s="57"/>
      <c r="AK87" s="59"/>
      <c r="AL87" s="75"/>
      <c r="AM87" s="74"/>
      <c r="AN87" s="74"/>
      <c r="AO87" s="59"/>
    </row>
    <row r="88" spans="1:46" s="1" customFormat="1" ht="45" hidden="1" x14ac:dyDescent="0.25">
      <c r="A88" s="51" t="s">
        <v>79</v>
      </c>
      <c r="B88" s="52">
        <v>72101506</v>
      </c>
      <c r="C88" s="50" t="s">
        <v>136</v>
      </c>
      <c r="D88" s="74" t="s">
        <v>216</v>
      </c>
      <c r="E88" s="60" t="s">
        <v>115</v>
      </c>
      <c r="F88" s="74" t="s">
        <v>37</v>
      </c>
      <c r="G88" s="50" t="s">
        <v>131</v>
      </c>
      <c r="H88" s="50" t="s">
        <v>192</v>
      </c>
      <c r="I88" s="50" t="s">
        <v>31</v>
      </c>
      <c r="J88" s="54">
        <v>11472450</v>
      </c>
      <c r="K88" s="54">
        <v>1001800</v>
      </c>
      <c r="L88" s="54">
        <v>10471650</v>
      </c>
      <c r="M88" s="50" t="s">
        <v>42</v>
      </c>
      <c r="N88" s="55" t="s">
        <v>44</v>
      </c>
      <c r="O88" s="56"/>
      <c r="P88" s="57"/>
      <c r="Q88" s="57"/>
      <c r="R88" s="58"/>
      <c r="S88" s="61"/>
      <c r="T88" s="57"/>
      <c r="U88" s="57"/>
      <c r="V88" s="57"/>
      <c r="W88" s="57"/>
      <c r="X88" s="57"/>
      <c r="Y88" s="57"/>
      <c r="Z88" s="57"/>
      <c r="AA88" s="57"/>
      <c r="AB88" s="57"/>
      <c r="AC88" s="57"/>
      <c r="AD88" s="57"/>
      <c r="AE88" s="57"/>
      <c r="AF88" s="57"/>
      <c r="AG88" s="57"/>
      <c r="AH88" s="57"/>
      <c r="AI88" s="57"/>
      <c r="AJ88" s="57"/>
      <c r="AK88" s="57"/>
      <c r="AL88" s="66"/>
      <c r="AM88" s="66"/>
      <c r="AN88" s="66"/>
      <c r="AO88" s="74"/>
    </row>
    <row r="89" spans="1:46" s="1" customFormat="1" ht="30" hidden="1" x14ac:dyDescent="0.25">
      <c r="A89" s="51" t="s">
        <v>78</v>
      </c>
      <c r="B89" s="52">
        <v>71151106</v>
      </c>
      <c r="C89" s="50" t="s">
        <v>496</v>
      </c>
      <c r="D89" s="74" t="s">
        <v>216</v>
      </c>
      <c r="E89" s="60" t="s">
        <v>115</v>
      </c>
      <c r="F89" s="74" t="s">
        <v>34</v>
      </c>
      <c r="G89" s="50" t="s">
        <v>120</v>
      </c>
      <c r="H89" s="50" t="s">
        <v>195</v>
      </c>
      <c r="I89" s="50" t="s">
        <v>31</v>
      </c>
      <c r="J89" s="54">
        <v>23899020</v>
      </c>
      <c r="K89" s="54">
        <v>23899020</v>
      </c>
      <c r="L89" s="50" t="s">
        <v>32</v>
      </c>
      <c r="M89" s="50"/>
      <c r="N89" s="55" t="s">
        <v>153</v>
      </c>
      <c r="O89" s="56"/>
      <c r="P89" s="57"/>
      <c r="Q89" s="57"/>
      <c r="R89" s="58"/>
      <c r="S89" s="57"/>
      <c r="T89" s="57"/>
      <c r="U89" s="57"/>
      <c r="V89" s="57"/>
      <c r="W89" s="57"/>
      <c r="X89" s="57"/>
      <c r="Y89" s="57"/>
      <c r="Z89" s="57"/>
      <c r="AA89" s="57"/>
      <c r="AB89" s="57"/>
      <c r="AC89" s="57"/>
      <c r="AD89" s="57"/>
      <c r="AE89" s="57"/>
      <c r="AF89" s="57"/>
      <c r="AG89" s="57"/>
      <c r="AH89" s="57"/>
      <c r="AI89" s="57"/>
      <c r="AJ89" s="57"/>
      <c r="AK89" s="59"/>
      <c r="AL89" s="59"/>
      <c r="AM89" s="74"/>
      <c r="AN89" s="74"/>
      <c r="AO89" s="59"/>
    </row>
    <row r="90" spans="1:46" s="1" customFormat="1" ht="30" hidden="1" x14ac:dyDescent="0.25">
      <c r="A90" s="51" t="s">
        <v>106</v>
      </c>
      <c r="B90" s="52">
        <v>43233205</v>
      </c>
      <c r="C90" s="50" t="s">
        <v>142</v>
      </c>
      <c r="D90" s="74" t="s">
        <v>216</v>
      </c>
      <c r="E90" s="60" t="s">
        <v>115</v>
      </c>
      <c r="F90" s="74" t="s">
        <v>34</v>
      </c>
      <c r="G90" s="50" t="s">
        <v>131</v>
      </c>
      <c r="H90" s="50" t="s">
        <v>198</v>
      </c>
      <c r="I90" s="50" t="s">
        <v>31</v>
      </c>
      <c r="J90" s="54">
        <v>2000000</v>
      </c>
      <c r="K90" s="54">
        <v>2000000</v>
      </c>
      <c r="L90" s="50" t="s">
        <v>32</v>
      </c>
      <c r="M90" s="50"/>
      <c r="N90" s="55" t="s">
        <v>50</v>
      </c>
      <c r="O90" s="56"/>
      <c r="P90" s="57"/>
      <c r="Q90" s="57"/>
      <c r="R90" s="58"/>
      <c r="S90" s="57"/>
      <c r="T90" s="57"/>
      <c r="U90" s="57"/>
      <c r="V90" s="57"/>
      <c r="W90" s="57"/>
      <c r="X90" s="57"/>
      <c r="Y90" s="57"/>
      <c r="Z90" s="57"/>
      <c r="AA90" s="57"/>
      <c r="AB90" s="57"/>
      <c r="AC90" s="57"/>
      <c r="AD90" s="57"/>
      <c r="AE90" s="57"/>
      <c r="AF90" s="57"/>
      <c r="AG90" s="57"/>
      <c r="AH90" s="57"/>
      <c r="AI90" s="57"/>
      <c r="AJ90" s="57"/>
      <c r="AK90" s="59"/>
      <c r="AL90" s="59"/>
      <c r="AM90" s="74"/>
      <c r="AN90" s="74"/>
      <c r="AO90" s="59"/>
    </row>
    <row r="91" spans="1:46" s="1" customFormat="1" ht="30" hidden="1" x14ac:dyDescent="0.25">
      <c r="A91" s="51" t="s">
        <v>80</v>
      </c>
      <c r="B91" s="52" t="s">
        <v>55</v>
      </c>
      <c r="C91" s="50" t="s">
        <v>184</v>
      </c>
      <c r="D91" s="74" t="s">
        <v>216</v>
      </c>
      <c r="E91" s="60" t="s">
        <v>115</v>
      </c>
      <c r="F91" s="74" t="s">
        <v>37</v>
      </c>
      <c r="G91" s="50" t="s">
        <v>131</v>
      </c>
      <c r="H91" s="50" t="s">
        <v>205</v>
      </c>
      <c r="I91" s="50" t="s">
        <v>31</v>
      </c>
      <c r="J91" s="54">
        <v>15772984</v>
      </c>
      <c r="K91" s="54">
        <v>15772984</v>
      </c>
      <c r="L91" s="50" t="s">
        <v>32</v>
      </c>
      <c r="M91" s="50"/>
      <c r="N91" s="55" t="s">
        <v>38</v>
      </c>
      <c r="O91" s="56"/>
      <c r="P91" s="57"/>
      <c r="Q91" s="63"/>
      <c r="R91" s="58"/>
      <c r="S91" s="57"/>
      <c r="T91" s="57"/>
      <c r="U91" s="62"/>
      <c r="V91" s="57"/>
      <c r="W91" s="57"/>
      <c r="X91" s="57"/>
      <c r="Y91" s="57"/>
      <c r="Z91" s="57"/>
      <c r="AA91" s="57"/>
      <c r="AB91" s="57"/>
      <c r="AC91" s="57"/>
      <c r="AD91" s="57"/>
      <c r="AE91" s="57"/>
      <c r="AF91" s="57"/>
      <c r="AG91" s="57"/>
      <c r="AH91" s="57"/>
      <c r="AI91" s="57"/>
      <c r="AJ91" s="57"/>
      <c r="AK91" s="59"/>
      <c r="AL91" s="64"/>
      <c r="AM91" s="65"/>
      <c r="AN91" s="65"/>
      <c r="AO91" s="74"/>
    </row>
    <row r="92" spans="1:46" s="1" customFormat="1" ht="30" x14ac:dyDescent="0.25">
      <c r="A92" s="51" t="s">
        <v>78</v>
      </c>
      <c r="B92" s="52">
        <v>81112208</v>
      </c>
      <c r="C92" s="50" t="s">
        <v>75</v>
      </c>
      <c r="D92" s="74" t="s">
        <v>216</v>
      </c>
      <c r="E92" s="60" t="s">
        <v>393</v>
      </c>
      <c r="F92" s="74" t="s">
        <v>33</v>
      </c>
      <c r="G92" s="50" t="s">
        <v>122</v>
      </c>
      <c r="H92" s="50" t="s">
        <v>70</v>
      </c>
      <c r="I92" s="50" t="s">
        <v>31</v>
      </c>
      <c r="J92" s="54">
        <v>26779784</v>
      </c>
      <c r="K92" s="54">
        <v>26779784</v>
      </c>
      <c r="L92" s="50" t="s">
        <v>32</v>
      </c>
      <c r="M92" s="50"/>
      <c r="N92" s="55" t="s">
        <v>121</v>
      </c>
      <c r="O92" s="56"/>
      <c r="P92" s="57"/>
      <c r="Q92" s="57"/>
      <c r="R92" s="57"/>
      <c r="S92" s="57"/>
      <c r="T92" s="57"/>
      <c r="U92" s="57"/>
      <c r="V92" s="57"/>
      <c r="W92" s="57"/>
      <c r="X92" s="57"/>
      <c r="Y92" s="57"/>
      <c r="Z92" s="57"/>
      <c r="AA92" s="57"/>
      <c r="AB92" s="57"/>
      <c r="AC92" s="57"/>
      <c r="AD92" s="57"/>
      <c r="AE92" s="57"/>
      <c r="AF92" s="57"/>
      <c r="AG92" s="57"/>
      <c r="AH92" s="57"/>
      <c r="AI92" s="57"/>
      <c r="AJ92" s="57"/>
      <c r="AK92" s="57"/>
      <c r="AL92" s="66"/>
      <c r="AM92" s="66"/>
      <c r="AN92" s="66"/>
      <c r="AO92" s="74"/>
    </row>
    <row r="93" spans="1:46" s="1" customFormat="1" ht="30" x14ac:dyDescent="0.25">
      <c r="A93" s="51" t="s">
        <v>78</v>
      </c>
      <c r="B93" s="52">
        <v>810000</v>
      </c>
      <c r="C93" s="50" t="s">
        <v>155</v>
      </c>
      <c r="D93" s="74" t="s">
        <v>216</v>
      </c>
      <c r="E93" s="60" t="s">
        <v>393</v>
      </c>
      <c r="F93" s="74" t="s">
        <v>34</v>
      </c>
      <c r="G93" s="50" t="s">
        <v>122</v>
      </c>
      <c r="H93" s="50" t="s">
        <v>195</v>
      </c>
      <c r="I93" s="50" t="s">
        <v>31</v>
      </c>
      <c r="J93" s="54">
        <v>5000000</v>
      </c>
      <c r="K93" s="54">
        <v>5000000</v>
      </c>
      <c r="L93" s="50" t="s">
        <v>32</v>
      </c>
      <c r="M93" s="50"/>
      <c r="N93" s="55" t="s">
        <v>154</v>
      </c>
      <c r="O93" s="56"/>
      <c r="P93" s="57"/>
      <c r="Q93" s="57"/>
      <c r="R93" s="58"/>
      <c r="S93" s="57"/>
      <c r="T93" s="57"/>
      <c r="U93" s="57"/>
      <c r="V93" s="57"/>
      <c r="W93" s="57"/>
      <c r="X93" s="57"/>
      <c r="Y93" s="57"/>
      <c r="Z93" s="57"/>
      <c r="AA93" s="57"/>
      <c r="AB93" s="57"/>
      <c r="AC93" s="57"/>
      <c r="AD93" s="57"/>
      <c r="AE93" s="57"/>
      <c r="AF93" s="57"/>
      <c r="AG93" s="57"/>
      <c r="AH93" s="57"/>
      <c r="AI93" s="57"/>
      <c r="AJ93" s="57"/>
      <c r="AK93" s="59"/>
      <c r="AL93" s="59"/>
      <c r="AM93" s="74"/>
      <c r="AN93" s="74"/>
      <c r="AO93" s="59"/>
    </row>
    <row r="94" spans="1:46" s="110" customFormat="1" ht="165" hidden="1" customHeight="1" x14ac:dyDescent="0.25">
      <c r="A94" s="81" t="s">
        <v>110</v>
      </c>
      <c r="B94" s="82">
        <v>80111621</v>
      </c>
      <c r="C94" s="83" t="s">
        <v>458</v>
      </c>
      <c r="D94" s="84" t="s">
        <v>216</v>
      </c>
      <c r="E94" s="241" t="s">
        <v>114</v>
      </c>
      <c r="F94" s="84" t="s">
        <v>459</v>
      </c>
      <c r="G94" s="83" t="s">
        <v>122</v>
      </c>
      <c r="H94" s="83" t="s">
        <v>209</v>
      </c>
      <c r="I94" s="83" t="s">
        <v>57</v>
      </c>
      <c r="J94" s="86">
        <v>52000000</v>
      </c>
      <c r="K94" s="86">
        <v>52000000</v>
      </c>
      <c r="L94" s="83" t="s">
        <v>32</v>
      </c>
      <c r="M94" s="83"/>
      <c r="N94" s="87" t="s">
        <v>64</v>
      </c>
      <c r="O94" s="105"/>
      <c r="P94" s="198" t="s">
        <v>335</v>
      </c>
      <c r="Q94" s="211" t="s">
        <v>336</v>
      </c>
      <c r="R94" s="200">
        <v>42013</v>
      </c>
      <c r="S94" s="201" t="s">
        <v>337</v>
      </c>
      <c r="T94" s="124" t="s">
        <v>314</v>
      </c>
      <c r="U94" s="224">
        <v>52000000</v>
      </c>
      <c r="V94" s="212" t="s">
        <v>338</v>
      </c>
      <c r="W94" s="124" t="s">
        <v>339</v>
      </c>
      <c r="X94" s="124" t="s">
        <v>228</v>
      </c>
      <c r="Y94" s="124" t="s">
        <v>228</v>
      </c>
      <c r="Z94" s="124" t="s">
        <v>340</v>
      </c>
      <c r="AA94" s="124" t="s">
        <v>228</v>
      </c>
      <c r="AB94" s="124" t="s">
        <v>341</v>
      </c>
      <c r="AC94" s="124" t="s">
        <v>238</v>
      </c>
      <c r="AD94" s="202">
        <v>42013</v>
      </c>
      <c r="AE94" s="202">
        <v>42013</v>
      </c>
      <c r="AF94" s="202" t="s">
        <v>328</v>
      </c>
      <c r="AG94" s="202">
        <v>41648</v>
      </c>
      <c r="AH94" s="202">
        <v>42102</v>
      </c>
      <c r="AI94" s="124" t="s">
        <v>329</v>
      </c>
      <c r="AJ94" s="203" t="s">
        <v>330</v>
      </c>
      <c r="AK94" s="207" t="s">
        <v>228</v>
      </c>
      <c r="AL94" s="162">
        <v>6500000</v>
      </c>
      <c r="AM94" s="162">
        <v>6500000</v>
      </c>
      <c r="AN94" s="238">
        <f t="shared" ref="AN94:AN96" si="1">SUM(AK94:AM94)</f>
        <v>13000000</v>
      </c>
      <c r="AO94" s="162">
        <v>6500000</v>
      </c>
      <c r="AP94" s="83"/>
      <c r="AQ94" s="83"/>
      <c r="AR94" s="83"/>
      <c r="AS94" s="83"/>
      <c r="AT94" s="83"/>
    </row>
    <row r="95" spans="1:46" s="110" customFormat="1" ht="180" hidden="1" customHeight="1" x14ac:dyDescent="0.25">
      <c r="A95" s="81" t="s">
        <v>110</v>
      </c>
      <c r="B95" s="82">
        <v>80111621</v>
      </c>
      <c r="C95" s="83" t="s">
        <v>460</v>
      </c>
      <c r="D95" s="84" t="s">
        <v>216</v>
      </c>
      <c r="E95" s="241" t="s">
        <v>114</v>
      </c>
      <c r="F95" s="84" t="s">
        <v>459</v>
      </c>
      <c r="G95" s="83" t="s">
        <v>122</v>
      </c>
      <c r="H95" s="83" t="s">
        <v>209</v>
      </c>
      <c r="I95" s="83" t="s">
        <v>57</v>
      </c>
      <c r="J95" s="86">
        <v>52000000</v>
      </c>
      <c r="K95" s="86">
        <v>52000000</v>
      </c>
      <c r="L95" s="83" t="s">
        <v>32</v>
      </c>
      <c r="M95" s="83"/>
      <c r="N95" s="87" t="s">
        <v>64</v>
      </c>
      <c r="O95" s="105"/>
      <c r="P95" s="210" t="s">
        <v>342</v>
      </c>
      <c r="Q95" s="211" t="s">
        <v>343</v>
      </c>
      <c r="R95" s="200">
        <v>42017</v>
      </c>
      <c r="S95" s="212" t="s">
        <v>344</v>
      </c>
      <c r="T95" s="124" t="s">
        <v>314</v>
      </c>
      <c r="U95" s="224">
        <v>52000000</v>
      </c>
      <c r="V95" s="212" t="s">
        <v>371</v>
      </c>
      <c r="W95" s="124" t="s">
        <v>345</v>
      </c>
      <c r="X95" s="124" t="s">
        <v>228</v>
      </c>
      <c r="Y95" s="124" t="s">
        <v>228</v>
      </c>
      <c r="Z95" s="124" t="s">
        <v>326</v>
      </c>
      <c r="AA95" s="124" t="s">
        <v>228</v>
      </c>
      <c r="AB95" s="124" t="s">
        <v>346</v>
      </c>
      <c r="AC95" s="124" t="s">
        <v>238</v>
      </c>
      <c r="AD95" s="202">
        <v>42017</v>
      </c>
      <c r="AE95" s="202">
        <v>42017</v>
      </c>
      <c r="AF95" s="202" t="s">
        <v>328</v>
      </c>
      <c r="AG95" s="202">
        <v>42017</v>
      </c>
      <c r="AH95" s="202">
        <v>42106</v>
      </c>
      <c r="AI95" s="124" t="s">
        <v>329</v>
      </c>
      <c r="AJ95" s="203" t="s">
        <v>330</v>
      </c>
      <c r="AK95" s="207" t="s">
        <v>228</v>
      </c>
      <c r="AL95" s="162">
        <v>6500000</v>
      </c>
      <c r="AM95" s="162">
        <v>6500000</v>
      </c>
      <c r="AN95" s="238">
        <f t="shared" si="1"/>
        <v>13000000</v>
      </c>
      <c r="AO95" s="162">
        <v>6500000</v>
      </c>
      <c r="AP95" s="83"/>
      <c r="AQ95" s="83"/>
      <c r="AR95" s="83"/>
      <c r="AS95" s="83"/>
      <c r="AT95" s="83"/>
    </row>
    <row r="96" spans="1:46" s="110" customFormat="1" ht="210" hidden="1" customHeight="1" x14ac:dyDescent="0.25">
      <c r="A96" s="81" t="s">
        <v>110</v>
      </c>
      <c r="B96" s="82">
        <v>80111621</v>
      </c>
      <c r="C96" s="83" t="s">
        <v>461</v>
      </c>
      <c r="D96" s="84" t="s">
        <v>216</v>
      </c>
      <c r="E96" s="241" t="s">
        <v>114</v>
      </c>
      <c r="F96" s="84" t="s">
        <v>459</v>
      </c>
      <c r="G96" s="83" t="s">
        <v>122</v>
      </c>
      <c r="H96" s="83" t="s">
        <v>209</v>
      </c>
      <c r="I96" s="83" t="s">
        <v>57</v>
      </c>
      <c r="J96" s="86">
        <v>46400000</v>
      </c>
      <c r="K96" s="86">
        <v>46400000</v>
      </c>
      <c r="L96" s="83" t="s">
        <v>32</v>
      </c>
      <c r="M96" s="83"/>
      <c r="N96" s="87" t="s">
        <v>64</v>
      </c>
      <c r="O96" s="105"/>
      <c r="P96" s="210" t="s">
        <v>348</v>
      </c>
      <c r="Q96" s="211" t="s">
        <v>349</v>
      </c>
      <c r="R96" s="200">
        <v>42017</v>
      </c>
      <c r="S96" s="212" t="s">
        <v>350</v>
      </c>
      <c r="T96" s="124" t="s">
        <v>314</v>
      </c>
      <c r="U96" s="224">
        <v>46400000</v>
      </c>
      <c r="V96" s="212" t="s">
        <v>351</v>
      </c>
      <c r="W96" s="124" t="s">
        <v>352</v>
      </c>
      <c r="X96" s="124" t="s">
        <v>228</v>
      </c>
      <c r="Y96" s="124" t="s">
        <v>228</v>
      </c>
      <c r="Z96" s="124" t="s">
        <v>326</v>
      </c>
      <c r="AA96" s="124" t="s">
        <v>228</v>
      </c>
      <c r="AB96" s="124" t="s">
        <v>353</v>
      </c>
      <c r="AC96" s="124" t="s">
        <v>238</v>
      </c>
      <c r="AD96" s="202">
        <v>42017</v>
      </c>
      <c r="AE96" s="202">
        <v>42017</v>
      </c>
      <c r="AF96" s="202" t="s">
        <v>328</v>
      </c>
      <c r="AG96" s="202">
        <v>42017</v>
      </c>
      <c r="AH96" s="202">
        <v>42106</v>
      </c>
      <c r="AI96" s="124" t="s">
        <v>329</v>
      </c>
      <c r="AJ96" s="203" t="s">
        <v>330</v>
      </c>
      <c r="AK96" s="207" t="s">
        <v>228</v>
      </c>
      <c r="AL96" s="162">
        <v>5800000</v>
      </c>
      <c r="AM96" s="162">
        <v>5800000</v>
      </c>
      <c r="AN96" s="238">
        <f t="shared" si="1"/>
        <v>11600000</v>
      </c>
      <c r="AO96" s="162">
        <v>5800000</v>
      </c>
      <c r="AP96" s="83"/>
      <c r="AQ96" s="83"/>
      <c r="AR96" s="83"/>
      <c r="AS96" s="83"/>
      <c r="AT96" s="83"/>
    </row>
    <row r="97" spans="1:47" s="110" customFormat="1" ht="135" hidden="1" customHeight="1" x14ac:dyDescent="0.25">
      <c r="A97" s="81" t="s">
        <v>560</v>
      </c>
      <c r="B97" s="82">
        <v>80111621</v>
      </c>
      <c r="C97" s="83" t="s">
        <v>462</v>
      </c>
      <c r="D97" s="84" t="s">
        <v>216</v>
      </c>
      <c r="E97" s="241" t="s">
        <v>114</v>
      </c>
      <c r="F97" s="84" t="s">
        <v>459</v>
      </c>
      <c r="G97" s="83" t="s">
        <v>122</v>
      </c>
      <c r="H97" s="83" t="s">
        <v>209</v>
      </c>
      <c r="I97" s="83" t="s">
        <v>57</v>
      </c>
      <c r="J97" s="86">
        <v>41120000</v>
      </c>
      <c r="K97" s="86">
        <v>41120000</v>
      </c>
      <c r="L97" s="83" t="s">
        <v>32</v>
      </c>
      <c r="M97" s="83"/>
      <c r="N97" s="87" t="s">
        <v>469</v>
      </c>
      <c r="O97" s="105"/>
      <c r="P97" s="210" t="s">
        <v>679</v>
      </c>
      <c r="Q97" s="211" t="s">
        <v>367</v>
      </c>
      <c r="R97" s="227">
        <v>42118</v>
      </c>
      <c r="S97" s="228" t="s">
        <v>680</v>
      </c>
      <c r="T97" s="229" t="s">
        <v>314</v>
      </c>
      <c r="U97" s="239">
        <v>41120000</v>
      </c>
      <c r="V97" s="228" t="s">
        <v>681</v>
      </c>
      <c r="W97" s="229" t="s">
        <v>682</v>
      </c>
      <c r="X97" s="124" t="s">
        <v>228</v>
      </c>
      <c r="Y97" s="124" t="s">
        <v>228</v>
      </c>
      <c r="Z97" s="124" t="s">
        <v>683</v>
      </c>
      <c r="AA97" s="124" t="s">
        <v>228</v>
      </c>
      <c r="AB97" s="124" t="s">
        <v>684</v>
      </c>
      <c r="AC97" s="124" t="s">
        <v>318</v>
      </c>
      <c r="AD97" s="202">
        <v>42118</v>
      </c>
      <c r="AE97" s="202">
        <v>42118</v>
      </c>
      <c r="AF97" s="202" t="s">
        <v>637</v>
      </c>
      <c r="AG97" s="202">
        <v>42118</v>
      </c>
      <c r="AH97" s="202">
        <v>42361</v>
      </c>
      <c r="AI97" s="124" t="s">
        <v>671</v>
      </c>
      <c r="AJ97" s="124" t="s">
        <v>672</v>
      </c>
      <c r="AK97" s="123" t="s">
        <v>228</v>
      </c>
      <c r="AL97" s="123" t="s">
        <v>228</v>
      </c>
      <c r="AM97" s="123" t="s">
        <v>228</v>
      </c>
      <c r="AN97" s="123" t="s">
        <v>228</v>
      </c>
      <c r="AO97" s="123" t="s">
        <v>228</v>
      </c>
      <c r="AP97" s="162">
        <v>5140000</v>
      </c>
      <c r="AQ97" s="83"/>
      <c r="AR97" s="83"/>
      <c r="AS97" s="83"/>
      <c r="AT97" s="83"/>
    </row>
    <row r="98" spans="1:47" s="110" customFormat="1" ht="120" hidden="1" customHeight="1" x14ac:dyDescent="0.25">
      <c r="A98" s="81" t="s">
        <v>560</v>
      </c>
      <c r="B98" s="82">
        <v>80111621</v>
      </c>
      <c r="C98" s="83" t="s">
        <v>470</v>
      </c>
      <c r="D98" s="84" t="s">
        <v>216</v>
      </c>
      <c r="E98" s="241" t="s">
        <v>114</v>
      </c>
      <c r="F98" s="84" t="s">
        <v>459</v>
      </c>
      <c r="G98" s="83" t="s">
        <v>122</v>
      </c>
      <c r="H98" s="83" t="s">
        <v>209</v>
      </c>
      <c r="I98" s="83" t="s">
        <v>57</v>
      </c>
      <c r="J98" s="86">
        <v>35200000</v>
      </c>
      <c r="K98" s="86">
        <v>35200000</v>
      </c>
      <c r="L98" s="83" t="s">
        <v>32</v>
      </c>
      <c r="M98" s="83"/>
      <c r="N98" s="87" t="s">
        <v>469</v>
      </c>
      <c r="O98" s="105"/>
      <c r="P98" s="210" t="s">
        <v>673</v>
      </c>
      <c r="Q98" s="211" t="s">
        <v>377</v>
      </c>
      <c r="R98" s="227">
        <v>42118</v>
      </c>
      <c r="S98" s="228" t="s">
        <v>674</v>
      </c>
      <c r="T98" s="229" t="s">
        <v>314</v>
      </c>
      <c r="U98" s="230">
        <v>35200000</v>
      </c>
      <c r="V98" s="228" t="s">
        <v>675</v>
      </c>
      <c r="W98" s="229" t="s">
        <v>676</v>
      </c>
      <c r="X98" s="229" t="s">
        <v>228</v>
      </c>
      <c r="Y98" s="229" t="s">
        <v>228</v>
      </c>
      <c r="Z98" s="229" t="s">
        <v>677</v>
      </c>
      <c r="AA98" s="229" t="s">
        <v>228</v>
      </c>
      <c r="AB98" s="229" t="s">
        <v>678</v>
      </c>
      <c r="AC98" s="229" t="s">
        <v>318</v>
      </c>
      <c r="AD98" s="231">
        <v>42118</v>
      </c>
      <c r="AE98" s="231">
        <v>42118</v>
      </c>
      <c r="AF98" s="231" t="s">
        <v>637</v>
      </c>
      <c r="AG98" s="231">
        <v>42118</v>
      </c>
      <c r="AH98" s="231">
        <v>42361</v>
      </c>
      <c r="AI98" s="229" t="s">
        <v>671</v>
      </c>
      <c r="AJ98" s="229" t="s">
        <v>672</v>
      </c>
      <c r="AK98" s="123" t="s">
        <v>228</v>
      </c>
      <c r="AL98" s="123" t="s">
        <v>228</v>
      </c>
      <c r="AM98" s="123" t="s">
        <v>228</v>
      </c>
      <c r="AN98" s="123" t="s">
        <v>228</v>
      </c>
      <c r="AO98" s="123" t="s">
        <v>228</v>
      </c>
      <c r="AP98" s="162">
        <v>4400000</v>
      </c>
      <c r="AQ98" s="83"/>
      <c r="AR98" s="83"/>
      <c r="AS98" s="83"/>
      <c r="AT98" s="83"/>
    </row>
    <row r="99" spans="1:47" s="110" customFormat="1" ht="135" hidden="1" customHeight="1" x14ac:dyDescent="0.25">
      <c r="A99" s="81" t="s">
        <v>560</v>
      </c>
      <c r="B99" s="82">
        <v>80111621</v>
      </c>
      <c r="C99" s="83" t="s">
        <v>463</v>
      </c>
      <c r="D99" s="84" t="s">
        <v>216</v>
      </c>
      <c r="E99" s="241" t="s">
        <v>114</v>
      </c>
      <c r="F99" s="84" t="s">
        <v>459</v>
      </c>
      <c r="G99" s="83" t="s">
        <v>122</v>
      </c>
      <c r="H99" s="83" t="s">
        <v>209</v>
      </c>
      <c r="I99" s="83" t="s">
        <v>57</v>
      </c>
      <c r="J99" s="86">
        <v>48000000</v>
      </c>
      <c r="K99" s="86">
        <v>48000000</v>
      </c>
      <c r="L99" s="83" t="s">
        <v>32</v>
      </c>
      <c r="M99" s="83"/>
      <c r="N99" s="87" t="s">
        <v>469</v>
      </c>
      <c r="O99" s="105"/>
      <c r="P99" s="210" t="s">
        <v>664</v>
      </c>
      <c r="Q99" s="211" t="s">
        <v>383</v>
      </c>
      <c r="R99" s="227">
        <v>42123</v>
      </c>
      <c r="S99" s="228" t="s">
        <v>665</v>
      </c>
      <c r="T99" s="229" t="s">
        <v>314</v>
      </c>
      <c r="U99" s="230">
        <v>48000000</v>
      </c>
      <c r="V99" s="228" t="s">
        <v>666</v>
      </c>
      <c r="W99" s="229" t="s">
        <v>667</v>
      </c>
      <c r="X99" s="229" t="s">
        <v>228</v>
      </c>
      <c r="Y99" s="229" t="s">
        <v>228</v>
      </c>
      <c r="Z99" s="229" t="s">
        <v>668</v>
      </c>
      <c r="AA99" s="229" t="s">
        <v>228</v>
      </c>
      <c r="AB99" s="229" t="s">
        <v>669</v>
      </c>
      <c r="AC99" s="229" t="s">
        <v>388</v>
      </c>
      <c r="AD99" s="231">
        <v>42124</v>
      </c>
      <c r="AE99" s="231">
        <v>42124</v>
      </c>
      <c r="AF99" s="227" t="s">
        <v>670</v>
      </c>
      <c r="AG99" s="231">
        <v>42124</v>
      </c>
      <c r="AH99" s="231">
        <v>42367</v>
      </c>
      <c r="AI99" s="229" t="s">
        <v>671</v>
      </c>
      <c r="AJ99" s="229" t="s">
        <v>672</v>
      </c>
      <c r="AK99" s="207"/>
      <c r="AL99" s="123"/>
      <c r="AM99" s="84"/>
      <c r="AN99" s="84"/>
      <c r="AO99" s="123"/>
      <c r="AP99" s="83"/>
      <c r="AQ99" s="83"/>
      <c r="AR99" s="83"/>
      <c r="AS99" s="83"/>
      <c r="AT99" s="83"/>
    </row>
    <row r="100" spans="1:47" s="110" customFormat="1" ht="291" hidden="1" customHeight="1" x14ac:dyDescent="0.25">
      <c r="A100" s="81" t="s">
        <v>465</v>
      </c>
      <c r="B100" s="82">
        <v>80111621</v>
      </c>
      <c r="C100" s="83" t="s">
        <v>466</v>
      </c>
      <c r="D100" s="84" t="s">
        <v>216</v>
      </c>
      <c r="E100" s="241" t="s">
        <v>114</v>
      </c>
      <c r="F100" s="84" t="s">
        <v>459</v>
      </c>
      <c r="G100" s="83" t="s">
        <v>122</v>
      </c>
      <c r="H100" s="83" t="s">
        <v>209</v>
      </c>
      <c r="I100" s="83" t="s">
        <v>57</v>
      </c>
      <c r="J100" s="86">
        <v>40000000</v>
      </c>
      <c r="K100" s="86">
        <v>40000000</v>
      </c>
      <c r="L100" s="83" t="s">
        <v>32</v>
      </c>
      <c r="M100" s="83"/>
      <c r="N100" s="87" t="s">
        <v>464</v>
      </c>
      <c r="O100" s="105"/>
      <c r="P100" s="210" t="s">
        <v>685</v>
      </c>
      <c r="Q100" s="211" t="s">
        <v>362</v>
      </c>
      <c r="R100" s="227">
        <v>42118</v>
      </c>
      <c r="S100" s="228" t="s">
        <v>686</v>
      </c>
      <c r="T100" s="229" t="s">
        <v>314</v>
      </c>
      <c r="U100" s="230">
        <v>40000000</v>
      </c>
      <c r="V100" s="228" t="s">
        <v>687</v>
      </c>
      <c r="W100" s="229" t="s">
        <v>688</v>
      </c>
      <c r="X100" s="229" t="s">
        <v>228</v>
      </c>
      <c r="Y100" s="229" t="s">
        <v>228</v>
      </c>
      <c r="Z100" s="229" t="s">
        <v>677</v>
      </c>
      <c r="AA100" s="229" t="s">
        <v>228</v>
      </c>
      <c r="AB100" s="229" t="s">
        <v>689</v>
      </c>
      <c r="AC100" s="229" t="s">
        <v>238</v>
      </c>
      <c r="AD100" s="231">
        <v>42118</v>
      </c>
      <c r="AE100" s="231">
        <v>42118</v>
      </c>
      <c r="AF100" s="231" t="s">
        <v>637</v>
      </c>
      <c r="AG100" s="231">
        <v>42118</v>
      </c>
      <c r="AH100" s="231">
        <v>42361</v>
      </c>
      <c r="AI100" s="229" t="s">
        <v>359</v>
      </c>
      <c r="AJ100" s="240" t="s">
        <v>360</v>
      </c>
      <c r="AK100" s="222" t="s">
        <v>228</v>
      </c>
      <c r="AL100" s="123" t="s">
        <v>228</v>
      </c>
      <c r="AM100" s="123" t="s">
        <v>228</v>
      </c>
      <c r="AN100" s="123" t="s">
        <v>228</v>
      </c>
      <c r="AO100" s="123" t="s">
        <v>228</v>
      </c>
      <c r="AP100" s="162">
        <v>5000000</v>
      </c>
      <c r="AQ100" s="83"/>
      <c r="AR100" s="83"/>
      <c r="AS100" s="83"/>
      <c r="AT100" s="83"/>
    </row>
    <row r="101" spans="1:47" s="110" customFormat="1" ht="195" hidden="1" customHeight="1" x14ac:dyDescent="0.25">
      <c r="A101" s="81" t="s">
        <v>465</v>
      </c>
      <c r="B101" s="82">
        <v>80111621</v>
      </c>
      <c r="C101" s="83" t="s">
        <v>467</v>
      </c>
      <c r="D101" s="84" t="s">
        <v>216</v>
      </c>
      <c r="E101" s="241" t="s">
        <v>114</v>
      </c>
      <c r="F101" s="84" t="s">
        <v>459</v>
      </c>
      <c r="G101" s="83" t="s">
        <v>122</v>
      </c>
      <c r="H101" s="83" t="s">
        <v>209</v>
      </c>
      <c r="I101" s="83" t="s">
        <v>57</v>
      </c>
      <c r="J101" s="86">
        <v>40000000</v>
      </c>
      <c r="K101" s="86">
        <v>40000000</v>
      </c>
      <c r="L101" s="83" t="s">
        <v>32</v>
      </c>
      <c r="M101" s="83"/>
      <c r="N101" s="87" t="s">
        <v>464</v>
      </c>
      <c r="O101" s="105"/>
      <c r="P101" s="210" t="s">
        <v>690</v>
      </c>
      <c r="Q101" s="211" t="s">
        <v>355</v>
      </c>
      <c r="R101" s="227">
        <v>42118</v>
      </c>
      <c r="S101" s="228" t="s">
        <v>691</v>
      </c>
      <c r="T101" s="229" t="s">
        <v>314</v>
      </c>
      <c r="U101" s="230">
        <v>40000000</v>
      </c>
      <c r="V101" s="228" t="s">
        <v>687</v>
      </c>
      <c r="W101" s="229" t="s">
        <v>692</v>
      </c>
      <c r="X101" s="229" t="s">
        <v>228</v>
      </c>
      <c r="Y101" s="229" t="s">
        <v>228</v>
      </c>
      <c r="Z101" s="229" t="s">
        <v>683</v>
      </c>
      <c r="AA101" s="229" t="s">
        <v>228</v>
      </c>
      <c r="AB101" s="229" t="s">
        <v>693</v>
      </c>
      <c r="AC101" s="229" t="s">
        <v>238</v>
      </c>
      <c r="AD101" s="231">
        <v>42118</v>
      </c>
      <c r="AE101" s="231">
        <v>42118</v>
      </c>
      <c r="AF101" s="231" t="s">
        <v>637</v>
      </c>
      <c r="AG101" s="231">
        <v>42118</v>
      </c>
      <c r="AH101" s="231">
        <v>42361</v>
      </c>
      <c r="AI101" s="229" t="s">
        <v>359</v>
      </c>
      <c r="AJ101" s="229" t="s">
        <v>360</v>
      </c>
      <c r="AK101" s="207"/>
      <c r="AL101" s="123"/>
      <c r="AM101" s="84"/>
      <c r="AN101" s="84"/>
      <c r="AO101" s="123"/>
      <c r="AP101" s="83"/>
      <c r="AQ101" s="83"/>
      <c r="AR101" s="83"/>
      <c r="AS101" s="83"/>
      <c r="AT101" s="83"/>
    </row>
    <row r="102" spans="1:47" s="97" customFormat="1" ht="90" hidden="1" x14ac:dyDescent="0.25">
      <c r="A102" s="76" t="s">
        <v>105</v>
      </c>
      <c r="B102" s="91">
        <v>81112005</v>
      </c>
      <c r="C102" s="77" t="s">
        <v>476</v>
      </c>
      <c r="D102" s="92" t="s">
        <v>216</v>
      </c>
      <c r="E102" s="131" t="s">
        <v>113</v>
      </c>
      <c r="F102" s="92" t="s">
        <v>477</v>
      </c>
      <c r="G102" s="77" t="s">
        <v>122</v>
      </c>
      <c r="H102" s="77" t="s">
        <v>206</v>
      </c>
      <c r="I102" s="77" t="s">
        <v>31</v>
      </c>
      <c r="J102" s="94">
        <v>11900000</v>
      </c>
      <c r="K102" s="94">
        <v>11900000</v>
      </c>
      <c r="L102" s="77" t="s">
        <v>32</v>
      </c>
      <c r="M102" s="77"/>
      <c r="N102" s="78" t="s">
        <v>49</v>
      </c>
      <c r="O102" s="95"/>
      <c r="P102" s="132"/>
      <c r="Q102" s="132"/>
      <c r="R102" s="96"/>
      <c r="S102" s="132"/>
      <c r="T102" s="132"/>
      <c r="U102" s="132"/>
      <c r="V102" s="132"/>
      <c r="W102" s="132"/>
      <c r="X102" s="132"/>
      <c r="Y102" s="132"/>
      <c r="Z102" s="132"/>
      <c r="AA102" s="132"/>
      <c r="AB102" s="132"/>
      <c r="AC102" s="132"/>
      <c r="AD102" s="132"/>
      <c r="AE102" s="132"/>
      <c r="AF102" s="132"/>
      <c r="AG102" s="132"/>
      <c r="AH102" s="132"/>
      <c r="AI102" s="132"/>
      <c r="AJ102" s="132"/>
      <c r="AK102" s="147"/>
      <c r="AL102" s="147"/>
      <c r="AM102" s="92"/>
      <c r="AN102" s="92"/>
      <c r="AO102" s="147"/>
    </row>
    <row r="103" spans="1:47" s="153" customFormat="1" ht="105" hidden="1" x14ac:dyDescent="0.25">
      <c r="A103" s="148" t="s">
        <v>105</v>
      </c>
      <c r="B103" s="149">
        <v>81112005</v>
      </c>
      <c r="C103" s="150" t="s">
        <v>478</v>
      </c>
      <c r="D103" s="151" t="s">
        <v>216</v>
      </c>
      <c r="E103" s="152" t="s">
        <v>113</v>
      </c>
      <c r="F103" s="84" t="s">
        <v>477</v>
      </c>
      <c r="G103" s="83" t="s">
        <v>122</v>
      </c>
      <c r="H103" s="83" t="s">
        <v>206</v>
      </c>
      <c r="I103" s="83" t="s">
        <v>31</v>
      </c>
      <c r="J103" s="86">
        <v>11900000</v>
      </c>
      <c r="K103" s="86">
        <v>11900000</v>
      </c>
      <c r="L103" s="83" t="s">
        <v>32</v>
      </c>
      <c r="M103" s="83"/>
      <c r="N103" s="87" t="s">
        <v>49</v>
      </c>
      <c r="O103" s="88"/>
      <c r="P103" s="210" t="s">
        <v>648</v>
      </c>
      <c r="Q103" s="211" t="s">
        <v>649</v>
      </c>
      <c r="R103" s="227">
        <v>42143</v>
      </c>
      <c r="S103" s="228" t="s">
        <v>478</v>
      </c>
      <c r="T103" s="229" t="s">
        <v>607</v>
      </c>
      <c r="U103" s="230">
        <v>11900000</v>
      </c>
      <c r="V103" s="234" t="s">
        <v>650</v>
      </c>
      <c r="W103" s="229" t="s">
        <v>651</v>
      </c>
      <c r="X103" s="229" t="s">
        <v>652</v>
      </c>
      <c r="Y103" s="229" t="s">
        <v>228</v>
      </c>
      <c r="Z103" s="229" t="s">
        <v>228</v>
      </c>
      <c r="AA103" s="229" t="s">
        <v>228</v>
      </c>
      <c r="AB103" s="229" t="s">
        <v>653</v>
      </c>
      <c r="AC103" s="229" t="s">
        <v>238</v>
      </c>
      <c r="AD103" s="231">
        <v>42143</v>
      </c>
      <c r="AE103" s="231">
        <v>42143</v>
      </c>
      <c r="AF103" s="227" t="s">
        <v>654</v>
      </c>
      <c r="AG103" s="231">
        <v>42143</v>
      </c>
      <c r="AH103" s="231">
        <v>42356</v>
      </c>
      <c r="AI103" s="229" t="s">
        <v>270</v>
      </c>
      <c r="AJ103" s="229" t="s">
        <v>271</v>
      </c>
      <c r="AK103" s="207"/>
      <c r="AL103" s="123"/>
      <c r="AM103" s="84"/>
      <c r="AN103" s="84"/>
      <c r="AO103" s="123"/>
      <c r="AP103" s="83"/>
      <c r="AQ103" s="83"/>
      <c r="AR103" s="83"/>
      <c r="AS103" s="83"/>
      <c r="AT103" s="83"/>
    </row>
    <row r="104" spans="1:47" s="142" customFormat="1" ht="90" hidden="1" customHeight="1" x14ac:dyDescent="0.25">
      <c r="A104" s="135" t="s">
        <v>108</v>
      </c>
      <c r="B104" s="136">
        <v>81112005</v>
      </c>
      <c r="C104" s="137" t="s">
        <v>479</v>
      </c>
      <c r="D104" s="138" t="s">
        <v>216</v>
      </c>
      <c r="E104" s="154" t="s">
        <v>113</v>
      </c>
      <c r="F104" s="138" t="s">
        <v>477</v>
      </c>
      <c r="G104" s="137" t="s">
        <v>122</v>
      </c>
      <c r="H104" s="137" t="s">
        <v>209</v>
      </c>
      <c r="I104" s="137" t="s">
        <v>57</v>
      </c>
      <c r="J104" s="157">
        <v>15400000</v>
      </c>
      <c r="K104" s="157">
        <v>15400000</v>
      </c>
      <c r="L104" s="137" t="s">
        <v>32</v>
      </c>
      <c r="M104" s="137"/>
      <c r="N104" s="158" t="s">
        <v>181</v>
      </c>
      <c r="O104" s="159"/>
      <c r="P104" s="140"/>
      <c r="Q104" s="140"/>
      <c r="R104" s="160"/>
      <c r="S104" s="140"/>
      <c r="T104" s="140"/>
      <c r="U104" s="140"/>
      <c r="V104" s="140"/>
      <c r="W104" s="140"/>
      <c r="X104" s="140"/>
      <c r="Y104" s="140"/>
      <c r="Z104" s="140"/>
      <c r="AA104" s="140"/>
      <c r="AB104" s="140"/>
      <c r="AC104" s="140"/>
      <c r="AD104" s="140"/>
      <c r="AE104" s="140"/>
      <c r="AF104" s="140"/>
      <c r="AG104" s="140"/>
      <c r="AH104" s="140"/>
      <c r="AI104" s="140"/>
      <c r="AJ104" s="140"/>
      <c r="AK104" s="141"/>
      <c r="AL104" s="141"/>
      <c r="AM104" s="138"/>
      <c r="AN104" s="138"/>
      <c r="AO104" s="141"/>
    </row>
    <row r="105" spans="1:47" s="110" customFormat="1" ht="132" hidden="1" customHeight="1" x14ac:dyDescent="0.25">
      <c r="A105" s="81" t="s">
        <v>481</v>
      </c>
      <c r="B105" s="82">
        <v>81112005</v>
      </c>
      <c r="C105" s="83" t="s">
        <v>480</v>
      </c>
      <c r="D105" s="84" t="s">
        <v>216</v>
      </c>
      <c r="E105" s="241" t="s">
        <v>113</v>
      </c>
      <c r="F105" s="84" t="s">
        <v>477</v>
      </c>
      <c r="G105" s="83" t="s">
        <v>122</v>
      </c>
      <c r="H105" s="83" t="s">
        <v>209</v>
      </c>
      <c r="I105" s="83" t="s">
        <v>57</v>
      </c>
      <c r="J105" s="86">
        <v>28000000</v>
      </c>
      <c r="K105" s="86">
        <v>28000000</v>
      </c>
      <c r="L105" s="83" t="s">
        <v>32</v>
      </c>
      <c r="M105" s="83"/>
      <c r="N105" s="87" t="s">
        <v>482</v>
      </c>
      <c r="O105" s="105"/>
      <c r="P105" s="210" t="s">
        <v>694</v>
      </c>
      <c r="Q105" s="211" t="s">
        <v>695</v>
      </c>
      <c r="R105" s="227">
        <v>42139</v>
      </c>
      <c r="S105" s="228" t="s">
        <v>696</v>
      </c>
      <c r="T105" s="229" t="s">
        <v>314</v>
      </c>
      <c r="U105" s="230">
        <v>28000000</v>
      </c>
      <c r="V105" s="228" t="s">
        <v>697</v>
      </c>
      <c r="W105" s="229" t="s">
        <v>698</v>
      </c>
      <c r="X105" s="229" t="s">
        <v>228</v>
      </c>
      <c r="Y105" s="229" t="s">
        <v>228</v>
      </c>
      <c r="Z105" s="229" t="s">
        <v>677</v>
      </c>
      <c r="AA105" s="229" t="s">
        <v>228</v>
      </c>
      <c r="AB105" s="229" t="s">
        <v>699</v>
      </c>
      <c r="AC105" s="229" t="s">
        <v>238</v>
      </c>
      <c r="AD105" s="231">
        <v>42143</v>
      </c>
      <c r="AE105" s="231">
        <v>42143</v>
      </c>
      <c r="AF105" s="227" t="s">
        <v>654</v>
      </c>
      <c r="AG105" s="231">
        <v>42143</v>
      </c>
      <c r="AH105" s="231">
        <v>42356</v>
      </c>
      <c r="AI105" s="229" t="s">
        <v>700</v>
      </c>
      <c r="AJ105" s="229" t="s">
        <v>701</v>
      </c>
      <c r="AK105" s="207"/>
      <c r="AL105" s="123"/>
      <c r="AM105" s="84"/>
      <c r="AN105" s="84"/>
      <c r="AO105" s="123"/>
      <c r="AP105" s="83"/>
      <c r="AQ105" s="83"/>
      <c r="AR105" s="83"/>
      <c r="AS105" s="83"/>
      <c r="AT105" s="83"/>
      <c r="AU105" s="90"/>
    </row>
    <row r="106" spans="1:47" s="1" customFormat="1" ht="105" hidden="1" customHeight="1" x14ac:dyDescent="0.25">
      <c r="A106" s="51" t="s">
        <v>481</v>
      </c>
      <c r="B106" s="52">
        <v>81112005</v>
      </c>
      <c r="C106" s="50" t="s">
        <v>480</v>
      </c>
      <c r="D106" s="74" t="s">
        <v>216</v>
      </c>
      <c r="E106" s="53" t="s">
        <v>113</v>
      </c>
      <c r="F106" s="74" t="s">
        <v>477</v>
      </c>
      <c r="G106" s="50" t="s">
        <v>122</v>
      </c>
      <c r="H106" s="50" t="s">
        <v>209</v>
      </c>
      <c r="I106" s="50" t="s">
        <v>57</v>
      </c>
      <c r="J106" s="54">
        <v>28000000</v>
      </c>
      <c r="K106" s="54">
        <v>28000000</v>
      </c>
      <c r="L106" s="50" t="s">
        <v>32</v>
      </c>
      <c r="M106" s="50"/>
      <c r="N106" s="55" t="s">
        <v>482</v>
      </c>
      <c r="O106" s="56"/>
      <c r="P106" s="57"/>
      <c r="Q106" s="57"/>
      <c r="R106" s="58"/>
      <c r="S106" s="57"/>
      <c r="T106" s="57"/>
      <c r="U106" s="57"/>
      <c r="V106" s="57"/>
      <c r="W106" s="57"/>
      <c r="X106" s="57"/>
      <c r="Y106" s="57"/>
      <c r="Z106" s="57"/>
      <c r="AA106" s="57"/>
      <c r="AB106" s="57"/>
      <c r="AC106" s="57"/>
      <c r="AD106" s="57"/>
      <c r="AE106" s="57"/>
      <c r="AF106" s="57"/>
      <c r="AG106" s="57"/>
      <c r="AH106" s="57"/>
      <c r="AI106" s="57"/>
      <c r="AJ106" s="57"/>
      <c r="AK106" s="59"/>
      <c r="AL106" s="59"/>
      <c r="AM106" s="74"/>
      <c r="AN106" s="74"/>
      <c r="AO106" s="59"/>
    </row>
    <row r="107" spans="1:47" s="110" customFormat="1" ht="135" hidden="1" customHeight="1" x14ac:dyDescent="0.25">
      <c r="A107" s="81" t="s">
        <v>481</v>
      </c>
      <c r="B107" s="82">
        <v>81112005</v>
      </c>
      <c r="C107" s="83" t="s">
        <v>483</v>
      </c>
      <c r="D107" s="84" t="s">
        <v>216</v>
      </c>
      <c r="E107" s="241" t="s">
        <v>113</v>
      </c>
      <c r="F107" s="84" t="s">
        <v>477</v>
      </c>
      <c r="G107" s="83" t="s">
        <v>122</v>
      </c>
      <c r="H107" s="83" t="s">
        <v>209</v>
      </c>
      <c r="I107" s="83" t="s">
        <v>57</v>
      </c>
      <c r="J107" s="86">
        <v>11900000</v>
      </c>
      <c r="K107" s="86">
        <v>11900000</v>
      </c>
      <c r="L107" s="83" t="s">
        <v>32</v>
      </c>
      <c r="M107" s="83"/>
      <c r="N107" s="87" t="s">
        <v>49</v>
      </c>
      <c r="O107" s="105"/>
      <c r="P107" s="126"/>
      <c r="Q107" s="126"/>
      <c r="R107" s="107"/>
      <c r="S107" s="126"/>
      <c r="T107" s="126"/>
      <c r="U107" s="126"/>
      <c r="V107" s="126"/>
      <c r="W107" s="126"/>
      <c r="X107" s="126"/>
      <c r="Y107" s="126"/>
      <c r="Z107" s="126"/>
      <c r="AA107" s="126"/>
      <c r="AB107" s="126"/>
      <c r="AC107" s="126"/>
      <c r="AD107" s="126"/>
      <c r="AE107" s="126"/>
      <c r="AF107" s="126"/>
      <c r="AG107" s="126"/>
      <c r="AH107" s="126"/>
      <c r="AI107" s="126"/>
      <c r="AJ107" s="126"/>
      <c r="AK107" s="112"/>
      <c r="AL107" s="112"/>
      <c r="AM107" s="101"/>
      <c r="AN107" s="101"/>
      <c r="AO107" s="112"/>
    </row>
    <row r="108" spans="1:47" s="110" customFormat="1" ht="75" hidden="1" customHeight="1" x14ac:dyDescent="0.25">
      <c r="A108" s="81" t="s">
        <v>79</v>
      </c>
      <c r="B108" s="82">
        <v>81112005</v>
      </c>
      <c r="C108" s="83" t="s">
        <v>485</v>
      </c>
      <c r="D108" s="84" t="s">
        <v>216</v>
      </c>
      <c r="E108" s="241" t="s">
        <v>113</v>
      </c>
      <c r="F108" s="84" t="s">
        <v>477</v>
      </c>
      <c r="G108" s="83" t="s">
        <v>122</v>
      </c>
      <c r="H108" s="83" t="s">
        <v>209</v>
      </c>
      <c r="I108" s="83" t="s">
        <v>57</v>
      </c>
      <c r="J108" s="86">
        <v>28000000</v>
      </c>
      <c r="K108" s="86">
        <v>28000000</v>
      </c>
      <c r="L108" s="83" t="s">
        <v>32</v>
      </c>
      <c r="M108" s="83"/>
      <c r="N108" s="87" t="s">
        <v>35</v>
      </c>
      <c r="O108" s="105"/>
      <c r="P108" s="210" t="s">
        <v>702</v>
      </c>
      <c r="Q108" s="211" t="s">
        <v>703</v>
      </c>
      <c r="R108" s="227">
        <v>42143</v>
      </c>
      <c r="S108" s="228" t="s">
        <v>704</v>
      </c>
      <c r="T108" s="229" t="s">
        <v>314</v>
      </c>
      <c r="U108" s="230">
        <v>28000000</v>
      </c>
      <c r="V108" s="228" t="s">
        <v>697</v>
      </c>
      <c r="W108" s="229" t="s">
        <v>705</v>
      </c>
      <c r="X108" s="229" t="s">
        <v>228</v>
      </c>
      <c r="Y108" s="229" t="s">
        <v>228</v>
      </c>
      <c r="Z108" s="229" t="s">
        <v>683</v>
      </c>
      <c r="AA108" s="229" t="s">
        <v>228</v>
      </c>
      <c r="AB108" s="229" t="s">
        <v>706</v>
      </c>
      <c r="AC108" s="229" t="s">
        <v>238</v>
      </c>
      <c r="AD108" s="231">
        <v>42143</v>
      </c>
      <c r="AE108" s="231">
        <v>42143</v>
      </c>
      <c r="AF108" s="227" t="s">
        <v>654</v>
      </c>
      <c r="AG108" s="231">
        <v>42143</v>
      </c>
      <c r="AH108" s="231">
        <v>42356</v>
      </c>
      <c r="AI108" s="229" t="s">
        <v>229</v>
      </c>
      <c r="AJ108" s="229" t="s">
        <v>230</v>
      </c>
      <c r="AK108" s="207"/>
      <c r="AL108" s="123"/>
      <c r="AM108" s="84"/>
      <c r="AN108" s="84"/>
      <c r="AO108" s="123"/>
      <c r="AP108" s="161"/>
      <c r="AQ108" s="161"/>
      <c r="AR108" s="161"/>
      <c r="AS108" s="161"/>
      <c r="AT108" s="161"/>
      <c r="AU108" s="90"/>
    </row>
    <row r="109" spans="1:47" s="110" customFormat="1" ht="135" hidden="1" customHeight="1" x14ac:dyDescent="0.25">
      <c r="A109" s="81" t="s">
        <v>560</v>
      </c>
      <c r="B109" s="82">
        <v>81112005</v>
      </c>
      <c r="C109" s="83" t="s">
        <v>484</v>
      </c>
      <c r="D109" s="84" t="s">
        <v>216</v>
      </c>
      <c r="E109" s="241" t="s">
        <v>113</v>
      </c>
      <c r="F109" s="84" t="s">
        <v>477</v>
      </c>
      <c r="G109" s="83" t="s">
        <v>122</v>
      </c>
      <c r="H109" s="83" t="s">
        <v>209</v>
      </c>
      <c r="I109" s="83" t="s">
        <v>57</v>
      </c>
      <c r="J109" s="86">
        <v>66500000</v>
      </c>
      <c r="K109" s="86">
        <v>66500000</v>
      </c>
      <c r="L109" s="83" t="s">
        <v>32</v>
      </c>
      <c r="M109" s="83"/>
      <c r="N109" s="87" t="s">
        <v>469</v>
      </c>
      <c r="O109" s="105"/>
      <c r="P109" s="198" t="s">
        <v>707</v>
      </c>
      <c r="Q109" s="199" t="s">
        <v>708</v>
      </c>
      <c r="R109" s="200">
        <v>42144</v>
      </c>
      <c r="S109" s="212" t="s">
        <v>709</v>
      </c>
      <c r="T109" s="124" t="s">
        <v>314</v>
      </c>
      <c r="U109" s="224">
        <v>66500000</v>
      </c>
      <c r="V109" s="212" t="s">
        <v>710</v>
      </c>
      <c r="W109" s="124" t="s">
        <v>711</v>
      </c>
      <c r="X109" s="124" t="s">
        <v>228</v>
      </c>
      <c r="Y109" s="124" t="s">
        <v>228</v>
      </c>
      <c r="Z109" s="229" t="s">
        <v>683</v>
      </c>
      <c r="AA109" s="124" t="s">
        <v>228</v>
      </c>
      <c r="AB109" s="124" t="s">
        <v>712</v>
      </c>
      <c r="AC109" s="203" t="s">
        <v>238</v>
      </c>
      <c r="AD109" s="202">
        <v>42144</v>
      </c>
      <c r="AE109" s="202">
        <v>42144</v>
      </c>
      <c r="AF109" s="200" t="s">
        <v>713</v>
      </c>
      <c r="AG109" s="202">
        <v>42144</v>
      </c>
      <c r="AH109" s="202">
        <v>42357</v>
      </c>
      <c r="AI109" s="124" t="s">
        <v>329</v>
      </c>
      <c r="AJ109" s="124" t="s">
        <v>330</v>
      </c>
      <c r="AK109" s="207"/>
      <c r="AL109" s="123"/>
      <c r="AM109" s="84"/>
      <c r="AN109" s="84"/>
      <c r="AO109" s="123"/>
      <c r="AP109" s="83"/>
      <c r="AQ109" s="83"/>
      <c r="AR109" s="83"/>
      <c r="AS109" s="83"/>
      <c r="AT109" s="83"/>
      <c r="AU109" s="90"/>
    </row>
    <row r="110" spans="1:47" s="110" customFormat="1" ht="135" hidden="1" customHeight="1" x14ac:dyDescent="0.25">
      <c r="A110" s="81" t="s">
        <v>108</v>
      </c>
      <c r="B110" s="82" t="s">
        <v>492</v>
      </c>
      <c r="C110" s="83" t="s">
        <v>493</v>
      </c>
      <c r="D110" s="84" t="s">
        <v>216</v>
      </c>
      <c r="E110" s="241" t="s">
        <v>113</v>
      </c>
      <c r="F110" s="84" t="s">
        <v>494</v>
      </c>
      <c r="G110" s="83" t="s">
        <v>131</v>
      </c>
      <c r="H110" s="83" t="s">
        <v>207</v>
      </c>
      <c r="I110" s="83" t="s">
        <v>57</v>
      </c>
      <c r="J110" s="86">
        <v>2826000</v>
      </c>
      <c r="K110" s="86">
        <v>2826000</v>
      </c>
      <c r="L110" s="83" t="s">
        <v>32</v>
      </c>
      <c r="M110" s="83"/>
      <c r="N110" s="87" t="s">
        <v>44</v>
      </c>
      <c r="O110" s="105"/>
      <c r="P110" s="210" t="s">
        <v>714</v>
      </c>
      <c r="Q110" s="211" t="s">
        <v>715</v>
      </c>
      <c r="R110" s="227">
        <v>42146</v>
      </c>
      <c r="S110" s="228" t="s">
        <v>716</v>
      </c>
      <c r="T110" s="229" t="s">
        <v>234</v>
      </c>
      <c r="U110" s="230">
        <v>1218000</v>
      </c>
      <c r="V110" s="228" t="s">
        <v>717</v>
      </c>
      <c r="W110" s="229" t="s">
        <v>718</v>
      </c>
      <c r="X110" s="229" t="s">
        <v>228</v>
      </c>
      <c r="Y110" s="229" t="s">
        <v>228</v>
      </c>
      <c r="Z110" s="229" t="s">
        <v>719</v>
      </c>
      <c r="AA110" s="229" t="s">
        <v>228</v>
      </c>
      <c r="AB110" s="229" t="s">
        <v>720</v>
      </c>
      <c r="AC110" s="229" t="s">
        <v>238</v>
      </c>
      <c r="AD110" s="242"/>
      <c r="AE110" s="243"/>
      <c r="AF110" s="227" t="s">
        <v>721</v>
      </c>
      <c r="AG110" s="244"/>
      <c r="AH110" s="244"/>
      <c r="AI110" s="229" t="s">
        <v>289</v>
      </c>
      <c r="AJ110" s="229" t="s">
        <v>722</v>
      </c>
      <c r="AK110" s="207"/>
      <c r="AL110" s="123"/>
      <c r="AM110" s="84"/>
      <c r="AN110" s="84"/>
      <c r="AO110" s="123"/>
      <c r="AP110" s="83"/>
      <c r="AQ110" s="83"/>
      <c r="AR110" s="83"/>
      <c r="AS110" s="83"/>
      <c r="AT110" s="83"/>
      <c r="AU110" s="90"/>
    </row>
    <row r="111" spans="1:47" s="97" customFormat="1" ht="90" hidden="1" x14ac:dyDescent="0.25">
      <c r="A111" s="76" t="s">
        <v>489</v>
      </c>
      <c r="B111" s="91">
        <v>81112005</v>
      </c>
      <c r="C111" s="77" t="s">
        <v>487</v>
      </c>
      <c r="D111" s="92" t="s">
        <v>216</v>
      </c>
      <c r="E111" s="131" t="s">
        <v>113</v>
      </c>
      <c r="F111" s="92" t="s">
        <v>37</v>
      </c>
      <c r="G111" s="77" t="s">
        <v>122</v>
      </c>
      <c r="H111" s="77" t="s">
        <v>206</v>
      </c>
      <c r="I111" s="77" t="s">
        <v>31</v>
      </c>
      <c r="J111" s="94">
        <v>3000000</v>
      </c>
      <c r="K111" s="94">
        <v>3000000</v>
      </c>
      <c r="L111" s="77" t="s">
        <v>32</v>
      </c>
      <c r="M111" s="77"/>
      <c r="N111" s="78" t="s">
        <v>488</v>
      </c>
      <c r="O111" s="95"/>
      <c r="P111" s="132"/>
      <c r="Q111" s="132"/>
      <c r="R111" s="96"/>
      <c r="S111" s="132"/>
      <c r="T111" s="132"/>
      <c r="U111" s="132"/>
      <c r="V111" s="132"/>
      <c r="W111" s="132"/>
      <c r="X111" s="132"/>
      <c r="Y111" s="132"/>
      <c r="Z111" s="132"/>
      <c r="AA111" s="132"/>
      <c r="AB111" s="132"/>
      <c r="AC111" s="132"/>
      <c r="AD111" s="132"/>
      <c r="AE111" s="132"/>
      <c r="AF111" s="132"/>
      <c r="AG111" s="132"/>
      <c r="AH111" s="132"/>
      <c r="AI111" s="132"/>
      <c r="AJ111" s="132"/>
      <c r="AK111" s="147"/>
      <c r="AL111" s="147"/>
      <c r="AM111" s="92"/>
      <c r="AN111" s="92"/>
      <c r="AO111" s="147"/>
    </row>
    <row r="112" spans="1:47" s="1" customFormat="1" ht="30" hidden="1" x14ac:dyDescent="0.25">
      <c r="A112" s="51" t="s">
        <v>465</v>
      </c>
      <c r="B112" s="52">
        <v>81112005</v>
      </c>
      <c r="C112" s="50" t="s">
        <v>490</v>
      </c>
      <c r="D112" s="74" t="s">
        <v>216</v>
      </c>
      <c r="E112" s="53" t="s">
        <v>148</v>
      </c>
      <c r="F112" s="74" t="s">
        <v>37</v>
      </c>
      <c r="G112" s="50" t="s">
        <v>122</v>
      </c>
      <c r="H112" s="50" t="s">
        <v>206</v>
      </c>
      <c r="I112" s="50" t="s">
        <v>31</v>
      </c>
      <c r="J112" s="54">
        <v>3250000</v>
      </c>
      <c r="K112" s="54">
        <v>3250000</v>
      </c>
      <c r="L112" s="50" t="s">
        <v>32</v>
      </c>
      <c r="M112" s="50"/>
      <c r="N112" s="55" t="s">
        <v>491</v>
      </c>
      <c r="O112" s="56"/>
      <c r="P112" s="57"/>
      <c r="Q112" s="57"/>
      <c r="R112" s="58"/>
      <c r="S112" s="57"/>
      <c r="T112" s="57"/>
      <c r="U112" s="57"/>
      <c r="V112" s="57"/>
      <c r="W112" s="57"/>
      <c r="X112" s="57"/>
      <c r="Y112" s="57"/>
      <c r="Z112" s="57"/>
      <c r="AA112" s="57"/>
      <c r="AB112" s="57"/>
      <c r="AC112" s="57"/>
      <c r="AD112" s="57"/>
      <c r="AE112" s="57"/>
      <c r="AF112" s="57"/>
      <c r="AG112" s="57"/>
      <c r="AH112" s="57"/>
      <c r="AI112" s="57"/>
      <c r="AJ112" s="57"/>
      <c r="AK112" s="59"/>
      <c r="AL112" s="59"/>
      <c r="AM112" s="74"/>
      <c r="AN112" s="74"/>
      <c r="AO112" s="59"/>
    </row>
    <row r="113" spans="1:41" s="1" customFormat="1" hidden="1" x14ac:dyDescent="0.25">
      <c r="A113" s="51" t="s">
        <v>78</v>
      </c>
      <c r="B113" s="52">
        <v>81112501</v>
      </c>
      <c r="C113" s="50" t="s">
        <v>495</v>
      </c>
      <c r="D113" s="74" t="s">
        <v>216</v>
      </c>
      <c r="E113" s="53" t="s">
        <v>152</v>
      </c>
      <c r="F113" s="74" t="s">
        <v>34</v>
      </c>
      <c r="G113" s="68" t="s">
        <v>131</v>
      </c>
      <c r="H113" s="50" t="s">
        <v>70</v>
      </c>
      <c r="I113" s="50" t="s">
        <v>31</v>
      </c>
      <c r="J113" s="54">
        <v>600000</v>
      </c>
      <c r="K113" s="54">
        <v>600000</v>
      </c>
      <c r="L113" s="50" t="s">
        <v>32</v>
      </c>
      <c r="M113" s="50"/>
      <c r="N113" s="55" t="s">
        <v>125</v>
      </c>
      <c r="O113" s="56"/>
      <c r="P113" s="57"/>
      <c r="Q113" s="57"/>
      <c r="R113" s="58"/>
      <c r="S113" s="57"/>
      <c r="T113" s="57"/>
      <c r="U113" s="57"/>
      <c r="V113" s="57"/>
      <c r="W113" s="57"/>
      <c r="X113" s="57"/>
      <c r="Y113" s="57"/>
      <c r="Z113" s="57"/>
      <c r="AA113" s="57"/>
      <c r="AB113" s="57"/>
      <c r="AC113" s="57"/>
      <c r="AD113" s="57"/>
      <c r="AE113" s="57"/>
      <c r="AF113" s="57"/>
      <c r="AG113" s="57"/>
      <c r="AH113" s="57"/>
      <c r="AI113" s="57"/>
      <c r="AJ113" s="57"/>
      <c r="AK113" s="59"/>
      <c r="AL113" s="59"/>
      <c r="AM113" s="74"/>
      <c r="AN113" s="74"/>
      <c r="AO113" s="59"/>
    </row>
    <row r="114" spans="1:41" s="142" customFormat="1" ht="120" hidden="1" customHeight="1" x14ac:dyDescent="0.25">
      <c r="A114" s="135" t="s">
        <v>110</v>
      </c>
      <c r="B114" s="136" t="s">
        <v>53</v>
      </c>
      <c r="C114" s="137" t="s">
        <v>555</v>
      </c>
      <c r="D114" s="138" t="s">
        <v>216</v>
      </c>
      <c r="E114" s="154" t="s">
        <v>113</v>
      </c>
      <c r="F114" s="138" t="s">
        <v>477</v>
      </c>
      <c r="G114" s="166" t="s">
        <v>147</v>
      </c>
      <c r="H114" s="137" t="s">
        <v>209</v>
      </c>
      <c r="I114" s="137" t="s">
        <v>57</v>
      </c>
      <c r="J114" s="157">
        <v>158500000</v>
      </c>
      <c r="K114" s="157">
        <v>158500000</v>
      </c>
      <c r="L114" s="137" t="s">
        <v>32</v>
      </c>
      <c r="M114" s="137"/>
      <c r="N114" s="158" t="s">
        <v>64</v>
      </c>
      <c r="O114" s="159"/>
      <c r="P114" s="140"/>
      <c r="Q114" s="140"/>
      <c r="R114" s="160"/>
      <c r="S114" s="140"/>
      <c r="T114" s="140"/>
      <c r="U114" s="140"/>
      <c r="V114" s="140"/>
      <c r="W114" s="140"/>
      <c r="X114" s="140"/>
      <c r="Y114" s="140"/>
      <c r="Z114" s="140"/>
      <c r="AA114" s="140"/>
      <c r="AB114" s="140"/>
      <c r="AC114" s="140"/>
      <c r="AD114" s="140"/>
      <c r="AE114" s="140"/>
      <c r="AF114" s="140"/>
      <c r="AG114" s="140"/>
      <c r="AH114" s="140"/>
      <c r="AI114" s="140"/>
      <c r="AJ114" s="140"/>
      <c r="AK114" s="141"/>
      <c r="AL114" s="141"/>
      <c r="AM114" s="138"/>
      <c r="AN114" s="138"/>
      <c r="AO114" s="141"/>
    </row>
    <row r="115" spans="1:41" s="1" customFormat="1" ht="90" hidden="1" customHeight="1" x14ac:dyDescent="0.25">
      <c r="A115" s="51" t="s">
        <v>554</v>
      </c>
      <c r="B115" s="52"/>
      <c r="C115" s="77" t="s">
        <v>502</v>
      </c>
      <c r="D115" s="74" t="s">
        <v>216</v>
      </c>
      <c r="E115" s="53" t="s">
        <v>148</v>
      </c>
      <c r="F115" s="74" t="s">
        <v>477</v>
      </c>
      <c r="G115" s="50" t="s">
        <v>122</v>
      </c>
      <c r="H115" s="50" t="s">
        <v>209</v>
      </c>
      <c r="I115" s="50" t="s">
        <v>57</v>
      </c>
      <c r="J115" s="54">
        <v>56000000</v>
      </c>
      <c r="K115" s="54">
        <v>56000000</v>
      </c>
      <c r="L115" s="50" t="s">
        <v>32</v>
      </c>
      <c r="M115" s="50"/>
      <c r="N115" s="55"/>
      <c r="O115" s="56"/>
      <c r="P115" s="57"/>
      <c r="Q115" s="57"/>
      <c r="R115" s="58"/>
      <c r="S115" s="57"/>
      <c r="T115" s="57"/>
      <c r="U115" s="57"/>
      <c r="V115" s="57"/>
      <c r="W115" s="57"/>
      <c r="X115" s="57"/>
      <c r="Y115" s="57"/>
      <c r="Z115" s="57"/>
      <c r="AA115" s="57"/>
      <c r="AB115" s="57"/>
      <c r="AC115" s="57"/>
      <c r="AD115" s="57"/>
      <c r="AE115" s="57"/>
      <c r="AF115" s="57"/>
      <c r="AG115" s="57"/>
      <c r="AH115" s="57"/>
      <c r="AI115" s="57"/>
      <c r="AJ115" s="57"/>
      <c r="AK115" s="59"/>
      <c r="AL115" s="59"/>
      <c r="AM115" s="74"/>
      <c r="AN115" s="74"/>
      <c r="AO115" s="59"/>
    </row>
    <row r="116" spans="1:41" s="1" customFormat="1" ht="75" hidden="1" customHeight="1" x14ac:dyDescent="0.25">
      <c r="A116" s="51" t="s">
        <v>554</v>
      </c>
      <c r="B116" s="52"/>
      <c r="C116" s="77" t="s">
        <v>503</v>
      </c>
      <c r="D116" s="74" t="s">
        <v>216</v>
      </c>
      <c r="E116" s="80" t="s">
        <v>148</v>
      </c>
      <c r="F116" s="74" t="s">
        <v>477</v>
      </c>
      <c r="G116" s="50" t="s">
        <v>122</v>
      </c>
      <c r="H116" s="50" t="s">
        <v>209</v>
      </c>
      <c r="I116" s="50" t="s">
        <v>57</v>
      </c>
      <c r="J116" s="54">
        <v>42000000</v>
      </c>
      <c r="K116" s="54">
        <v>42000000</v>
      </c>
      <c r="L116" s="50" t="s">
        <v>32</v>
      </c>
      <c r="M116" s="50"/>
      <c r="N116" s="55"/>
      <c r="O116" s="56"/>
      <c r="P116" s="57"/>
      <c r="Q116" s="57"/>
      <c r="R116" s="58"/>
      <c r="S116" s="57"/>
      <c r="T116" s="57"/>
      <c r="U116" s="57"/>
      <c r="V116" s="57"/>
      <c r="W116" s="57"/>
      <c r="X116" s="57"/>
      <c r="Y116" s="57"/>
      <c r="Z116" s="57"/>
      <c r="AA116" s="57"/>
      <c r="AB116" s="57"/>
      <c r="AC116" s="57"/>
      <c r="AD116" s="57"/>
      <c r="AE116" s="57"/>
      <c r="AF116" s="57"/>
      <c r="AG116" s="57"/>
      <c r="AH116" s="57"/>
      <c r="AI116" s="57"/>
      <c r="AJ116" s="57"/>
      <c r="AK116" s="59"/>
      <c r="AL116" s="59"/>
      <c r="AM116" s="74"/>
      <c r="AN116" s="74"/>
      <c r="AO116" s="59"/>
    </row>
    <row r="117" spans="1:41" s="1" customFormat="1" ht="75" hidden="1" customHeight="1" x14ac:dyDescent="0.25">
      <c r="A117" s="51" t="s">
        <v>554</v>
      </c>
      <c r="B117" s="52"/>
      <c r="C117" s="77" t="s">
        <v>504</v>
      </c>
      <c r="D117" s="74" t="s">
        <v>216</v>
      </c>
      <c r="E117" s="80" t="s">
        <v>148</v>
      </c>
      <c r="F117" s="74" t="s">
        <v>65</v>
      </c>
      <c r="G117" s="50" t="s">
        <v>122</v>
      </c>
      <c r="H117" s="50" t="s">
        <v>209</v>
      </c>
      <c r="I117" s="50" t="s">
        <v>57</v>
      </c>
      <c r="J117" s="54">
        <v>15000000</v>
      </c>
      <c r="K117" s="54">
        <v>15000000</v>
      </c>
      <c r="L117" s="50" t="s">
        <v>32</v>
      </c>
      <c r="M117" s="50"/>
      <c r="N117" s="55"/>
      <c r="O117" s="56"/>
      <c r="P117" s="57"/>
      <c r="Q117" s="57"/>
      <c r="R117" s="58"/>
      <c r="S117" s="57"/>
      <c r="T117" s="57"/>
      <c r="U117" s="57"/>
      <c r="V117" s="57"/>
      <c r="W117" s="57"/>
      <c r="X117" s="57"/>
      <c r="Y117" s="57"/>
      <c r="Z117" s="57"/>
      <c r="AA117" s="57"/>
      <c r="AB117" s="57"/>
      <c r="AC117" s="57"/>
      <c r="AD117" s="57"/>
      <c r="AE117" s="57"/>
      <c r="AF117" s="57"/>
      <c r="AG117" s="57"/>
      <c r="AH117" s="57"/>
      <c r="AI117" s="57"/>
      <c r="AJ117" s="57"/>
      <c r="AK117" s="59"/>
      <c r="AL117" s="59"/>
      <c r="AM117" s="74"/>
      <c r="AN117" s="74"/>
      <c r="AO117" s="59"/>
    </row>
    <row r="118" spans="1:41" s="1" customFormat="1" ht="90" hidden="1" customHeight="1" x14ac:dyDescent="0.25">
      <c r="A118" s="51" t="s">
        <v>554</v>
      </c>
      <c r="B118" s="52"/>
      <c r="C118" s="77" t="s">
        <v>505</v>
      </c>
      <c r="D118" s="74" t="s">
        <v>216</v>
      </c>
      <c r="E118" s="80" t="s">
        <v>148</v>
      </c>
      <c r="F118" s="74" t="s">
        <v>477</v>
      </c>
      <c r="G118" s="50" t="s">
        <v>122</v>
      </c>
      <c r="H118" s="50" t="s">
        <v>209</v>
      </c>
      <c r="I118" s="50" t="s">
        <v>57</v>
      </c>
      <c r="J118" s="54">
        <v>59500000</v>
      </c>
      <c r="K118" s="54">
        <v>59500000</v>
      </c>
      <c r="L118" s="50" t="s">
        <v>32</v>
      </c>
      <c r="M118" s="50"/>
      <c r="N118" s="55"/>
      <c r="O118" s="56"/>
      <c r="P118" s="57"/>
      <c r="Q118" s="57"/>
      <c r="R118" s="58"/>
      <c r="S118" s="57"/>
      <c r="T118" s="57"/>
      <c r="U118" s="57"/>
      <c r="V118" s="57"/>
      <c r="W118" s="57"/>
      <c r="X118" s="57"/>
      <c r="Y118" s="57"/>
      <c r="Z118" s="57"/>
      <c r="AA118" s="57"/>
      <c r="AB118" s="57"/>
      <c r="AC118" s="57"/>
      <c r="AD118" s="57"/>
      <c r="AE118" s="57"/>
      <c r="AF118" s="57"/>
      <c r="AG118" s="57"/>
      <c r="AH118" s="57"/>
      <c r="AI118" s="57"/>
      <c r="AJ118" s="57"/>
      <c r="AK118" s="59"/>
      <c r="AL118" s="59"/>
      <c r="AM118" s="74"/>
      <c r="AN118" s="74"/>
      <c r="AO118" s="59"/>
    </row>
    <row r="119" spans="1:41" s="1" customFormat="1" ht="90" hidden="1" customHeight="1" x14ac:dyDescent="0.25">
      <c r="A119" s="51" t="s">
        <v>554</v>
      </c>
      <c r="B119" s="52"/>
      <c r="C119" s="77" t="s">
        <v>506</v>
      </c>
      <c r="D119" s="74" t="s">
        <v>216</v>
      </c>
      <c r="E119" s="80" t="s">
        <v>148</v>
      </c>
      <c r="F119" s="74" t="s">
        <v>477</v>
      </c>
      <c r="G119" s="50" t="s">
        <v>122</v>
      </c>
      <c r="H119" s="50" t="s">
        <v>209</v>
      </c>
      <c r="I119" s="50" t="s">
        <v>57</v>
      </c>
      <c r="J119" s="54">
        <v>56000000</v>
      </c>
      <c r="K119" s="54">
        <v>56000000</v>
      </c>
      <c r="L119" s="50" t="s">
        <v>32</v>
      </c>
      <c r="M119" s="50"/>
      <c r="N119" s="55"/>
      <c r="O119" s="56"/>
      <c r="P119" s="57"/>
      <c r="Q119" s="57"/>
      <c r="R119" s="58"/>
      <c r="S119" s="57"/>
      <c r="T119" s="57"/>
      <c r="U119" s="57"/>
      <c r="V119" s="57"/>
      <c r="W119" s="57"/>
      <c r="X119" s="57"/>
      <c r="Y119" s="57"/>
      <c r="Z119" s="57"/>
      <c r="AA119" s="57"/>
      <c r="AB119" s="57"/>
      <c r="AC119" s="57"/>
      <c r="AD119" s="57"/>
      <c r="AE119" s="57"/>
      <c r="AF119" s="57"/>
      <c r="AG119" s="57"/>
      <c r="AH119" s="57"/>
      <c r="AI119" s="57"/>
      <c r="AJ119" s="57"/>
      <c r="AK119" s="59"/>
      <c r="AL119" s="59"/>
      <c r="AM119" s="74"/>
      <c r="AN119" s="74"/>
      <c r="AO119" s="59"/>
    </row>
    <row r="120" spans="1:41" s="1" customFormat="1" ht="105" hidden="1" customHeight="1" x14ac:dyDescent="0.25">
      <c r="A120" s="51" t="s">
        <v>554</v>
      </c>
      <c r="B120" s="52"/>
      <c r="C120" s="77" t="s">
        <v>507</v>
      </c>
      <c r="D120" s="74" t="s">
        <v>216</v>
      </c>
      <c r="E120" s="80" t="s">
        <v>148</v>
      </c>
      <c r="F120" s="74" t="s">
        <v>556</v>
      </c>
      <c r="G120" s="50" t="s">
        <v>122</v>
      </c>
      <c r="H120" s="50" t="s">
        <v>209</v>
      </c>
      <c r="I120" s="50" t="s">
        <v>57</v>
      </c>
      <c r="J120" s="54">
        <v>40000000</v>
      </c>
      <c r="K120" s="54">
        <v>40000000</v>
      </c>
      <c r="L120" s="50" t="s">
        <v>32</v>
      </c>
      <c r="M120" s="50"/>
      <c r="N120" s="55"/>
      <c r="O120" s="56"/>
      <c r="P120" s="57"/>
      <c r="Q120" s="57"/>
      <c r="R120" s="58"/>
      <c r="S120" s="57"/>
      <c r="T120" s="57"/>
      <c r="U120" s="57"/>
      <c r="V120" s="57"/>
      <c r="W120" s="57"/>
      <c r="X120" s="57"/>
      <c r="Y120" s="57"/>
      <c r="Z120" s="57"/>
      <c r="AA120" s="57"/>
      <c r="AB120" s="57"/>
      <c r="AC120" s="57"/>
      <c r="AD120" s="57"/>
      <c r="AE120" s="57"/>
      <c r="AF120" s="57"/>
      <c r="AG120" s="57"/>
      <c r="AH120" s="57"/>
      <c r="AI120" s="57"/>
      <c r="AJ120" s="57"/>
      <c r="AK120" s="59"/>
      <c r="AL120" s="59"/>
      <c r="AM120" s="74"/>
      <c r="AN120" s="74"/>
      <c r="AO120" s="59"/>
    </row>
    <row r="121" spans="1:41" s="1" customFormat="1" ht="135" hidden="1" customHeight="1" x14ac:dyDescent="0.25">
      <c r="A121" s="51" t="s">
        <v>554</v>
      </c>
      <c r="B121" s="52"/>
      <c r="C121" s="77" t="s">
        <v>508</v>
      </c>
      <c r="D121" s="74" t="s">
        <v>216</v>
      </c>
      <c r="E121" s="80" t="s">
        <v>148</v>
      </c>
      <c r="F121" s="74" t="s">
        <v>54</v>
      </c>
      <c r="G121" s="50" t="s">
        <v>122</v>
      </c>
      <c r="H121" s="50" t="s">
        <v>209</v>
      </c>
      <c r="I121" s="50" t="s">
        <v>57</v>
      </c>
      <c r="J121" s="54">
        <v>54000000</v>
      </c>
      <c r="K121" s="54">
        <v>54000000</v>
      </c>
      <c r="L121" s="50" t="s">
        <v>32</v>
      </c>
      <c r="M121" s="50"/>
      <c r="N121" s="55"/>
      <c r="O121" s="56"/>
      <c r="P121" s="57"/>
      <c r="Q121" s="57"/>
      <c r="R121" s="58"/>
      <c r="S121" s="57"/>
      <c r="T121" s="57"/>
      <c r="U121" s="57"/>
      <c r="V121" s="57"/>
      <c r="W121" s="57"/>
      <c r="X121" s="57"/>
      <c r="Y121" s="57"/>
      <c r="Z121" s="57"/>
      <c r="AA121" s="57"/>
      <c r="AB121" s="57"/>
      <c r="AC121" s="57"/>
      <c r="AD121" s="57"/>
      <c r="AE121" s="57"/>
      <c r="AF121" s="57"/>
      <c r="AG121" s="57"/>
      <c r="AH121" s="57"/>
      <c r="AI121" s="57"/>
      <c r="AJ121" s="57"/>
      <c r="AK121" s="59"/>
      <c r="AL121" s="59"/>
      <c r="AM121" s="74"/>
      <c r="AN121" s="74"/>
      <c r="AO121" s="59"/>
    </row>
    <row r="122" spans="1:41" s="1" customFormat="1" ht="75" hidden="1" customHeight="1" x14ac:dyDescent="0.25">
      <c r="A122" s="51" t="s">
        <v>554</v>
      </c>
      <c r="B122" s="52"/>
      <c r="C122" s="77" t="s">
        <v>509</v>
      </c>
      <c r="D122" s="74" t="s">
        <v>216</v>
      </c>
      <c r="E122" s="80" t="s">
        <v>148</v>
      </c>
      <c r="F122" s="74" t="s">
        <v>556</v>
      </c>
      <c r="G122" s="50" t="s">
        <v>122</v>
      </c>
      <c r="H122" s="50" t="s">
        <v>209</v>
      </c>
      <c r="I122" s="50" t="s">
        <v>57</v>
      </c>
      <c r="J122" s="54">
        <v>25700000</v>
      </c>
      <c r="K122" s="54">
        <v>25700000</v>
      </c>
      <c r="L122" s="50" t="s">
        <v>32</v>
      </c>
      <c r="M122" s="50"/>
      <c r="N122" s="55"/>
      <c r="O122" s="56"/>
      <c r="P122" s="57"/>
      <c r="Q122" s="57"/>
      <c r="R122" s="58"/>
      <c r="S122" s="57"/>
      <c r="T122" s="57"/>
      <c r="U122" s="57"/>
      <c r="V122" s="57"/>
      <c r="W122" s="57"/>
      <c r="X122" s="57"/>
      <c r="Y122" s="57"/>
      <c r="Z122" s="57"/>
      <c r="AA122" s="57"/>
      <c r="AB122" s="57"/>
      <c r="AC122" s="57"/>
      <c r="AD122" s="57"/>
      <c r="AE122" s="57"/>
      <c r="AF122" s="57"/>
      <c r="AG122" s="57"/>
      <c r="AH122" s="57"/>
      <c r="AI122" s="57"/>
      <c r="AJ122" s="57"/>
      <c r="AK122" s="59"/>
      <c r="AL122" s="59"/>
      <c r="AM122" s="74"/>
      <c r="AN122" s="74"/>
      <c r="AO122" s="59"/>
    </row>
    <row r="123" spans="1:41" s="1" customFormat="1" ht="75" hidden="1" customHeight="1" x14ac:dyDescent="0.25">
      <c r="A123" s="51" t="s">
        <v>554</v>
      </c>
      <c r="B123" s="52"/>
      <c r="C123" s="77" t="s">
        <v>510</v>
      </c>
      <c r="D123" s="74" t="s">
        <v>216</v>
      </c>
      <c r="E123" s="80" t="s">
        <v>148</v>
      </c>
      <c r="F123" s="74" t="s">
        <v>556</v>
      </c>
      <c r="G123" s="50" t="s">
        <v>122</v>
      </c>
      <c r="H123" s="50" t="s">
        <v>209</v>
      </c>
      <c r="I123" s="50" t="s">
        <v>57</v>
      </c>
      <c r="J123" s="54">
        <v>13500000</v>
      </c>
      <c r="K123" s="54">
        <v>13500000</v>
      </c>
      <c r="L123" s="50" t="s">
        <v>32</v>
      </c>
      <c r="M123" s="50"/>
      <c r="N123" s="55"/>
      <c r="O123" s="56"/>
      <c r="P123" s="57"/>
      <c r="Q123" s="57"/>
      <c r="R123" s="58"/>
      <c r="S123" s="57"/>
      <c r="T123" s="57"/>
      <c r="U123" s="57"/>
      <c r="V123" s="57"/>
      <c r="W123" s="57"/>
      <c r="X123" s="57"/>
      <c r="Y123" s="57"/>
      <c r="Z123" s="57"/>
      <c r="AA123" s="57"/>
      <c r="AB123" s="57"/>
      <c r="AC123" s="57"/>
      <c r="AD123" s="57"/>
      <c r="AE123" s="57"/>
      <c r="AF123" s="57"/>
      <c r="AG123" s="57"/>
      <c r="AH123" s="57"/>
      <c r="AI123" s="57"/>
      <c r="AJ123" s="57"/>
      <c r="AK123" s="59"/>
      <c r="AL123" s="59"/>
      <c r="AM123" s="74"/>
      <c r="AN123" s="74"/>
      <c r="AO123" s="59"/>
    </row>
    <row r="124" spans="1:41" s="1" customFormat="1" ht="75" hidden="1" customHeight="1" x14ac:dyDescent="0.25">
      <c r="A124" s="51" t="s">
        <v>554</v>
      </c>
      <c r="B124" s="52"/>
      <c r="C124" s="77" t="s">
        <v>511</v>
      </c>
      <c r="D124" s="74" t="s">
        <v>216</v>
      </c>
      <c r="E124" s="80" t="s">
        <v>148</v>
      </c>
      <c r="F124" s="74" t="s">
        <v>556</v>
      </c>
      <c r="G124" s="50" t="s">
        <v>122</v>
      </c>
      <c r="H124" s="50" t="s">
        <v>209</v>
      </c>
      <c r="I124" s="50" t="s">
        <v>57</v>
      </c>
      <c r="J124" s="54">
        <v>9000000</v>
      </c>
      <c r="K124" s="54">
        <v>9000000</v>
      </c>
      <c r="L124" s="50" t="s">
        <v>32</v>
      </c>
      <c r="M124" s="50"/>
      <c r="N124" s="55"/>
      <c r="O124" s="56"/>
      <c r="P124" s="57"/>
      <c r="Q124" s="57"/>
      <c r="R124" s="58"/>
      <c r="S124" s="57"/>
      <c r="T124" s="57"/>
      <c r="U124" s="57"/>
      <c r="V124" s="57"/>
      <c r="W124" s="57"/>
      <c r="X124" s="57"/>
      <c r="Y124" s="57"/>
      <c r="Z124" s="57"/>
      <c r="AA124" s="57"/>
      <c r="AB124" s="57"/>
      <c r="AC124" s="57"/>
      <c r="AD124" s="57"/>
      <c r="AE124" s="57"/>
      <c r="AF124" s="57"/>
      <c r="AG124" s="57"/>
      <c r="AH124" s="57"/>
      <c r="AI124" s="57"/>
      <c r="AJ124" s="57"/>
      <c r="AK124" s="59"/>
      <c r="AL124" s="59"/>
      <c r="AM124" s="74"/>
      <c r="AN124" s="74"/>
      <c r="AO124" s="59"/>
    </row>
    <row r="125" spans="1:41" s="1" customFormat="1" ht="135" hidden="1" customHeight="1" x14ac:dyDescent="0.25">
      <c r="A125" s="51" t="s">
        <v>557</v>
      </c>
      <c r="B125" s="52"/>
      <c r="C125" s="77" t="s">
        <v>512</v>
      </c>
      <c r="D125" s="74" t="s">
        <v>216</v>
      </c>
      <c r="E125" s="80" t="s">
        <v>148</v>
      </c>
      <c r="F125" s="74" t="s">
        <v>477</v>
      </c>
      <c r="G125" s="50" t="s">
        <v>122</v>
      </c>
      <c r="H125" s="50" t="s">
        <v>209</v>
      </c>
      <c r="I125" s="50" t="s">
        <v>57</v>
      </c>
      <c r="J125" s="54">
        <v>49000000</v>
      </c>
      <c r="K125" s="54">
        <v>49000000</v>
      </c>
      <c r="L125" s="50" t="s">
        <v>32</v>
      </c>
      <c r="M125" s="50"/>
      <c r="N125" s="55"/>
      <c r="O125" s="56"/>
      <c r="P125" s="57"/>
      <c r="Q125" s="57"/>
      <c r="R125" s="58"/>
      <c r="S125" s="57"/>
      <c r="T125" s="57"/>
      <c r="U125" s="57"/>
      <c r="V125" s="57"/>
      <c r="W125" s="57"/>
      <c r="X125" s="57"/>
      <c r="Y125" s="57"/>
      <c r="Z125" s="57"/>
      <c r="AA125" s="57"/>
      <c r="AB125" s="57"/>
      <c r="AC125" s="57"/>
      <c r="AD125" s="57"/>
      <c r="AE125" s="57"/>
      <c r="AF125" s="57"/>
      <c r="AG125" s="57"/>
      <c r="AH125" s="57"/>
      <c r="AI125" s="57"/>
      <c r="AJ125" s="57"/>
      <c r="AK125" s="59"/>
      <c r="AL125" s="59"/>
      <c r="AM125" s="74"/>
      <c r="AN125" s="74"/>
      <c r="AO125" s="59"/>
    </row>
    <row r="126" spans="1:41" s="1" customFormat="1" ht="105" hidden="1" customHeight="1" x14ac:dyDescent="0.25">
      <c r="A126" s="51" t="s">
        <v>557</v>
      </c>
      <c r="B126" s="52"/>
      <c r="C126" s="77" t="s">
        <v>513</v>
      </c>
      <c r="D126" s="74" t="s">
        <v>216</v>
      </c>
      <c r="E126" s="80" t="s">
        <v>148</v>
      </c>
      <c r="F126" s="74" t="s">
        <v>54</v>
      </c>
      <c r="G126" s="50" t="s">
        <v>122</v>
      </c>
      <c r="H126" s="50" t="s">
        <v>209</v>
      </c>
      <c r="I126" s="50" t="s">
        <v>57</v>
      </c>
      <c r="J126" s="54">
        <v>48000000</v>
      </c>
      <c r="K126" s="54">
        <v>48000000</v>
      </c>
      <c r="L126" s="50" t="s">
        <v>32</v>
      </c>
      <c r="M126" s="50"/>
      <c r="N126" s="55"/>
      <c r="O126" s="56"/>
      <c r="P126" s="57"/>
      <c r="Q126" s="57"/>
      <c r="R126" s="58"/>
      <c r="S126" s="57"/>
      <c r="T126" s="57"/>
      <c r="U126" s="57"/>
      <c r="V126" s="57"/>
      <c r="W126" s="57"/>
      <c r="X126" s="57"/>
      <c r="Y126" s="57"/>
      <c r="Z126" s="57"/>
      <c r="AA126" s="57"/>
      <c r="AB126" s="57"/>
      <c r="AC126" s="57"/>
      <c r="AD126" s="57"/>
      <c r="AE126" s="57"/>
      <c r="AF126" s="57"/>
      <c r="AG126" s="57"/>
      <c r="AH126" s="57"/>
      <c r="AI126" s="57"/>
      <c r="AJ126" s="57"/>
      <c r="AK126" s="59"/>
      <c r="AL126" s="59"/>
      <c r="AM126" s="74"/>
      <c r="AN126" s="74"/>
      <c r="AO126" s="59"/>
    </row>
    <row r="127" spans="1:41" s="1" customFormat="1" ht="195" hidden="1" customHeight="1" x14ac:dyDescent="0.25">
      <c r="A127" s="51" t="s">
        <v>557</v>
      </c>
      <c r="B127" s="52"/>
      <c r="C127" s="77" t="s">
        <v>514</v>
      </c>
      <c r="D127" s="74" t="s">
        <v>216</v>
      </c>
      <c r="E127" s="80" t="s">
        <v>148</v>
      </c>
      <c r="F127" s="74" t="s">
        <v>54</v>
      </c>
      <c r="G127" s="50" t="s">
        <v>122</v>
      </c>
      <c r="H127" s="50" t="s">
        <v>209</v>
      </c>
      <c r="I127" s="50" t="s">
        <v>57</v>
      </c>
      <c r="J127" s="54">
        <v>24000000</v>
      </c>
      <c r="K127" s="54">
        <v>24000000</v>
      </c>
      <c r="L127" s="50" t="s">
        <v>32</v>
      </c>
      <c r="M127" s="50"/>
      <c r="N127" s="55"/>
      <c r="O127" s="56"/>
      <c r="P127" s="57"/>
      <c r="Q127" s="57"/>
      <c r="R127" s="58"/>
      <c r="S127" s="57"/>
      <c r="T127" s="57"/>
      <c r="U127" s="57"/>
      <c r="V127" s="57"/>
      <c r="W127" s="57"/>
      <c r="X127" s="57"/>
      <c r="Y127" s="57"/>
      <c r="Z127" s="57"/>
      <c r="AA127" s="57"/>
      <c r="AB127" s="57"/>
      <c r="AC127" s="57"/>
      <c r="AD127" s="57"/>
      <c r="AE127" s="57"/>
      <c r="AF127" s="57"/>
      <c r="AG127" s="57"/>
      <c r="AH127" s="57"/>
      <c r="AI127" s="57"/>
      <c r="AJ127" s="57"/>
      <c r="AK127" s="59"/>
      <c r="AL127" s="59"/>
      <c r="AM127" s="74"/>
      <c r="AN127" s="74"/>
      <c r="AO127" s="59"/>
    </row>
    <row r="128" spans="1:41" s="1" customFormat="1" ht="135" hidden="1" customHeight="1" x14ac:dyDescent="0.25">
      <c r="A128" s="51" t="s">
        <v>557</v>
      </c>
      <c r="B128" s="52"/>
      <c r="C128" s="77" t="s">
        <v>515</v>
      </c>
      <c r="D128" s="74" t="s">
        <v>216</v>
      </c>
      <c r="E128" s="80" t="s">
        <v>148</v>
      </c>
      <c r="F128" s="74" t="s">
        <v>477</v>
      </c>
      <c r="G128" s="50" t="s">
        <v>122</v>
      </c>
      <c r="H128" s="50" t="s">
        <v>209</v>
      </c>
      <c r="I128" s="50" t="s">
        <v>57</v>
      </c>
      <c r="J128" s="54">
        <v>49000000</v>
      </c>
      <c r="K128" s="54">
        <v>49000000</v>
      </c>
      <c r="L128" s="50" t="s">
        <v>32</v>
      </c>
      <c r="M128" s="50"/>
      <c r="N128" s="55"/>
      <c r="O128" s="56"/>
      <c r="P128" s="57"/>
      <c r="Q128" s="57"/>
      <c r="R128" s="58"/>
      <c r="S128" s="57"/>
      <c r="T128" s="57"/>
      <c r="U128" s="57"/>
      <c r="V128" s="57"/>
      <c r="W128" s="57"/>
      <c r="X128" s="57"/>
      <c r="Y128" s="57"/>
      <c r="Z128" s="57"/>
      <c r="AA128" s="57"/>
      <c r="AB128" s="57"/>
      <c r="AC128" s="57"/>
      <c r="AD128" s="57"/>
      <c r="AE128" s="57"/>
      <c r="AF128" s="57"/>
      <c r="AG128" s="57"/>
      <c r="AH128" s="57"/>
      <c r="AI128" s="57"/>
      <c r="AJ128" s="57"/>
      <c r="AK128" s="59"/>
      <c r="AL128" s="59"/>
      <c r="AM128" s="74"/>
      <c r="AN128" s="74"/>
      <c r="AO128" s="59"/>
    </row>
    <row r="129" spans="1:41" s="1" customFormat="1" ht="180" hidden="1" customHeight="1" x14ac:dyDescent="0.25">
      <c r="A129" s="51" t="s">
        <v>489</v>
      </c>
      <c r="B129" s="52"/>
      <c r="C129" s="77" t="s">
        <v>516</v>
      </c>
      <c r="D129" s="74" t="s">
        <v>216</v>
      </c>
      <c r="E129" s="80" t="s">
        <v>148</v>
      </c>
      <c r="F129" s="74" t="s">
        <v>477</v>
      </c>
      <c r="G129" s="50" t="s">
        <v>122</v>
      </c>
      <c r="H129" s="50" t="s">
        <v>209</v>
      </c>
      <c r="I129" s="50" t="s">
        <v>57</v>
      </c>
      <c r="J129" s="54">
        <v>87500000</v>
      </c>
      <c r="K129" s="54">
        <v>87500000</v>
      </c>
      <c r="L129" s="50" t="s">
        <v>32</v>
      </c>
      <c r="M129" s="50"/>
      <c r="N129" s="55"/>
      <c r="O129" s="56"/>
      <c r="P129" s="57"/>
      <c r="Q129" s="57"/>
      <c r="R129" s="58"/>
      <c r="S129" s="57"/>
      <c r="T129" s="57"/>
      <c r="U129" s="57"/>
      <c r="V129" s="57"/>
      <c r="W129" s="57"/>
      <c r="X129" s="57"/>
      <c r="Y129" s="57"/>
      <c r="Z129" s="57"/>
      <c r="AA129" s="57"/>
      <c r="AB129" s="57"/>
      <c r="AC129" s="57"/>
      <c r="AD129" s="57"/>
      <c r="AE129" s="57"/>
      <c r="AF129" s="57"/>
      <c r="AG129" s="57"/>
      <c r="AH129" s="57"/>
      <c r="AI129" s="57"/>
      <c r="AJ129" s="57"/>
      <c r="AK129" s="59"/>
      <c r="AL129" s="59"/>
      <c r="AM129" s="74"/>
      <c r="AN129" s="74"/>
      <c r="AO129" s="59"/>
    </row>
    <row r="130" spans="1:41" s="1" customFormat="1" ht="120" hidden="1" customHeight="1" x14ac:dyDescent="0.25">
      <c r="A130" s="51" t="s">
        <v>489</v>
      </c>
      <c r="B130" s="52"/>
      <c r="C130" s="77" t="s">
        <v>517</v>
      </c>
      <c r="D130" s="74" t="s">
        <v>216</v>
      </c>
      <c r="E130" s="80" t="s">
        <v>148</v>
      </c>
      <c r="F130" s="74" t="s">
        <v>54</v>
      </c>
      <c r="G130" s="50" t="s">
        <v>122</v>
      </c>
      <c r="H130" s="50" t="s">
        <v>209</v>
      </c>
      <c r="I130" s="50" t="s">
        <v>57</v>
      </c>
      <c r="J130" s="54">
        <v>69000000</v>
      </c>
      <c r="K130" s="54">
        <v>69000000</v>
      </c>
      <c r="L130" s="50" t="s">
        <v>32</v>
      </c>
      <c r="M130" s="50"/>
      <c r="N130" s="55"/>
      <c r="O130" s="56"/>
      <c r="P130" s="57"/>
      <c r="Q130" s="57"/>
      <c r="R130" s="58"/>
      <c r="S130" s="57"/>
      <c r="T130" s="57"/>
      <c r="U130" s="57"/>
      <c r="V130" s="57"/>
      <c r="W130" s="57"/>
      <c r="X130" s="57"/>
      <c r="Y130" s="57"/>
      <c r="Z130" s="57"/>
      <c r="AA130" s="57"/>
      <c r="AB130" s="57"/>
      <c r="AC130" s="57"/>
      <c r="AD130" s="57"/>
      <c r="AE130" s="57"/>
      <c r="AF130" s="57"/>
      <c r="AG130" s="57"/>
      <c r="AH130" s="57"/>
      <c r="AI130" s="57"/>
      <c r="AJ130" s="57"/>
      <c r="AK130" s="59"/>
      <c r="AL130" s="59"/>
      <c r="AM130" s="74"/>
      <c r="AN130" s="74"/>
      <c r="AO130" s="59"/>
    </row>
    <row r="131" spans="1:41" s="1" customFormat="1" ht="225" hidden="1" customHeight="1" x14ac:dyDescent="0.25">
      <c r="A131" s="51" t="s">
        <v>489</v>
      </c>
      <c r="B131" s="52"/>
      <c r="C131" s="77" t="s">
        <v>518</v>
      </c>
      <c r="D131" s="74" t="s">
        <v>216</v>
      </c>
      <c r="E131" s="80" t="s">
        <v>148</v>
      </c>
      <c r="F131" s="74" t="s">
        <v>54</v>
      </c>
      <c r="G131" s="50" t="s">
        <v>122</v>
      </c>
      <c r="H131" s="50" t="s">
        <v>209</v>
      </c>
      <c r="I131" s="50" t="s">
        <v>57</v>
      </c>
      <c r="J131" s="54">
        <v>69000000</v>
      </c>
      <c r="K131" s="54">
        <v>69000000</v>
      </c>
      <c r="L131" s="50" t="s">
        <v>32</v>
      </c>
      <c r="M131" s="50"/>
      <c r="N131" s="55"/>
      <c r="O131" s="56"/>
      <c r="P131" s="57"/>
      <c r="Q131" s="57"/>
      <c r="R131" s="58"/>
      <c r="S131" s="57"/>
      <c r="T131" s="57"/>
      <c r="U131" s="57"/>
      <c r="V131" s="57"/>
      <c r="W131" s="57"/>
      <c r="X131" s="57"/>
      <c r="Y131" s="57"/>
      <c r="Z131" s="57"/>
      <c r="AA131" s="57"/>
      <c r="AB131" s="57"/>
      <c r="AC131" s="57"/>
      <c r="AD131" s="57"/>
      <c r="AE131" s="57"/>
      <c r="AF131" s="57"/>
      <c r="AG131" s="57"/>
      <c r="AH131" s="57"/>
      <c r="AI131" s="57"/>
      <c r="AJ131" s="57"/>
      <c r="AK131" s="59"/>
      <c r="AL131" s="59"/>
      <c r="AM131" s="74"/>
      <c r="AN131" s="74"/>
      <c r="AO131" s="59"/>
    </row>
    <row r="132" spans="1:41" s="1" customFormat="1" ht="150" hidden="1" customHeight="1" x14ac:dyDescent="0.25">
      <c r="A132" s="51" t="s">
        <v>489</v>
      </c>
      <c r="B132" s="52"/>
      <c r="C132" s="77" t="s">
        <v>519</v>
      </c>
      <c r="D132" s="74" t="s">
        <v>216</v>
      </c>
      <c r="E132" s="80" t="s">
        <v>148</v>
      </c>
      <c r="F132" s="74" t="s">
        <v>556</v>
      </c>
      <c r="G132" s="50" t="s">
        <v>122</v>
      </c>
      <c r="H132" s="50" t="s">
        <v>209</v>
      </c>
      <c r="I132" s="50" t="s">
        <v>57</v>
      </c>
      <c r="J132" s="54">
        <v>25000000</v>
      </c>
      <c r="K132" s="54">
        <v>25000000</v>
      </c>
      <c r="L132" s="50" t="s">
        <v>32</v>
      </c>
      <c r="M132" s="50"/>
      <c r="N132" s="55"/>
      <c r="O132" s="56"/>
      <c r="P132" s="57"/>
      <c r="Q132" s="57"/>
      <c r="R132" s="58"/>
      <c r="S132" s="57"/>
      <c r="T132" s="57"/>
      <c r="U132" s="57"/>
      <c r="V132" s="57"/>
      <c r="W132" s="57"/>
      <c r="X132" s="57"/>
      <c r="Y132" s="57"/>
      <c r="Z132" s="57"/>
      <c r="AA132" s="57"/>
      <c r="AB132" s="57"/>
      <c r="AC132" s="57"/>
      <c r="AD132" s="57"/>
      <c r="AE132" s="57"/>
      <c r="AF132" s="57"/>
      <c r="AG132" s="57"/>
      <c r="AH132" s="57"/>
      <c r="AI132" s="57"/>
      <c r="AJ132" s="57"/>
      <c r="AK132" s="59"/>
      <c r="AL132" s="59"/>
      <c r="AM132" s="74"/>
      <c r="AN132" s="74"/>
      <c r="AO132" s="59"/>
    </row>
    <row r="133" spans="1:41" s="1" customFormat="1" ht="165" hidden="1" customHeight="1" x14ac:dyDescent="0.25">
      <c r="A133" s="51" t="s">
        <v>489</v>
      </c>
      <c r="B133" s="52"/>
      <c r="C133" s="77" t="s">
        <v>520</v>
      </c>
      <c r="D133" s="74" t="s">
        <v>216</v>
      </c>
      <c r="E133" s="80" t="s">
        <v>148</v>
      </c>
      <c r="F133" s="74" t="s">
        <v>54</v>
      </c>
      <c r="G133" s="50" t="s">
        <v>122</v>
      </c>
      <c r="H133" s="50" t="s">
        <v>209</v>
      </c>
      <c r="I133" s="50" t="s">
        <v>57</v>
      </c>
      <c r="J133" s="54">
        <v>30000000</v>
      </c>
      <c r="K133" s="54">
        <v>30000000</v>
      </c>
      <c r="L133" s="50" t="s">
        <v>32</v>
      </c>
      <c r="M133" s="50"/>
      <c r="N133" s="55"/>
      <c r="O133" s="56"/>
      <c r="P133" s="57"/>
      <c r="Q133" s="57"/>
      <c r="R133" s="58"/>
      <c r="S133" s="57"/>
      <c r="T133" s="57"/>
      <c r="U133" s="57"/>
      <c r="V133" s="57"/>
      <c r="W133" s="57"/>
      <c r="X133" s="57"/>
      <c r="Y133" s="57"/>
      <c r="Z133" s="57"/>
      <c r="AA133" s="57"/>
      <c r="AB133" s="57"/>
      <c r="AC133" s="57"/>
      <c r="AD133" s="57"/>
      <c r="AE133" s="57"/>
      <c r="AF133" s="57"/>
      <c r="AG133" s="57"/>
      <c r="AH133" s="57"/>
      <c r="AI133" s="57"/>
      <c r="AJ133" s="57"/>
      <c r="AK133" s="59"/>
      <c r="AL133" s="59"/>
      <c r="AM133" s="74"/>
      <c r="AN133" s="74"/>
      <c r="AO133" s="59"/>
    </row>
    <row r="134" spans="1:41" s="1" customFormat="1" ht="165" hidden="1" customHeight="1" x14ac:dyDescent="0.25">
      <c r="A134" s="51" t="s">
        <v>489</v>
      </c>
      <c r="B134" s="52"/>
      <c r="C134" s="77" t="s">
        <v>521</v>
      </c>
      <c r="D134" s="74" t="s">
        <v>216</v>
      </c>
      <c r="E134" s="80" t="s">
        <v>148</v>
      </c>
      <c r="F134" s="74" t="s">
        <v>54</v>
      </c>
      <c r="G134" s="50" t="s">
        <v>122</v>
      </c>
      <c r="H134" s="50" t="s">
        <v>209</v>
      </c>
      <c r="I134" s="50" t="s">
        <v>57</v>
      </c>
      <c r="J134" s="54">
        <v>18000000</v>
      </c>
      <c r="K134" s="54">
        <v>18000000</v>
      </c>
      <c r="L134" s="50" t="s">
        <v>32</v>
      </c>
      <c r="M134" s="50"/>
      <c r="N134" s="55"/>
      <c r="O134" s="56"/>
      <c r="P134" s="57"/>
      <c r="Q134" s="57"/>
      <c r="R134" s="58"/>
      <c r="S134" s="57"/>
      <c r="T134" s="57"/>
      <c r="U134" s="57"/>
      <c r="V134" s="57"/>
      <c r="W134" s="57"/>
      <c r="X134" s="57"/>
      <c r="Y134" s="57"/>
      <c r="Z134" s="57"/>
      <c r="AA134" s="57"/>
      <c r="AB134" s="57"/>
      <c r="AC134" s="57"/>
      <c r="AD134" s="57"/>
      <c r="AE134" s="57"/>
      <c r="AF134" s="57"/>
      <c r="AG134" s="57"/>
      <c r="AH134" s="57"/>
      <c r="AI134" s="57"/>
      <c r="AJ134" s="57"/>
      <c r="AK134" s="59"/>
      <c r="AL134" s="59"/>
      <c r="AM134" s="74"/>
      <c r="AN134" s="74"/>
      <c r="AO134" s="59"/>
    </row>
    <row r="135" spans="1:41" s="1" customFormat="1" ht="165" hidden="1" customHeight="1" x14ac:dyDescent="0.25">
      <c r="A135" s="51" t="s">
        <v>489</v>
      </c>
      <c r="B135" s="52"/>
      <c r="C135" s="77" t="s">
        <v>521</v>
      </c>
      <c r="D135" s="74" t="s">
        <v>216</v>
      </c>
      <c r="E135" s="80" t="s">
        <v>148</v>
      </c>
      <c r="F135" s="74" t="s">
        <v>54</v>
      </c>
      <c r="G135" s="50" t="s">
        <v>122</v>
      </c>
      <c r="H135" s="50" t="s">
        <v>209</v>
      </c>
      <c r="I135" s="50" t="s">
        <v>57</v>
      </c>
      <c r="J135" s="54">
        <v>18000000</v>
      </c>
      <c r="K135" s="54">
        <v>18000000</v>
      </c>
      <c r="L135" s="50" t="s">
        <v>32</v>
      </c>
      <c r="M135" s="50"/>
      <c r="N135" s="55"/>
      <c r="O135" s="56"/>
      <c r="P135" s="57"/>
      <c r="Q135" s="57"/>
      <c r="R135" s="58"/>
      <c r="S135" s="57"/>
      <c r="T135" s="57"/>
      <c r="U135" s="57"/>
      <c r="V135" s="57"/>
      <c r="W135" s="57"/>
      <c r="X135" s="57"/>
      <c r="Y135" s="57"/>
      <c r="Z135" s="57"/>
      <c r="AA135" s="57"/>
      <c r="AB135" s="57"/>
      <c r="AC135" s="57"/>
      <c r="AD135" s="57"/>
      <c r="AE135" s="57"/>
      <c r="AF135" s="57"/>
      <c r="AG135" s="57"/>
      <c r="AH135" s="57"/>
      <c r="AI135" s="57"/>
      <c r="AJ135" s="57"/>
      <c r="AK135" s="59"/>
      <c r="AL135" s="59"/>
      <c r="AM135" s="74"/>
      <c r="AN135" s="74"/>
      <c r="AO135" s="59"/>
    </row>
    <row r="136" spans="1:41" s="1" customFormat="1" ht="120" hidden="1" customHeight="1" x14ac:dyDescent="0.25">
      <c r="A136" s="51" t="s">
        <v>489</v>
      </c>
      <c r="B136" s="52"/>
      <c r="C136" s="77" t="s">
        <v>522</v>
      </c>
      <c r="D136" s="74" t="s">
        <v>216</v>
      </c>
      <c r="E136" s="80" t="s">
        <v>148</v>
      </c>
      <c r="F136" s="74" t="s">
        <v>477</v>
      </c>
      <c r="G136" s="50" t="s">
        <v>122</v>
      </c>
      <c r="H136" s="50" t="s">
        <v>209</v>
      </c>
      <c r="I136" s="50" t="s">
        <v>57</v>
      </c>
      <c r="J136" s="54">
        <v>73500000</v>
      </c>
      <c r="K136" s="54">
        <v>73500000</v>
      </c>
      <c r="L136" s="50" t="s">
        <v>32</v>
      </c>
      <c r="M136" s="50"/>
      <c r="N136" s="55"/>
      <c r="O136" s="56"/>
      <c r="P136" s="57"/>
      <c r="Q136" s="57"/>
      <c r="R136" s="58"/>
      <c r="S136" s="57"/>
      <c r="T136" s="57"/>
      <c r="U136" s="57"/>
      <c r="V136" s="57"/>
      <c r="W136" s="57"/>
      <c r="X136" s="57"/>
      <c r="Y136" s="57"/>
      <c r="Z136" s="57"/>
      <c r="AA136" s="57"/>
      <c r="AB136" s="57"/>
      <c r="AC136" s="57"/>
      <c r="AD136" s="57"/>
      <c r="AE136" s="57"/>
      <c r="AF136" s="57"/>
      <c r="AG136" s="57"/>
      <c r="AH136" s="57"/>
      <c r="AI136" s="57"/>
      <c r="AJ136" s="57"/>
      <c r="AK136" s="59"/>
      <c r="AL136" s="59"/>
      <c r="AM136" s="74"/>
      <c r="AN136" s="74"/>
      <c r="AO136" s="59"/>
    </row>
    <row r="137" spans="1:41" s="1" customFormat="1" ht="90" hidden="1" customHeight="1" x14ac:dyDescent="0.25">
      <c r="A137" s="51" t="s">
        <v>489</v>
      </c>
      <c r="B137" s="52"/>
      <c r="C137" s="77" t="s">
        <v>523</v>
      </c>
      <c r="D137" s="74" t="s">
        <v>216</v>
      </c>
      <c r="E137" s="80" t="s">
        <v>148</v>
      </c>
      <c r="F137" s="74" t="s">
        <v>54</v>
      </c>
      <c r="G137" s="50" t="s">
        <v>122</v>
      </c>
      <c r="H137" s="50" t="s">
        <v>209</v>
      </c>
      <c r="I137" s="50" t="s">
        <v>57</v>
      </c>
      <c r="J137" s="54">
        <v>48000000</v>
      </c>
      <c r="K137" s="54">
        <v>48000000</v>
      </c>
      <c r="L137" s="50" t="s">
        <v>32</v>
      </c>
      <c r="M137" s="50"/>
      <c r="N137" s="55"/>
      <c r="O137" s="56"/>
      <c r="P137" s="57"/>
      <c r="Q137" s="57"/>
      <c r="R137" s="58"/>
      <c r="S137" s="57"/>
      <c r="T137" s="57"/>
      <c r="U137" s="57"/>
      <c r="V137" s="57"/>
      <c r="W137" s="57"/>
      <c r="X137" s="57"/>
      <c r="Y137" s="57"/>
      <c r="Z137" s="57"/>
      <c r="AA137" s="57"/>
      <c r="AB137" s="57"/>
      <c r="AC137" s="57"/>
      <c r="AD137" s="57"/>
      <c r="AE137" s="57"/>
      <c r="AF137" s="57"/>
      <c r="AG137" s="57"/>
      <c r="AH137" s="57"/>
      <c r="AI137" s="57"/>
      <c r="AJ137" s="57"/>
      <c r="AK137" s="59"/>
      <c r="AL137" s="59"/>
      <c r="AM137" s="74"/>
      <c r="AN137" s="74"/>
      <c r="AO137" s="59"/>
    </row>
    <row r="138" spans="1:41" s="1" customFormat="1" ht="135" hidden="1" customHeight="1" x14ac:dyDescent="0.25">
      <c r="A138" s="76" t="s">
        <v>554</v>
      </c>
      <c r="B138" s="52"/>
      <c r="C138" s="77" t="s">
        <v>524</v>
      </c>
      <c r="D138" s="74" t="s">
        <v>216</v>
      </c>
      <c r="E138" s="80" t="s">
        <v>148</v>
      </c>
      <c r="F138" s="74" t="s">
        <v>558</v>
      </c>
      <c r="G138" s="50" t="s">
        <v>122</v>
      </c>
      <c r="H138" s="50" t="s">
        <v>209</v>
      </c>
      <c r="I138" s="50" t="s">
        <v>57</v>
      </c>
      <c r="J138" s="54">
        <v>16000000</v>
      </c>
      <c r="K138" s="54">
        <v>16000000</v>
      </c>
      <c r="L138" s="50" t="s">
        <v>32</v>
      </c>
      <c r="M138" s="50"/>
      <c r="N138" s="55"/>
      <c r="O138" s="56"/>
      <c r="P138" s="57"/>
      <c r="Q138" s="57"/>
      <c r="R138" s="58"/>
      <c r="S138" s="57"/>
      <c r="T138" s="57"/>
      <c r="U138" s="57"/>
      <c r="V138" s="57"/>
      <c r="W138" s="57"/>
      <c r="X138" s="57"/>
      <c r="Y138" s="57"/>
      <c r="Z138" s="57"/>
      <c r="AA138" s="57"/>
      <c r="AB138" s="57"/>
      <c r="AC138" s="57"/>
      <c r="AD138" s="57"/>
      <c r="AE138" s="57"/>
      <c r="AF138" s="57"/>
      <c r="AG138" s="57"/>
      <c r="AH138" s="57"/>
      <c r="AI138" s="57"/>
      <c r="AJ138" s="57"/>
      <c r="AK138" s="59"/>
      <c r="AL138" s="59"/>
      <c r="AM138" s="74"/>
      <c r="AN138" s="74"/>
      <c r="AO138" s="59"/>
    </row>
    <row r="139" spans="1:41" s="1" customFormat="1" ht="180" hidden="1" customHeight="1" x14ac:dyDescent="0.25">
      <c r="A139" s="51" t="s">
        <v>489</v>
      </c>
      <c r="B139" s="52"/>
      <c r="C139" s="77" t="s">
        <v>525</v>
      </c>
      <c r="D139" s="74" t="s">
        <v>216</v>
      </c>
      <c r="E139" s="80" t="s">
        <v>148</v>
      </c>
      <c r="F139" s="74" t="s">
        <v>477</v>
      </c>
      <c r="G139" s="50" t="s">
        <v>122</v>
      </c>
      <c r="H139" s="50" t="s">
        <v>209</v>
      </c>
      <c r="I139" s="50" t="s">
        <v>57</v>
      </c>
      <c r="J139" s="54">
        <v>87500000</v>
      </c>
      <c r="K139" s="54">
        <v>87500000</v>
      </c>
      <c r="L139" s="50" t="s">
        <v>32</v>
      </c>
      <c r="M139" s="50"/>
      <c r="N139" s="55"/>
      <c r="O139" s="56"/>
      <c r="P139" s="57"/>
      <c r="Q139" s="57"/>
      <c r="R139" s="58"/>
      <c r="S139" s="57"/>
      <c r="T139" s="57"/>
      <c r="U139" s="57"/>
      <c r="V139" s="57"/>
      <c r="W139" s="57"/>
      <c r="X139" s="57"/>
      <c r="Y139" s="57"/>
      <c r="Z139" s="57"/>
      <c r="AA139" s="57"/>
      <c r="AB139" s="57"/>
      <c r="AC139" s="57"/>
      <c r="AD139" s="57"/>
      <c r="AE139" s="57"/>
      <c r="AF139" s="57"/>
      <c r="AG139" s="57"/>
      <c r="AH139" s="57"/>
      <c r="AI139" s="57"/>
      <c r="AJ139" s="57"/>
      <c r="AK139" s="59"/>
      <c r="AL139" s="59"/>
      <c r="AM139" s="74"/>
      <c r="AN139" s="74"/>
      <c r="AO139" s="59"/>
    </row>
    <row r="140" spans="1:41" s="1" customFormat="1" ht="135" hidden="1" customHeight="1" x14ac:dyDescent="0.25">
      <c r="A140" s="51" t="s">
        <v>554</v>
      </c>
      <c r="B140" s="52"/>
      <c r="C140" s="77" t="s">
        <v>526</v>
      </c>
      <c r="D140" s="74" t="s">
        <v>216</v>
      </c>
      <c r="E140" s="80" t="s">
        <v>148</v>
      </c>
      <c r="F140" s="74" t="s">
        <v>54</v>
      </c>
      <c r="G140" s="50" t="s">
        <v>122</v>
      </c>
      <c r="H140" s="50" t="s">
        <v>209</v>
      </c>
      <c r="I140" s="50" t="s">
        <v>57</v>
      </c>
      <c r="J140" s="54">
        <v>36000000</v>
      </c>
      <c r="K140" s="54">
        <v>36000000</v>
      </c>
      <c r="L140" s="50" t="s">
        <v>32</v>
      </c>
      <c r="M140" s="50"/>
      <c r="N140" s="55"/>
      <c r="O140" s="56"/>
      <c r="P140" s="57"/>
      <c r="Q140" s="57"/>
      <c r="R140" s="58"/>
      <c r="S140" s="57"/>
      <c r="T140" s="57"/>
      <c r="U140" s="57"/>
      <c r="V140" s="57"/>
      <c r="W140" s="57"/>
      <c r="X140" s="57"/>
      <c r="Y140" s="57"/>
      <c r="Z140" s="57"/>
      <c r="AA140" s="57"/>
      <c r="AB140" s="57"/>
      <c r="AC140" s="57"/>
      <c r="AD140" s="57"/>
      <c r="AE140" s="57"/>
      <c r="AF140" s="57"/>
      <c r="AG140" s="57"/>
      <c r="AH140" s="57"/>
      <c r="AI140" s="57"/>
      <c r="AJ140" s="57"/>
      <c r="AK140" s="59"/>
      <c r="AL140" s="59"/>
      <c r="AM140" s="74"/>
      <c r="AN140" s="74"/>
      <c r="AO140" s="59"/>
    </row>
    <row r="141" spans="1:41" s="1" customFormat="1" ht="75" hidden="1" customHeight="1" x14ac:dyDescent="0.25">
      <c r="A141" s="51" t="s">
        <v>554</v>
      </c>
      <c r="B141" s="52"/>
      <c r="C141" s="77" t="s">
        <v>527</v>
      </c>
      <c r="D141" s="74" t="s">
        <v>216</v>
      </c>
      <c r="E141" s="80" t="s">
        <v>148</v>
      </c>
      <c r="F141" s="74" t="s">
        <v>54</v>
      </c>
      <c r="G141" s="50" t="s">
        <v>122</v>
      </c>
      <c r="H141" s="50" t="s">
        <v>209</v>
      </c>
      <c r="I141" s="50" t="s">
        <v>57</v>
      </c>
      <c r="J141" s="54">
        <v>30000000</v>
      </c>
      <c r="K141" s="54">
        <v>30000000</v>
      </c>
      <c r="L141" s="50" t="s">
        <v>32</v>
      </c>
      <c r="M141" s="50"/>
      <c r="N141" s="55"/>
      <c r="O141" s="56"/>
      <c r="P141" s="57"/>
      <c r="Q141" s="57"/>
      <c r="R141" s="58"/>
      <c r="S141" s="57"/>
      <c r="T141" s="57"/>
      <c r="U141" s="57"/>
      <c r="V141" s="57"/>
      <c r="W141" s="57"/>
      <c r="X141" s="57"/>
      <c r="Y141" s="57"/>
      <c r="Z141" s="57"/>
      <c r="AA141" s="57"/>
      <c r="AB141" s="57"/>
      <c r="AC141" s="57"/>
      <c r="AD141" s="57"/>
      <c r="AE141" s="57"/>
      <c r="AF141" s="57"/>
      <c r="AG141" s="57"/>
      <c r="AH141" s="57"/>
      <c r="AI141" s="57"/>
      <c r="AJ141" s="57"/>
      <c r="AK141" s="59"/>
      <c r="AL141" s="59"/>
      <c r="AM141" s="74"/>
      <c r="AN141" s="74"/>
      <c r="AO141" s="59"/>
    </row>
    <row r="142" spans="1:41" s="1" customFormat="1" ht="165" hidden="1" customHeight="1" x14ac:dyDescent="0.25">
      <c r="A142" s="51" t="s">
        <v>489</v>
      </c>
      <c r="B142" s="52"/>
      <c r="C142" s="77" t="s">
        <v>528</v>
      </c>
      <c r="D142" s="74" t="s">
        <v>216</v>
      </c>
      <c r="E142" s="80" t="s">
        <v>148</v>
      </c>
      <c r="F142" s="74" t="s">
        <v>477</v>
      </c>
      <c r="G142" s="50" t="s">
        <v>122</v>
      </c>
      <c r="H142" s="50" t="s">
        <v>209</v>
      </c>
      <c r="I142" s="50" t="s">
        <v>57</v>
      </c>
      <c r="J142" s="54">
        <v>87500000</v>
      </c>
      <c r="K142" s="54">
        <v>87500000</v>
      </c>
      <c r="L142" s="50" t="s">
        <v>32</v>
      </c>
      <c r="M142" s="50"/>
      <c r="N142" s="55"/>
      <c r="O142" s="56"/>
      <c r="P142" s="57"/>
      <c r="Q142" s="57"/>
      <c r="R142" s="58"/>
      <c r="S142" s="57"/>
      <c r="T142" s="57"/>
      <c r="U142" s="57"/>
      <c r="V142" s="57"/>
      <c r="W142" s="57"/>
      <c r="X142" s="57"/>
      <c r="Y142" s="57"/>
      <c r="Z142" s="57"/>
      <c r="AA142" s="57"/>
      <c r="AB142" s="57"/>
      <c r="AC142" s="57"/>
      <c r="AD142" s="57"/>
      <c r="AE142" s="57"/>
      <c r="AF142" s="57"/>
      <c r="AG142" s="57"/>
      <c r="AH142" s="57"/>
      <c r="AI142" s="57"/>
      <c r="AJ142" s="57"/>
      <c r="AK142" s="59"/>
      <c r="AL142" s="59"/>
      <c r="AM142" s="74"/>
      <c r="AN142" s="74"/>
      <c r="AO142" s="59"/>
    </row>
    <row r="143" spans="1:41" s="1" customFormat="1" ht="105" hidden="1" customHeight="1" x14ac:dyDescent="0.25">
      <c r="A143" s="51" t="s">
        <v>489</v>
      </c>
      <c r="B143" s="52"/>
      <c r="C143" s="77" t="s">
        <v>529</v>
      </c>
      <c r="D143" s="74" t="s">
        <v>216</v>
      </c>
      <c r="E143" s="80" t="s">
        <v>148</v>
      </c>
      <c r="F143" s="74" t="s">
        <v>556</v>
      </c>
      <c r="G143" s="50" t="s">
        <v>122</v>
      </c>
      <c r="H143" s="50" t="s">
        <v>209</v>
      </c>
      <c r="I143" s="50" t="s">
        <v>57</v>
      </c>
      <c r="J143" s="54">
        <v>40000000</v>
      </c>
      <c r="K143" s="54">
        <v>40000000</v>
      </c>
      <c r="L143" s="50" t="s">
        <v>32</v>
      </c>
      <c r="M143" s="50"/>
      <c r="N143" s="55"/>
      <c r="O143" s="56"/>
      <c r="P143" s="57"/>
      <c r="Q143" s="57"/>
      <c r="R143" s="58"/>
      <c r="S143" s="57"/>
      <c r="T143" s="57"/>
      <c r="U143" s="57"/>
      <c r="V143" s="57"/>
      <c r="W143" s="57"/>
      <c r="X143" s="57"/>
      <c r="Y143" s="57"/>
      <c r="Z143" s="57"/>
      <c r="AA143" s="57"/>
      <c r="AB143" s="57"/>
      <c r="AC143" s="57"/>
      <c r="AD143" s="57"/>
      <c r="AE143" s="57"/>
      <c r="AF143" s="57"/>
      <c r="AG143" s="57"/>
      <c r="AH143" s="57"/>
      <c r="AI143" s="57"/>
      <c r="AJ143" s="57"/>
      <c r="AK143" s="59"/>
      <c r="AL143" s="59"/>
      <c r="AM143" s="74"/>
      <c r="AN143" s="74"/>
      <c r="AO143" s="59"/>
    </row>
    <row r="144" spans="1:41" s="1" customFormat="1" ht="75" hidden="1" customHeight="1" x14ac:dyDescent="0.25">
      <c r="A144" s="51" t="s">
        <v>489</v>
      </c>
      <c r="B144" s="52"/>
      <c r="C144" s="77" t="s">
        <v>530</v>
      </c>
      <c r="D144" s="74" t="s">
        <v>216</v>
      </c>
      <c r="E144" s="80" t="s">
        <v>148</v>
      </c>
      <c r="F144" s="74" t="s">
        <v>556</v>
      </c>
      <c r="G144" s="50" t="s">
        <v>122</v>
      </c>
      <c r="H144" s="50" t="s">
        <v>209</v>
      </c>
      <c r="I144" s="50" t="s">
        <v>57</v>
      </c>
      <c r="J144" s="54">
        <v>35000000</v>
      </c>
      <c r="K144" s="54">
        <v>35000000</v>
      </c>
      <c r="L144" s="50" t="s">
        <v>32</v>
      </c>
      <c r="M144" s="50"/>
      <c r="N144" s="55"/>
      <c r="O144" s="56"/>
      <c r="P144" s="57"/>
      <c r="Q144" s="57"/>
      <c r="R144" s="58"/>
      <c r="S144" s="57"/>
      <c r="T144" s="57"/>
      <c r="U144" s="57"/>
      <c r="V144" s="57"/>
      <c r="W144" s="57"/>
      <c r="X144" s="57"/>
      <c r="Y144" s="57"/>
      <c r="Z144" s="57"/>
      <c r="AA144" s="57"/>
      <c r="AB144" s="57"/>
      <c r="AC144" s="57"/>
      <c r="AD144" s="57"/>
      <c r="AE144" s="57"/>
      <c r="AF144" s="57"/>
      <c r="AG144" s="57"/>
      <c r="AH144" s="57"/>
      <c r="AI144" s="57"/>
      <c r="AJ144" s="57"/>
      <c r="AK144" s="59"/>
      <c r="AL144" s="59"/>
      <c r="AM144" s="74"/>
      <c r="AN144" s="74"/>
      <c r="AO144" s="59"/>
    </row>
    <row r="145" spans="1:41" s="1" customFormat="1" ht="90" hidden="1" customHeight="1" x14ac:dyDescent="0.25">
      <c r="A145" s="51" t="s">
        <v>110</v>
      </c>
      <c r="B145" s="52"/>
      <c r="C145" s="77" t="s">
        <v>531</v>
      </c>
      <c r="D145" s="74" t="s">
        <v>216</v>
      </c>
      <c r="E145" s="80" t="s">
        <v>148</v>
      </c>
      <c r="F145" s="74" t="s">
        <v>54</v>
      </c>
      <c r="G145" s="50" t="s">
        <v>122</v>
      </c>
      <c r="H145" s="50" t="s">
        <v>209</v>
      </c>
      <c r="I145" s="50" t="s">
        <v>57</v>
      </c>
      <c r="J145" s="54">
        <v>24000000</v>
      </c>
      <c r="K145" s="54">
        <v>24000000</v>
      </c>
      <c r="L145" s="50" t="s">
        <v>32</v>
      </c>
      <c r="M145" s="50"/>
      <c r="N145" s="55"/>
      <c r="O145" s="56"/>
      <c r="P145" s="57"/>
      <c r="Q145" s="57"/>
      <c r="R145" s="58"/>
      <c r="S145" s="57"/>
      <c r="T145" s="57"/>
      <c r="U145" s="57"/>
      <c r="V145" s="57"/>
      <c r="W145" s="57"/>
      <c r="X145" s="57"/>
      <c r="Y145" s="57"/>
      <c r="Z145" s="57"/>
      <c r="AA145" s="57"/>
      <c r="AB145" s="57"/>
      <c r="AC145" s="57"/>
      <c r="AD145" s="57"/>
      <c r="AE145" s="57"/>
      <c r="AF145" s="57"/>
      <c r="AG145" s="57"/>
      <c r="AH145" s="57"/>
      <c r="AI145" s="57"/>
      <c r="AJ145" s="57"/>
      <c r="AK145" s="59"/>
      <c r="AL145" s="59"/>
      <c r="AM145" s="74"/>
      <c r="AN145" s="74"/>
      <c r="AO145" s="59"/>
    </row>
    <row r="146" spans="1:41" s="1" customFormat="1" ht="105" hidden="1" customHeight="1" x14ac:dyDescent="0.25">
      <c r="A146" s="51" t="s">
        <v>110</v>
      </c>
      <c r="B146" s="52"/>
      <c r="C146" s="77" t="s">
        <v>532</v>
      </c>
      <c r="D146" s="74" t="s">
        <v>216</v>
      </c>
      <c r="E146" s="80" t="s">
        <v>148</v>
      </c>
      <c r="F146" s="74" t="s">
        <v>54</v>
      </c>
      <c r="G146" s="50" t="s">
        <v>122</v>
      </c>
      <c r="H146" s="50" t="s">
        <v>209</v>
      </c>
      <c r="I146" s="50" t="s">
        <v>57</v>
      </c>
      <c r="J146" s="54">
        <v>24000000</v>
      </c>
      <c r="K146" s="54">
        <v>24000000</v>
      </c>
      <c r="L146" s="50" t="s">
        <v>32</v>
      </c>
      <c r="M146" s="50"/>
      <c r="N146" s="55"/>
      <c r="O146" s="56"/>
      <c r="P146" s="57"/>
      <c r="Q146" s="57"/>
      <c r="R146" s="58"/>
      <c r="S146" s="57"/>
      <c r="T146" s="57"/>
      <c r="U146" s="57"/>
      <c r="V146" s="57"/>
      <c r="W146" s="57"/>
      <c r="X146" s="57"/>
      <c r="Y146" s="57"/>
      <c r="Z146" s="57"/>
      <c r="AA146" s="57"/>
      <c r="AB146" s="57"/>
      <c r="AC146" s="57"/>
      <c r="AD146" s="57"/>
      <c r="AE146" s="57"/>
      <c r="AF146" s="57"/>
      <c r="AG146" s="57"/>
      <c r="AH146" s="57"/>
      <c r="AI146" s="57"/>
      <c r="AJ146" s="57"/>
      <c r="AK146" s="59"/>
      <c r="AL146" s="59"/>
      <c r="AM146" s="74"/>
      <c r="AN146" s="74"/>
      <c r="AO146" s="59"/>
    </row>
    <row r="147" spans="1:41" s="1" customFormat="1" ht="77.25" hidden="1" customHeight="1" x14ac:dyDescent="0.25">
      <c r="A147" s="51" t="s">
        <v>110</v>
      </c>
      <c r="B147" s="52"/>
      <c r="C147" s="77" t="s">
        <v>533</v>
      </c>
      <c r="D147" s="74" t="s">
        <v>216</v>
      </c>
      <c r="E147" s="80" t="s">
        <v>148</v>
      </c>
      <c r="F147" s="74" t="s">
        <v>54</v>
      </c>
      <c r="G147" s="50" t="s">
        <v>122</v>
      </c>
      <c r="H147" s="50" t="s">
        <v>209</v>
      </c>
      <c r="I147" s="50" t="s">
        <v>57</v>
      </c>
      <c r="J147" s="54">
        <v>54000000</v>
      </c>
      <c r="K147" s="54">
        <v>54000000</v>
      </c>
      <c r="L147" s="50" t="s">
        <v>32</v>
      </c>
      <c r="M147" s="50"/>
      <c r="N147" s="55"/>
      <c r="O147" s="56"/>
      <c r="P147" s="57"/>
      <c r="Q147" s="57"/>
      <c r="R147" s="58"/>
      <c r="S147" s="57"/>
      <c r="T147" s="57"/>
      <c r="U147" s="57"/>
      <c r="V147" s="57"/>
      <c r="W147" s="57"/>
      <c r="X147" s="57"/>
      <c r="Y147" s="57"/>
      <c r="Z147" s="57"/>
      <c r="AA147" s="57"/>
      <c r="AB147" s="57"/>
      <c r="AC147" s="57"/>
      <c r="AD147" s="57"/>
      <c r="AE147" s="57"/>
      <c r="AF147" s="57"/>
      <c r="AG147" s="57"/>
      <c r="AH147" s="57"/>
      <c r="AI147" s="57"/>
      <c r="AJ147" s="57"/>
      <c r="AK147" s="59"/>
      <c r="AL147" s="59"/>
      <c r="AM147" s="74"/>
      <c r="AN147" s="74"/>
      <c r="AO147" s="59"/>
    </row>
    <row r="148" spans="1:41" s="1" customFormat="1" ht="75" hidden="1" customHeight="1" x14ac:dyDescent="0.25">
      <c r="A148" s="76" t="s">
        <v>559</v>
      </c>
      <c r="B148" s="52"/>
      <c r="C148" s="77" t="s">
        <v>534</v>
      </c>
      <c r="D148" s="74" t="s">
        <v>216</v>
      </c>
      <c r="E148" s="80" t="s">
        <v>148</v>
      </c>
      <c r="F148" s="79" t="s">
        <v>556</v>
      </c>
      <c r="G148" s="50" t="s">
        <v>122</v>
      </c>
      <c r="H148" s="50" t="s">
        <v>209</v>
      </c>
      <c r="I148" s="50" t="s">
        <v>57</v>
      </c>
      <c r="J148" s="54">
        <v>25750000</v>
      </c>
      <c r="K148" s="54">
        <v>25750000</v>
      </c>
      <c r="L148" s="50" t="s">
        <v>32</v>
      </c>
      <c r="M148" s="50"/>
      <c r="N148" s="78"/>
      <c r="O148" s="56"/>
      <c r="P148" s="57"/>
      <c r="Q148" s="57"/>
      <c r="R148" s="58"/>
      <c r="S148" s="57"/>
      <c r="T148" s="57"/>
      <c r="U148" s="57"/>
      <c r="V148" s="57"/>
      <c r="W148" s="57"/>
      <c r="X148" s="57"/>
      <c r="Y148" s="57"/>
      <c r="Z148" s="57"/>
      <c r="AA148" s="57"/>
      <c r="AB148" s="57"/>
      <c r="AC148" s="57"/>
      <c r="AD148" s="57"/>
      <c r="AE148" s="57"/>
      <c r="AF148" s="57"/>
      <c r="AG148" s="57"/>
      <c r="AH148" s="57"/>
      <c r="AI148" s="57"/>
      <c r="AJ148" s="57"/>
      <c r="AK148" s="59"/>
      <c r="AL148" s="59"/>
      <c r="AM148" s="74"/>
      <c r="AN148" s="74"/>
      <c r="AO148" s="59"/>
    </row>
    <row r="149" spans="1:41" s="1" customFormat="1" ht="90" hidden="1" customHeight="1" x14ac:dyDescent="0.25">
      <c r="A149" s="76" t="s">
        <v>559</v>
      </c>
      <c r="B149" s="52"/>
      <c r="C149" s="77" t="s">
        <v>535</v>
      </c>
      <c r="D149" s="74" t="s">
        <v>216</v>
      </c>
      <c r="E149" s="80" t="s">
        <v>148</v>
      </c>
      <c r="F149" s="79" t="s">
        <v>556</v>
      </c>
      <c r="G149" s="50" t="s">
        <v>122</v>
      </c>
      <c r="H149" s="50" t="s">
        <v>209</v>
      </c>
      <c r="I149" s="50" t="s">
        <v>57</v>
      </c>
      <c r="J149" s="54">
        <v>15450000</v>
      </c>
      <c r="K149" s="54">
        <v>15450000</v>
      </c>
      <c r="L149" s="50" t="s">
        <v>32</v>
      </c>
      <c r="M149" s="50"/>
      <c r="N149" s="78"/>
      <c r="O149" s="56"/>
      <c r="P149" s="57"/>
      <c r="Q149" s="57"/>
      <c r="R149" s="58"/>
      <c r="S149" s="57"/>
      <c r="T149" s="57"/>
      <c r="U149" s="57"/>
      <c r="V149" s="57"/>
      <c r="W149" s="57"/>
      <c r="X149" s="57"/>
      <c r="Y149" s="57"/>
      <c r="Z149" s="57"/>
      <c r="AA149" s="57"/>
      <c r="AB149" s="57"/>
      <c r="AC149" s="57"/>
      <c r="AD149" s="57"/>
      <c r="AE149" s="57"/>
      <c r="AF149" s="57"/>
      <c r="AG149" s="57"/>
      <c r="AH149" s="57"/>
      <c r="AI149" s="57"/>
      <c r="AJ149" s="57"/>
      <c r="AK149" s="59"/>
      <c r="AL149" s="59"/>
      <c r="AM149" s="74"/>
      <c r="AN149" s="74"/>
      <c r="AO149" s="59"/>
    </row>
    <row r="150" spans="1:41" s="1" customFormat="1" ht="75" hidden="1" customHeight="1" x14ac:dyDescent="0.25">
      <c r="A150" s="76" t="s">
        <v>559</v>
      </c>
      <c r="B150" s="52"/>
      <c r="C150" s="77" t="s">
        <v>536</v>
      </c>
      <c r="D150" s="74" t="s">
        <v>216</v>
      </c>
      <c r="E150" s="80" t="s">
        <v>148</v>
      </c>
      <c r="F150" s="79" t="s">
        <v>556</v>
      </c>
      <c r="G150" s="50" t="s">
        <v>122</v>
      </c>
      <c r="H150" s="50" t="s">
        <v>209</v>
      </c>
      <c r="I150" s="50" t="s">
        <v>57</v>
      </c>
      <c r="J150" s="54">
        <v>15450000</v>
      </c>
      <c r="K150" s="54">
        <v>15450000</v>
      </c>
      <c r="L150" s="50" t="s">
        <v>32</v>
      </c>
      <c r="M150" s="50"/>
      <c r="N150" s="78"/>
      <c r="O150" s="56"/>
      <c r="P150" s="57"/>
      <c r="Q150" s="57"/>
      <c r="R150" s="58"/>
      <c r="S150" s="57"/>
      <c r="T150" s="57"/>
      <c r="U150" s="57"/>
      <c r="V150" s="57"/>
      <c r="W150" s="57"/>
      <c r="X150" s="57"/>
      <c r="Y150" s="57"/>
      <c r="Z150" s="57"/>
      <c r="AA150" s="57"/>
      <c r="AB150" s="57"/>
      <c r="AC150" s="57"/>
      <c r="AD150" s="57"/>
      <c r="AE150" s="57"/>
      <c r="AF150" s="57"/>
      <c r="AG150" s="57"/>
      <c r="AH150" s="57"/>
      <c r="AI150" s="57"/>
      <c r="AJ150" s="57"/>
      <c r="AK150" s="59"/>
      <c r="AL150" s="59"/>
      <c r="AM150" s="74"/>
      <c r="AN150" s="74"/>
      <c r="AO150" s="59"/>
    </row>
    <row r="151" spans="1:41" s="1" customFormat="1" ht="75" hidden="1" customHeight="1" x14ac:dyDescent="0.25">
      <c r="A151" s="76" t="s">
        <v>559</v>
      </c>
      <c r="B151" s="52"/>
      <c r="C151" s="77" t="s">
        <v>537</v>
      </c>
      <c r="D151" s="74" t="s">
        <v>216</v>
      </c>
      <c r="E151" s="80" t="s">
        <v>148</v>
      </c>
      <c r="F151" s="79" t="s">
        <v>556</v>
      </c>
      <c r="G151" s="50" t="s">
        <v>122</v>
      </c>
      <c r="H151" s="50" t="s">
        <v>209</v>
      </c>
      <c r="I151" s="50" t="s">
        <v>57</v>
      </c>
      <c r="J151" s="54">
        <v>15450000</v>
      </c>
      <c r="K151" s="54">
        <v>15450000</v>
      </c>
      <c r="L151" s="50" t="s">
        <v>32</v>
      </c>
      <c r="M151" s="50"/>
      <c r="N151" s="78"/>
      <c r="O151" s="56"/>
      <c r="P151" s="57"/>
      <c r="Q151" s="57"/>
      <c r="R151" s="58"/>
      <c r="S151" s="57"/>
      <c r="T151" s="57"/>
      <c r="U151" s="57"/>
      <c r="V151" s="57"/>
      <c r="W151" s="57"/>
      <c r="X151" s="57"/>
      <c r="Y151" s="57"/>
      <c r="Z151" s="57"/>
      <c r="AA151" s="57"/>
      <c r="AB151" s="57"/>
      <c r="AC151" s="57"/>
      <c r="AD151" s="57"/>
      <c r="AE151" s="57"/>
      <c r="AF151" s="57"/>
      <c r="AG151" s="57"/>
      <c r="AH151" s="57"/>
      <c r="AI151" s="57"/>
      <c r="AJ151" s="57"/>
      <c r="AK151" s="59"/>
      <c r="AL151" s="59"/>
      <c r="AM151" s="74"/>
      <c r="AN151" s="74"/>
      <c r="AO151" s="59"/>
    </row>
    <row r="152" spans="1:41" s="1" customFormat="1" ht="135" hidden="1" customHeight="1" x14ac:dyDescent="0.25">
      <c r="A152" s="76" t="s">
        <v>559</v>
      </c>
      <c r="B152" s="52"/>
      <c r="C152" s="77" t="s">
        <v>538</v>
      </c>
      <c r="D152" s="74" t="s">
        <v>216</v>
      </c>
      <c r="E152" s="80" t="s">
        <v>148</v>
      </c>
      <c r="F152" s="79" t="s">
        <v>556</v>
      </c>
      <c r="G152" s="50" t="s">
        <v>122</v>
      </c>
      <c r="H152" s="50" t="s">
        <v>209</v>
      </c>
      <c r="I152" s="50" t="s">
        <v>57</v>
      </c>
      <c r="J152" s="54">
        <v>30000000</v>
      </c>
      <c r="K152" s="54">
        <v>30000000</v>
      </c>
      <c r="L152" s="50" t="s">
        <v>32</v>
      </c>
      <c r="M152" s="50"/>
      <c r="N152" s="78"/>
      <c r="O152" s="56"/>
      <c r="P152" s="57"/>
      <c r="Q152" s="57"/>
      <c r="R152" s="58"/>
      <c r="S152" s="57"/>
      <c r="T152" s="57"/>
      <c r="U152" s="57"/>
      <c r="V152" s="57"/>
      <c r="W152" s="57"/>
      <c r="X152" s="57"/>
      <c r="Y152" s="57"/>
      <c r="Z152" s="57"/>
      <c r="AA152" s="57"/>
      <c r="AB152" s="57"/>
      <c r="AC152" s="57"/>
      <c r="AD152" s="57"/>
      <c r="AE152" s="57"/>
      <c r="AF152" s="57"/>
      <c r="AG152" s="57"/>
      <c r="AH152" s="57"/>
      <c r="AI152" s="57"/>
      <c r="AJ152" s="57"/>
      <c r="AK152" s="59"/>
      <c r="AL152" s="59"/>
      <c r="AM152" s="74"/>
      <c r="AN152" s="74"/>
      <c r="AO152" s="59"/>
    </row>
    <row r="153" spans="1:41" s="1" customFormat="1" ht="45" hidden="1" customHeight="1" x14ac:dyDescent="0.25">
      <c r="A153" s="51" t="s">
        <v>560</v>
      </c>
      <c r="B153" s="52"/>
      <c r="C153" s="77" t="s">
        <v>539</v>
      </c>
      <c r="D153" s="74" t="s">
        <v>216</v>
      </c>
      <c r="E153" s="80" t="s">
        <v>148</v>
      </c>
      <c r="F153" s="74" t="s">
        <v>54</v>
      </c>
      <c r="G153" s="50" t="s">
        <v>122</v>
      </c>
      <c r="H153" s="50" t="s">
        <v>209</v>
      </c>
      <c r="I153" s="50" t="s">
        <v>57</v>
      </c>
      <c r="J153" s="54">
        <v>24000000</v>
      </c>
      <c r="K153" s="54">
        <v>24000000</v>
      </c>
      <c r="L153" s="50" t="s">
        <v>32</v>
      </c>
      <c r="M153" s="50"/>
      <c r="N153" s="78"/>
      <c r="O153" s="56"/>
      <c r="P153" s="57"/>
      <c r="Q153" s="57"/>
      <c r="R153" s="58"/>
      <c r="S153" s="57"/>
      <c r="T153" s="57"/>
      <c r="U153" s="57"/>
      <c r="V153" s="57"/>
      <c r="W153" s="57"/>
      <c r="X153" s="57"/>
      <c r="Y153" s="57"/>
      <c r="Z153" s="57"/>
      <c r="AA153" s="57"/>
      <c r="AB153" s="57"/>
      <c r="AC153" s="57"/>
      <c r="AD153" s="57"/>
      <c r="AE153" s="57"/>
      <c r="AF153" s="57"/>
      <c r="AG153" s="57"/>
      <c r="AH153" s="57"/>
      <c r="AI153" s="57"/>
      <c r="AJ153" s="57"/>
      <c r="AK153" s="59"/>
      <c r="AL153" s="59"/>
      <c r="AM153" s="74"/>
      <c r="AN153" s="74"/>
      <c r="AO153" s="59"/>
    </row>
    <row r="154" spans="1:41" s="1" customFormat="1" ht="120" hidden="1" customHeight="1" x14ac:dyDescent="0.25">
      <c r="A154" s="51" t="s">
        <v>560</v>
      </c>
      <c r="B154" s="52"/>
      <c r="C154" s="77" t="s">
        <v>540</v>
      </c>
      <c r="D154" s="74" t="s">
        <v>216</v>
      </c>
      <c r="E154" s="80" t="s">
        <v>148</v>
      </c>
      <c r="F154" s="74" t="s">
        <v>54</v>
      </c>
      <c r="G154" s="50" t="s">
        <v>122</v>
      </c>
      <c r="H154" s="50" t="s">
        <v>209</v>
      </c>
      <c r="I154" s="50" t="s">
        <v>57</v>
      </c>
      <c r="J154" s="54">
        <v>30000000</v>
      </c>
      <c r="K154" s="54">
        <v>30000000</v>
      </c>
      <c r="L154" s="50" t="s">
        <v>32</v>
      </c>
      <c r="M154" s="50"/>
      <c r="N154" s="78"/>
      <c r="O154" s="56"/>
      <c r="P154" s="57"/>
      <c r="Q154" s="57"/>
      <c r="R154" s="58"/>
      <c r="S154" s="57"/>
      <c r="T154" s="57"/>
      <c r="U154" s="57"/>
      <c r="V154" s="57"/>
      <c r="W154" s="57"/>
      <c r="X154" s="57"/>
      <c r="Y154" s="57"/>
      <c r="Z154" s="57"/>
      <c r="AA154" s="57"/>
      <c r="AB154" s="57"/>
      <c r="AC154" s="57"/>
      <c r="AD154" s="57"/>
      <c r="AE154" s="57"/>
      <c r="AF154" s="57"/>
      <c r="AG154" s="57"/>
      <c r="AH154" s="57"/>
      <c r="AI154" s="57"/>
      <c r="AJ154" s="57"/>
      <c r="AK154" s="59"/>
      <c r="AL154" s="59"/>
      <c r="AM154" s="74"/>
      <c r="AN154" s="74"/>
      <c r="AO154" s="59"/>
    </row>
    <row r="155" spans="1:41" s="1" customFormat="1" ht="60" hidden="1" customHeight="1" x14ac:dyDescent="0.25">
      <c r="A155" s="51" t="s">
        <v>109</v>
      </c>
      <c r="B155" s="52"/>
      <c r="C155" s="77" t="s">
        <v>541</v>
      </c>
      <c r="D155" s="74" t="s">
        <v>216</v>
      </c>
      <c r="E155" s="80" t="s">
        <v>148</v>
      </c>
      <c r="F155" s="74" t="s">
        <v>477</v>
      </c>
      <c r="G155" s="50" t="s">
        <v>122</v>
      </c>
      <c r="H155" s="50" t="s">
        <v>209</v>
      </c>
      <c r="I155" s="50" t="s">
        <v>57</v>
      </c>
      <c r="J155" s="54">
        <v>28000000</v>
      </c>
      <c r="K155" s="54">
        <v>28000000</v>
      </c>
      <c r="L155" s="50" t="s">
        <v>32</v>
      </c>
      <c r="M155" s="50"/>
      <c r="N155" s="78"/>
      <c r="O155" s="56"/>
      <c r="P155" s="57"/>
      <c r="Q155" s="57"/>
      <c r="R155" s="58"/>
      <c r="S155" s="57"/>
      <c r="T155" s="57"/>
      <c r="U155" s="57"/>
      <c r="V155" s="57"/>
      <c r="W155" s="57"/>
      <c r="X155" s="57"/>
      <c r="Y155" s="57"/>
      <c r="Z155" s="57"/>
      <c r="AA155" s="57"/>
      <c r="AB155" s="57"/>
      <c r="AC155" s="57"/>
      <c r="AD155" s="57"/>
      <c r="AE155" s="57"/>
      <c r="AF155" s="57"/>
      <c r="AG155" s="57"/>
      <c r="AH155" s="57"/>
      <c r="AI155" s="57"/>
      <c r="AJ155" s="57"/>
      <c r="AK155" s="59"/>
      <c r="AL155" s="59"/>
      <c r="AM155" s="74"/>
      <c r="AN155" s="74"/>
      <c r="AO155" s="59"/>
    </row>
    <row r="156" spans="1:41" s="1" customFormat="1" ht="60" hidden="1" customHeight="1" x14ac:dyDescent="0.25">
      <c r="A156" s="51" t="s">
        <v>109</v>
      </c>
      <c r="B156" s="52"/>
      <c r="C156" s="77" t="s">
        <v>542</v>
      </c>
      <c r="D156" s="74" t="s">
        <v>216</v>
      </c>
      <c r="E156" s="80" t="s">
        <v>148</v>
      </c>
      <c r="F156" s="74" t="s">
        <v>54</v>
      </c>
      <c r="G156" s="50" t="s">
        <v>122</v>
      </c>
      <c r="H156" s="50" t="s">
        <v>209</v>
      </c>
      <c r="I156" s="50" t="s">
        <v>57</v>
      </c>
      <c r="J156" s="54">
        <v>42000000</v>
      </c>
      <c r="K156" s="54">
        <v>42000000</v>
      </c>
      <c r="L156" s="50" t="s">
        <v>32</v>
      </c>
      <c r="M156" s="50"/>
      <c r="N156" s="78"/>
      <c r="O156" s="56"/>
      <c r="P156" s="57"/>
      <c r="Q156" s="57"/>
      <c r="R156" s="58"/>
      <c r="S156" s="57"/>
      <c r="T156" s="57"/>
      <c r="U156" s="57"/>
      <c r="V156" s="57"/>
      <c r="W156" s="57"/>
      <c r="X156" s="57"/>
      <c r="Y156" s="57"/>
      <c r="Z156" s="57"/>
      <c r="AA156" s="57"/>
      <c r="AB156" s="57"/>
      <c r="AC156" s="57"/>
      <c r="AD156" s="57"/>
      <c r="AE156" s="57"/>
      <c r="AF156" s="57"/>
      <c r="AG156" s="57"/>
      <c r="AH156" s="57"/>
      <c r="AI156" s="57"/>
      <c r="AJ156" s="57"/>
      <c r="AK156" s="59"/>
      <c r="AL156" s="59"/>
      <c r="AM156" s="74"/>
      <c r="AN156" s="74"/>
      <c r="AO156" s="59"/>
    </row>
    <row r="157" spans="1:41" s="1" customFormat="1" ht="60" hidden="1" customHeight="1" x14ac:dyDescent="0.25">
      <c r="A157" s="51" t="s">
        <v>109</v>
      </c>
      <c r="B157" s="52"/>
      <c r="C157" s="77" t="s">
        <v>541</v>
      </c>
      <c r="D157" s="74" t="s">
        <v>216</v>
      </c>
      <c r="E157" s="80" t="s">
        <v>148</v>
      </c>
      <c r="F157" s="74" t="s">
        <v>477</v>
      </c>
      <c r="G157" s="50" t="s">
        <v>122</v>
      </c>
      <c r="H157" s="50" t="s">
        <v>209</v>
      </c>
      <c r="I157" s="50" t="s">
        <v>57</v>
      </c>
      <c r="J157" s="54">
        <v>28000000</v>
      </c>
      <c r="K157" s="54">
        <v>28000000</v>
      </c>
      <c r="L157" s="50" t="s">
        <v>32</v>
      </c>
      <c r="M157" s="50"/>
      <c r="N157" s="78"/>
      <c r="O157" s="56"/>
      <c r="P157" s="57"/>
      <c r="Q157" s="57"/>
      <c r="R157" s="58"/>
      <c r="S157" s="57"/>
      <c r="T157" s="57"/>
      <c r="U157" s="57"/>
      <c r="V157" s="57"/>
      <c r="W157" s="57"/>
      <c r="X157" s="57"/>
      <c r="Y157" s="57"/>
      <c r="Z157" s="57"/>
      <c r="AA157" s="57"/>
      <c r="AB157" s="57"/>
      <c r="AC157" s="57"/>
      <c r="AD157" s="57"/>
      <c r="AE157" s="57"/>
      <c r="AF157" s="57"/>
      <c r="AG157" s="57"/>
      <c r="AH157" s="57"/>
      <c r="AI157" s="57"/>
      <c r="AJ157" s="57"/>
      <c r="AK157" s="59"/>
      <c r="AL157" s="59"/>
      <c r="AM157" s="74"/>
      <c r="AN157" s="74"/>
      <c r="AO157" s="59"/>
    </row>
    <row r="158" spans="1:41" s="1" customFormat="1" ht="60" hidden="1" customHeight="1" x14ac:dyDescent="0.25">
      <c r="A158" s="51" t="s">
        <v>109</v>
      </c>
      <c r="B158" s="52"/>
      <c r="C158" s="77" t="s">
        <v>541</v>
      </c>
      <c r="D158" s="74" t="s">
        <v>216</v>
      </c>
      <c r="E158" s="80" t="s">
        <v>148</v>
      </c>
      <c r="F158" s="74" t="s">
        <v>477</v>
      </c>
      <c r="G158" s="50" t="s">
        <v>122</v>
      </c>
      <c r="H158" s="50" t="s">
        <v>209</v>
      </c>
      <c r="I158" s="50" t="s">
        <v>57</v>
      </c>
      <c r="J158" s="54">
        <v>21000000</v>
      </c>
      <c r="K158" s="54">
        <v>21000000</v>
      </c>
      <c r="L158" s="50" t="s">
        <v>32</v>
      </c>
      <c r="M158" s="50"/>
      <c r="N158" s="78"/>
      <c r="O158" s="56"/>
      <c r="P158" s="57"/>
      <c r="Q158" s="57"/>
      <c r="R158" s="58"/>
      <c r="S158" s="57"/>
      <c r="T158" s="57"/>
      <c r="U158" s="57"/>
      <c r="V158" s="57"/>
      <c r="W158" s="57"/>
      <c r="X158" s="57"/>
      <c r="Y158" s="57"/>
      <c r="Z158" s="57"/>
      <c r="AA158" s="57"/>
      <c r="AB158" s="57"/>
      <c r="AC158" s="57"/>
      <c r="AD158" s="57"/>
      <c r="AE158" s="57"/>
      <c r="AF158" s="57"/>
      <c r="AG158" s="57"/>
      <c r="AH158" s="57"/>
      <c r="AI158" s="57"/>
      <c r="AJ158" s="57"/>
      <c r="AK158" s="59"/>
      <c r="AL158" s="59"/>
      <c r="AM158" s="74"/>
      <c r="AN158" s="74"/>
      <c r="AO158" s="59"/>
    </row>
    <row r="159" spans="1:41" s="1" customFormat="1" ht="135" hidden="1" customHeight="1" x14ac:dyDescent="0.25">
      <c r="A159" s="51" t="s">
        <v>107</v>
      </c>
      <c r="B159" s="52"/>
      <c r="C159" s="77" t="s">
        <v>543</v>
      </c>
      <c r="D159" s="74" t="s">
        <v>216</v>
      </c>
      <c r="E159" s="80" t="s">
        <v>148</v>
      </c>
      <c r="F159" s="74" t="s">
        <v>556</v>
      </c>
      <c r="G159" s="50" t="s">
        <v>122</v>
      </c>
      <c r="H159" s="50" t="s">
        <v>209</v>
      </c>
      <c r="I159" s="50" t="s">
        <v>57</v>
      </c>
      <c r="J159" s="54">
        <v>25000000</v>
      </c>
      <c r="K159" s="54">
        <v>25000000</v>
      </c>
      <c r="L159" s="50" t="s">
        <v>32</v>
      </c>
      <c r="M159" s="50"/>
      <c r="N159" s="55" t="s">
        <v>464</v>
      </c>
      <c r="O159" s="56"/>
      <c r="P159" s="57"/>
      <c r="Q159" s="57"/>
      <c r="R159" s="58"/>
      <c r="S159" s="57"/>
      <c r="T159" s="57"/>
      <c r="U159" s="57"/>
      <c r="V159" s="57"/>
      <c r="W159" s="57"/>
      <c r="X159" s="57"/>
      <c r="Y159" s="57"/>
      <c r="Z159" s="57"/>
      <c r="AA159" s="57"/>
      <c r="AB159" s="57"/>
      <c r="AC159" s="57"/>
      <c r="AD159" s="57"/>
      <c r="AE159" s="57"/>
      <c r="AF159" s="57"/>
      <c r="AG159" s="57"/>
      <c r="AH159" s="57"/>
      <c r="AI159" s="57"/>
      <c r="AJ159" s="57"/>
      <c r="AK159" s="59"/>
      <c r="AL159" s="59"/>
      <c r="AM159" s="74"/>
      <c r="AN159" s="74"/>
      <c r="AO159" s="59"/>
    </row>
    <row r="160" spans="1:41" s="1" customFormat="1" ht="105" hidden="1" customHeight="1" x14ac:dyDescent="0.25">
      <c r="A160" s="51" t="s">
        <v>110</v>
      </c>
      <c r="B160" s="52"/>
      <c r="C160" s="77" t="s">
        <v>544</v>
      </c>
      <c r="D160" s="74" t="s">
        <v>216</v>
      </c>
      <c r="E160" s="80" t="s">
        <v>148</v>
      </c>
      <c r="F160" s="74" t="s">
        <v>556</v>
      </c>
      <c r="G160" s="50" t="s">
        <v>122</v>
      </c>
      <c r="H160" s="50" t="s">
        <v>209</v>
      </c>
      <c r="I160" s="50" t="s">
        <v>57</v>
      </c>
      <c r="J160" s="54">
        <v>35000000</v>
      </c>
      <c r="K160" s="54">
        <v>35000000</v>
      </c>
      <c r="L160" s="50" t="s">
        <v>32</v>
      </c>
      <c r="M160" s="50"/>
      <c r="N160" s="55" t="s">
        <v>64</v>
      </c>
      <c r="O160" s="56"/>
      <c r="P160" s="57"/>
      <c r="Q160" s="57"/>
      <c r="R160" s="58"/>
      <c r="S160" s="57"/>
      <c r="T160" s="57"/>
      <c r="U160" s="57"/>
      <c r="V160" s="57"/>
      <c r="W160" s="57"/>
      <c r="X160" s="57"/>
      <c r="Y160" s="57"/>
      <c r="Z160" s="57"/>
      <c r="AA160" s="57"/>
      <c r="AB160" s="57"/>
      <c r="AC160" s="57"/>
      <c r="AD160" s="57"/>
      <c r="AE160" s="57"/>
      <c r="AF160" s="57"/>
      <c r="AG160" s="57"/>
      <c r="AH160" s="57"/>
      <c r="AI160" s="57"/>
      <c r="AJ160" s="57"/>
      <c r="AK160" s="59"/>
      <c r="AL160" s="59"/>
      <c r="AM160" s="74"/>
      <c r="AN160" s="74"/>
      <c r="AO160" s="59"/>
    </row>
    <row r="161" spans="1:41" s="1" customFormat="1" ht="105" hidden="1" customHeight="1" x14ac:dyDescent="0.25">
      <c r="A161" s="51" t="s">
        <v>110</v>
      </c>
      <c r="B161" s="52"/>
      <c r="C161" s="77" t="s">
        <v>545</v>
      </c>
      <c r="D161" s="74" t="s">
        <v>216</v>
      </c>
      <c r="E161" s="80" t="s">
        <v>148</v>
      </c>
      <c r="F161" s="74" t="s">
        <v>54</v>
      </c>
      <c r="G161" s="50" t="s">
        <v>122</v>
      </c>
      <c r="H161" s="50" t="s">
        <v>209</v>
      </c>
      <c r="I161" s="50" t="s">
        <v>57</v>
      </c>
      <c r="J161" s="54">
        <v>30000000</v>
      </c>
      <c r="K161" s="54">
        <v>30000000</v>
      </c>
      <c r="L161" s="50" t="s">
        <v>32</v>
      </c>
      <c r="M161" s="50"/>
      <c r="N161" s="55" t="s">
        <v>64</v>
      </c>
      <c r="O161" s="56"/>
      <c r="P161" s="57"/>
      <c r="Q161" s="57"/>
      <c r="R161" s="58"/>
      <c r="S161" s="57"/>
      <c r="T161" s="57"/>
      <c r="U161" s="57"/>
      <c r="V161" s="57"/>
      <c r="W161" s="57"/>
      <c r="X161" s="57"/>
      <c r="Y161" s="57"/>
      <c r="Z161" s="57"/>
      <c r="AA161" s="57"/>
      <c r="AB161" s="57"/>
      <c r="AC161" s="57"/>
      <c r="AD161" s="57"/>
      <c r="AE161" s="57"/>
      <c r="AF161" s="57"/>
      <c r="AG161" s="57"/>
      <c r="AH161" s="57"/>
      <c r="AI161" s="57"/>
      <c r="AJ161" s="57"/>
      <c r="AK161" s="59"/>
      <c r="AL161" s="59"/>
      <c r="AM161" s="74"/>
      <c r="AN161" s="74"/>
      <c r="AO161" s="59"/>
    </row>
    <row r="162" spans="1:41" s="1" customFormat="1" ht="75" hidden="1" customHeight="1" x14ac:dyDescent="0.25">
      <c r="A162" s="51" t="s">
        <v>107</v>
      </c>
      <c r="B162" s="52"/>
      <c r="C162" s="77" t="s">
        <v>546</v>
      </c>
      <c r="D162" s="74" t="s">
        <v>216</v>
      </c>
      <c r="E162" s="80" t="s">
        <v>148</v>
      </c>
      <c r="F162" s="79" t="s">
        <v>556</v>
      </c>
      <c r="G162" s="50" t="s">
        <v>122</v>
      </c>
      <c r="H162" s="50" t="s">
        <v>209</v>
      </c>
      <c r="I162" s="50" t="s">
        <v>57</v>
      </c>
      <c r="J162" s="54">
        <v>25000000</v>
      </c>
      <c r="K162" s="54">
        <v>25000000</v>
      </c>
      <c r="L162" s="50" t="s">
        <v>32</v>
      </c>
      <c r="M162" s="50"/>
      <c r="N162" s="55" t="s">
        <v>464</v>
      </c>
      <c r="O162" s="56"/>
      <c r="P162" s="57"/>
      <c r="Q162" s="57"/>
      <c r="R162" s="58"/>
      <c r="S162" s="57"/>
      <c r="T162" s="57"/>
      <c r="U162" s="57"/>
      <c r="V162" s="57"/>
      <c r="W162" s="57"/>
      <c r="X162" s="57"/>
      <c r="Y162" s="57"/>
      <c r="Z162" s="57"/>
      <c r="AA162" s="57"/>
      <c r="AB162" s="57"/>
      <c r="AC162" s="57"/>
      <c r="AD162" s="57"/>
      <c r="AE162" s="57"/>
      <c r="AF162" s="57"/>
      <c r="AG162" s="57"/>
      <c r="AH162" s="57"/>
      <c r="AI162" s="57"/>
      <c r="AJ162" s="57"/>
      <c r="AK162" s="59"/>
      <c r="AL162" s="59"/>
      <c r="AM162" s="74"/>
      <c r="AN162" s="74"/>
      <c r="AO162" s="59"/>
    </row>
    <row r="163" spans="1:41" s="1" customFormat="1" ht="180" hidden="1" customHeight="1" x14ac:dyDescent="0.25">
      <c r="A163" s="51" t="s">
        <v>107</v>
      </c>
      <c r="B163" s="52"/>
      <c r="C163" s="77" t="s">
        <v>547</v>
      </c>
      <c r="D163" s="74" t="s">
        <v>216</v>
      </c>
      <c r="E163" s="80" t="s">
        <v>148</v>
      </c>
      <c r="F163" s="79" t="s">
        <v>556</v>
      </c>
      <c r="G163" s="50" t="s">
        <v>122</v>
      </c>
      <c r="H163" s="50" t="s">
        <v>209</v>
      </c>
      <c r="I163" s="50" t="s">
        <v>57</v>
      </c>
      <c r="J163" s="54">
        <v>25000000</v>
      </c>
      <c r="K163" s="54">
        <v>25000000</v>
      </c>
      <c r="L163" s="50" t="s">
        <v>32</v>
      </c>
      <c r="M163" s="50"/>
      <c r="N163" s="55" t="s">
        <v>464</v>
      </c>
      <c r="O163" s="56"/>
      <c r="P163" s="57"/>
      <c r="Q163" s="57"/>
      <c r="R163" s="58"/>
      <c r="S163" s="57"/>
      <c r="T163" s="57"/>
      <c r="U163" s="57"/>
      <c r="V163" s="57"/>
      <c r="W163" s="57"/>
      <c r="X163" s="57"/>
      <c r="Y163" s="57"/>
      <c r="Z163" s="57"/>
      <c r="AA163" s="57"/>
      <c r="AB163" s="57"/>
      <c r="AC163" s="57"/>
      <c r="AD163" s="57"/>
      <c r="AE163" s="57"/>
      <c r="AF163" s="57"/>
      <c r="AG163" s="57"/>
      <c r="AH163" s="57"/>
      <c r="AI163" s="57"/>
      <c r="AJ163" s="57"/>
      <c r="AK163" s="59"/>
      <c r="AL163" s="59"/>
      <c r="AM163" s="74"/>
      <c r="AN163" s="74"/>
      <c r="AO163" s="59"/>
    </row>
    <row r="164" spans="1:41" s="1" customFormat="1" ht="90" hidden="1" customHeight="1" x14ac:dyDescent="0.25">
      <c r="A164" s="51" t="s">
        <v>106</v>
      </c>
      <c r="B164" s="52"/>
      <c r="C164" s="77" t="s">
        <v>548</v>
      </c>
      <c r="D164" s="74" t="s">
        <v>216</v>
      </c>
      <c r="E164" s="80" t="s">
        <v>148</v>
      </c>
      <c r="F164" s="79" t="s">
        <v>556</v>
      </c>
      <c r="G164" s="50" t="s">
        <v>122</v>
      </c>
      <c r="H164" s="50" t="s">
        <v>209</v>
      </c>
      <c r="I164" s="50" t="s">
        <v>57</v>
      </c>
      <c r="J164" s="54">
        <v>20000000</v>
      </c>
      <c r="K164" s="54">
        <v>20000000</v>
      </c>
      <c r="L164" s="50" t="s">
        <v>32</v>
      </c>
      <c r="M164" s="50"/>
      <c r="N164" s="55" t="s">
        <v>50</v>
      </c>
      <c r="O164" s="56"/>
      <c r="P164" s="57"/>
      <c r="Q164" s="57"/>
      <c r="R164" s="58"/>
      <c r="S164" s="57"/>
      <c r="T164" s="57"/>
      <c r="U164" s="57"/>
      <c r="V164" s="57"/>
      <c r="W164" s="57"/>
      <c r="X164" s="57"/>
      <c r="Y164" s="57"/>
      <c r="Z164" s="57"/>
      <c r="AA164" s="57"/>
      <c r="AB164" s="57"/>
      <c r="AC164" s="57"/>
      <c r="AD164" s="57"/>
      <c r="AE164" s="57"/>
      <c r="AF164" s="57"/>
      <c r="AG164" s="57"/>
      <c r="AH164" s="57"/>
      <c r="AI164" s="57"/>
      <c r="AJ164" s="57"/>
      <c r="AK164" s="59"/>
      <c r="AL164" s="59"/>
      <c r="AM164" s="74"/>
      <c r="AN164" s="74"/>
      <c r="AO164" s="59"/>
    </row>
    <row r="165" spans="1:41" s="1" customFormat="1" ht="60" hidden="1" customHeight="1" x14ac:dyDescent="0.25">
      <c r="A165" s="51" t="s">
        <v>561</v>
      </c>
      <c r="B165" s="52"/>
      <c r="C165" s="77" t="s">
        <v>549</v>
      </c>
      <c r="D165" s="74" t="s">
        <v>216</v>
      </c>
      <c r="E165" s="80" t="s">
        <v>148</v>
      </c>
      <c r="F165" s="79" t="s">
        <v>54</v>
      </c>
      <c r="G165" s="50" t="s">
        <v>122</v>
      </c>
      <c r="H165" s="50" t="s">
        <v>209</v>
      </c>
      <c r="I165" s="50" t="s">
        <v>57</v>
      </c>
      <c r="J165" s="54">
        <v>24000000</v>
      </c>
      <c r="K165" s="54">
        <v>24000000</v>
      </c>
      <c r="L165" s="50" t="s">
        <v>32</v>
      </c>
      <c r="M165" s="50"/>
      <c r="N165" s="55" t="s">
        <v>562</v>
      </c>
      <c r="O165" s="56"/>
      <c r="P165" s="57"/>
      <c r="Q165" s="57"/>
      <c r="R165" s="58"/>
      <c r="S165" s="57"/>
      <c r="T165" s="57"/>
      <c r="U165" s="57"/>
      <c r="V165" s="57"/>
      <c r="W165" s="57"/>
      <c r="X165" s="57"/>
      <c r="Y165" s="57"/>
      <c r="Z165" s="57"/>
      <c r="AA165" s="57"/>
      <c r="AB165" s="57"/>
      <c r="AC165" s="57"/>
      <c r="AD165" s="57"/>
      <c r="AE165" s="57"/>
      <c r="AF165" s="57"/>
      <c r="AG165" s="57"/>
      <c r="AH165" s="57"/>
      <c r="AI165" s="57"/>
      <c r="AJ165" s="57"/>
      <c r="AK165" s="59"/>
      <c r="AL165" s="59"/>
      <c r="AM165" s="74"/>
      <c r="AN165" s="74"/>
      <c r="AO165" s="59"/>
    </row>
    <row r="166" spans="1:41" s="1" customFormat="1" ht="120" hidden="1" customHeight="1" x14ac:dyDescent="0.25">
      <c r="A166" s="51" t="s">
        <v>561</v>
      </c>
      <c r="B166" s="52"/>
      <c r="C166" s="77" t="s">
        <v>550</v>
      </c>
      <c r="D166" s="74" t="s">
        <v>216</v>
      </c>
      <c r="E166" s="80" t="s">
        <v>148</v>
      </c>
      <c r="F166" s="79" t="s">
        <v>54</v>
      </c>
      <c r="G166" s="50" t="s">
        <v>122</v>
      </c>
      <c r="H166" s="50" t="s">
        <v>209</v>
      </c>
      <c r="I166" s="50" t="s">
        <v>57</v>
      </c>
      <c r="J166" s="54">
        <v>24000000</v>
      </c>
      <c r="K166" s="54">
        <v>24000000</v>
      </c>
      <c r="L166" s="50" t="s">
        <v>32</v>
      </c>
      <c r="M166" s="50"/>
      <c r="N166" s="55" t="s">
        <v>562</v>
      </c>
      <c r="O166" s="56"/>
      <c r="P166" s="57"/>
      <c r="Q166" s="57"/>
      <c r="R166" s="58"/>
      <c r="S166" s="57"/>
      <c r="T166" s="57"/>
      <c r="U166" s="57"/>
      <c r="V166" s="57"/>
      <c r="W166" s="57"/>
      <c r="X166" s="57"/>
      <c r="Y166" s="57"/>
      <c r="Z166" s="57"/>
      <c r="AA166" s="57"/>
      <c r="AB166" s="57"/>
      <c r="AC166" s="57"/>
      <c r="AD166" s="57"/>
      <c r="AE166" s="57"/>
      <c r="AF166" s="57"/>
      <c r="AG166" s="57"/>
      <c r="AH166" s="57"/>
      <c r="AI166" s="57"/>
      <c r="AJ166" s="57"/>
      <c r="AK166" s="59"/>
      <c r="AL166" s="59"/>
      <c r="AM166" s="74"/>
      <c r="AN166" s="74"/>
      <c r="AO166" s="59"/>
    </row>
    <row r="167" spans="1:41" s="1" customFormat="1" ht="150" hidden="1" customHeight="1" x14ac:dyDescent="0.25">
      <c r="A167" s="51" t="s">
        <v>561</v>
      </c>
      <c r="B167" s="52"/>
      <c r="C167" s="77" t="s">
        <v>551</v>
      </c>
      <c r="D167" s="74" t="s">
        <v>216</v>
      </c>
      <c r="E167" s="80" t="s">
        <v>148</v>
      </c>
      <c r="F167" s="79" t="s">
        <v>54</v>
      </c>
      <c r="G167" s="50" t="s">
        <v>122</v>
      </c>
      <c r="H167" s="50" t="s">
        <v>209</v>
      </c>
      <c r="I167" s="50" t="s">
        <v>57</v>
      </c>
      <c r="J167" s="54">
        <v>54000000</v>
      </c>
      <c r="K167" s="54">
        <v>54000000</v>
      </c>
      <c r="L167" s="50" t="s">
        <v>32</v>
      </c>
      <c r="M167" s="50"/>
      <c r="N167" s="55" t="s">
        <v>562</v>
      </c>
      <c r="O167" s="56"/>
      <c r="P167" s="57"/>
      <c r="Q167" s="57"/>
      <c r="R167" s="58"/>
      <c r="S167" s="57"/>
      <c r="T167" s="57"/>
      <c r="U167" s="57"/>
      <c r="V167" s="57"/>
      <c r="W167" s="57"/>
      <c r="X167" s="57"/>
      <c r="Y167" s="57"/>
      <c r="Z167" s="57"/>
      <c r="AA167" s="57"/>
      <c r="AB167" s="57"/>
      <c r="AC167" s="57"/>
      <c r="AD167" s="57"/>
      <c r="AE167" s="57"/>
      <c r="AF167" s="57"/>
      <c r="AG167" s="57"/>
      <c r="AH167" s="57"/>
      <c r="AI167" s="57"/>
      <c r="AJ167" s="57"/>
      <c r="AK167" s="59"/>
      <c r="AL167" s="59"/>
      <c r="AM167" s="74"/>
      <c r="AN167" s="74"/>
      <c r="AO167" s="59"/>
    </row>
    <row r="168" spans="1:41" s="1" customFormat="1" ht="150" hidden="1" customHeight="1" x14ac:dyDescent="0.25">
      <c r="A168" s="51" t="s">
        <v>560</v>
      </c>
      <c r="B168" s="52"/>
      <c r="C168" s="77" t="s">
        <v>552</v>
      </c>
      <c r="D168" s="74" t="s">
        <v>216</v>
      </c>
      <c r="E168" s="80" t="s">
        <v>148</v>
      </c>
      <c r="F168" s="79" t="s">
        <v>54</v>
      </c>
      <c r="G168" s="50" t="s">
        <v>122</v>
      </c>
      <c r="H168" s="50" t="s">
        <v>209</v>
      </c>
      <c r="I168" s="50" t="s">
        <v>57</v>
      </c>
      <c r="J168" s="54">
        <v>36000000</v>
      </c>
      <c r="K168" s="54">
        <v>36000000</v>
      </c>
      <c r="L168" s="50" t="s">
        <v>32</v>
      </c>
      <c r="M168" s="50"/>
      <c r="N168" s="78"/>
      <c r="O168" s="56"/>
      <c r="P168" s="57"/>
      <c r="Q168" s="57"/>
      <c r="R168" s="58"/>
      <c r="S168" s="57"/>
      <c r="T168" s="57"/>
      <c r="U168" s="57"/>
      <c r="V168" s="57"/>
      <c r="W168" s="57"/>
      <c r="X168" s="57"/>
      <c r="Y168" s="57"/>
      <c r="Z168" s="57"/>
      <c r="AA168" s="57"/>
      <c r="AB168" s="57"/>
      <c r="AC168" s="57"/>
      <c r="AD168" s="57"/>
      <c r="AE168" s="57"/>
      <c r="AF168" s="57"/>
      <c r="AG168" s="57"/>
      <c r="AH168" s="57"/>
      <c r="AI168" s="57"/>
      <c r="AJ168" s="57"/>
      <c r="AK168" s="59"/>
      <c r="AL168" s="59"/>
      <c r="AM168" s="74"/>
      <c r="AN168" s="74"/>
      <c r="AO168" s="59"/>
    </row>
    <row r="169" spans="1:41" s="1" customFormat="1" ht="83.25" hidden="1" customHeight="1" x14ac:dyDescent="0.25">
      <c r="A169" s="51" t="s">
        <v>560</v>
      </c>
      <c r="B169" s="52"/>
      <c r="C169" s="77" t="s">
        <v>553</v>
      </c>
      <c r="D169" s="74" t="s">
        <v>216</v>
      </c>
      <c r="E169" s="80" t="s">
        <v>148</v>
      </c>
      <c r="F169" s="74" t="s">
        <v>477</v>
      </c>
      <c r="G169" s="50" t="s">
        <v>122</v>
      </c>
      <c r="H169" s="50" t="s">
        <v>209</v>
      </c>
      <c r="I169" s="50" t="s">
        <v>57</v>
      </c>
      <c r="J169" s="54">
        <v>35000000</v>
      </c>
      <c r="K169" s="54">
        <v>35000000</v>
      </c>
      <c r="L169" s="50" t="s">
        <v>32</v>
      </c>
      <c r="M169" s="50"/>
      <c r="N169" s="78"/>
      <c r="O169" s="56"/>
      <c r="P169" s="57"/>
      <c r="Q169" s="57"/>
      <c r="R169" s="58"/>
      <c r="S169" s="57"/>
      <c r="T169" s="57"/>
      <c r="U169" s="57"/>
      <c r="V169" s="57"/>
      <c r="W169" s="57"/>
      <c r="X169" s="57"/>
      <c r="Y169" s="57"/>
      <c r="Z169" s="57"/>
      <c r="AA169" s="57"/>
      <c r="AB169" s="57"/>
      <c r="AC169" s="57"/>
      <c r="AD169" s="57"/>
      <c r="AE169" s="57"/>
      <c r="AF169" s="57"/>
      <c r="AG169" s="57"/>
      <c r="AH169" s="57"/>
      <c r="AI169" s="57"/>
      <c r="AJ169" s="57"/>
      <c r="AK169" s="59"/>
      <c r="AL169" s="59"/>
      <c r="AM169" s="74"/>
      <c r="AN169" s="74"/>
      <c r="AO169" s="59"/>
    </row>
  </sheetData>
  <autoFilter ref="A20:JK169">
    <filterColumn colId="4">
      <filters>
        <filter val="OCTUBRE"/>
      </filters>
    </filterColumn>
    <filterColumn colId="8">
      <customFilters>
        <customFilter operator="notEqual" val=" "/>
      </customFilters>
    </filterColumn>
  </autoFilter>
  <mergeCells count="17">
    <mergeCell ref="B4:C4"/>
    <mergeCell ref="B18:C18"/>
    <mergeCell ref="G5:K9"/>
    <mergeCell ref="G11:K15"/>
    <mergeCell ref="A2:N2"/>
    <mergeCell ref="P15:AJ15"/>
    <mergeCell ref="C5:D5"/>
    <mergeCell ref="C6:D6"/>
    <mergeCell ref="C7:D7"/>
    <mergeCell ref="C8:D8"/>
    <mergeCell ref="C9:D9"/>
    <mergeCell ref="C10:D10"/>
    <mergeCell ref="C11:D11"/>
    <mergeCell ref="C12:D12"/>
    <mergeCell ref="C13:D13"/>
    <mergeCell ref="C14:D14"/>
    <mergeCell ref="C15:D15"/>
  </mergeCells>
  <hyperlinks>
    <hyperlink ref="C8" r:id="rId1"/>
  </hyperlinks>
  <pageMargins left="0.70866141732283472" right="0.70866141732283472" top="0.74803149606299213" bottom="0.74803149606299213"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21"/>
  <sheetViews>
    <sheetView zoomScale="110" zoomScaleNormal="110" workbookViewId="0">
      <selection activeCell="D8" sqref="D8"/>
    </sheetView>
  </sheetViews>
  <sheetFormatPr baseColWidth="10" defaultRowHeight="15" x14ac:dyDescent="0.25"/>
  <cols>
    <col min="4" max="4" width="24.42578125" customWidth="1"/>
    <col min="5" max="5" width="22.5703125" customWidth="1"/>
    <col min="7" max="7" width="24" customWidth="1"/>
  </cols>
  <sheetData>
    <row r="3" spans="3:9" x14ac:dyDescent="0.25">
      <c r="C3" s="10"/>
      <c r="D3" s="10"/>
      <c r="E3" s="10"/>
      <c r="F3" s="10"/>
      <c r="G3" s="10"/>
      <c r="H3" s="10"/>
      <c r="I3" s="10"/>
    </row>
    <row r="4" spans="3:9" x14ac:dyDescent="0.25">
      <c r="C4" s="10"/>
      <c r="D4" s="10"/>
      <c r="E4" s="10"/>
      <c r="F4" s="10"/>
      <c r="G4" s="10"/>
      <c r="H4" s="10"/>
      <c r="I4" s="10"/>
    </row>
    <row r="6" spans="3:9" ht="15.75" thickBot="1" x14ac:dyDescent="0.3"/>
    <row r="7" spans="3:9" x14ac:dyDescent="0.25">
      <c r="C7" s="33"/>
      <c r="D7" s="332" t="s">
        <v>564</v>
      </c>
      <c r="E7" s="332"/>
      <c r="F7" s="332"/>
      <c r="G7" s="332"/>
      <c r="H7" s="34"/>
    </row>
    <row r="8" spans="3:9" x14ac:dyDescent="0.25">
      <c r="C8" s="35"/>
      <c r="D8" s="36"/>
      <c r="E8" s="36"/>
      <c r="F8" s="36"/>
      <c r="G8" s="37"/>
      <c r="H8" s="38"/>
    </row>
    <row r="9" spans="3:9" x14ac:dyDescent="0.25">
      <c r="C9" s="35"/>
      <c r="D9" s="23"/>
      <c r="E9" s="24" t="s">
        <v>424</v>
      </c>
      <c r="F9" s="24" t="s">
        <v>425</v>
      </c>
      <c r="G9" s="25" t="s">
        <v>426</v>
      </c>
      <c r="H9" s="38"/>
    </row>
    <row r="10" spans="3:9" x14ac:dyDescent="0.25">
      <c r="C10" s="35"/>
      <c r="D10" s="26" t="s">
        <v>427</v>
      </c>
      <c r="E10" s="44">
        <v>19</v>
      </c>
      <c r="F10" s="44">
        <v>23</v>
      </c>
      <c r="G10" s="48">
        <f>SUM(E10:F10)</f>
        <v>42</v>
      </c>
      <c r="H10" s="38"/>
    </row>
    <row r="11" spans="3:9" x14ac:dyDescent="0.25">
      <c r="C11" s="35"/>
      <c r="D11" s="26" t="s">
        <v>428</v>
      </c>
      <c r="E11" s="44">
        <v>1</v>
      </c>
      <c r="F11" s="44">
        <v>4</v>
      </c>
      <c r="G11" s="44">
        <f>SUM(E11:F11)</f>
        <v>5</v>
      </c>
      <c r="H11" s="38"/>
    </row>
    <row r="12" spans="3:9" x14ac:dyDescent="0.25">
      <c r="C12" s="35"/>
      <c r="D12" s="26" t="s">
        <v>429</v>
      </c>
      <c r="E12" s="44">
        <v>0</v>
      </c>
      <c r="F12" s="44">
        <v>6</v>
      </c>
      <c r="G12" s="44">
        <f>SUM(E12:F12)</f>
        <v>6</v>
      </c>
      <c r="H12" s="38"/>
    </row>
    <row r="13" spans="3:9" ht="45" x14ac:dyDescent="0.25">
      <c r="C13" s="35"/>
      <c r="D13" s="43" t="s">
        <v>563</v>
      </c>
      <c r="E13" s="49">
        <f>SUM(E10:E12)</f>
        <v>20</v>
      </c>
      <c r="F13" s="49">
        <f>SUM(F10:F12)</f>
        <v>33</v>
      </c>
      <c r="G13" s="49">
        <f>SUM(G10:G12)</f>
        <v>53</v>
      </c>
      <c r="H13" s="38"/>
    </row>
    <row r="14" spans="3:9" ht="45" x14ac:dyDescent="0.25">
      <c r="C14" s="35"/>
      <c r="D14" s="43" t="s">
        <v>457</v>
      </c>
      <c r="E14" s="44">
        <v>48</v>
      </c>
      <c r="F14" s="44">
        <v>101</v>
      </c>
      <c r="G14" s="44">
        <f>SUM(E14:F14)</f>
        <v>149</v>
      </c>
      <c r="H14" s="38"/>
    </row>
    <row r="15" spans="3:9" x14ac:dyDescent="0.25">
      <c r="C15" s="35"/>
      <c r="D15" s="36"/>
      <c r="E15" s="36" t="s">
        <v>430</v>
      </c>
      <c r="F15" s="36"/>
      <c r="G15" s="36"/>
      <c r="H15" s="38"/>
    </row>
    <row r="16" spans="3:9" ht="30" x14ac:dyDescent="0.25">
      <c r="C16" s="35"/>
      <c r="D16" s="27"/>
      <c r="E16" s="28" t="s">
        <v>431</v>
      </c>
      <c r="F16" s="28" t="s">
        <v>432</v>
      </c>
      <c r="G16" s="29" t="s">
        <v>433</v>
      </c>
      <c r="H16" s="38"/>
    </row>
    <row r="17" spans="3:8" x14ac:dyDescent="0.25">
      <c r="C17" s="35"/>
      <c r="D17" s="30" t="s">
        <v>427</v>
      </c>
      <c r="E17" s="31">
        <f>E10*100/E13</f>
        <v>95</v>
      </c>
      <c r="F17" s="31">
        <f>F10*100/F13</f>
        <v>69.696969696969703</v>
      </c>
      <c r="G17" s="32">
        <f>G10*100/G13</f>
        <v>79.245283018867923</v>
      </c>
      <c r="H17" s="38"/>
    </row>
    <row r="18" spans="3:8" x14ac:dyDescent="0.25">
      <c r="C18" s="35"/>
      <c r="D18" s="30" t="s">
        <v>428</v>
      </c>
      <c r="E18" s="31">
        <f>E11*100/20</f>
        <v>5</v>
      </c>
      <c r="F18" s="31">
        <f>F11*100/F13</f>
        <v>12.121212121212121</v>
      </c>
      <c r="G18" s="31">
        <f>G11*100/G13</f>
        <v>9.433962264150944</v>
      </c>
      <c r="H18" s="38"/>
    </row>
    <row r="19" spans="3:8" x14ac:dyDescent="0.25">
      <c r="C19" s="35"/>
      <c r="D19" s="30" t="s">
        <v>429</v>
      </c>
      <c r="E19" s="31">
        <f>E12*100/20</f>
        <v>0</v>
      </c>
      <c r="F19" s="31">
        <f>F12*100/F13</f>
        <v>18.181818181818183</v>
      </c>
      <c r="G19" s="31">
        <f>G12*100/G13</f>
        <v>11.320754716981131</v>
      </c>
      <c r="H19" s="38"/>
    </row>
    <row r="20" spans="3:8" x14ac:dyDescent="0.25">
      <c r="C20" s="35"/>
      <c r="D20" s="41" t="s">
        <v>426</v>
      </c>
      <c r="E20" s="31"/>
      <c r="F20" s="31"/>
      <c r="G20" s="31"/>
      <c r="H20" s="38"/>
    </row>
    <row r="21" spans="3:8" ht="15.75" thickBot="1" x14ac:dyDescent="0.3">
      <c r="C21" s="39"/>
      <c r="D21" s="45"/>
      <c r="E21" s="46"/>
      <c r="F21" s="46"/>
      <c r="G21" s="47"/>
      <c r="H21" s="40"/>
    </row>
  </sheetData>
  <mergeCells count="1">
    <mergeCell ref="D7:G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L1066"/>
  <sheetViews>
    <sheetView tabSelected="1" view="pageBreakPreview" topLeftCell="A16" zoomScale="10" zoomScaleNormal="10" zoomScaleSheetLayoutView="10" workbookViewId="0">
      <pane ySplit="5" topLeftCell="A204" activePane="bottomLeft" state="frozen"/>
      <selection activeCell="A16" sqref="A16"/>
      <selection pane="bottomLeft" activeCell="AE284" sqref="AE284"/>
    </sheetView>
  </sheetViews>
  <sheetFormatPr baseColWidth="10" defaultColWidth="10.85546875" defaultRowHeight="15.75" x14ac:dyDescent="0.25"/>
  <cols>
    <col min="1" max="1" width="34" style="267" customWidth="1"/>
    <col min="2" max="2" width="43.7109375" style="267" customWidth="1"/>
    <col min="3" max="3" width="61.28515625" style="267" customWidth="1"/>
    <col min="4" max="4" width="21.85546875" style="267" customWidth="1"/>
    <col min="5" max="5" width="22.140625" style="267" customWidth="1"/>
    <col min="6" max="6" width="31.42578125" style="267" customWidth="1"/>
    <col min="7" max="7" width="27.28515625" style="267" customWidth="1"/>
    <col min="8" max="8" width="53" style="267" customWidth="1"/>
    <col min="9" max="9" width="25.28515625" style="267" customWidth="1"/>
    <col min="10" max="10" width="24.7109375" style="267" customWidth="1"/>
    <col min="11" max="11" width="23.140625" style="267" customWidth="1"/>
    <col min="12" max="12" width="18.85546875" style="267" customWidth="1"/>
    <col min="13" max="13" width="19.28515625" style="267" customWidth="1"/>
    <col min="14" max="14" width="53.28515625" style="267" customWidth="1"/>
    <col min="15" max="15" width="3.140625" style="267" customWidth="1"/>
    <col min="16" max="16" width="15.5703125" style="296" customWidth="1"/>
    <col min="17" max="17" width="33.7109375" style="296" customWidth="1"/>
    <col min="18" max="18" width="17.85546875" style="267" customWidth="1"/>
    <col min="19" max="19" width="46.140625" style="267" customWidth="1"/>
    <col min="20" max="20" width="26" style="267" customWidth="1"/>
    <col min="21" max="21" width="25.28515625" style="267" customWidth="1"/>
    <col min="22" max="22" width="64.28515625" style="267" customWidth="1"/>
    <col min="23" max="23" width="25" style="267" customWidth="1"/>
    <col min="24" max="24" width="40.42578125" style="267" customWidth="1"/>
    <col min="25" max="25" width="32.140625" style="267" customWidth="1"/>
    <col min="26" max="26" width="36.28515625" style="267" customWidth="1"/>
    <col min="27" max="27" width="21.28515625" style="267" customWidth="1"/>
    <col min="28" max="28" width="22.7109375" style="267" customWidth="1"/>
    <col min="29" max="29" width="24.7109375" style="267" customWidth="1"/>
    <col min="30" max="30" width="19.28515625" style="267" customWidth="1"/>
    <col min="31" max="31" width="17.85546875" style="267" customWidth="1"/>
    <col min="32" max="32" width="41.140625" style="267" customWidth="1"/>
    <col min="33" max="33" width="20.7109375" style="267" customWidth="1"/>
    <col min="34" max="34" width="18.42578125" style="267" customWidth="1"/>
    <col min="35" max="35" width="29.140625" style="267" customWidth="1"/>
    <col min="36" max="36" width="30.5703125" style="267" customWidth="1"/>
    <col min="37" max="37" width="24.5703125" style="267" customWidth="1"/>
    <col min="38" max="38" width="25.7109375" style="267" customWidth="1"/>
    <col min="39" max="39" width="26.28515625" style="267" customWidth="1"/>
    <col min="40" max="40" width="30.85546875" style="267" customWidth="1"/>
    <col min="41" max="41" width="29.42578125" style="267" customWidth="1"/>
    <col min="42" max="42" width="26.5703125" style="267" customWidth="1"/>
    <col min="43" max="43" width="28.140625" style="267" customWidth="1"/>
    <col min="44" max="44" width="29" style="267" customWidth="1"/>
    <col min="45" max="45" width="23.5703125" style="267" customWidth="1"/>
    <col min="46" max="46" width="23.85546875" style="267" customWidth="1"/>
    <col min="47" max="48" width="23.28515625" style="267" customWidth="1"/>
    <col min="49" max="49" width="23.85546875" style="256" customWidth="1"/>
    <col min="50" max="50" width="23" style="256" customWidth="1"/>
    <col min="51" max="51" width="28.28515625" style="256" customWidth="1"/>
    <col min="52" max="204" width="10.85546875" style="256"/>
    <col min="205" max="16384" width="10.85546875" style="267"/>
  </cols>
  <sheetData>
    <row r="1" spans="1:14" x14ac:dyDescent="0.25">
      <c r="A1" s="264"/>
      <c r="B1" s="265"/>
      <c r="C1" s="266"/>
      <c r="D1" s="266"/>
      <c r="E1" s="265"/>
      <c r="F1" s="265"/>
      <c r="G1" s="266"/>
      <c r="H1" s="257"/>
      <c r="I1" s="266"/>
      <c r="J1" s="266"/>
      <c r="K1" s="266"/>
      <c r="L1" s="266"/>
      <c r="M1" s="266"/>
      <c r="N1" s="266"/>
    </row>
    <row r="2" spans="1:14" x14ac:dyDescent="0.25">
      <c r="A2" s="333" t="s">
        <v>20</v>
      </c>
      <c r="B2" s="333"/>
      <c r="C2" s="333"/>
      <c r="D2" s="333"/>
      <c r="E2" s="333"/>
      <c r="F2" s="333"/>
      <c r="G2" s="333"/>
      <c r="H2" s="333"/>
      <c r="I2" s="333"/>
      <c r="J2" s="333"/>
      <c r="K2" s="333"/>
      <c r="L2" s="333"/>
      <c r="M2" s="333"/>
      <c r="N2" s="333"/>
    </row>
    <row r="3" spans="1:14" x14ac:dyDescent="0.25">
      <c r="A3" s="264"/>
      <c r="B3" s="5"/>
      <c r="C3" s="268"/>
      <c r="D3" s="266"/>
      <c r="E3" s="265"/>
      <c r="F3" s="265"/>
      <c r="G3" s="266"/>
      <c r="H3" s="257"/>
      <c r="I3" s="266"/>
      <c r="J3" s="266"/>
      <c r="K3" s="266"/>
      <c r="L3" s="266"/>
      <c r="M3" s="266"/>
      <c r="N3" s="266"/>
    </row>
    <row r="4" spans="1:14" ht="16.5" thickBot="1" x14ac:dyDescent="0.3">
      <c r="A4" s="264"/>
      <c r="B4" s="319" t="s">
        <v>0</v>
      </c>
      <c r="C4" s="320"/>
      <c r="D4" s="266"/>
      <c r="E4" s="265"/>
      <c r="F4" s="265"/>
      <c r="G4" s="266"/>
      <c r="H4" s="257"/>
      <c r="I4" s="266"/>
      <c r="J4" s="266"/>
      <c r="K4" s="266"/>
      <c r="L4" s="266"/>
      <c r="M4" s="266"/>
      <c r="N4" s="266"/>
    </row>
    <row r="5" spans="1:14" ht="33" customHeight="1" x14ac:dyDescent="0.25">
      <c r="A5" s="264"/>
      <c r="B5" s="276" t="s">
        <v>1</v>
      </c>
      <c r="C5" s="334" t="s">
        <v>26</v>
      </c>
      <c r="D5" s="334"/>
      <c r="E5" s="265"/>
      <c r="F5" s="265"/>
      <c r="G5" s="335" t="s">
        <v>1468</v>
      </c>
      <c r="H5" s="336"/>
      <c r="I5" s="336"/>
      <c r="J5" s="336"/>
      <c r="K5" s="337"/>
      <c r="L5" s="266"/>
      <c r="M5" s="266"/>
      <c r="N5" s="266"/>
    </row>
    <row r="6" spans="1:14" x14ac:dyDescent="0.25">
      <c r="A6" s="264"/>
      <c r="B6" s="277" t="s">
        <v>2</v>
      </c>
      <c r="C6" s="334" t="s">
        <v>27</v>
      </c>
      <c r="D6" s="334"/>
      <c r="E6" s="265"/>
      <c r="F6" s="265"/>
      <c r="G6" s="338"/>
      <c r="H6" s="339"/>
      <c r="I6" s="339"/>
      <c r="J6" s="339"/>
      <c r="K6" s="340"/>
      <c r="L6" s="266"/>
      <c r="M6" s="266"/>
      <c r="N6" s="266"/>
    </row>
    <row r="7" spans="1:14" x14ac:dyDescent="0.25">
      <c r="A7" s="264"/>
      <c r="B7" s="277" t="s">
        <v>3</v>
      </c>
      <c r="C7" s="344">
        <v>3344080</v>
      </c>
      <c r="D7" s="344"/>
      <c r="E7" s="265"/>
      <c r="F7" s="265"/>
      <c r="G7" s="338"/>
      <c r="H7" s="339"/>
      <c r="I7" s="339"/>
      <c r="J7" s="339"/>
      <c r="K7" s="340"/>
      <c r="L7" s="266"/>
      <c r="M7" s="266"/>
      <c r="N7" s="266"/>
    </row>
    <row r="8" spans="1:14" x14ac:dyDescent="0.25">
      <c r="A8" s="264"/>
      <c r="B8" s="277" t="s">
        <v>16</v>
      </c>
      <c r="C8" s="345" t="s">
        <v>28</v>
      </c>
      <c r="D8" s="345"/>
      <c r="E8" s="265"/>
      <c r="F8" s="265"/>
      <c r="G8" s="338"/>
      <c r="H8" s="339"/>
      <c r="I8" s="339"/>
      <c r="J8" s="339"/>
      <c r="K8" s="340"/>
      <c r="L8" s="266"/>
      <c r="M8" s="266"/>
      <c r="N8" s="266"/>
    </row>
    <row r="9" spans="1:14" ht="39.75" customHeight="1" x14ac:dyDescent="0.25">
      <c r="A9" s="264"/>
      <c r="B9" s="277" t="s">
        <v>19</v>
      </c>
      <c r="C9" s="334" t="s">
        <v>29</v>
      </c>
      <c r="D9" s="334"/>
      <c r="E9" s="265"/>
      <c r="F9" s="265"/>
      <c r="G9" s="341"/>
      <c r="H9" s="342"/>
      <c r="I9" s="342"/>
      <c r="J9" s="342"/>
      <c r="K9" s="343"/>
      <c r="L9" s="266"/>
      <c r="M9" s="266"/>
      <c r="N9" s="266"/>
    </row>
    <row r="10" spans="1:14" ht="81.75" customHeight="1" x14ac:dyDescent="0.25">
      <c r="A10" s="264"/>
      <c r="B10" s="277" t="s">
        <v>4</v>
      </c>
      <c r="C10" s="346" t="s">
        <v>30</v>
      </c>
      <c r="D10" s="346"/>
      <c r="E10" s="265"/>
      <c r="F10" s="265"/>
      <c r="G10" s="257"/>
      <c r="H10" s="257"/>
      <c r="I10" s="257"/>
      <c r="J10" s="257"/>
      <c r="K10" s="257"/>
      <c r="L10" s="266"/>
      <c r="M10" s="266"/>
      <c r="N10" s="266"/>
    </row>
    <row r="11" spans="1:14" x14ac:dyDescent="0.25">
      <c r="A11" s="264"/>
      <c r="B11" s="277" t="s">
        <v>5</v>
      </c>
      <c r="C11" s="334" t="s">
        <v>104</v>
      </c>
      <c r="D11" s="334"/>
      <c r="E11" s="265"/>
      <c r="F11" s="265"/>
      <c r="G11" s="335" t="s">
        <v>24</v>
      </c>
      <c r="H11" s="336"/>
      <c r="I11" s="336"/>
      <c r="J11" s="336"/>
      <c r="K11" s="337"/>
      <c r="L11" s="266"/>
      <c r="M11" s="266"/>
      <c r="N11" s="266"/>
    </row>
    <row r="12" spans="1:14" ht="33.75" customHeight="1" x14ac:dyDescent="0.25">
      <c r="A12" s="264"/>
      <c r="B12" s="277" t="s">
        <v>21</v>
      </c>
      <c r="C12" s="347" t="s">
        <v>468</v>
      </c>
      <c r="D12" s="348"/>
      <c r="E12" s="265"/>
      <c r="F12" s="265"/>
      <c r="G12" s="338"/>
      <c r="H12" s="339"/>
      <c r="I12" s="339"/>
      <c r="J12" s="339"/>
      <c r="K12" s="340"/>
      <c r="L12" s="266"/>
      <c r="M12" s="266"/>
      <c r="N12" s="266"/>
    </row>
    <row r="13" spans="1:14" x14ac:dyDescent="0.25">
      <c r="A13" s="264"/>
      <c r="B13" s="277" t="s">
        <v>22</v>
      </c>
      <c r="C13" s="349">
        <v>180418000</v>
      </c>
      <c r="D13" s="349"/>
      <c r="E13" s="265"/>
      <c r="F13" s="265"/>
      <c r="G13" s="338"/>
      <c r="H13" s="339"/>
      <c r="I13" s="339"/>
      <c r="J13" s="339"/>
      <c r="K13" s="340"/>
      <c r="L13" s="266"/>
      <c r="M13" s="266"/>
      <c r="N13" s="266"/>
    </row>
    <row r="14" spans="1:14" x14ac:dyDescent="0.25">
      <c r="A14" s="264"/>
      <c r="B14" s="277" t="s">
        <v>23</v>
      </c>
      <c r="C14" s="349">
        <v>18041800</v>
      </c>
      <c r="D14" s="349"/>
      <c r="E14" s="265"/>
      <c r="F14" s="265"/>
      <c r="G14" s="338"/>
      <c r="H14" s="339"/>
      <c r="I14" s="339"/>
      <c r="J14" s="339"/>
      <c r="K14" s="340"/>
      <c r="L14" s="266"/>
      <c r="M14" s="266"/>
      <c r="N14" s="266"/>
    </row>
    <row r="15" spans="1:14" ht="16.5" thickBot="1" x14ac:dyDescent="0.3">
      <c r="A15" s="264"/>
      <c r="B15" s="278" t="s">
        <v>18</v>
      </c>
      <c r="C15" s="350">
        <v>42275</v>
      </c>
      <c r="D15" s="350"/>
      <c r="E15" s="265"/>
      <c r="F15" s="265"/>
      <c r="G15" s="341"/>
      <c r="H15" s="342"/>
      <c r="I15" s="342"/>
      <c r="J15" s="342"/>
      <c r="K15" s="343"/>
      <c r="L15" s="266"/>
      <c r="M15" s="266"/>
      <c r="N15" s="266"/>
    </row>
    <row r="16" spans="1:14" x14ac:dyDescent="0.25">
      <c r="A16" s="264"/>
      <c r="B16" s="279"/>
      <c r="C16" s="280"/>
      <c r="D16" s="280"/>
      <c r="E16" s="265"/>
      <c r="F16" s="265"/>
      <c r="G16" s="281"/>
      <c r="H16" s="281"/>
      <c r="I16" s="281"/>
      <c r="J16" s="281"/>
      <c r="K16" s="281"/>
      <c r="L16" s="266"/>
      <c r="M16" s="266"/>
      <c r="N16" s="266"/>
    </row>
    <row r="17" spans="1:272" x14ac:dyDescent="0.25">
      <c r="A17" s="282"/>
      <c r="B17" s="282"/>
      <c r="C17" s="282"/>
      <c r="D17" s="283"/>
      <c r="E17" s="283"/>
      <c r="F17" s="283"/>
      <c r="G17" s="283"/>
      <c r="H17" s="283"/>
      <c r="I17" s="282"/>
      <c r="J17" s="282"/>
      <c r="K17" s="282"/>
      <c r="L17" s="282"/>
      <c r="M17" s="282"/>
      <c r="N17" s="282"/>
    </row>
    <row r="18" spans="1:272" ht="16.5" thickBot="1" x14ac:dyDescent="0.3">
      <c r="A18" s="264"/>
      <c r="B18" s="319" t="s">
        <v>15</v>
      </c>
      <c r="C18" s="319"/>
      <c r="D18" s="266"/>
      <c r="E18" s="265"/>
      <c r="F18" s="265"/>
      <c r="G18" s="266"/>
      <c r="H18" s="257"/>
      <c r="I18" s="266"/>
      <c r="J18" s="266"/>
      <c r="K18" s="266"/>
      <c r="L18" s="266"/>
      <c r="M18" s="266"/>
      <c r="N18" s="266"/>
    </row>
    <row r="19" spans="1:272" ht="16.5" thickBot="1" x14ac:dyDescent="0.3">
      <c r="A19" s="264"/>
      <c r="B19" s="263"/>
      <c r="C19" s="263"/>
      <c r="D19" s="266"/>
      <c r="E19" s="265"/>
      <c r="F19" s="265"/>
      <c r="G19" s="266"/>
      <c r="H19" s="257"/>
      <c r="I19" s="266"/>
      <c r="J19" s="266"/>
      <c r="K19" s="266"/>
      <c r="L19" s="266"/>
      <c r="M19" s="266"/>
      <c r="N19" s="266"/>
    </row>
    <row r="20" spans="1:272" s="266" customFormat="1" ht="60" x14ac:dyDescent="0.25">
      <c r="A20" s="269" t="s">
        <v>73</v>
      </c>
      <c r="B20" s="270" t="s">
        <v>25</v>
      </c>
      <c r="C20" s="271" t="s">
        <v>6</v>
      </c>
      <c r="D20" s="271" t="s">
        <v>214</v>
      </c>
      <c r="E20" s="272" t="s">
        <v>17</v>
      </c>
      <c r="F20" s="272" t="s">
        <v>7</v>
      </c>
      <c r="G20" s="271" t="s">
        <v>8</v>
      </c>
      <c r="H20" s="271" t="s">
        <v>68</v>
      </c>
      <c r="I20" s="271" t="s">
        <v>9</v>
      </c>
      <c r="J20" s="271" t="s">
        <v>10</v>
      </c>
      <c r="K20" s="271" t="s">
        <v>11</v>
      </c>
      <c r="L20" s="271" t="s">
        <v>12</v>
      </c>
      <c r="M20" s="271" t="s">
        <v>13</v>
      </c>
      <c r="N20" s="273" t="s">
        <v>14</v>
      </c>
      <c r="O20" s="267"/>
      <c r="P20" s="297" t="s">
        <v>83</v>
      </c>
      <c r="Q20" s="297" t="s">
        <v>84</v>
      </c>
      <c r="R20" s="274" t="s">
        <v>85</v>
      </c>
      <c r="S20" s="274" t="s">
        <v>86</v>
      </c>
      <c r="T20" s="274" t="s">
        <v>87</v>
      </c>
      <c r="U20" s="274" t="s">
        <v>282</v>
      </c>
      <c r="V20" s="274" t="s">
        <v>88</v>
      </c>
      <c r="W20" s="274" t="s">
        <v>89</v>
      </c>
      <c r="X20" s="274" t="s">
        <v>90</v>
      </c>
      <c r="Y20" s="274" t="s">
        <v>91</v>
      </c>
      <c r="Z20" s="274" t="s">
        <v>92</v>
      </c>
      <c r="AA20" s="274" t="s">
        <v>93</v>
      </c>
      <c r="AB20" s="274" t="s">
        <v>94</v>
      </c>
      <c r="AC20" s="274" t="s">
        <v>95</v>
      </c>
      <c r="AD20" s="274" t="s">
        <v>96</v>
      </c>
      <c r="AE20" s="274" t="s">
        <v>97</v>
      </c>
      <c r="AF20" s="274" t="s">
        <v>98</v>
      </c>
      <c r="AG20" s="274" t="s">
        <v>99</v>
      </c>
      <c r="AH20" s="274" t="s">
        <v>100</v>
      </c>
      <c r="AI20" s="274" t="s">
        <v>101</v>
      </c>
      <c r="AJ20" s="274" t="s">
        <v>102</v>
      </c>
      <c r="AK20" s="274" t="s">
        <v>434</v>
      </c>
      <c r="AL20" s="274" t="s">
        <v>435</v>
      </c>
      <c r="AM20" s="274" t="s">
        <v>436</v>
      </c>
      <c r="AN20" s="274" t="s">
        <v>437</v>
      </c>
      <c r="AO20" s="274" t="s">
        <v>439</v>
      </c>
      <c r="AP20" s="274" t="s">
        <v>743</v>
      </c>
      <c r="AQ20" s="274" t="s">
        <v>744</v>
      </c>
      <c r="AR20" s="274" t="s">
        <v>745</v>
      </c>
      <c r="AS20" s="274" t="s">
        <v>746</v>
      </c>
      <c r="AT20" s="274" t="s">
        <v>1161</v>
      </c>
      <c r="AU20" s="274" t="s">
        <v>1160</v>
      </c>
      <c r="AV20" s="274" t="s">
        <v>1165</v>
      </c>
      <c r="AW20" s="274" t="s">
        <v>1162</v>
      </c>
      <c r="AX20" s="274" t="s">
        <v>1163</v>
      </c>
      <c r="AY20" s="274" t="s">
        <v>1164</v>
      </c>
      <c r="AZ20" s="257"/>
      <c r="BA20" s="257"/>
      <c r="BB20" s="257"/>
      <c r="BC20" s="257"/>
      <c r="BD20" s="257"/>
      <c r="BE20" s="257"/>
      <c r="BF20" s="257"/>
      <c r="BG20" s="257"/>
      <c r="BH20" s="257"/>
      <c r="BI20" s="257"/>
      <c r="BJ20" s="257"/>
      <c r="BK20" s="257"/>
      <c r="BL20" s="257"/>
      <c r="BM20" s="257"/>
      <c r="BN20" s="257"/>
      <c r="BO20" s="257"/>
      <c r="BP20" s="257"/>
      <c r="BQ20" s="257"/>
      <c r="BR20" s="257"/>
      <c r="BS20" s="257"/>
      <c r="BT20" s="257"/>
      <c r="BU20" s="257"/>
      <c r="BV20" s="257"/>
      <c r="BW20" s="257"/>
      <c r="BX20" s="257"/>
      <c r="BY20" s="257"/>
      <c r="BZ20" s="257"/>
      <c r="CA20" s="257"/>
      <c r="CB20" s="257"/>
      <c r="CC20" s="257"/>
      <c r="CD20" s="257"/>
      <c r="CE20" s="257"/>
      <c r="CF20" s="257"/>
      <c r="CG20" s="257"/>
      <c r="CH20" s="257"/>
      <c r="CI20" s="257"/>
      <c r="CJ20" s="257"/>
      <c r="CK20" s="257"/>
      <c r="CL20" s="257"/>
      <c r="CM20" s="257"/>
      <c r="CN20" s="257"/>
      <c r="CO20" s="257"/>
      <c r="CP20" s="257"/>
      <c r="CQ20" s="257"/>
      <c r="CR20" s="257"/>
      <c r="CS20" s="257"/>
      <c r="CT20" s="257"/>
      <c r="CU20" s="257"/>
      <c r="CV20" s="257"/>
      <c r="CW20" s="257"/>
      <c r="CX20" s="257"/>
      <c r="CY20" s="257"/>
      <c r="CZ20" s="257"/>
      <c r="DA20" s="257"/>
      <c r="DB20" s="257"/>
      <c r="DC20" s="257"/>
      <c r="DD20" s="257"/>
      <c r="DE20" s="257"/>
      <c r="DF20" s="257"/>
      <c r="DG20" s="257"/>
      <c r="DH20" s="257"/>
      <c r="DI20" s="257"/>
      <c r="DJ20" s="257"/>
      <c r="DK20" s="257"/>
      <c r="DL20" s="257"/>
      <c r="DM20" s="257"/>
      <c r="DN20" s="257"/>
      <c r="DO20" s="257"/>
      <c r="DP20" s="257"/>
      <c r="DQ20" s="257"/>
      <c r="DR20" s="257"/>
      <c r="DS20" s="257"/>
      <c r="DT20" s="257"/>
      <c r="DU20" s="257"/>
      <c r="DV20" s="257"/>
      <c r="DW20" s="257"/>
      <c r="DX20" s="257"/>
      <c r="DY20" s="257"/>
      <c r="DZ20" s="257"/>
      <c r="EA20" s="257"/>
      <c r="EB20" s="257"/>
      <c r="EC20" s="257"/>
      <c r="ED20" s="257"/>
      <c r="EE20" s="257"/>
      <c r="EF20" s="257"/>
      <c r="EG20" s="257"/>
      <c r="EH20" s="257"/>
      <c r="EI20" s="257"/>
      <c r="EJ20" s="257"/>
      <c r="EK20" s="257"/>
      <c r="EL20" s="257"/>
      <c r="EM20" s="257"/>
      <c r="EN20" s="257"/>
      <c r="EO20" s="257"/>
      <c r="EP20" s="257"/>
      <c r="EQ20" s="257"/>
      <c r="ER20" s="257"/>
      <c r="ES20" s="257"/>
      <c r="ET20" s="257"/>
      <c r="EU20" s="257"/>
      <c r="EV20" s="257"/>
      <c r="EW20" s="257"/>
      <c r="EX20" s="257"/>
      <c r="EY20" s="257"/>
      <c r="EZ20" s="257"/>
      <c r="FA20" s="257"/>
      <c r="FB20" s="257"/>
      <c r="FC20" s="257"/>
      <c r="FD20" s="257"/>
      <c r="FE20" s="257"/>
      <c r="FF20" s="257"/>
      <c r="FG20" s="257"/>
      <c r="FH20" s="257"/>
      <c r="FI20" s="257"/>
      <c r="FJ20" s="257"/>
      <c r="FK20" s="257"/>
      <c r="FL20" s="257"/>
      <c r="FM20" s="257"/>
      <c r="FN20" s="257"/>
      <c r="FO20" s="257"/>
      <c r="FP20" s="257"/>
      <c r="FQ20" s="257"/>
      <c r="FR20" s="257"/>
      <c r="FS20" s="257"/>
      <c r="FT20" s="257"/>
      <c r="FU20" s="257"/>
      <c r="FV20" s="257"/>
      <c r="FW20" s="257"/>
      <c r="FX20" s="257"/>
      <c r="FY20" s="257"/>
      <c r="FZ20" s="257"/>
      <c r="GA20" s="257"/>
      <c r="GB20" s="257"/>
      <c r="GC20" s="257"/>
      <c r="GD20" s="257"/>
      <c r="GE20" s="257"/>
      <c r="GF20" s="257"/>
      <c r="GG20" s="257"/>
      <c r="GH20" s="257"/>
      <c r="GI20" s="257"/>
      <c r="GJ20" s="257"/>
      <c r="GK20" s="257"/>
      <c r="GL20" s="257"/>
      <c r="GM20" s="257"/>
      <c r="GN20" s="257"/>
      <c r="GO20" s="257"/>
      <c r="GP20" s="257"/>
      <c r="GQ20" s="257"/>
      <c r="GR20" s="257"/>
      <c r="GS20" s="257"/>
      <c r="GT20" s="257"/>
      <c r="GU20" s="257"/>
      <c r="GV20" s="257"/>
      <c r="GW20" s="257"/>
      <c r="GX20" s="257"/>
      <c r="GY20" s="257"/>
      <c r="GZ20" s="257"/>
      <c r="HA20" s="257"/>
      <c r="HB20" s="257"/>
      <c r="HC20" s="257"/>
      <c r="HD20" s="257"/>
      <c r="HE20" s="257"/>
      <c r="HF20" s="257"/>
      <c r="HG20" s="257"/>
      <c r="HH20" s="257"/>
      <c r="HI20" s="257"/>
      <c r="HJ20" s="257"/>
      <c r="HK20" s="257"/>
      <c r="HL20" s="257"/>
      <c r="HM20" s="257"/>
      <c r="HN20" s="257"/>
      <c r="HO20" s="257"/>
      <c r="HP20" s="257"/>
      <c r="HQ20" s="257"/>
      <c r="HR20" s="257"/>
      <c r="HS20" s="257"/>
      <c r="HT20" s="257"/>
      <c r="HU20" s="257"/>
      <c r="HV20" s="257"/>
      <c r="HW20" s="257"/>
      <c r="HX20" s="257"/>
      <c r="HY20" s="257"/>
      <c r="HZ20" s="257"/>
      <c r="IA20" s="257"/>
      <c r="IB20" s="257"/>
      <c r="IC20" s="257"/>
      <c r="ID20" s="257"/>
      <c r="IE20" s="257"/>
      <c r="IF20" s="257"/>
      <c r="IG20" s="257"/>
      <c r="IH20" s="257"/>
      <c r="II20" s="257"/>
      <c r="IJ20" s="257"/>
      <c r="IK20" s="257"/>
      <c r="IL20" s="257"/>
      <c r="IM20" s="257"/>
      <c r="IN20" s="257"/>
      <c r="IO20" s="257"/>
      <c r="IP20" s="257"/>
      <c r="IQ20" s="257"/>
      <c r="IR20" s="257"/>
      <c r="IS20" s="257"/>
      <c r="IT20" s="257"/>
      <c r="IU20" s="257"/>
      <c r="IV20" s="257"/>
      <c r="IW20" s="257"/>
      <c r="IX20" s="257"/>
      <c r="IY20" s="257"/>
      <c r="IZ20" s="257"/>
      <c r="JA20" s="257"/>
      <c r="JB20" s="257"/>
      <c r="JC20" s="257"/>
      <c r="JD20" s="257"/>
      <c r="JE20" s="257"/>
      <c r="JF20" s="257"/>
      <c r="JG20" s="257"/>
      <c r="JH20" s="257"/>
      <c r="JI20" s="257"/>
      <c r="JJ20" s="257"/>
      <c r="JK20" s="257"/>
      <c r="JL20" s="257"/>
    </row>
    <row r="21" spans="1:272" s="11" customFormat="1" ht="197.25" customHeight="1" x14ac:dyDescent="0.2">
      <c r="A21" s="292" t="s">
        <v>79</v>
      </c>
      <c r="B21" s="286">
        <v>78181701</v>
      </c>
      <c r="C21" s="254" t="s">
        <v>81</v>
      </c>
      <c r="D21" s="287" t="s">
        <v>216</v>
      </c>
      <c r="E21" s="262" t="s">
        <v>112</v>
      </c>
      <c r="F21" s="287" t="s">
        <v>34</v>
      </c>
      <c r="G21" s="254" t="s">
        <v>82</v>
      </c>
      <c r="H21" s="254" t="s">
        <v>71</v>
      </c>
      <c r="I21" s="254" t="s">
        <v>31</v>
      </c>
      <c r="J21" s="288">
        <v>40000000</v>
      </c>
      <c r="K21" s="288">
        <v>40000000</v>
      </c>
      <c r="L21" s="254" t="s">
        <v>32</v>
      </c>
      <c r="M21" s="254"/>
      <c r="N21" s="289" t="s">
        <v>35</v>
      </c>
      <c r="O21" s="290"/>
      <c r="P21" s="299" t="s">
        <v>219</v>
      </c>
      <c r="Q21" s="298" t="s">
        <v>220</v>
      </c>
      <c r="R21" s="253">
        <v>42012</v>
      </c>
      <c r="S21" s="254" t="s">
        <v>221</v>
      </c>
      <c r="T21" s="287" t="s">
        <v>222</v>
      </c>
      <c r="U21" s="287" t="s">
        <v>223</v>
      </c>
      <c r="V21" s="287" t="s">
        <v>224</v>
      </c>
      <c r="W21" s="287" t="s">
        <v>225</v>
      </c>
      <c r="X21" s="287" t="s">
        <v>226</v>
      </c>
      <c r="Y21" s="287" t="s">
        <v>228</v>
      </c>
      <c r="Z21" s="287" t="s">
        <v>228</v>
      </c>
      <c r="AA21" s="287" t="s">
        <v>228</v>
      </c>
      <c r="AB21" s="287" t="s">
        <v>227</v>
      </c>
      <c r="AC21" s="287" t="s">
        <v>228</v>
      </c>
      <c r="AD21" s="287" t="s">
        <v>228</v>
      </c>
      <c r="AE21" s="287" t="s">
        <v>228</v>
      </c>
      <c r="AF21" s="287" t="s">
        <v>291</v>
      </c>
      <c r="AG21" s="295">
        <v>42012</v>
      </c>
      <c r="AH21" s="295">
        <v>42369</v>
      </c>
      <c r="AI21" s="287" t="s">
        <v>229</v>
      </c>
      <c r="AJ21" s="351" t="s">
        <v>230</v>
      </c>
      <c r="AK21" s="352">
        <v>709081</v>
      </c>
      <c r="AL21" s="353" t="s">
        <v>471</v>
      </c>
      <c r="AM21" s="354" t="s">
        <v>1408</v>
      </c>
      <c r="AN21" s="355">
        <v>7075669</v>
      </c>
      <c r="AO21" s="353" t="s">
        <v>1409</v>
      </c>
      <c r="AP21" s="353" t="s">
        <v>1410</v>
      </c>
      <c r="AQ21" s="353" t="s">
        <v>854</v>
      </c>
      <c r="AR21" s="355">
        <v>7221421</v>
      </c>
      <c r="AS21" s="353" t="s">
        <v>1411</v>
      </c>
      <c r="AT21" s="356" t="s">
        <v>1412</v>
      </c>
      <c r="AU21" s="357" t="s">
        <v>1651</v>
      </c>
      <c r="AV21" s="254"/>
      <c r="AW21" s="254"/>
      <c r="AX21" s="254"/>
      <c r="AY21" s="254"/>
    </row>
    <row r="22" spans="1:272" s="11" customFormat="1" ht="99.75" x14ac:dyDescent="0.2">
      <c r="A22" s="292" t="s">
        <v>79</v>
      </c>
      <c r="B22" s="286" t="s">
        <v>43</v>
      </c>
      <c r="C22" s="254" t="s">
        <v>138</v>
      </c>
      <c r="D22" s="287" t="s">
        <v>216</v>
      </c>
      <c r="E22" s="262" t="s">
        <v>112</v>
      </c>
      <c r="F22" s="287" t="s">
        <v>34</v>
      </c>
      <c r="G22" s="254" t="s">
        <v>131</v>
      </c>
      <c r="H22" s="254" t="s">
        <v>193</v>
      </c>
      <c r="I22" s="254" t="s">
        <v>31</v>
      </c>
      <c r="J22" s="288">
        <v>6800000</v>
      </c>
      <c r="K22" s="288">
        <v>6800000</v>
      </c>
      <c r="L22" s="254" t="s">
        <v>32</v>
      </c>
      <c r="M22" s="254"/>
      <c r="N22" s="289" t="s">
        <v>35</v>
      </c>
      <c r="O22" s="290"/>
      <c r="P22" s="299" t="s">
        <v>231</v>
      </c>
      <c r="Q22" s="298" t="s">
        <v>232</v>
      </c>
      <c r="R22" s="253">
        <v>42027</v>
      </c>
      <c r="S22" s="254" t="s">
        <v>233</v>
      </c>
      <c r="T22" s="287" t="s">
        <v>234</v>
      </c>
      <c r="U22" s="358">
        <v>5600000</v>
      </c>
      <c r="V22" s="287" t="s">
        <v>292</v>
      </c>
      <c r="W22" s="287" t="s">
        <v>235</v>
      </c>
      <c r="X22" s="287" t="s">
        <v>236</v>
      </c>
      <c r="Y22" s="287" t="s">
        <v>228</v>
      </c>
      <c r="Z22" s="287" t="s">
        <v>228</v>
      </c>
      <c r="AA22" s="287" t="s">
        <v>228</v>
      </c>
      <c r="AB22" s="287" t="s">
        <v>237</v>
      </c>
      <c r="AC22" s="287" t="s">
        <v>238</v>
      </c>
      <c r="AD22" s="295">
        <v>42032</v>
      </c>
      <c r="AE22" s="295">
        <v>42032</v>
      </c>
      <c r="AF22" s="295" t="s">
        <v>239</v>
      </c>
      <c r="AG22" s="295">
        <v>42032</v>
      </c>
      <c r="AH22" s="295">
        <v>42365</v>
      </c>
      <c r="AI22" s="287" t="s">
        <v>229</v>
      </c>
      <c r="AJ22" s="351" t="s">
        <v>230</v>
      </c>
      <c r="AK22" s="359" t="s">
        <v>228</v>
      </c>
      <c r="AL22" s="255" t="s">
        <v>228</v>
      </c>
      <c r="AM22" s="360">
        <v>509091</v>
      </c>
      <c r="AN22" s="361">
        <v>509091</v>
      </c>
      <c r="AO22" s="354" t="s">
        <v>566</v>
      </c>
      <c r="AP22" s="255" t="s">
        <v>228</v>
      </c>
      <c r="AQ22" s="362">
        <v>509091</v>
      </c>
      <c r="AR22" s="361">
        <v>1527273</v>
      </c>
      <c r="AS22" s="362">
        <v>509091</v>
      </c>
      <c r="AT22" s="362">
        <v>509091</v>
      </c>
      <c r="AU22" s="362">
        <v>509091</v>
      </c>
      <c r="AV22" s="254"/>
      <c r="AW22" s="254"/>
      <c r="AX22" s="254"/>
      <c r="AY22" s="254"/>
    </row>
    <row r="23" spans="1:272" s="11" customFormat="1" ht="99.75" x14ac:dyDescent="0.2">
      <c r="A23" s="292" t="s">
        <v>79</v>
      </c>
      <c r="B23" s="286">
        <v>72103302</v>
      </c>
      <c r="C23" s="254" t="s">
        <v>140</v>
      </c>
      <c r="D23" s="287" t="s">
        <v>216</v>
      </c>
      <c r="E23" s="262" t="s">
        <v>112</v>
      </c>
      <c r="F23" s="287" t="s">
        <v>34</v>
      </c>
      <c r="G23" s="254" t="s">
        <v>131</v>
      </c>
      <c r="H23" s="254" t="s">
        <v>195</v>
      </c>
      <c r="I23" s="254" t="s">
        <v>31</v>
      </c>
      <c r="J23" s="288">
        <v>4800000</v>
      </c>
      <c r="K23" s="288">
        <v>4800000</v>
      </c>
      <c r="L23" s="254" t="s">
        <v>32</v>
      </c>
      <c r="M23" s="254"/>
      <c r="N23" s="289" t="s">
        <v>35</v>
      </c>
      <c r="O23" s="290"/>
      <c r="P23" s="299" t="s">
        <v>240</v>
      </c>
      <c r="Q23" s="298" t="s">
        <v>1652</v>
      </c>
      <c r="R23" s="253">
        <v>42027</v>
      </c>
      <c r="S23" s="254" t="s">
        <v>241</v>
      </c>
      <c r="T23" s="287" t="s">
        <v>242</v>
      </c>
      <c r="U23" s="358">
        <v>3800160</v>
      </c>
      <c r="V23" s="287" t="s">
        <v>293</v>
      </c>
      <c r="W23" s="287" t="s">
        <v>243</v>
      </c>
      <c r="X23" s="287" t="s">
        <v>244</v>
      </c>
      <c r="Y23" s="287" t="s">
        <v>228</v>
      </c>
      <c r="Z23" s="287" t="s">
        <v>228</v>
      </c>
      <c r="AA23" s="287" t="s">
        <v>228</v>
      </c>
      <c r="AB23" s="287" t="s">
        <v>245</v>
      </c>
      <c r="AC23" s="287" t="s">
        <v>238</v>
      </c>
      <c r="AD23" s="295">
        <v>42030</v>
      </c>
      <c r="AE23" s="295">
        <v>42030</v>
      </c>
      <c r="AF23" s="295" t="s">
        <v>246</v>
      </c>
      <c r="AG23" s="295">
        <v>42030</v>
      </c>
      <c r="AH23" s="295">
        <v>42369</v>
      </c>
      <c r="AI23" s="287" t="s">
        <v>229</v>
      </c>
      <c r="AJ23" s="351" t="s">
        <v>230</v>
      </c>
      <c r="AK23" s="359" t="s">
        <v>228</v>
      </c>
      <c r="AL23" s="255" t="s">
        <v>228</v>
      </c>
      <c r="AM23" s="354" t="s">
        <v>472</v>
      </c>
      <c r="AN23" s="361">
        <v>680640</v>
      </c>
      <c r="AO23" s="354">
        <v>340320</v>
      </c>
      <c r="AP23" s="354">
        <v>340320</v>
      </c>
      <c r="AQ23" s="354">
        <v>340320</v>
      </c>
      <c r="AR23" s="361">
        <v>1020960</v>
      </c>
      <c r="AS23" s="354">
        <v>340320</v>
      </c>
      <c r="AT23" s="354">
        <v>340320</v>
      </c>
      <c r="AU23" s="354">
        <v>340320</v>
      </c>
      <c r="AV23" s="254"/>
      <c r="AW23" s="254"/>
      <c r="AX23" s="254"/>
      <c r="AY23" s="254"/>
    </row>
    <row r="24" spans="1:272" s="257" customFormat="1" ht="120.75" customHeight="1" x14ac:dyDescent="0.2">
      <c r="A24" s="292" t="s">
        <v>78</v>
      </c>
      <c r="B24" s="286" t="s">
        <v>46</v>
      </c>
      <c r="C24" s="254" t="s">
        <v>157</v>
      </c>
      <c r="D24" s="287" t="s">
        <v>216</v>
      </c>
      <c r="E24" s="262" t="s">
        <v>112</v>
      </c>
      <c r="F24" s="287" t="s">
        <v>34</v>
      </c>
      <c r="G24" s="254" t="s">
        <v>120</v>
      </c>
      <c r="H24" s="254" t="s">
        <v>195</v>
      </c>
      <c r="I24" s="254" t="s">
        <v>31</v>
      </c>
      <c r="J24" s="288">
        <v>18600000</v>
      </c>
      <c r="K24" s="288">
        <v>18600000</v>
      </c>
      <c r="L24" s="254" t="s">
        <v>32</v>
      </c>
      <c r="M24" s="254"/>
      <c r="N24" s="289" t="s">
        <v>486</v>
      </c>
      <c r="O24" s="290"/>
      <c r="P24" s="363" t="s">
        <v>410</v>
      </c>
      <c r="Q24" s="364" t="s">
        <v>411</v>
      </c>
      <c r="R24" s="253">
        <v>42081</v>
      </c>
      <c r="S24" s="254" t="s">
        <v>412</v>
      </c>
      <c r="T24" s="287" t="s">
        <v>234</v>
      </c>
      <c r="U24" s="358">
        <v>18600000</v>
      </c>
      <c r="V24" s="287" t="s">
        <v>413</v>
      </c>
      <c r="W24" s="287" t="s">
        <v>414</v>
      </c>
      <c r="X24" s="287" t="s">
        <v>415</v>
      </c>
      <c r="Y24" s="287" t="s">
        <v>228</v>
      </c>
      <c r="Z24" s="287" t="s">
        <v>228</v>
      </c>
      <c r="AA24" s="287" t="s">
        <v>228</v>
      </c>
      <c r="AB24" s="287" t="s">
        <v>416</v>
      </c>
      <c r="AC24" s="287" t="s">
        <v>238</v>
      </c>
      <c r="AD24" s="295">
        <v>42083</v>
      </c>
      <c r="AE24" s="295">
        <v>42083</v>
      </c>
      <c r="AF24" s="253" t="s">
        <v>417</v>
      </c>
      <c r="AG24" s="295">
        <v>42083</v>
      </c>
      <c r="AH24" s="295">
        <v>42448</v>
      </c>
      <c r="AI24" s="287" t="s">
        <v>418</v>
      </c>
      <c r="AJ24" s="351" t="s">
        <v>419</v>
      </c>
      <c r="AK24" s="359" t="s">
        <v>228</v>
      </c>
      <c r="AL24" s="255" t="s">
        <v>228</v>
      </c>
      <c r="AM24" s="255" t="s">
        <v>228</v>
      </c>
      <c r="AN24" s="255" t="s">
        <v>228</v>
      </c>
      <c r="AO24" s="354" t="s">
        <v>473</v>
      </c>
      <c r="AP24" s="254"/>
      <c r="AQ24" s="291"/>
      <c r="AR24" s="254"/>
      <c r="AS24" s="365"/>
      <c r="AT24" s="291"/>
      <c r="AU24" s="254"/>
      <c r="AV24" s="254"/>
      <c r="AW24" s="254"/>
      <c r="AX24" s="254"/>
      <c r="AY24" s="254"/>
    </row>
    <row r="25" spans="1:272" s="11" customFormat="1" ht="138.75" customHeight="1" x14ac:dyDescent="0.2">
      <c r="A25" s="292" t="s">
        <v>109</v>
      </c>
      <c r="B25" s="286">
        <v>92101805</v>
      </c>
      <c r="C25" s="254" t="s">
        <v>118</v>
      </c>
      <c r="D25" s="287" t="s">
        <v>216</v>
      </c>
      <c r="E25" s="262" t="s">
        <v>112</v>
      </c>
      <c r="F25" s="287" t="s">
        <v>34</v>
      </c>
      <c r="G25" s="254" t="s">
        <v>131</v>
      </c>
      <c r="H25" s="254" t="s">
        <v>206</v>
      </c>
      <c r="I25" s="254" t="s">
        <v>31</v>
      </c>
      <c r="J25" s="288">
        <v>16000000</v>
      </c>
      <c r="K25" s="288">
        <v>16000000</v>
      </c>
      <c r="L25" s="254" t="s">
        <v>32</v>
      </c>
      <c r="M25" s="254"/>
      <c r="N25" s="289" t="s">
        <v>741</v>
      </c>
      <c r="O25" s="290"/>
      <c r="P25" s="299" t="s">
        <v>256</v>
      </c>
      <c r="Q25" s="364" t="s">
        <v>257</v>
      </c>
      <c r="R25" s="253">
        <v>42023</v>
      </c>
      <c r="S25" s="294" t="s">
        <v>258</v>
      </c>
      <c r="T25" s="287" t="s">
        <v>234</v>
      </c>
      <c r="U25" s="358">
        <v>13726674</v>
      </c>
      <c r="V25" s="294" t="s">
        <v>294</v>
      </c>
      <c r="W25" s="287" t="s">
        <v>259</v>
      </c>
      <c r="X25" s="287" t="s">
        <v>260</v>
      </c>
      <c r="Y25" s="287" t="s">
        <v>228</v>
      </c>
      <c r="Z25" s="287" t="s">
        <v>228</v>
      </c>
      <c r="AA25" s="287" t="s">
        <v>228</v>
      </c>
      <c r="AB25" s="287" t="s">
        <v>261</v>
      </c>
      <c r="AC25" s="287" t="s">
        <v>238</v>
      </c>
      <c r="AD25" s="295">
        <v>42024</v>
      </c>
      <c r="AE25" s="295">
        <v>42025</v>
      </c>
      <c r="AF25" s="295" t="s">
        <v>295</v>
      </c>
      <c r="AG25" s="295">
        <v>42025</v>
      </c>
      <c r="AH25" s="295">
        <v>42356</v>
      </c>
      <c r="AI25" s="287" t="s">
        <v>262</v>
      </c>
      <c r="AJ25" s="351" t="s">
        <v>263</v>
      </c>
      <c r="AK25" s="359" t="s">
        <v>228</v>
      </c>
      <c r="AL25" s="255" t="s">
        <v>228</v>
      </c>
      <c r="AM25" s="255">
        <v>1139909</v>
      </c>
      <c r="AN25" s="355">
        <v>1139909</v>
      </c>
      <c r="AO25" s="255">
        <v>1119910</v>
      </c>
      <c r="AP25" s="255" t="s">
        <v>228</v>
      </c>
      <c r="AQ25" s="255">
        <v>1069914</v>
      </c>
      <c r="AR25" s="254"/>
      <c r="AS25" s="255" t="s">
        <v>228</v>
      </c>
      <c r="AT25" s="255">
        <v>929926</v>
      </c>
      <c r="AU25" s="255">
        <v>1029922</v>
      </c>
      <c r="AV25" s="254"/>
      <c r="AW25" s="255">
        <v>1029920</v>
      </c>
      <c r="AX25" s="254"/>
      <c r="AY25" s="254"/>
    </row>
    <row r="26" spans="1:272" s="257" customFormat="1" ht="141" customHeight="1" x14ac:dyDescent="0.2">
      <c r="A26" s="292" t="s">
        <v>78</v>
      </c>
      <c r="B26" s="286">
        <v>80111621</v>
      </c>
      <c r="C26" s="254" t="s">
        <v>166</v>
      </c>
      <c r="D26" s="287" t="s">
        <v>216</v>
      </c>
      <c r="E26" s="253" t="s">
        <v>112</v>
      </c>
      <c r="F26" s="287" t="s">
        <v>45</v>
      </c>
      <c r="G26" s="254" t="s">
        <v>122</v>
      </c>
      <c r="H26" s="254" t="s">
        <v>208</v>
      </c>
      <c r="I26" s="254" t="s">
        <v>57</v>
      </c>
      <c r="J26" s="288">
        <v>29700000</v>
      </c>
      <c r="K26" s="288">
        <v>29700000</v>
      </c>
      <c r="L26" s="254" t="s">
        <v>32</v>
      </c>
      <c r="M26" s="254"/>
      <c r="N26" s="289" t="s">
        <v>486</v>
      </c>
      <c r="O26" s="290"/>
      <c r="P26" s="299" t="s">
        <v>299</v>
      </c>
      <c r="Q26" s="364" t="s">
        <v>312</v>
      </c>
      <c r="R26" s="253">
        <v>42031</v>
      </c>
      <c r="S26" s="254" t="s">
        <v>313</v>
      </c>
      <c r="T26" s="287" t="s">
        <v>314</v>
      </c>
      <c r="U26" s="358">
        <v>21600000</v>
      </c>
      <c r="V26" s="254" t="s">
        <v>315</v>
      </c>
      <c r="W26" s="287" t="s">
        <v>316</v>
      </c>
      <c r="X26" s="287" t="s">
        <v>228</v>
      </c>
      <c r="Y26" s="287" t="s">
        <v>309</v>
      </c>
      <c r="Z26" s="287" t="s">
        <v>228</v>
      </c>
      <c r="AA26" s="287" t="s">
        <v>228</v>
      </c>
      <c r="AB26" s="287" t="s">
        <v>317</v>
      </c>
      <c r="AC26" s="287" t="s">
        <v>318</v>
      </c>
      <c r="AD26" s="295">
        <v>42032</v>
      </c>
      <c r="AE26" s="295">
        <v>42032</v>
      </c>
      <c r="AF26" s="295" t="s">
        <v>319</v>
      </c>
      <c r="AG26" s="295">
        <v>42032</v>
      </c>
      <c r="AH26" s="295">
        <v>42274</v>
      </c>
      <c r="AI26" s="254" t="s">
        <v>300</v>
      </c>
      <c r="AJ26" s="351" t="s">
        <v>281</v>
      </c>
      <c r="AK26" s="359" t="s">
        <v>228</v>
      </c>
      <c r="AL26" s="255">
        <v>2700000</v>
      </c>
      <c r="AM26" s="255">
        <v>2700000</v>
      </c>
      <c r="AN26" s="355">
        <v>5400000</v>
      </c>
      <c r="AO26" s="255">
        <v>2700000</v>
      </c>
      <c r="AP26" s="255">
        <v>2700000</v>
      </c>
      <c r="AQ26" s="255">
        <v>2700000</v>
      </c>
      <c r="AR26" s="355">
        <v>8100000</v>
      </c>
      <c r="AS26" s="255">
        <v>2700000</v>
      </c>
      <c r="AT26" s="255">
        <v>2700000</v>
      </c>
      <c r="AU26" s="255">
        <v>2700000</v>
      </c>
      <c r="AV26" s="254"/>
      <c r="AW26" s="254"/>
      <c r="AX26" s="254"/>
      <c r="AY26" s="254"/>
    </row>
    <row r="27" spans="1:272" s="257" customFormat="1" ht="73.5" customHeight="1" x14ac:dyDescent="0.2">
      <c r="A27" s="292" t="s">
        <v>78</v>
      </c>
      <c r="B27" s="286" t="s">
        <v>59</v>
      </c>
      <c r="C27" s="254" t="s">
        <v>167</v>
      </c>
      <c r="D27" s="287" t="s">
        <v>216</v>
      </c>
      <c r="E27" s="253" t="s">
        <v>112</v>
      </c>
      <c r="F27" s="287" t="s">
        <v>34</v>
      </c>
      <c r="G27" s="254" t="s">
        <v>122</v>
      </c>
      <c r="H27" s="254" t="s">
        <v>208</v>
      </c>
      <c r="I27" s="254" t="s">
        <v>57</v>
      </c>
      <c r="J27" s="288">
        <v>55634167</v>
      </c>
      <c r="K27" s="288">
        <v>55634167</v>
      </c>
      <c r="L27" s="254" t="s">
        <v>32</v>
      </c>
      <c r="M27" s="254"/>
      <c r="N27" s="289" t="s">
        <v>486</v>
      </c>
      <c r="O27" s="290"/>
      <c r="P27" s="299" t="s">
        <v>275</v>
      </c>
      <c r="Q27" s="364" t="s">
        <v>276</v>
      </c>
      <c r="R27" s="253">
        <v>42032</v>
      </c>
      <c r="S27" s="254" t="s">
        <v>277</v>
      </c>
      <c r="T27" s="287" t="s">
        <v>234</v>
      </c>
      <c r="U27" s="358">
        <v>55634167</v>
      </c>
      <c r="V27" s="294" t="s">
        <v>278</v>
      </c>
      <c r="W27" s="287" t="s">
        <v>279</v>
      </c>
      <c r="X27" s="287" t="s">
        <v>228</v>
      </c>
      <c r="Y27" s="287" t="s">
        <v>309</v>
      </c>
      <c r="Z27" s="287" t="s">
        <v>228</v>
      </c>
      <c r="AA27" s="287" t="s">
        <v>228</v>
      </c>
      <c r="AB27" s="287" t="s">
        <v>280</v>
      </c>
      <c r="AC27" s="287" t="s">
        <v>238</v>
      </c>
      <c r="AD27" s="295">
        <v>42034</v>
      </c>
      <c r="AE27" s="295">
        <v>42037</v>
      </c>
      <c r="AF27" s="295" t="s">
        <v>320</v>
      </c>
      <c r="AG27" s="295">
        <v>42037</v>
      </c>
      <c r="AH27" s="295">
        <v>42401</v>
      </c>
      <c r="AI27" s="289" t="s">
        <v>300</v>
      </c>
      <c r="AJ27" s="351" t="s">
        <v>281</v>
      </c>
      <c r="AK27" s="359">
        <v>55634167</v>
      </c>
      <c r="AL27" s="255" t="s">
        <v>228</v>
      </c>
      <c r="AM27" s="255" t="s">
        <v>228</v>
      </c>
      <c r="AN27" s="355">
        <v>55634167</v>
      </c>
      <c r="AO27" s="255" t="s">
        <v>228</v>
      </c>
      <c r="AP27" s="254"/>
      <c r="AQ27" s="291"/>
      <c r="AR27" s="254"/>
      <c r="AS27" s="365"/>
      <c r="AT27" s="291"/>
      <c r="AU27" s="254"/>
      <c r="AV27" s="254"/>
      <c r="AW27" s="254"/>
      <c r="AX27" s="254"/>
      <c r="AY27" s="254"/>
    </row>
    <row r="28" spans="1:272" s="257" customFormat="1" ht="68.25" customHeight="1" x14ac:dyDescent="0.2">
      <c r="A28" s="292" t="s">
        <v>78</v>
      </c>
      <c r="B28" s="286">
        <v>81112501</v>
      </c>
      <c r="C28" s="254" t="s">
        <v>168</v>
      </c>
      <c r="D28" s="287" t="s">
        <v>216</v>
      </c>
      <c r="E28" s="253" t="s">
        <v>112</v>
      </c>
      <c r="F28" s="287" t="s">
        <v>34</v>
      </c>
      <c r="G28" s="254" t="s">
        <v>120</v>
      </c>
      <c r="H28" s="254" t="s">
        <v>208</v>
      </c>
      <c r="I28" s="254" t="s">
        <v>57</v>
      </c>
      <c r="J28" s="288">
        <v>193389837</v>
      </c>
      <c r="K28" s="288">
        <v>193389837</v>
      </c>
      <c r="L28" s="254" t="s">
        <v>32</v>
      </c>
      <c r="M28" s="254"/>
      <c r="N28" s="289" t="s">
        <v>486</v>
      </c>
      <c r="O28" s="290"/>
      <c r="P28" s="363" t="s">
        <v>420</v>
      </c>
      <c r="Q28" s="364" t="s">
        <v>421</v>
      </c>
      <c r="R28" s="253">
        <v>42076</v>
      </c>
      <c r="S28" s="294" t="s">
        <v>422</v>
      </c>
      <c r="T28" s="287" t="s">
        <v>234</v>
      </c>
      <c r="U28" s="358">
        <v>18600000</v>
      </c>
      <c r="V28" s="294" t="s">
        <v>423</v>
      </c>
      <c r="W28" s="287" t="s">
        <v>414</v>
      </c>
      <c r="X28" s="287" t="s">
        <v>415</v>
      </c>
      <c r="Y28" s="287" t="s">
        <v>228</v>
      </c>
      <c r="Z28" s="287" t="s">
        <v>228</v>
      </c>
      <c r="AA28" s="287" t="s">
        <v>228</v>
      </c>
      <c r="AB28" s="287" t="s">
        <v>416</v>
      </c>
      <c r="AC28" s="287" t="s">
        <v>238</v>
      </c>
      <c r="AD28" s="295">
        <v>42083</v>
      </c>
      <c r="AE28" s="295">
        <v>42083</v>
      </c>
      <c r="AF28" s="253" t="s">
        <v>417</v>
      </c>
      <c r="AG28" s="295">
        <v>42083</v>
      </c>
      <c r="AH28" s="295">
        <v>42448</v>
      </c>
      <c r="AI28" s="287" t="s">
        <v>418</v>
      </c>
      <c r="AJ28" s="351" t="s">
        <v>419</v>
      </c>
      <c r="AK28" s="359" t="s">
        <v>228</v>
      </c>
      <c r="AL28" s="255" t="s">
        <v>228</v>
      </c>
      <c r="AM28" s="255" t="s">
        <v>228</v>
      </c>
      <c r="AN28" s="255" t="s">
        <v>228</v>
      </c>
      <c r="AO28" s="255">
        <v>193389826</v>
      </c>
      <c r="AP28" s="254"/>
      <c r="AQ28" s="291"/>
      <c r="AR28" s="254"/>
      <c r="AS28" s="365"/>
      <c r="AT28" s="291"/>
      <c r="AU28" s="254"/>
      <c r="AV28" s="254"/>
      <c r="AW28" s="254"/>
      <c r="AX28" s="254"/>
      <c r="AY28" s="254"/>
    </row>
    <row r="29" spans="1:272" s="11" customFormat="1" ht="108" customHeight="1" x14ac:dyDescent="0.2">
      <c r="A29" s="292" t="s">
        <v>110</v>
      </c>
      <c r="B29" s="286">
        <v>81100000</v>
      </c>
      <c r="C29" s="254" t="s">
        <v>60</v>
      </c>
      <c r="D29" s="287" t="s">
        <v>216</v>
      </c>
      <c r="E29" s="253" t="s">
        <v>112</v>
      </c>
      <c r="F29" s="287" t="s">
        <v>65</v>
      </c>
      <c r="G29" s="254" t="s">
        <v>122</v>
      </c>
      <c r="H29" s="254" t="s">
        <v>209</v>
      </c>
      <c r="I29" s="254" t="s">
        <v>57</v>
      </c>
      <c r="J29" s="288">
        <v>6600000</v>
      </c>
      <c r="K29" s="288">
        <v>6600000</v>
      </c>
      <c r="L29" s="254" t="s">
        <v>32</v>
      </c>
      <c r="M29" s="254"/>
      <c r="N29" s="289" t="s">
        <v>64</v>
      </c>
      <c r="O29" s="290"/>
      <c r="P29" s="366" t="s">
        <v>321</v>
      </c>
      <c r="Q29" s="364" t="s">
        <v>322</v>
      </c>
      <c r="R29" s="253">
        <v>42017</v>
      </c>
      <c r="S29" s="254" t="s">
        <v>323</v>
      </c>
      <c r="T29" s="287" t="s">
        <v>234</v>
      </c>
      <c r="U29" s="358">
        <v>6600000</v>
      </c>
      <c r="V29" s="294" t="s">
        <v>324</v>
      </c>
      <c r="W29" s="287" t="s">
        <v>325</v>
      </c>
      <c r="X29" s="287" t="s">
        <v>228</v>
      </c>
      <c r="Y29" s="287" t="s">
        <v>228</v>
      </c>
      <c r="Z29" s="287" t="s">
        <v>326</v>
      </c>
      <c r="AA29" s="287" t="s">
        <v>228</v>
      </c>
      <c r="AB29" s="287" t="s">
        <v>327</v>
      </c>
      <c r="AC29" s="287" t="s">
        <v>238</v>
      </c>
      <c r="AD29" s="295">
        <v>42018</v>
      </c>
      <c r="AE29" s="295">
        <v>42018</v>
      </c>
      <c r="AF29" s="295" t="s">
        <v>328</v>
      </c>
      <c r="AG29" s="295">
        <v>42018</v>
      </c>
      <c r="AH29" s="295">
        <v>42107</v>
      </c>
      <c r="AI29" s="287" t="s">
        <v>329</v>
      </c>
      <c r="AJ29" s="351" t="s">
        <v>330</v>
      </c>
      <c r="AK29" s="359" t="s">
        <v>228</v>
      </c>
      <c r="AL29" s="255">
        <v>2200000</v>
      </c>
      <c r="AM29" s="255">
        <v>2200000</v>
      </c>
      <c r="AN29" s="367">
        <f t="shared" ref="AN29:AN36" si="0">SUM(AK29:AM29)</f>
        <v>4400000</v>
      </c>
      <c r="AO29" s="255">
        <v>2200000</v>
      </c>
      <c r="AP29" s="254"/>
      <c r="AQ29" s="291"/>
      <c r="AR29" s="254"/>
      <c r="AS29" s="365"/>
      <c r="AT29" s="291"/>
      <c r="AU29" s="254"/>
      <c r="AV29" s="254"/>
      <c r="AW29" s="254"/>
      <c r="AX29" s="254"/>
      <c r="AY29" s="254"/>
    </row>
    <row r="30" spans="1:272" s="11" customFormat="1" ht="193.5" customHeight="1" x14ac:dyDescent="0.2">
      <c r="A30" s="292" t="s">
        <v>110</v>
      </c>
      <c r="B30" s="286">
        <v>80161501</v>
      </c>
      <c r="C30" s="254" t="s">
        <v>331</v>
      </c>
      <c r="D30" s="287" t="s">
        <v>216</v>
      </c>
      <c r="E30" s="253" t="s">
        <v>112</v>
      </c>
      <c r="F30" s="287" t="s">
        <v>65</v>
      </c>
      <c r="G30" s="254" t="s">
        <v>122</v>
      </c>
      <c r="H30" s="254" t="s">
        <v>209</v>
      </c>
      <c r="I30" s="254" t="s">
        <v>57</v>
      </c>
      <c r="J30" s="288">
        <v>19500000</v>
      </c>
      <c r="K30" s="288">
        <v>19500000</v>
      </c>
      <c r="L30" s="254" t="s">
        <v>32</v>
      </c>
      <c r="M30" s="254"/>
      <c r="N30" s="289" t="s">
        <v>64</v>
      </c>
      <c r="O30" s="290"/>
      <c r="P30" s="363" t="s">
        <v>335</v>
      </c>
      <c r="Q30" s="364" t="s">
        <v>336</v>
      </c>
      <c r="R30" s="262">
        <v>42013</v>
      </c>
      <c r="S30" s="368" t="s">
        <v>337</v>
      </c>
      <c r="T30" s="369" t="s">
        <v>314</v>
      </c>
      <c r="U30" s="370">
        <v>19500000</v>
      </c>
      <c r="V30" s="368" t="s">
        <v>818</v>
      </c>
      <c r="W30" s="369" t="s">
        <v>339</v>
      </c>
      <c r="X30" s="369" t="s">
        <v>228</v>
      </c>
      <c r="Y30" s="369" t="s">
        <v>228</v>
      </c>
      <c r="Z30" s="369" t="s">
        <v>340</v>
      </c>
      <c r="AA30" s="369" t="s">
        <v>228</v>
      </c>
      <c r="AB30" s="369" t="s">
        <v>341</v>
      </c>
      <c r="AC30" s="369" t="s">
        <v>238</v>
      </c>
      <c r="AD30" s="371">
        <v>42013</v>
      </c>
      <c r="AE30" s="371">
        <v>42013</v>
      </c>
      <c r="AF30" s="371" t="s">
        <v>328</v>
      </c>
      <c r="AG30" s="371">
        <v>42013</v>
      </c>
      <c r="AH30" s="371">
        <v>42102</v>
      </c>
      <c r="AI30" s="369" t="s">
        <v>329</v>
      </c>
      <c r="AJ30" s="369" t="s">
        <v>330</v>
      </c>
      <c r="AK30" s="359" t="s">
        <v>228</v>
      </c>
      <c r="AL30" s="255">
        <v>6500000</v>
      </c>
      <c r="AM30" s="255">
        <v>6500000</v>
      </c>
      <c r="AN30" s="367">
        <f t="shared" si="0"/>
        <v>13000000</v>
      </c>
      <c r="AO30" s="255">
        <v>6500000</v>
      </c>
      <c r="AP30" s="254"/>
      <c r="AQ30" s="291"/>
      <c r="AR30" s="254"/>
      <c r="AS30" s="365"/>
      <c r="AT30" s="291"/>
      <c r="AU30" s="254"/>
      <c r="AV30" s="254"/>
      <c r="AW30" s="254"/>
      <c r="AX30" s="254"/>
      <c r="AY30" s="254"/>
    </row>
    <row r="31" spans="1:272" s="11" customFormat="1" ht="162.75" customHeight="1" x14ac:dyDescent="0.2">
      <c r="A31" s="292" t="s">
        <v>110</v>
      </c>
      <c r="B31" s="286">
        <v>80111621</v>
      </c>
      <c r="C31" s="254" t="s">
        <v>332</v>
      </c>
      <c r="D31" s="287" t="s">
        <v>216</v>
      </c>
      <c r="E31" s="253" t="s">
        <v>112</v>
      </c>
      <c r="F31" s="287" t="s">
        <v>65</v>
      </c>
      <c r="G31" s="254" t="s">
        <v>122</v>
      </c>
      <c r="H31" s="254" t="s">
        <v>209</v>
      </c>
      <c r="I31" s="254" t="s">
        <v>57</v>
      </c>
      <c r="J31" s="288">
        <v>19500000</v>
      </c>
      <c r="K31" s="288">
        <v>19500000</v>
      </c>
      <c r="L31" s="254" t="s">
        <v>32</v>
      </c>
      <c r="M31" s="254"/>
      <c r="N31" s="289" t="s">
        <v>64</v>
      </c>
      <c r="O31" s="290"/>
      <c r="P31" s="363" t="s">
        <v>342</v>
      </c>
      <c r="Q31" s="364" t="s">
        <v>343</v>
      </c>
      <c r="R31" s="262">
        <v>42017</v>
      </c>
      <c r="S31" s="368" t="s">
        <v>344</v>
      </c>
      <c r="T31" s="369" t="s">
        <v>314</v>
      </c>
      <c r="U31" s="370">
        <v>19500000</v>
      </c>
      <c r="V31" s="368" t="s">
        <v>819</v>
      </c>
      <c r="W31" s="369" t="s">
        <v>345</v>
      </c>
      <c r="X31" s="369" t="s">
        <v>228</v>
      </c>
      <c r="Y31" s="369" t="s">
        <v>228</v>
      </c>
      <c r="Z31" s="369" t="s">
        <v>326</v>
      </c>
      <c r="AA31" s="369" t="s">
        <v>228</v>
      </c>
      <c r="AB31" s="369" t="s">
        <v>346</v>
      </c>
      <c r="AC31" s="369" t="s">
        <v>238</v>
      </c>
      <c r="AD31" s="371">
        <v>42017</v>
      </c>
      <c r="AE31" s="371">
        <v>42017</v>
      </c>
      <c r="AF31" s="371" t="s">
        <v>328</v>
      </c>
      <c r="AG31" s="371">
        <v>42017</v>
      </c>
      <c r="AH31" s="371">
        <v>42106</v>
      </c>
      <c r="AI31" s="369" t="s">
        <v>329</v>
      </c>
      <c r="AJ31" s="369" t="s">
        <v>330</v>
      </c>
      <c r="AK31" s="359" t="s">
        <v>228</v>
      </c>
      <c r="AL31" s="255">
        <v>6500000</v>
      </c>
      <c r="AM31" s="255">
        <v>6500000</v>
      </c>
      <c r="AN31" s="367">
        <f t="shared" si="0"/>
        <v>13000000</v>
      </c>
      <c r="AO31" s="255">
        <v>6500000</v>
      </c>
      <c r="AP31" s="254"/>
      <c r="AQ31" s="291"/>
      <c r="AR31" s="254"/>
      <c r="AS31" s="365"/>
      <c r="AT31" s="291"/>
      <c r="AU31" s="254"/>
      <c r="AV31" s="254"/>
      <c r="AW31" s="254"/>
      <c r="AX31" s="254"/>
      <c r="AY31" s="254"/>
    </row>
    <row r="32" spans="1:272" s="11" customFormat="1" ht="155.25" customHeight="1" x14ac:dyDescent="0.2">
      <c r="A32" s="292" t="s">
        <v>110</v>
      </c>
      <c r="B32" s="286">
        <v>80111621</v>
      </c>
      <c r="C32" s="254" t="s">
        <v>61</v>
      </c>
      <c r="D32" s="287" t="s">
        <v>216</v>
      </c>
      <c r="E32" s="253" t="s">
        <v>112</v>
      </c>
      <c r="F32" s="287" t="s">
        <v>65</v>
      </c>
      <c r="G32" s="254" t="s">
        <v>122</v>
      </c>
      <c r="H32" s="254" t="s">
        <v>209</v>
      </c>
      <c r="I32" s="254" t="s">
        <v>57</v>
      </c>
      <c r="J32" s="288">
        <v>17400000</v>
      </c>
      <c r="K32" s="288">
        <v>17400000</v>
      </c>
      <c r="L32" s="254" t="s">
        <v>32</v>
      </c>
      <c r="M32" s="254"/>
      <c r="N32" s="289" t="s">
        <v>64</v>
      </c>
      <c r="O32" s="290"/>
      <c r="P32" s="363" t="s">
        <v>348</v>
      </c>
      <c r="Q32" s="364" t="s">
        <v>349</v>
      </c>
      <c r="R32" s="262">
        <v>42017</v>
      </c>
      <c r="S32" s="368" t="s">
        <v>350</v>
      </c>
      <c r="T32" s="369" t="s">
        <v>314</v>
      </c>
      <c r="U32" s="370">
        <v>17400000</v>
      </c>
      <c r="V32" s="368" t="s">
        <v>825</v>
      </c>
      <c r="W32" s="369" t="s">
        <v>352</v>
      </c>
      <c r="X32" s="369" t="s">
        <v>228</v>
      </c>
      <c r="Y32" s="369" t="s">
        <v>228</v>
      </c>
      <c r="Z32" s="369" t="s">
        <v>326</v>
      </c>
      <c r="AA32" s="369" t="s">
        <v>228</v>
      </c>
      <c r="AB32" s="369" t="s">
        <v>353</v>
      </c>
      <c r="AC32" s="369" t="s">
        <v>238</v>
      </c>
      <c r="AD32" s="371">
        <v>42017</v>
      </c>
      <c r="AE32" s="371">
        <v>42017</v>
      </c>
      <c r="AF32" s="371" t="s">
        <v>328</v>
      </c>
      <c r="AG32" s="371">
        <v>42017</v>
      </c>
      <c r="AH32" s="371">
        <v>42106</v>
      </c>
      <c r="AI32" s="369" t="s">
        <v>329</v>
      </c>
      <c r="AJ32" s="369" t="s">
        <v>330</v>
      </c>
      <c r="AK32" s="359" t="s">
        <v>228</v>
      </c>
      <c r="AL32" s="255">
        <v>5800000</v>
      </c>
      <c r="AM32" s="255">
        <v>5800000</v>
      </c>
      <c r="AN32" s="367">
        <f t="shared" si="0"/>
        <v>11600000</v>
      </c>
      <c r="AO32" s="255">
        <v>5800000</v>
      </c>
      <c r="AP32" s="254"/>
      <c r="AQ32" s="291"/>
      <c r="AR32" s="254"/>
      <c r="AS32" s="365"/>
      <c r="AT32" s="291"/>
      <c r="AU32" s="254"/>
      <c r="AV32" s="254"/>
      <c r="AW32" s="254"/>
      <c r="AX32" s="254"/>
      <c r="AY32" s="254"/>
    </row>
    <row r="33" spans="1:51" s="11" customFormat="1" ht="203.25" customHeight="1" x14ac:dyDescent="0.2">
      <c r="A33" s="292" t="s">
        <v>110</v>
      </c>
      <c r="B33" s="286">
        <v>80111621</v>
      </c>
      <c r="C33" s="254" t="s">
        <v>62</v>
      </c>
      <c r="D33" s="287" t="s">
        <v>216</v>
      </c>
      <c r="E33" s="253" t="s">
        <v>112</v>
      </c>
      <c r="F33" s="287" t="s">
        <v>65</v>
      </c>
      <c r="G33" s="254" t="s">
        <v>122</v>
      </c>
      <c r="H33" s="254" t="s">
        <v>209</v>
      </c>
      <c r="I33" s="254" t="s">
        <v>57</v>
      </c>
      <c r="J33" s="288">
        <v>15000000</v>
      </c>
      <c r="K33" s="288">
        <v>15000000</v>
      </c>
      <c r="L33" s="254" t="s">
        <v>32</v>
      </c>
      <c r="M33" s="254"/>
      <c r="N33" s="289" t="s">
        <v>64</v>
      </c>
      <c r="O33" s="290"/>
      <c r="P33" s="363" t="s">
        <v>354</v>
      </c>
      <c r="Q33" s="364" t="s">
        <v>355</v>
      </c>
      <c r="R33" s="253">
        <v>42013</v>
      </c>
      <c r="S33" s="294" t="s">
        <v>356</v>
      </c>
      <c r="T33" s="287" t="s">
        <v>314</v>
      </c>
      <c r="U33" s="358">
        <v>15000000</v>
      </c>
      <c r="V33" s="294" t="s">
        <v>369</v>
      </c>
      <c r="W33" s="287" t="s">
        <v>357</v>
      </c>
      <c r="X33" s="287" t="s">
        <v>228</v>
      </c>
      <c r="Y33" s="287" t="s">
        <v>228</v>
      </c>
      <c r="Z33" s="287" t="s">
        <v>326</v>
      </c>
      <c r="AA33" s="287" t="s">
        <v>228</v>
      </c>
      <c r="AB33" s="287" t="s">
        <v>358</v>
      </c>
      <c r="AC33" s="287" t="s">
        <v>238</v>
      </c>
      <c r="AD33" s="295">
        <v>42013</v>
      </c>
      <c r="AE33" s="295">
        <v>42013</v>
      </c>
      <c r="AF33" s="295" t="s">
        <v>328</v>
      </c>
      <c r="AG33" s="295">
        <v>42013</v>
      </c>
      <c r="AH33" s="295">
        <v>42102</v>
      </c>
      <c r="AI33" s="287" t="s">
        <v>359</v>
      </c>
      <c r="AJ33" s="351" t="s">
        <v>360</v>
      </c>
      <c r="AK33" s="359" t="s">
        <v>228</v>
      </c>
      <c r="AL33" s="255">
        <v>5000000</v>
      </c>
      <c r="AM33" s="255">
        <v>5000000</v>
      </c>
      <c r="AN33" s="367">
        <f t="shared" si="0"/>
        <v>10000000</v>
      </c>
      <c r="AO33" s="255">
        <v>5000000</v>
      </c>
      <c r="AP33" s="254"/>
      <c r="AQ33" s="291"/>
      <c r="AR33" s="254"/>
      <c r="AS33" s="365"/>
      <c r="AT33" s="291"/>
      <c r="AU33" s="254"/>
      <c r="AV33" s="254"/>
      <c r="AW33" s="254"/>
      <c r="AX33" s="254"/>
      <c r="AY33" s="254"/>
    </row>
    <row r="34" spans="1:51" s="11" customFormat="1" ht="222.75" customHeight="1" x14ac:dyDescent="0.2">
      <c r="A34" s="292" t="s">
        <v>110</v>
      </c>
      <c r="B34" s="286">
        <v>80111621</v>
      </c>
      <c r="C34" s="254" t="s">
        <v>63</v>
      </c>
      <c r="D34" s="287" t="s">
        <v>216</v>
      </c>
      <c r="E34" s="253" t="s">
        <v>112</v>
      </c>
      <c r="F34" s="287" t="s">
        <v>65</v>
      </c>
      <c r="G34" s="254" t="s">
        <v>122</v>
      </c>
      <c r="H34" s="254" t="s">
        <v>209</v>
      </c>
      <c r="I34" s="254" t="s">
        <v>57</v>
      </c>
      <c r="J34" s="288">
        <v>15000000</v>
      </c>
      <c r="K34" s="288">
        <v>15000000</v>
      </c>
      <c r="L34" s="254" t="s">
        <v>32</v>
      </c>
      <c r="M34" s="254"/>
      <c r="N34" s="289" t="s">
        <v>64</v>
      </c>
      <c r="O34" s="290"/>
      <c r="P34" s="363" t="s">
        <v>361</v>
      </c>
      <c r="Q34" s="364" t="s">
        <v>362</v>
      </c>
      <c r="R34" s="253">
        <v>42017</v>
      </c>
      <c r="S34" s="294" t="s">
        <v>363</v>
      </c>
      <c r="T34" s="287" t="s">
        <v>314</v>
      </c>
      <c r="U34" s="358">
        <v>15000000</v>
      </c>
      <c r="V34" s="294" t="s">
        <v>369</v>
      </c>
      <c r="W34" s="287" t="s">
        <v>364</v>
      </c>
      <c r="X34" s="287" t="s">
        <v>228</v>
      </c>
      <c r="Y34" s="287" t="s">
        <v>228</v>
      </c>
      <c r="Z34" s="287" t="s">
        <v>326</v>
      </c>
      <c r="AA34" s="287" t="s">
        <v>228</v>
      </c>
      <c r="AB34" s="287" t="s">
        <v>365</v>
      </c>
      <c r="AC34" s="287" t="s">
        <v>238</v>
      </c>
      <c r="AD34" s="295">
        <v>42017</v>
      </c>
      <c r="AE34" s="295">
        <v>42017</v>
      </c>
      <c r="AF34" s="295" t="s">
        <v>328</v>
      </c>
      <c r="AG34" s="295">
        <v>42017</v>
      </c>
      <c r="AH34" s="295">
        <v>42106</v>
      </c>
      <c r="AI34" s="287" t="s">
        <v>359</v>
      </c>
      <c r="AJ34" s="351" t="s">
        <v>360</v>
      </c>
      <c r="AK34" s="359" t="s">
        <v>228</v>
      </c>
      <c r="AL34" s="255">
        <v>5000000</v>
      </c>
      <c r="AM34" s="255">
        <v>5000000</v>
      </c>
      <c r="AN34" s="367">
        <f t="shared" si="0"/>
        <v>10000000</v>
      </c>
      <c r="AO34" s="255">
        <v>5000000</v>
      </c>
      <c r="AP34" s="254"/>
      <c r="AQ34" s="291"/>
      <c r="AR34" s="254"/>
      <c r="AS34" s="365"/>
      <c r="AT34" s="291"/>
      <c r="AU34" s="254"/>
      <c r="AV34" s="254"/>
      <c r="AW34" s="254"/>
      <c r="AX34" s="254"/>
      <c r="AY34" s="254"/>
    </row>
    <row r="35" spans="1:51" s="11" customFormat="1" ht="201.75" customHeight="1" x14ac:dyDescent="0.2">
      <c r="A35" s="292" t="s">
        <v>110</v>
      </c>
      <c r="B35" s="286">
        <v>80111621</v>
      </c>
      <c r="C35" s="254" t="s">
        <v>333</v>
      </c>
      <c r="D35" s="287" t="s">
        <v>216</v>
      </c>
      <c r="E35" s="253" t="s">
        <v>112</v>
      </c>
      <c r="F35" s="287" t="s">
        <v>65</v>
      </c>
      <c r="G35" s="254" t="s">
        <v>122</v>
      </c>
      <c r="H35" s="254" t="s">
        <v>209</v>
      </c>
      <c r="I35" s="254" t="s">
        <v>57</v>
      </c>
      <c r="J35" s="288">
        <v>15420000</v>
      </c>
      <c r="K35" s="288">
        <v>15420000</v>
      </c>
      <c r="L35" s="254" t="s">
        <v>32</v>
      </c>
      <c r="M35" s="254"/>
      <c r="N35" s="289" t="s">
        <v>64</v>
      </c>
      <c r="O35" s="290"/>
      <c r="P35" s="363" t="s">
        <v>366</v>
      </c>
      <c r="Q35" s="364" t="s">
        <v>367</v>
      </c>
      <c r="R35" s="253">
        <v>42013</v>
      </c>
      <c r="S35" s="294" t="s">
        <v>368</v>
      </c>
      <c r="T35" s="287" t="s">
        <v>314</v>
      </c>
      <c r="U35" s="358">
        <v>15420000</v>
      </c>
      <c r="V35" s="294" t="s">
        <v>370</v>
      </c>
      <c r="W35" s="287" t="s">
        <v>372</v>
      </c>
      <c r="X35" s="287" t="s">
        <v>228</v>
      </c>
      <c r="Y35" s="287" t="s">
        <v>228</v>
      </c>
      <c r="Z35" s="287" t="s">
        <v>326</v>
      </c>
      <c r="AA35" s="287" t="s">
        <v>228</v>
      </c>
      <c r="AB35" s="287" t="s">
        <v>373</v>
      </c>
      <c r="AC35" s="287" t="s">
        <v>238</v>
      </c>
      <c r="AD35" s="295">
        <v>42013</v>
      </c>
      <c r="AE35" s="295">
        <v>42013</v>
      </c>
      <c r="AF35" s="295" t="s">
        <v>328</v>
      </c>
      <c r="AG35" s="295">
        <v>42013</v>
      </c>
      <c r="AH35" s="295">
        <v>42102</v>
      </c>
      <c r="AI35" s="287" t="s">
        <v>374</v>
      </c>
      <c r="AJ35" s="351" t="s">
        <v>375</v>
      </c>
      <c r="AK35" s="359" t="s">
        <v>228</v>
      </c>
      <c r="AL35" s="255">
        <v>5140000</v>
      </c>
      <c r="AM35" s="255">
        <v>5140000</v>
      </c>
      <c r="AN35" s="367">
        <f t="shared" si="0"/>
        <v>10280000</v>
      </c>
      <c r="AO35" s="255">
        <v>5140000</v>
      </c>
      <c r="AP35" s="254"/>
      <c r="AQ35" s="291"/>
      <c r="AR35" s="254"/>
      <c r="AS35" s="365"/>
      <c r="AT35" s="291"/>
      <c r="AU35" s="254"/>
      <c r="AV35" s="254"/>
      <c r="AW35" s="254"/>
      <c r="AX35" s="254"/>
      <c r="AY35" s="254"/>
    </row>
    <row r="36" spans="1:51" s="11" customFormat="1" ht="176.25" customHeight="1" x14ac:dyDescent="0.2">
      <c r="A36" s="292" t="s">
        <v>110</v>
      </c>
      <c r="B36" s="286">
        <v>80111621</v>
      </c>
      <c r="C36" s="254" t="s">
        <v>333</v>
      </c>
      <c r="D36" s="287" t="s">
        <v>216</v>
      </c>
      <c r="E36" s="253" t="s">
        <v>112</v>
      </c>
      <c r="F36" s="287" t="s">
        <v>65</v>
      </c>
      <c r="G36" s="254" t="s">
        <v>122</v>
      </c>
      <c r="H36" s="254" t="s">
        <v>209</v>
      </c>
      <c r="I36" s="254" t="s">
        <v>57</v>
      </c>
      <c r="J36" s="288">
        <v>13200000</v>
      </c>
      <c r="K36" s="288">
        <v>13200000</v>
      </c>
      <c r="L36" s="254" t="s">
        <v>32</v>
      </c>
      <c r="M36" s="254"/>
      <c r="N36" s="289" t="s">
        <v>64</v>
      </c>
      <c r="O36" s="290"/>
      <c r="P36" s="363" t="s">
        <v>376</v>
      </c>
      <c r="Q36" s="364" t="s">
        <v>377</v>
      </c>
      <c r="R36" s="253">
        <v>42013</v>
      </c>
      <c r="S36" s="294" t="s">
        <v>378</v>
      </c>
      <c r="T36" s="287" t="s">
        <v>314</v>
      </c>
      <c r="U36" s="358">
        <v>13200000</v>
      </c>
      <c r="V36" s="294" t="s">
        <v>379</v>
      </c>
      <c r="W36" s="287" t="s">
        <v>380</v>
      </c>
      <c r="X36" s="287" t="s">
        <v>228</v>
      </c>
      <c r="Y36" s="287" t="s">
        <v>228</v>
      </c>
      <c r="Z36" s="287" t="s">
        <v>326</v>
      </c>
      <c r="AA36" s="287" t="s">
        <v>228</v>
      </c>
      <c r="AB36" s="287" t="s">
        <v>381</v>
      </c>
      <c r="AC36" s="287" t="s">
        <v>238</v>
      </c>
      <c r="AD36" s="295">
        <v>42013</v>
      </c>
      <c r="AE36" s="295">
        <v>42013</v>
      </c>
      <c r="AF36" s="295" t="s">
        <v>328</v>
      </c>
      <c r="AG36" s="295">
        <v>42013</v>
      </c>
      <c r="AH36" s="295">
        <v>42102</v>
      </c>
      <c r="AI36" s="287" t="s">
        <v>374</v>
      </c>
      <c r="AJ36" s="351" t="s">
        <v>375</v>
      </c>
      <c r="AK36" s="359" t="s">
        <v>228</v>
      </c>
      <c r="AL36" s="255">
        <v>4400000</v>
      </c>
      <c r="AM36" s="255">
        <v>4400000</v>
      </c>
      <c r="AN36" s="367">
        <f t="shared" si="0"/>
        <v>8800000</v>
      </c>
      <c r="AO36" s="255">
        <v>4400000</v>
      </c>
      <c r="AP36" s="254"/>
      <c r="AQ36" s="291"/>
      <c r="AR36" s="254"/>
      <c r="AS36" s="365"/>
      <c r="AT36" s="291"/>
      <c r="AU36" s="254"/>
      <c r="AV36" s="254"/>
      <c r="AW36" s="254"/>
      <c r="AX36" s="254"/>
      <c r="AY36" s="254"/>
    </row>
    <row r="37" spans="1:51" s="11" customFormat="1" ht="175.5" customHeight="1" x14ac:dyDescent="0.2">
      <c r="A37" s="292" t="s">
        <v>110</v>
      </c>
      <c r="B37" s="286">
        <v>80111621</v>
      </c>
      <c r="C37" s="254" t="s">
        <v>334</v>
      </c>
      <c r="D37" s="287" t="s">
        <v>216</v>
      </c>
      <c r="E37" s="253" t="s">
        <v>112</v>
      </c>
      <c r="F37" s="287" t="s">
        <v>65</v>
      </c>
      <c r="G37" s="254" t="s">
        <v>122</v>
      </c>
      <c r="H37" s="254" t="s">
        <v>209</v>
      </c>
      <c r="I37" s="254" t="s">
        <v>57</v>
      </c>
      <c r="J37" s="288">
        <v>15000000</v>
      </c>
      <c r="K37" s="288">
        <v>15000000</v>
      </c>
      <c r="L37" s="254" t="s">
        <v>32</v>
      </c>
      <c r="M37" s="254"/>
      <c r="N37" s="289" t="s">
        <v>64</v>
      </c>
      <c r="O37" s="290"/>
      <c r="P37" s="363" t="s">
        <v>382</v>
      </c>
      <c r="Q37" s="364" t="s">
        <v>383</v>
      </c>
      <c r="R37" s="253">
        <v>42031</v>
      </c>
      <c r="S37" s="294" t="s">
        <v>384</v>
      </c>
      <c r="T37" s="287" t="s">
        <v>314</v>
      </c>
      <c r="U37" s="358">
        <v>15000000</v>
      </c>
      <c r="V37" s="294" t="s">
        <v>385</v>
      </c>
      <c r="W37" s="287" t="s">
        <v>386</v>
      </c>
      <c r="X37" s="287" t="s">
        <v>228</v>
      </c>
      <c r="Y37" s="287" t="s">
        <v>228</v>
      </c>
      <c r="Z37" s="287" t="s">
        <v>326</v>
      </c>
      <c r="AA37" s="287" t="s">
        <v>228</v>
      </c>
      <c r="AB37" s="287" t="s">
        <v>387</v>
      </c>
      <c r="AC37" s="287" t="s">
        <v>388</v>
      </c>
      <c r="AD37" s="295">
        <v>42032</v>
      </c>
      <c r="AE37" s="295">
        <v>42032</v>
      </c>
      <c r="AF37" s="295" t="s">
        <v>389</v>
      </c>
      <c r="AG37" s="295">
        <v>42032</v>
      </c>
      <c r="AH37" s="295">
        <v>42120</v>
      </c>
      <c r="AI37" s="287" t="s">
        <v>374</v>
      </c>
      <c r="AJ37" s="351" t="s">
        <v>375</v>
      </c>
      <c r="AK37" s="359" t="s">
        <v>228</v>
      </c>
      <c r="AL37" s="255" t="s">
        <v>228</v>
      </c>
      <c r="AM37" s="255">
        <v>5000000</v>
      </c>
      <c r="AN37" s="355">
        <v>5000000</v>
      </c>
      <c r="AO37" s="255" t="s">
        <v>474</v>
      </c>
      <c r="AP37" s="254"/>
      <c r="AQ37" s="291"/>
      <c r="AR37" s="254"/>
      <c r="AS37" s="365"/>
      <c r="AT37" s="291"/>
      <c r="AU37" s="254"/>
      <c r="AV37" s="254"/>
      <c r="AW37" s="254"/>
      <c r="AX37" s="254"/>
      <c r="AY37" s="254"/>
    </row>
    <row r="38" spans="1:51" s="11" customFormat="1" ht="81" customHeight="1" x14ac:dyDescent="0.2">
      <c r="A38" s="292" t="s">
        <v>79</v>
      </c>
      <c r="B38" s="286">
        <v>55101504</v>
      </c>
      <c r="C38" s="254" t="s">
        <v>144</v>
      </c>
      <c r="D38" s="287" t="s">
        <v>215</v>
      </c>
      <c r="E38" s="262" t="s">
        <v>116</v>
      </c>
      <c r="F38" s="287" t="s">
        <v>34</v>
      </c>
      <c r="G38" s="254" t="s">
        <v>122</v>
      </c>
      <c r="H38" s="254" t="s">
        <v>199</v>
      </c>
      <c r="I38" s="254" t="s">
        <v>31</v>
      </c>
      <c r="J38" s="288">
        <v>500000</v>
      </c>
      <c r="K38" s="288">
        <v>500000</v>
      </c>
      <c r="L38" s="254" t="s">
        <v>32</v>
      </c>
      <c r="M38" s="254"/>
      <c r="N38" s="289" t="s">
        <v>35</v>
      </c>
      <c r="O38" s="290"/>
      <c r="P38" s="363" t="s">
        <v>403</v>
      </c>
      <c r="Q38" s="364" t="s">
        <v>404</v>
      </c>
      <c r="R38" s="253">
        <v>42076</v>
      </c>
      <c r="S38" s="287" t="s">
        <v>405</v>
      </c>
      <c r="T38" s="287" t="s">
        <v>234</v>
      </c>
      <c r="U38" s="358">
        <v>408998</v>
      </c>
      <c r="V38" s="287" t="s">
        <v>406</v>
      </c>
      <c r="W38" s="287" t="s">
        <v>407</v>
      </c>
      <c r="X38" s="287" t="s">
        <v>408</v>
      </c>
      <c r="Y38" s="287" t="s">
        <v>228</v>
      </c>
      <c r="Z38" s="287" t="s">
        <v>228</v>
      </c>
      <c r="AA38" s="287" t="s">
        <v>228</v>
      </c>
      <c r="AB38" s="287" t="s">
        <v>409</v>
      </c>
      <c r="AC38" s="287" t="s">
        <v>228</v>
      </c>
      <c r="AD38" s="287" t="s">
        <v>228</v>
      </c>
      <c r="AE38" s="287" t="s">
        <v>228</v>
      </c>
      <c r="AF38" s="287" t="s">
        <v>406</v>
      </c>
      <c r="AG38" s="253">
        <v>42079</v>
      </c>
      <c r="AH38" s="253">
        <v>42444</v>
      </c>
      <c r="AI38" s="287" t="s">
        <v>229</v>
      </c>
      <c r="AJ38" s="351" t="s">
        <v>230</v>
      </c>
      <c r="AK38" s="359" t="s">
        <v>228</v>
      </c>
      <c r="AL38" s="255" t="s">
        <v>228</v>
      </c>
      <c r="AM38" s="255">
        <v>408998</v>
      </c>
      <c r="AN38" s="355">
        <v>408998</v>
      </c>
      <c r="AO38" s="255" t="s">
        <v>228</v>
      </c>
      <c r="AP38" s="254"/>
      <c r="AQ38" s="291"/>
      <c r="AR38" s="254"/>
      <c r="AS38" s="365"/>
      <c r="AT38" s="291"/>
      <c r="AU38" s="254"/>
      <c r="AV38" s="254"/>
      <c r="AW38" s="254"/>
      <c r="AX38" s="254"/>
      <c r="AY38" s="254"/>
    </row>
    <row r="39" spans="1:51" s="257" customFormat="1" ht="151.5" customHeight="1" x14ac:dyDescent="0.2">
      <c r="A39" s="292" t="s">
        <v>78</v>
      </c>
      <c r="B39" s="286" t="s">
        <v>58</v>
      </c>
      <c r="C39" s="254" t="s">
        <v>162</v>
      </c>
      <c r="D39" s="287" t="s">
        <v>216</v>
      </c>
      <c r="E39" s="262" t="s">
        <v>116</v>
      </c>
      <c r="F39" s="287" t="s">
        <v>160</v>
      </c>
      <c r="G39" s="254" t="s">
        <v>122</v>
      </c>
      <c r="H39" s="254" t="s">
        <v>208</v>
      </c>
      <c r="I39" s="254" t="s">
        <v>57</v>
      </c>
      <c r="J39" s="288">
        <v>60000000</v>
      </c>
      <c r="K39" s="288">
        <v>60000000</v>
      </c>
      <c r="L39" s="254" t="s">
        <v>32</v>
      </c>
      <c r="M39" s="254"/>
      <c r="N39" s="289" t="s">
        <v>486</v>
      </c>
      <c r="O39" s="290"/>
      <c r="P39" s="363" t="s">
        <v>298</v>
      </c>
      <c r="Q39" s="364" t="s">
        <v>305</v>
      </c>
      <c r="R39" s="253">
        <v>42038</v>
      </c>
      <c r="S39" s="287" t="s">
        <v>306</v>
      </c>
      <c r="T39" s="287" t="s">
        <v>234</v>
      </c>
      <c r="U39" s="358">
        <v>60000000</v>
      </c>
      <c r="V39" s="287" t="s">
        <v>307</v>
      </c>
      <c r="W39" s="287" t="s">
        <v>308</v>
      </c>
      <c r="X39" s="287" t="s">
        <v>228</v>
      </c>
      <c r="Y39" s="287" t="s">
        <v>309</v>
      </c>
      <c r="Z39" s="287" t="s">
        <v>228</v>
      </c>
      <c r="AA39" s="287" t="s">
        <v>228</v>
      </c>
      <c r="AB39" s="287" t="s">
        <v>310</v>
      </c>
      <c r="AC39" s="287" t="s">
        <v>238</v>
      </c>
      <c r="AD39" s="287">
        <v>42038</v>
      </c>
      <c r="AE39" s="287">
        <v>42038</v>
      </c>
      <c r="AF39" s="287" t="s">
        <v>311</v>
      </c>
      <c r="AG39" s="253">
        <v>42038</v>
      </c>
      <c r="AH39" s="253">
        <v>42342</v>
      </c>
      <c r="AI39" s="287" t="s">
        <v>300</v>
      </c>
      <c r="AJ39" s="351" t="s">
        <v>281</v>
      </c>
      <c r="AK39" s="359" t="s">
        <v>228</v>
      </c>
      <c r="AL39" s="255" t="s">
        <v>228</v>
      </c>
      <c r="AM39" s="255">
        <v>6000000</v>
      </c>
      <c r="AN39" s="355">
        <v>6000000</v>
      </c>
      <c r="AO39" s="255">
        <v>6000000</v>
      </c>
      <c r="AP39" s="255">
        <v>6000000</v>
      </c>
      <c r="AQ39" s="372">
        <v>6000000</v>
      </c>
      <c r="AR39" s="355">
        <v>18000000</v>
      </c>
      <c r="AS39" s="372">
        <v>6000000</v>
      </c>
      <c r="AT39" s="372">
        <v>6000000</v>
      </c>
      <c r="AU39" s="372">
        <v>6000000</v>
      </c>
      <c r="AV39" s="254"/>
      <c r="AW39" s="372">
        <v>6000000</v>
      </c>
      <c r="AX39" s="254"/>
      <c r="AY39" s="254"/>
    </row>
    <row r="40" spans="1:51" s="11" customFormat="1" ht="140.25" customHeight="1" x14ac:dyDescent="0.2">
      <c r="A40" s="292" t="s">
        <v>79</v>
      </c>
      <c r="B40" s="286">
        <v>84131501</v>
      </c>
      <c r="C40" s="254" t="s">
        <v>146</v>
      </c>
      <c r="D40" s="287" t="s">
        <v>215</v>
      </c>
      <c r="E40" s="262" t="s">
        <v>116</v>
      </c>
      <c r="F40" s="287" t="s">
        <v>34</v>
      </c>
      <c r="G40" s="254" t="s">
        <v>82</v>
      </c>
      <c r="H40" s="254" t="s">
        <v>201</v>
      </c>
      <c r="I40" s="254" t="s">
        <v>31</v>
      </c>
      <c r="J40" s="288">
        <v>3500000</v>
      </c>
      <c r="K40" s="288">
        <v>3500000</v>
      </c>
      <c r="L40" s="254" t="s">
        <v>32</v>
      </c>
      <c r="M40" s="254"/>
      <c r="N40" s="289" t="s">
        <v>35</v>
      </c>
      <c r="O40" s="290"/>
      <c r="P40" s="299" t="s">
        <v>247</v>
      </c>
      <c r="Q40" s="364" t="s">
        <v>248</v>
      </c>
      <c r="R40" s="253">
        <v>42039</v>
      </c>
      <c r="S40" s="294" t="s">
        <v>249</v>
      </c>
      <c r="T40" s="287" t="s">
        <v>250</v>
      </c>
      <c r="U40" s="358">
        <v>2147194</v>
      </c>
      <c r="V40" s="287" t="s">
        <v>251</v>
      </c>
      <c r="W40" s="287" t="s">
        <v>252</v>
      </c>
      <c r="X40" s="287" t="s">
        <v>253</v>
      </c>
      <c r="Y40" s="287" t="s">
        <v>228</v>
      </c>
      <c r="Z40" s="287" t="s">
        <v>228</v>
      </c>
      <c r="AA40" s="287" t="s">
        <v>228</v>
      </c>
      <c r="AB40" s="287" t="s">
        <v>254</v>
      </c>
      <c r="AC40" s="287" t="s">
        <v>228</v>
      </c>
      <c r="AD40" s="287" t="s">
        <v>228</v>
      </c>
      <c r="AE40" s="287" t="s">
        <v>228</v>
      </c>
      <c r="AF40" s="295" t="s">
        <v>255</v>
      </c>
      <c r="AG40" s="295">
        <v>42039</v>
      </c>
      <c r="AH40" s="295">
        <v>42369</v>
      </c>
      <c r="AI40" s="287" t="s">
        <v>229</v>
      </c>
      <c r="AJ40" s="351" t="s">
        <v>230</v>
      </c>
      <c r="AK40" s="359" t="s">
        <v>228</v>
      </c>
      <c r="AL40" s="255">
        <v>2147194</v>
      </c>
      <c r="AM40" s="255" t="s">
        <v>228</v>
      </c>
      <c r="AN40" s="355">
        <v>2147194</v>
      </c>
      <c r="AO40" s="255" t="s">
        <v>228</v>
      </c>
      <c r="AP40" s="254"/>
      <c r="AQ40" s="291"/>
      <c r="AR40" s="254"/>
      <c r="AS40" s="365"/>
      <c r="AT40" s="291"/>
      <c r="AU40" s="254"/>
      <c r="AV40" s="254"/>
      <c r="AW40" s="254"/>
      <c r="AX40" s="254"/>
      <c r="AY40" s="254"/>
    </row>
    <row r="41" spans="1:51" s="11" customFormat="1" ht="116.25" customHeight="1" x14ac:dyDescent="0.2">
      <c r="A41" s="292" t="s">
        <v>105</v>
      </c>
      <c r="B41" s="286">
        <v>81112005</v>
      </c>
      <c r="C41" s="254" t="s">
        <v>185</v>
      </c>
      <c r="D41" s="287" t="s">
        <v>216</v>
      </c>
      <c r="E41" s="262" t="s">
        <v>116</v>
      </c>
      <c r="F41" s="287" t="s">
        <v>160</v>
      </c>
      <c r="G41" s="254" t="s">
        <v>122</v>
      </c>
      <c r="H41" s="254" t="s">
        <v>206</v>
      </c>
      <c r="I41" s="254" t="s">
        <v>31</v>
      </c>
      <c r="J41" s="288">
        <v>14000000</v>
      </c>
      <c r="K41" s="288">
        <v>14000000</v>
      </c>
      <c r="L41" s="254" t="s">
        <v>32</v>
      </c>
      <c r="M41" s="254"/>
      <c r="N41" s="289" t="s">
        <v>1479</v>
      </c>
      <c r="O41" s="290"/>
      <c r="P41" s="299" t="s">
        <v>264</v>
      </c>
      <c r="Q41" s="364" t="s">
        <v>265</v>
      </c>
      <c r="R41" s="253">
        <v>42051</v>
      </c>
      <c r="S41" s="254" t="s">
        <v>266</v>
      </c>
      <c r="T41" s="254" t="s">
        <v>234</v>
      </c>
      <c r="U41" s="358">
        <v>14000000</v>
      </c>
      <c r="V41" s="294" t="s">
        <v>297</v>
      </c>
      <c r="W41" s="287" t="s">
        <v>267</v>
      </c>
      <c r="X41" s="287" t="s">
        <v>304</v>
      </c>
      <c r="Y41" s="287" t="s">
        <v>228</v>
      </c>
      <c r="Z41" s="287" t="s">
        <v>228</v>
      </c>
      <c r="AA41" s="287" t="s">
        <v>228</v>
      </c>
      <c r="AB41" s="287" t="s">
        <v>268</v>
      </c>
      <c r="AC41" s="287" t="s">
        <v>238</v>
      </c>
      <c r="AD41" s="295">
        <v>42051</v>
      </c>
      <c r="AE41" s="295">
        <v>42051</v>
      </c>
      <c r="AF41" s="295" t="s">
        <v>269</v>
      </c>
      <c r="AG41" s="295">
        <v>42051</v>
      </c>
      <c r="AH41" s="295">
        <v>42353</v>
      </c>
      <c r="AI41" s="287" t="s">
        <v>270</v>
      </c>
      <c r="AJ41" s="351" t="s">
        <v>271</v>
      </c>
      <c r="AK41" s="359" t="s">
        <v>228</v>
      </c>
      <c r="AL41" s="255" t="s">
        <v>228</v>
      </c>
      <c r="AM41" s="255">
        <v>1400000</v>
      </c>
      <c r="AN41" s="355">
        <v>1400000</v>
      </c>
      <c r="AO41" s="255">
        <v>1400000</v>
      </c>
      <c r="AP41" s="255">
        <v>1400000</v>
      </c>
      <c r="AQ41" s="255">
        <v>1400000</v>
      </c>
      <c r="AR41" s="355">
        <v>4200000</v>
      </c>
      <c r="AS41" s="255">
        <v>1400000</v>
      </c>
      <c r="AT41" s="255">
        <v>1400000</v>
      </c>
      <c r="AU41" s="255">
        <v>1400000</v>
      </c>
      <c r="AV41" s="254"/>
      <c r="AW41" s="255">
        <v>1400000</v>
      </c>
      <c r="AX41" s="254"/>
      <c r="AY41" s="254"/>
    </row>
    <row r="42" spans="1:51" s="11" customFormat="1" ht="121.5" customHeight="1" x14ac:dyDescent="0.2">
      <c r="A42" s="292" t="s">
        <v>105</v>
      </c>
      <c r="B42" s="286">
        <v>81112005</v>
      </c>
      <c r="C42" s="254" t="s">
        <v>185</v>
      </c>
      <c r="D42" s="287" t="s">
        <v>216</v>
      </c>
      <c r="E42" s="262" t="s">
        <v>116</v>
      </c>
      <c r="F42" s="287" t="s">
        <v>160</v>
      </c>
      <c r="G42" s="254" t="s">
        <v>122</v>
      </c>
      <c r="H42" s="254" t="s">
        <v>206</v>
      </c>
      <c r="I42" s="254" t="s">
        <v>31</v>
      </c>
      <c r="J42" s="288">
        <v>14000000</v>
      </c>
      <c r="K42" s="288">
        <v>14000000</v>
      </c>
      <c r="L42" s="254" t="s">
        <v>32</v>
      </c>
      <c r="M42" s="254"/>
      <c r="N42" s="289" t="s">
        <v>1479</v>
      </c>
      <c r="O42" s="290"/>
      <c r="P42" s="299" t="s">
        <v>272</v>
      </c>
      <c r="Q42" s="364" t="s">
        <v>273</v>
      </c>
      <c r="R42" s="253">
        <v>42051</v>
      </c>
      <c r="S42" s="254" t="s">
        <v>266</v>
      </c>
      <c r="T42" s="254" t="s">
        <v>234</v>
      </c>
      <c r="U42" s="358">
        <v>14000000</v>
      </c>
      <c r="V42" s="294" t="s">
        <v>297</v>
      </c>
      <c r="W42" s="287" t="s">
        <v>267</v>
      </c>
      <c r="X42" s="287" t="s">
        <v>304</v>
      </c>
      <c r="Y42" s="287" t="s">
        <v>228</v>
      </c>
      <c r="Z42" s="287" t="s">
        <v>228</v>
      </c>
      <c r="AA42" s="287" t="s">
        <v>228</v>
      </c>
      <c r="AB42" s="287" t="s">
        <v>274</v>
      </c>
      <c r="AC42" s="287" t="s">
        <v>238</v>
      </c>
      <c r="AD42" s="295">
        <v>42051</v>
      </c>
      <c r="AE42" s="295">
        <v>42051</v>
      </c>
      <c r="AF42" s="295" t="s">
        <v>269</v>
      </c>
      <c r="AG42" s="295">
        <v>42051</v>
      </c>
      <c r="AH42" s="295">
        <v>42353</v>
      </c>
      <c r="AI42" s="287" t="s">
        <v>270</v>
      </c>
      <c r="AJ42" s="351" t="s">
        <v>271</v>
      </c>
      <c r="AK42" s="359" t="s">
        <v>228</v>
      </c>
      <c r="AL42" s="255" t="s">
        <v>228</v>
      </c>
      <c r="AM42" s="255">
        <v>1400000</v>
      </c>
      <c r="AN42" s="355">
        <v>1400000</v>
      </c>
      <c r="AO42" s="255">
        <v>1400000</v>
      </c>
      <c r="AP42" s="255">
        <v>1400000</v>
      </c>
      <c r="AQ42" s="255">
        <v>1400000</v>
      </c>
      <c r="AR42" s="355">
        <v>4200000</v>
      </c>
      <c r="AS42" s="255">
        <v>1400000</v>
      </c>
      <c r="AT42" s="255">
        <v>1400000</v>
      </c>
      <c r="AU42" s="255">
        <v>1400000</v>
      </c>
      <c r="AV42" s="254"/>
      <c r="AW42" s="255">
        <v>1400000</v>
      </c>
      <c r="AX42" s="254"/>
      <c r="AY42" s="254"/>
    </row>
    <row r="43" spans="1:51" s="11" customFormat="1" ht="225" customHeight="1" x14ac:dyDescent="0.2">
      <c r="A43" s="292" t="s">
        <v>108</v>
      </c>
      <c r="B43" s="286" t="s">
        <v>213</v>
      </c>
      <c r="C43" s="254" t="s">
        <v>119</v>
      </c>
      <c r="D43" s="287" t="s">
        <v>216</v>
      </c>
      <c r="E43" s="253" t="s">
        <v>116</v>
      </c>
      <c r="F43" s="287" t="s">
        <v>187</v>
      </c>
      <c r="G43" s="254" t="s">
        <v>122</v>
      </c>
      <c r="H43" s="254" t="s">
        <v>207</v>
      </c>
      <c r="I43" s="254" t="s">
        <v>57</v>
      </c>
      <c r="J43" s="288">
        <v>6000000</v>
      </c>
      <c r="K43" s="288">
        <v>6000000</v>
      </c>
      <c r="L43" s="254" t="s">
        <v>32</v>
      </c>
      <c r="M43" s="254"/>
      <c r="N43" s="289" t="s">
        <v>44</v>
      </c>
      <c r="O43" s="290"/>
      <c r="P43" s="299" t="s">
        <v>283</v>
      </c>
      <c r="Q43" s="364" t="s">
        <v>284</v>
      </c>
      <c r="R43" s="253">
        <v>42054</v>
      </c>
      <c r="S43" s="254" t="s">
        <v>285</v>
      </c>
      <c r="T43" s="287" t="s">
        <v>286</v>
      </c>
      <c r="U43" s="358">
        <v>6000000</v>
      </c>
      <c r="V43" s="294" t="s">
        <v>390</v>
      </c>
      <c r="W43" s="287" t="s">
        <v>287</v>
      </c>
      <c r="X43" s="287" t="s">
        <v>228</v>
      </c>
      <c r="Y43" s="287" t="s">
        <v>228</v>
      </c>
      <c r="Z43" s="287" t="s">
        <v>228</v>
      </c>
      <c r="AA43" s="373" t="s">
        <v>1619</v>
      </c>
      <c r="AB43" s="287" t="s">
        <v>288</v>
      </c>
      <c r="AC43" s="287" t="s">
        <v>238</v>
      </c>
      <c r="AD43" s="295">
        <v>42055</v>
      </c>
      <c r="AE43" s="295">
        <v>42055</v>
      </c>
      <c r="AF43" s="287" t="s">
        <v>301</v>
      </c>
      <c r="AG43" s="295">
        <v>42055</v>
      </c>
      <c r="AH43" s="294" t="s">
        <v>302</v>
      </c>
      <c r="AI43" s="287" t="s">
        <v>289</v>
      </c>
      <c r="AJ43" s="351" t="s">
        <v>290</v>
      </c>
      <c r="AK43" s="359" t="s">
        <v>228</v>
      </c>
      <c r="AL43" s="255" t="s">
        <v>228</v>
      </c>
      <c r="AM43" s="255" t="s">
        <v>228</v>
      </c>
      <c r="AN43" s="255" t="s">
        <v>228</v>
      </c>
      <c r="AO43" s="255" t="s">
        <v>228</v>
      </c>
      <c r="AP43" s="255" t="s">
        <v>228</v>
      </c>
      <c r="AQ43" s="255" t="s">
        <v>228</v>
      </c>
      <c r="AR43" s="255" t="s">
        <v>228</v>
      </c>
      <c r="AS43" s="255">
        <v>3000000</v>
      </c>
      <c r="AT43" s="255">
        <v>3000000</v>
      </c>
      <c r="AU43" s="254"/>
      <c r="AV43" s="254"/>
      <c r="AW43" s="254"/>
      <c r="AX43" s="254"/>
      <c r="AY43" s="254"/>
    </row>
    <row r="44" spans="1:51" s="257" customFormat="1" ht="171" x14ac:dyDescent="0.2">
      <c r="A44" s="292" t="s">
        <v>78</v>
      </c>
      <c r="B44" s="286">
        <v>43211515</v>
      </c>
      <c r="C44" s="254" t="s">
        <v>74</v>
      </c>
      <c r="D44" s="287" t="s">
        <v>215</v>
      </c>
      <c r="E44" s="262" t="s">
        <v>116</v>
      </c>
      <c r="F44" s="287" t="s">
        <v>126</v>
      </c>
      <c r="G44" s="254" t="s">
        <v>120</v>
      </c>
      <c r="H44" s="254" t="s">
        <v>69</v>
      </c>
      <c r="I44" s="254" t="s">
        <v>31</v>
      </c>
      <c r="J44" s="288">
        <v>22000000</v>
      </c>
      <c r="K44" s="288">
        <v>22000000</v>
      </c>
      <c r="L44" s="254" t="s">
        <v>32</v>
      </c>
      <c r="M44" s="254"/>
      <c r="N44" s="289" t="s">
        <v>486</v>
      </c>
      <c r="O44" s="290"/>
      <c r="P44" s="363" t="s">
        <v>567</v>
      </c>
      <c r="Q44" s="364" t="s">
        <v>568</v>
      </c>
      <c r="R44" s="253">
        <v>42123</v>
      </c>
      <c r="S44" s="294" t="s">
        <v>569</v>
      </c>
      <c r="T44" s="287" t="s">
        <v>570</v>
      </c>
      <c r="U44" s="255">
        <v>22000000</v>
      </c>
      <c r="V44" s="294" t="s">
        <v>571</v>
      </c>
      <c r="W44" s="287" t="s">
        <v>572</v>
      </c>
      <c r="X44" s="287" t="s">
        <v>573</v>
      </c>
      <c r="Y44" s="287" t="s">
        <v>228</v>
      </c>
      <c r="Z44" s="287" t="s">
        <v>228</v>
      </c>
      <c r="AA44" s="287" t="s">
        <v>228</v>
      </c>
      <c r="AB44" s="287" t="s">
        <v>574</v>
      </c>
      <c r="AC44" s="287" t="s">
        <v>575</v>
      </c>
      <c r="AD44" s="295">
        <v>42129</v>
      </c>
      <c r="AE44" s="295">
        <v>42131</v>
      </c>
      <c r="AF44" s="253" t="s">
        <v>576</v>
      </c>
      <c r="AG44" s="295">
        <v>42131</v>
      </c>
      <c r="AH44" s="295">
        <v>42205</v>
      </c>
      <c r="AI44" s="287" t="s">
        <v>577</v>
      </c>
      <c r="AJ44" s="374" t="s">
        <v>281</v>
      </c>
      <c r="AK44" s="375"/>
      <c r="AL44" s="376"/>
      <c r="AM44" s="376"/>
      <c r="AN44" s="376"/>
      <c r="AO44" s="287"/>
      <c r="AP44" s="254"/>
      <c r="AQ44" s="291"/>
      <c r="AR44" s="254"/>
      <c r="AS44" s="365"/>
      <c r="AT44" s="291"/>
      <c r="AU44" s="254"/>
      <c r="AV44" s="254"/>
      <c r="AW44" s="254"/>
      <c r="AX44" s="254"/>
      <c r="AY44" s="254"/>
    </row>
    <row r="45" spans="1:51" s="11" customFormat="1" ht="136.5" customHeight="1" x14ac:dyDescent="0.2">
      <c r="A45" s="292" t="s">
        <v>108</v>
      </c>
      <c r="B45" s="286" t="s">
        <v>53</v>
      </c>
      <c r="C45" s="254" t="s">
        <v>182</v>
      </c>
      <c r="D45" s="287" t="s">
        <v>216</v>
      </c>
      <c r="E45" s="262" t="s">
        <v>116</v>
      </c>
      <c r="F45" s="287" t="s">
        <v>160</v>
      </c>
      <c r="G45" s="254" t="s">
        <v>147</v>
      </c>
      <c r="H45" s="254" t="s">
        <v>203</v>
      </c>
      <c r="I45" s="254" t="s">
        <v>31</v>
      </c>
      <c r="J45" s="288">
        <v>20000000</v>
      </c>
      <c r="K45" s="288">
        <v>20000000</v>
      </c>
      <c r="L45" s="254" t="s">
        <v>32</v>
      </c>
      <c r="M45" s="254"/>
      <c r="N45" s="289" t="s">
        <v>181</v>
      </c>
      <c r="O45" s="290"/>
      <c r="P45" s="363" t="s">
        <v>578</v>
      </c>
      <c r="Q45" s="377" t="s">
        <v>579</v>
      </c>
      <c r="R45" s="253">
        <v>42123</v>
      </c>
      <c r="S45" s="294" t="s">
        <v>580</v>
      </c>
      <c r="T45" s="287" t="s">
        <v>581</v>
      </c>
      <c r="U45" s="255">
        <v>20000000</v>
      </c>
      <c r="V45" s="294" t="s">
        <v>582</v>
      </c>
      <c r="W45" s="287" t="s">
        <v>583</v>
      </c>
      <c r="X45" s="287" t="s">
        <v>584</v>
      </c>
      <c r="Y45" s="287" t="s">
        <v>228</v>
      </c>
      <c r="Z45" s="287" t="s">
        <v>228</v>
      </c>
      <c r="AA45" s="287" t="s">
        <v>228</v>
      </c>
      <c r="AB45" s="287" t="s">
        <v>585</v>
      </c>
      <c r="AC45" s="287" t="s">
        <v>238</v>
      </c>
      <c r="AD45" s="295">
        <v>42123</v>
      </c>
      <c r="AE45" s="295">
        <v>42123</v>
      </c>
      <c r="AF45" s="253" t="s">
        <v>586</v>
      </c>
      <c r="AG45" s="295">
        <v>42123</v>
      </c>
      <c r="AH45" s="295">
        <v>42369</v>
      </c>
      <c r="AI45" s="287" t="s">
        <v>587</v>
      </c>
      <c r="AJ45" s="378" t="s">
        <v>290</v>
      </c>
      <c r="AK45" s="305" t="s">
        <v>228</v>
      </c>
      <c r="AL45" s="255" t="s">
        <v>228</v>
      </c>
      <c r="AM45" s="255" t="s">
        <v>228</v>
      </c>
      <c r="AN45" s="255" t="s">
        <v>228</v>
      </c>
      <c r="AO45" s="255" t="s">
        <v>228</v>
      </c>
      <c r="AP45" s="255">
        <v>470764</v>
      </c>
      <c r="AQ45" s="255">
        <v>2680881</v>
      </c>
      <c r="AR45" s="355">
        <v>3151645</v>
      </c>
      <c r="AS45" s="255">
        <v>1284641</v>
      </c>
      <c r="AT45" s="255">
        <v>297868</v>
      </c>
      <c r="AU45" s="255">
        <v>985422</v>
      </c>
      <c r="AV45" s="254"/>
      <c r="AW45" s="254"/>
      <c r="AX45" s="254"/>
      <c r="AY45" s="254"/>
    </row>
    <row r="46" spans="1:51" s="11" customFormat="1" ht="99.75" x14ac:dyDescent="0.2">
      <c r="A46" s="292" t="s">
        <v>79</v>
      </c>
      <c r="B46" s="286" t="s">
        <v>39</v>
      </c>
      <c r="C46" s="254" t="s">
        <v>132</v>
      </c>
      <c r="D46" s="287" t="s">
        <v>215</v>
      </c>
      <c r="E46" s="262" t="s">
        <v>111</v>
      </c>
      <c r="F46" s="287" t="s">
        <v>37</v>
      </c>
      <c r="G46" s="254" t="s">
        <v>82</v>
      </c>
      <c r="H46" s="254" t="s">
        <v>190</v>
      </c>
      <c r="I46" s="254" t="s">
        <v>31</v>
      </c>
      <c r="J46" s="288">
        <v>53000000</v>
      </c>
      <c r="K46" s="288">
        <v>53000000</v>
      </c>
      <c r="L46" s="254" t="s">
        <v>32</v>
      </c>
      <c r="M46" s="254"/>
      <c r="N46" s="289" t="s">
        <v>35</v>
      </c>
      <c r="O46" s="290"/>
      <c r="P46" s="363" t="s">
        <v>395</v>
      </c>
      <c r="Q46" s="298" t="s">
        <v>396</v>
      </c>
      <c r="R46" s="253">
        <v>42075</v>
      </c>
      <c r="S46" s="254" t="s">
        <v>397</v>
      </c>
      <c r="T46" s="287" t="s">
        <v>222</v>
      </c>
      <c r="U46" s="358">
        <v>15940652</v>
      </c>
      <c r="V46" s="287" t="s">
        <v>398</v>
      </c>
      <c r="W46" s="287" t="s">
        <v>399</v>
      </c>
      <c r="X46" s="379" t="s">
        <v>400</v>
      </c>
      <c r="Y46" s="287" t="s">
        <v>228</v>
      </c>
      <c r="Z46" s="287" t="s">
        <v>228</v>
      </c>
      <c r="AA46" s="287" t="s">
        <v>228</v>
      </c>
      <c r="AB46" s="287" t="s">
        <v>401</v>
      </c>
      <c r="AC46" s="287" t="s">
        <v>228</v>
      </c>
      <c r="AD46" s="287" t="s">
        <v>228</v>
      </c>
      <c r="AE46" s="287" t="s">
        <v>228</v>
      </c>
      <c r="AF46" s="287" t="s">
        <v>402</v>
      </c>
      <c r="AG46" s="253">
        <v>42075</v>
      </c>
      <c r="AH46" s="253">
        <v>42369</v>
      </c>
      <c r="AI46" s="287" t="s">
        <v>229</v>
      </c>
      <c r="AJ46" s="351" t="s">
        <v>230</v>
      </c>
      <c r="AK46" s="380">
        <v>15940652.23</v>
      </c>
      <c r="AL46" s="255" t="s">
        <v>228</v>
      </c>
      <c r="AM46" s="255" t="s">
        <v>228</v>
      </c>
      <c r="AN46" s="381">
        <v>15940652.23</v>
      </c>
      <c r="AO46" s="255" t="s">
        <v>228</v>
      </c>
      <c r="AP46" s="254"/>
      <c r="AQ46" s="291"/>
      <c r="AR46" s="254"/>
      <c r="AS46" s="365"/>
      <c r="AT46" s="291"/>
      <c r="AU46" s="254"/>
      <c r="AV46" s="254"/>
      <c r="AW46" s="254"/>
      <c r="AX46" s="254"/>
      <c r="AY46" s="254"/>
    </row>
    <row r="47" spans="1:51" s="11" customFormat="1" ht="342.75" customHeight="1" x14ac:dyDescent="0.2">
      <c r="A47" s="292" t="s">
        <v>79</v>
      </c>
      <c r="B47" s="286">
        <v>84131512</v>
      </c>
      <c r="C47" s="254" t="s">
        <v>843</v>
      </c>
      <c r="D47" s="287" t="s">
        <v>216</v>
      </c>
      <c r="E47" s="262" t="s">
        <v>111</v>
      </c>
      <c r="F47" s="287" t="s">
        <v>34</v>
      </c>
      <c r="G47" s="254" t="s">
        <v>147</v>
      </c>
      <c r="H47" s="254" t="s">
        <v>844</v>
      </c>
      <c r="I47" s="254" t="s">
        <v>31</v>
      </c>
      <c r="J47" s="382">
        <v>77900000</v>
      </c>
      <c r="K47" s="382">
        <v>77900000</v>
      </c>
      <c r="L47" s="254" t="s">
        <v>32</v>
      </c>
      <c r="M47" s="254"/>
      <c r="N47" s="289" t="s">
        <v>35</v>
      </c>
      <c r="O47" s="290"/>
      <c r="P47" s="363" t="s">
        <v>845</v>
      </c>
      <c r="Q47" s="364" t="s">
        <v>846</v>
      </c>
      <c r="R47" s="253">
        <v>42123</v>
      </c>
      <c r="S47" s="294" t="s">
        <v>847</v>
      </c>
      <c r="T47" s="287" t="s">
        <v>848</v>
      </c>
      <c r="U47" s="255">
        <v>57595818</v>
      </c>
      <c r="V47" s="294" t="s">
        <v>849</v>
      </c>
      <c r="W47" s="287" t="s">
        <v>850</v>
      </c>
      <c r="X47" s="287" t="s">
        <v>851</v>
      </c>
      <c r="Y47" s="287" t="s">
        <v>228</v>
      </c>
      <c r="Z47" s="287" t="s">
        <v>228</v>
      </c>
      <c r="AA47" s="287" t="s">
        <v>228</v>
      </c>
      <c r="AB47" s="287" t="s">
        <v>852</v>
      </c>
      <c r="AC47" s="287" t="s">
        <v>228</v>
      </c>
      <c r="AD47" s="287" t="s">
        <v>228</v>
      </c>
      <c r="AE47" s="287" t="s">
        <v>228</v>
      </c>
      <c r="AF47" s="253" t="s">
        <v>853</v>
      </c>
      <c r="AG47" s="295">
        <v>42126</v>
      </c>
      <c r="AH47" s="295">
        <v>42491</v>
      </c>
      <c r="AI47" s="287" t="s">
        <v>229</v>
      </c>
      <c r="AJ47" s="287" t="s">
        <v>230</v>
      </c>
      <c r="AK47" s="383" t="s">
        <v>228</v>
      </c>
      <c r="AL47" s="255" t="s">
        <v>228</v>
      </c>
      <c r="AM47" s="255" t="s">
        <v>228</v>
      </c>
      <c r="AN47" s="255" t="s">
        <v>228</v>
      </c>
      <c r="AO47" s="255" t="s">
        <v>228</v>
      </c>
      <c r="AP47" s="255" t="s">
        <v>228</v>
      </c>
      <c r="AQ47" s="255" t="s">
        <v>228</v>
      </c>
      <c r="AR47" s="305" t="s">
        <v>228</v>
      </c>
      <c r="AS47" s="255">
        <v>57595818</v>
      </c>
      <c r="AT47" s="291"/>
      <c r="AU47" s="254"/>
      <c r="AV47" s="254"/>
      <c r="AW47" s="254"/>
      <c r="AX47" s="254"/>
      <c r="AY47" s="254"/>
    </row>
    <row r="48" spans="1:51" s="257" customFormat="1" ht="229.5" customHeight="1" x14ac:dyDescent="0.2">
      <c r="A48" s="292" t="s">
        <v>78</v>
      </c>
      <c r="B48" s="286">
        <v>81000000</v>
      </c>
      <c r="C48" s="254" t="s">
        <v>738</v>
      </c>
      <c r="D48" s="287" t="s">
        <v>216</v>
      </c>
      <c r="E48" s="253" t="s">
        <v>111</v>
      </c>
      <c r="F48" s="287" t="s">
        <v>34</v>
      </c>
      <c r="G48" s="254" t="s">
        <v>147</v>
      </c>
      <c r="H48" s="254" t="s">
        <v>208</v>
      </c>
      <c r="I48" s="254" t="s">
        <v>57</v>
      </c>
      <c r="J48" s="288">
        <v>18000000</v>
      </c>
      <c r="K48" s="288">
        <v>18000000</v>
      </c>
      <c r="L48" s="254" t="s">
        <v>32</v>
      </c>
      <c r="M48" s="254"/>
      <c r="N48" s="289" t="s">
        <v>486</v>
      </c>
      <c r="O48" s="290"/>
      <c r="P48" s="363" t="s">
        <v>800</v>
      </c>
      <c r="Q48" s="364" t="s">
        <v>801</v>
      </c>
      <c r="R48" s="262">
        <v>42136</v>
      </c>
      <c r="S48" s="368" t="s">
        <v>802</v>
      </c>
      <c r="T48" s="369" t="s">
        <v>234</v>
      </c>
      <c r="U48" s="370">
        <v>18000000</v>
      </c>
      <c r="V48" s="368" t="s">
        <v>803</v>
      </c>
      <c r="W48" s="369" t="s">
        <v>804</v>
      </c>
      <c r="X48" s="369" t="s">
        <v>228</v>
      </c>
      <c r="Y48" s="369" t="s">
        <v>228</v>
      </c>
      <c r="Z48" s="369" t="s">
        <v>805</v>
      </c>
      <c r="AA48" s="369" t="s">
        <v>228</v>
      </c>
      <c r="AB48" s="369" t="s">
        <v>806</v>
      </c>
      <c r="AC48" s="369" t="s">
        <v>807</v>
      </c>
      <c r="AD48" s="371">
        <v>42138</v>
      </c>
      <c r="AE48" s="371">
        <v>42144</v>
      </c>
      <c r="AF48" s="262" t="s">
        <v>808</v>
      </c>
      <c r="AG48" s="371">
        <v>42144</v>
      </c>
      <c r="AH48" s="371">
        <v>42632</v>
      </c>
      <c r="AI48" s="369" t="s">
        <v>613</v>
      </c>
      <c r="AJ48" s="384" t="s">
        <v>419</v>
      </c>
      <c r="AK48" s="305" t="s">
        <v>228</v>
      </c>
      <c r="AL48" s="255" t="s">
        <v>228</v>
      </c>
      <c r="AM48" s="255" t="s">
        <v>228</v>
      </c>
      <c r="AN48" s="255" t="s">
        <v>228</v>
      </c>
      <c r="AO48" s="255" t="s">
        <v>228</v>
      </c>
      <c r="AP48" s="255" t="s">
        <v>228</v>
      </c>
      <c r="AQ48" s="385">
        <v>18000000</v>
      </c>
      <c r="AR48" s="254"/>
      <c r="AS48" s="254"/>
      <c r="AT48" s="291"/>
      <c r="AU48" s="254"/>
      <c r="AV48" s="254"/>
      <c r="AW48" s="254"/>
      <c r="AX48" s="254"/>
      <c r="AY48" s="254"/>
    </row>
    <row r="49" spans="1:51" s="11" customFormat="1" ht="409.5" customHeight="1" x14ac:dyDescent="0.2">
      <c r="A49" s="292" t="s">
        <v>79</v>
      </c>
      <c r="B49" s="286" t="s">
        <v>826</v>
      </c>
      <c r="C49" s="254" t="s">
        <v>827</v>
      </c>
      <c r="D49" s="287" t="s">
        <v>216</v>
      </c>
      <c r="E49" s="262" t="s">
        <v>111</v>
      </c>
      <c r="F49" s="369" t="s">
        <v>828</v>
      </c>
      <c r="G49" s="254" t="s">
        <v>829</v>
      </c>
      <c r="H49" s="254" t="s">
        <v>830</v>
      </c>
      <c r="I49" s="254" t="s">
        <v>31</v>
      </c>
      <c r="J49" s="382">
        <v>613269945</v>
      </c>
      <c r="K49" s="382">
        <v>120912725</v>
      </c>
      <c r="L49" s="382">
        <v>492357220</v>
      </c>
      <c r="M49" s="303" t="s">
        <v>831</v>
      </c>
      <c r="N49" s="386" t="s">
        <v>35</v>
      </c>
      <c r="O49" s="290"/>
      <c r="P49" s="363" t="s">
        <v>832</v>
      </c>
      <c r="Q49" s="377" t="s">
        <v>833</v>
      </c>
      <c r="R49" s="253">
        <v>42121</v>
      </c>
      <c r="S49" s="294" t="s">
        <v>834</v>
      </c>
      <c r="T49" s="287" t="s">
        <v>835</v>
      </c>
      <c r="U49" s="255" t="s">
        <v>836</v>
      </c>
      <c r="V49" s="294" t="s">
        <v>837</v>
      </c>
      <c r="W49" s="287" t="s">
        <v>838</v>
      </c>
      <c r="X49" s="374" t="s">
        <v>839</v>
      </c>
      <c r="Y49" s="287" t="s">
        <v>228</v>
      </c>
      <c r="Z49" s="287" t="s">
        <v>228</v>
      </c>
      <c r="AA49" s="287" t="s">
        <v>228</v>
      </c>
      <c r="AB49" s="287" t="s">
        <v>840</v>
      </c>
      <c r="AC49" s="287" t="s">
        <v>841</v>
      </c>
      <c r="AD49" s="295">
        <v>42122</v>
      </c>
      <c r="AE49" s="295">
        <v>42122</v>
      </c>
      <c r="AF49" s="253" t="s">
        <v>842</v>
      </c>
      <c r="AG49" s="295">
        <v>42122</v>
      </c>
      <c r="AH49" s="295">
        <v>43312</v>
      </c>
      <c r="AI49" s="287" t="s">
        <v>229</v>
      </c>
      <c r="AJ49" s="378" t="s">
        <v>230</v>
      </c>
      <c r="AK49" s="305" t="s">
        <v>228</v>
      </c>
      <c r="AL49" s="255" t="s">
        <v>228</v>
      </c>
      <c r="AM49" s="255" t="s">
        <v>228</v>
      </c>
      <c r="AN49" s="255" t="s">
        <v>228</v>
      </c>
      <c r="AO49" s="255"/>
      <c r="AP49" s="255">
        <v>1453144</v>
      </c>
      <c r="AQ49" s="255">
        <v>13884978</v>
      </c>
      <c r="AR49" s="381">
        <f>SUBTOTAL(9,AP49:AQ49)</f>
        <v>15338122</v>
      </c>
      <c r="AS49" s="255">
        <v>13939752</v>
      </c>
      <c r="AT49" s="255">
        <v>13912365</v>
      </c>
      <c r="AU49" s="255">
        <v>13912365</v>
      </c>
      <c r="AV49" s="254"/>
      <c r="AW49" s="255">
        <v>13912365</v>
      </c>
      <c r="AX49" s="254"/>
      <c r="AY49" s="254"/>
    </row>
    <row r="50" spans="1:51" s="11" customFormat="1" ht="163.5" customHeight="1" x14ac:dyDescent="0.2">
      <c r="A50" s="292" t="s">
        <v>79</v>
      </c>
      <c r="B50" s="286">
        <v>55101506</v>
      </c>
      <c r="C50" s="254" t="s">
        <v>143</v>
      </c>
      <c r="D50" s="287" t="s">
        <v>215</v>
      </c>
      <c r="E50" s="262" t="s">
        <v>111</v>
      </c>
      <c r="F50" s="287" t="s">
        <v>34</v>
      </c>
      <c r="G50" s="254" t="s">
        <v>122</v>
      </c>
      <c r="H50" s="254" t="s">
        <v>199</v>
      </c>
      <c r="I50" s="254" t="s">
        <v>31</v>
      </c>
      <c r="J50" s="288">
        <v>500000</v>
      </c>
      <c r="K50" s="288">
        <v>500000</v>
      </c>
      <c r="L50" s="254" t="s">
        <v>32</v>
      </c>
      <c r="M50" s="254"/>
      <c r="N50" s="289" t="s">
        <v>35</v>
      </c>
      <c r="O50" s="290"/>
      <c r="P50" s="387" t="s">
        <v>440</v>
      </c>
      <c r="Q50" s="388" t="s">
        <v>441</v>
      </c>
      <c r="R50" s="389">
        <v>42103</v>
      </c>
      <c r="S50" s="390" t="s">
        <v>442</v>
      </c>
      <c r="T50" s="390" t="s">
        <v>234</v>
      </c>
      <c r="U50" s="391">
        <v>275000</v>
      </c>
      <c r="V50" s="390" t="s">
        <v>303</v>
      </c>
      <c r="W50" s="390" t="s">
        <v>443</v>
      </c>
      <c r="X50" s="390" t="s">
        <v>444</v>
      </c>
      <c r="Y50" s="390" t="s">
        <v>228</v>
      </c>
      <c r="Z50" s="390" t="s">
        <v>228</v>
      </c>
      <c r="AA50" s="390" t="s">
        <v>228</v>
      </c>
      <c r="AB50" s="390" t="s">
        <v>445</v>
      </c>
      <c r="AC50" s="390" t="s">
        <v>228</v>
      </c>
      <c r="AD50" s="390" t="s">
        <v>228</v>
      </c>
      <c r="AE50" s="390" t="s">
        <v>228</v>
      </c>
      <c r="AF50" s="389" t="s">
        <v>446</v>
      </c>
      <c r="AG50" s="392">
        <v>42145</v>
      </c>
      <c r="AH50" s="392">
        <v>42510</v>
      </c>
      <c r="AI50" s="390" t="s">
        <v>229</v>
      </c>
      <c r="AJ50" s="393" t="s">
        <v>230</v>
      </c>
      <c r="AK50" s="305" t="s">
        <v>228</v>
      </c>
      <c r="AL50" s="255" t="s">
        <v>228</v>
      </c>
      <c r="AM50" s="255" t="s">
        <v>228</v>
      </c>
      <c r="AN50" s="255" t="s">
        <v>228</v>
      </c>
      <c r="AO50" s="354">
        <v>275000</v>
      </c>
      <c r="AP50" s="254"/>
      <c r="AQ50" s="291"/>
      <c r="AR50" s="254"/>
      <c r="AS50" s="365"/>
      <c r="AT50" s="291"/>
      <c r="AU50" s="254"/>
      <c r="AV50" s="254"/>
      <c r="AW50" s="254"/>
      <c r="AX50" s="254"/>
      <c r="AY50" s="254"/>
    </row>
    <row r="51" spans="1:51" s="11" customFormat="1" ht="174.75" customHeight="1" x14ac:dyDescent="0.2">
      <c r="A51" s="292" t="s">
        <v>108</v>
      </c>
      <c r="B51" s="394">
        <v>811122</v>
      </c>
      <c r="C51" s="254" t="s">
        <v>211</v>
      </c>
      <c r="D51" s="287" t="s">
        <v>216</v>
      </c>
      <c r="E51" s="253" t="s">
        <v>111</v>
      </c>
      <c r="F51" s="287" t="s">
        <v>188</v>
      </c>
      <c r="G51" s="254" t="s">
        <v>147</v>
      </c>
      <c r="H51" s="254" t="s">
        <v>207</v>
      </c>
      <c r="I51" s="254" t="s">
        <v>57</v>
      </c>
      <c r="J51" s="288">
        <v>55543437</v>
      </c>
      <c r="K51" s="288">
        <v>55543437</v>
      </c>
      <c r="L51" s="254" t="s">
        <v>32</v>
      </c>
      <c r="M51" s="254"/>
      <c r="N51" s="289" t="s">
        <v>44</v>
      </c>
      <c r="O51" s="290"/>
      <c r="P51" s="395" t="s">
        <v>447</v>
      </c>
      <c r="Q51" s="377" t="s">
        <v>448</v>
      </c>
      <c r="R51" s="253">
        <v>42109</v>
      </c>
      <c r="S51" s="294" t="s">
        <v>449</v>
      </c>
      <c r="T51" s="287" t="s">
        <v>450</v>
      </c>
      <c r="U51" s="396" t="s">
        <v>451</v>
      </c>
      <c r="V51" s="287" t="s">
        <v>452</v>
      </c>
      <c r="W51" s="287" t="s">
        <v>453</v>
      </c>
      <c r="X51" s="287" t="s">
        <v>228</v>
      </c>
      <c r="Y51" s="287" t="s">
        <v>228</v>
      </c>
      <c r="Z51" s="287" t="s">
        <v>454</v>
      </c>
      <c r="AA51" s="287" t="s">
        <v>228</v>
      </c>
      <c r="AB51" s="287" t="s">
        <v>455</v>
      </c>
      <c r="AC51" s="287" t="s">
        <v>238</v>
      </c>
      <c r="AD51" s="295">
        <v>42109</v>
      </c>
      <c r="AE51" s="295">
        <v>42110</v>
      </c>
      <c r="AF51" s="287" t="s">
        <v>456</v>
      </c>
      <c r="AG51" s="295">
        <v>42110</v>
      </c>
      <c r="AH51" s="295">
        <v>42149</v>
      </c>
      <c r="AI51" s="397" t="s">
        <v>289</v>
      </c>
      <c r="AJ51" s="398" t="s">
        <v>290</v>
      </c>
      <c r="AK51" s="305" t="s">
        <v>228</v>
      </c>
      <c r="AL51" s="255" t="s">
        <v>228</v>
      </c>
      <c r="AM51" s="255" t="s">
        <v>228</v>
      </c>
      <c r="AN51" s="255" t="s">
        <v>228</v>
      </c>
      <c r="AO51" s="399">
        <v>26695892.129999999</v>
      </c>
      <c r="AP51" s="255" t="s">
        <v>228</v>
      </c>
      <c r="AQ51" s="400" t="s">
        <v>884</v>
      </c>
      <c r="AR51" s="254"/>
      <c r="AS51" s="365"/>
      <c r="AT51" s="291"/>
      <c r="AU51" s="254"/>
      <c r="AV51" s="254"/>
      <c r="AW51" s="254"/>
      <c r="AX51" s="254"/>
      <c r="AY51" s="254"/>
    </row>
    <row r="52" spans="1:51" s="11" customFormat="1" ht="129" customHeight="1" x14ac:dyDescent="0.2">
      <c r="A52" s="401" t="s">
        <v>80</v>
      </c>
      <c r="B52" s="401" t="s">
        <v>36</v>
      </c>
      <c r="C52" s="402" t="s">
        <v>130</v>
      </c>
      <c r="D52" s="401" t="s">
        <v>217</v>
      </c>
      <c r="E52" s="401" t="s">
        <v>111</v>
      </c>
      <c r="F52" s="401" t="s">
        <v>127</v>
      </c>
      <c r="G52" s="401" t="s">
        <v>82</v>
      </c>
      <c r="H52" s="403" t="s">
        <v>72</v>
      </c>
      <c r="I52" s="403" t="s">
        <v>31</v>
      </c>
      <c r="J52" s="401">
        <v>20690409</v>
      </c>
      <c r="K52" s="401">
        <v>20690409</v>
      </c>
      <c r="L52" s="404" t="s">
        <v>32</v>
      </c>
      <c r="M52" s="405"/>
      <c r="N52" s="405" t="s">
        <v>1476</v>
      </c>
      <c r="O52" s="290"/>
      <c r="P52" s="363" t="s">
        <v>598</v>
      </c>
      <c r="Q52" s="364" t="s">
        <v>599</v>
      </c>
      <c r="R52" s="262">
        <v>42128</v>
      </c>
      <c r="S52" s="368" t="s">
        <v>590</v>
      </c>
      <c r="T52" s="369" t="s">
        <v>222</v>
      </c>
      <c r="U52" s="406">
        <v>344520</v>
      </c>
      <c r="V52" s="368" t="s">
        <v>591</v>
      </c>
      <c r="W52" s="369" t="s">
        <v>592</v>
      </c>
      <c r="X52" s="369" t="s">
        <v>593</v>
      </c>
      <c r="Y52" s="369" t="s">
        <v>228</v>
      </c>
      <c r="Z52" s="369" t="s">
        <v>228</v>
      </c>
      <c r="AA52" s="369" t="s">
        <v>228</v>
      </c>
      <c r="AB52" s="369" t="s">
        <v>600</v>
      </c>
      <c r="AC52" s="369" t="s">
        <v>228</v>
      </c>
      <c r="AD52" s="369" t="s">
        <v>228</v>
      </c>
      <c r="AE52" s="369" t="s">
        <v>228</v>
      </c>
      <c r="AF52" s="262" t="s">
        <v>595</v>
      </c>
      <c r="AG52" s="262">
        <v>42129</v>
      </c>
      <c r="AH52" s="371">
        <v>42356</v>
      </c>
      <c r="AI52" s="369" t="s">
        <v>596</v>
      </c>
      <c r="AJ52" s="369" t="s">
        <v>597</v>
      </c>
      <c r="AK52" s="383" t="s">
        <v>228</v>
      </c>
      <c r="AL52" s="255" t="s">
        <v>228</v>
      </c>
      <c r="AM52" s="255" t="s">
        <v>228</v>
      </c>
      <c r="AN52" s="255" t="s">
        <v>228</v>
      </c>
      <c r="AO52" s="255" t="s">
        <v>228</v>
      </c>
      <c r="AP52" s="255" t="s">
        <v>228</v>
      </c>
      <c r="AQ52" s="255" t="s">
        <v>228</v>
      </c>
      <c r="AR52" s="255" t="s">
        <v>228</v>
      </c>
      <c r="AS52" s="255" t="s">
        <v>228</v>
      </c>
      <c r="AT52" s="255">
        <v>344520</v>
      </c>
      <c r="AU52" s="254"/>
      <c r="AV52" s="254"/>
      <c r="AW52" s="254"/>
      <c r="AX52" s="254"/>
      <c r="AY52" s="254"/>
    </row>
    <row r="53" spans="1:51" s="11" customFormat="1" ht="129" customHeight="1" x14ac:dyDescent="0.2">
      <c r="A53" s="407"/>
      <c r="B53" s="407"/>
      <c r="C53" s="408"/>
      <c r="D53" s="407"/>
      <c r="E53" s="407"/>
      <c r="F53" s="407"/>
      <c r="G53" s="407"/>
      <c r="H53" s="409"/>
      <c r="I53" s="409"/>
      <c r="J53" s="407"/>
      <c r="K53" s="407"/>
      <c r="L53" s="410"/>
      <c r="M53" s="405"/>
      <c r="N53" s="405"/>
      <c r="O53" s="290"/>
      <c r="P53" s="363" t="s">
        <v>588</v>
      </c>
      <c r="Q53" s="364" t="s">
        <v>589</v>
      </c>
      <c r="R53" s="262">
        <v>42128</v>
      </c>
      <c r="S53" s="368" t="s">
        <v>590</v>
      </c>
      <c r="T53" s="369" t="s">
        <v>222</v>
      </c>
      <c r="U53" s="370">
        <v>11796680</v>
      </c>
      <c r="V53" s="368" t="s">
        <v>591</v>
      </c>
      <c r="W53" s="369" t="s">
        <v>592</v>
      </c>
      <c r="X53" s="369" t="s">
        <v>593</v>
      </c>
      <c r="Y53" s="369" t="s">
        <v>228</v>
      </c>
      <c r="Z53" s="369" t="s">
        <v>228</v>
      </c>
      <c r="AA53" s="369" t="s">
        <v>228</v>
      </c>
      <c r="AB53" s="369" t="s">
        <v>594</v>
      </c>
      <c r="AC53" s="369" t="s">
        <v>228</v>
      </c>
      <c r="AD53" s="369" t="s">
        <v>228</v>
      </c>
      <c r="AE53" s="369" t="s">
        <v>228</v>
      </c>
      <c r="AF53" s="262" t="s">
        <v>595</v>
      </c>
      <c r="AG53" s="262">
        <v>42129</v>
      </c>
      <c r="AH53" s="371">
        <v>42356</v>
      </c>
      <c r="AI53" s="369" t="s">
        <v>596</v>
      </c>
      <c r="AJ53" s="369" t="s">
        <v>597</v>
      </c>
      <c r="AK53" s="305" t="s">
        <v>228</v>
      </c>
      <c r="AL53" s="255" t="s">
        <v>228</v>
      </c>
      <c r="AM53" s="255" t="s">
        <v>228</v>
      </c>
      <c r="AN53" s="255" t="s">
        <v>228</v>
      </c>
      <c r="AO53" s="255" t="s">
        <v>228</v>
      </c>
      <c r="AP53" s="255" t="s">
        <v>228</v>
      </c>
      <c r="AQ53" s="354">
        <v>2064800</v>
      </c>
      <c r="AR53" s="254"/>
      <c r="AS53" s="254"/>
      <c r="AT53" s="291"/>
      <c r="AU53" s="254"/>
      <c r="AV53" s="254"/>
      <c r="AW53" s="254"/>
      <c r="AX53" s="254"/>
      <c r="AY53" s="254"/>
    </row>
    <row r="54" spans="1:51" s="11" customFormat="1" ht="173.25" customHeight="1" x14ac:dyDescent="0.2">
      <c r="A54" s="411"/>
      <c r="B54" s="411"/>
      <c r="C54" s="412"/>
      <c r="D54" s="411"/>
      <c r="E54" s="411"/>
      <c r="F54" s="411"/>
      <c r="G54" s="411"/>
      <c r="H54" s="413"/>
      <c r="I54" s="413"/>
      <c r="J54" s="411"/>
      <c r="K54" s="411"/>
      <c r="L54" s="414"/>
      <c r="M54" s="405"/>
      <c r="N54" s="405"/>
      <c r="O54" s="290"/>
      <c r="P54" s="363" t="s">
        <v>601</v>
      </c>
      <c r="Q54" s="377" t="s">
        <v>602</v>
      </c>
      <c r="R54" s="262">
        <v>42128</v>
      </c>
      <c r="S54" s="368" t="s">
        <v>590</v>
      </c>
      <c r="T54" s="369" t="s">
        <v>222</v>
      </c>
      <c r="U54" s="370">
        <v>2543698</v>
      </c>
      <c r="V54" s="368" t="s">
        <v>591</v>
      </c>
      <c r="W54" s="369" t="s">
        <v>592</v>
      </c>
      <c r="X54" s="369" t="s">
        <v>593</v>
      </c>
      <c r="Y54" s="369" t="s">
        <v>228</v>
      </c>
      <c r="Z54" s="369" t="s">
        <v>228</v>
      </c>
      <c r="AA54" s="369" t="s">
        <v>228</v>
      </c>
      <c r="AB54" s="369" t="s">
        <v>603</v>
      </c>
      <c r="AC54" s="369" t="s">
        <v>228</v>
      </c>
      <c r="AD54" s="369" t="s">
        <v>228</v>
      </c>
      <c r="AE54" s="369" t="s">
        <v>228</v>
      </c>
      <c r="AF54" s="262" t="s">
        <v>595</v>
      </c>
      <c r="AG54" s="262">
        <v>42129</v>
      </c>
      <c r="AH54" s="371">
        <v>42356</v>
      </c>
      <c r="AI54" s="369" t="s">
        <v>596</v>
      </c>
      <c r="AJ54" s="384" t="s">
        <v>597</v>
      </c>
      <c r="AK54" s="305" t="s">
        <v>228</v>
      </c>
      <c r="AL54" s="255" t="s">
        <v>228</v>
      </c>
      <c r="AM54" s="255" t="s">
        <v>228</v>
      </c>
      <c r="AN54" s="255" t="s">
        <v>228</v>
      </c>
      <c r="AO54" s="255" t="s">
        <v>228</v>
      </c>
      <c r="AP54" s="255" t="s">
        <v>228</v>
      </c>
      <c r="AQ54" s="354">
        <v>828845</v>
      </c>
      <c r="AR54" s="254"/>
      <c r="AS54" s="254"/>
      <c r="AT54" s="291"/>
      <c r="AU54" s="254"/>
      <c r="AV54" s="254"/>
      <c r="AW54" s="254"/>
      <c r="AX54" s="254"/>
      <c r="AY54" s="254"/>
    </row>
    <row r="55" spans="1:51" s="11" customFormat="1" ht="129" customHeight="1" x14ac:dyDescent="0.2">
      <c r="A55" s="292" t="s">
        <v>105</v>
      </c>
      <c r="B55" s="286">
        <v>81112005</v>
      </c>
      <c r="C55" s="254" t="s">
        <v>185</v>
      </c>
      <c r="D55" s="287" t="s">
        <v>216</v>
      </c>
      <c r="E55" s="262" t="s">
        <v>111</v>
      </c>
      <c r="F55" s="287" t="s">
        <v>127</v>
      </c>
      <c r="G55" s="254" t="s">
        <v>122</v>
      </c>
      <c r="H55" s="254" t="s">
        <v>206</v>
      </c>
      <c r="I55" s="254" t="s">
        <v>31</v>
      </c>
      <c r="J55" s="288">
        <v>18700000</v>
      </c>
      <c r="K55" s="288">
        <v>18700000</v>
      </c>
      <c r="L55" s="254" t="s">
        <v>32</v>
      </c>
      <c r="M55" s="254"/>
      <c r="N55" s="289" t="s">
        <v>1479</v>
      </c>
      <c r="O55" s="290"/>
      <c r="P55" s="363" t="s">
        <v>604</v>
      </c>
      <c r="Q55" s="364" t="s">
        <v>605</v>
      </c>
      <c r="R55" s="253">
        <v>42121</v>
      </c>
      <c r="S55" s="294" t="s">
        <v>606</v>
      </c>
      <c r="T55" s="287" t="s">
        <v>607</v>
      </c>
      <c r="U55" s="255">
        <v>12750000</v>
      </c>
      <c r="V55" s="294" t="s">
        <v>608</v>
      </c>
      <c r="W55" s="287" t="s">
        <v>609</v>
      </c>
      <c r="X55" s="287" t="s">
        <v>610</v>
      </c>
      <c r="Y55" s="287" t="s">
        <v>228</v>
      </c>
      <c r="Z55" s="287" t="s">
        <v>228</v>
      </c>
      <c r="AA55" s="287" t="s">
        <v>228</v>
      </c>
      <c r="AB55" s="287" t="s">
        <v>611</v>
      </c>
      <c r="AC55" s="287" t="s">
        <v>238</v>
      </c>
      <c r="AD55" s="295">
        <v>42121</v>
      </c>
      <c r="AE55" s="295">
        <v>42121</v>
      </c>
      <c r="AF55" s="253" t="s">
        <v>612</v>
      </c>
      <c r="AG55" s="295">
        <v>42121</v>
      </c>
      <c r="AH55" s="295">
        <v>42349</v>
      </c>
      <c r="AI55" s="287" t="s">
        <v>270</v>
      </c>
      <c r="AJ55" s="378" t="s">
        <v>271</v>
      </c>
      <c r="AK55" s="305" t="s">
        <v>228</v>
      </c>
      <c r="AL55" s="255" t="s">
        <v>228</v>
      </c>
      <c r="AM55" s="255" t="s">
        <v>228</v>
      </c>
      <c r="AN55" s="255" t="s">
        <v>228</v>
      </c>
      <c r="AO55" s="255" t="s">
        <v>228</v>
      </c>
      <c r="AP55" s="255">
        <v>1700000</v>
      </c>
      <c r="AQ55" s="255">
        <v>1700000</v>
      </c>
      <c r="AR55" s="255">
        <v>3400000</v>
      </c>
      <c r="AS55" s="255">
        <v>1700000</v>
      </c>
      <c r="AT55" s="255">
        <v>1700000</v>
      </c>
      <c r="AU55" s="255">
        <v>1700000</v>
      </c>
      <c r="AV55" s="254"/>
      <c r="AW55" s="254"/>
      <c r="AX55" s="254"/>
      <c r="AY55" s="254"/>
    </row>
    <row r="56" spans="1:51" s="11" customFormat="1" ht="173.25" customHeight="1" x14ac:dyDescent="0.2">
      <c r="A56" s="292" t="s">
        <v>79</v>
      </c>
      <c r="B56" s="286">
        <v>72154065</v>
      </c>
      <c r="C56" s="254" t="s">
        <v>139</v>
      </c>
      <c r="D56" s="287" t="s">
        <v>216</v>
      </c>
      <c r="E56" s="262" t="s">
        <v>111</v>
      </c>
      <c r="F56" s="287" t="s">
        <v>34</v>
      </c>
      <c r="G56" s="254" t="s">
        <v>131</v>
      </c>
      <c r="H56" s="254" t="s">
        <v>194</v>
      </c>
      <c r="I56" s="254" t="s">
        <v>31</v>
      </c>
      <c r="J56" s="288">
        <v>3300000</v>
      </c>
      <c r="K56" s="288">
        <v>3300000</v>
      </c>
      <c r="L56" s="254" t="s">
        <v>32</v>
      </c>
      <c r="M56" s="254"/>
      <c r="N56" s="289" t="s">
        <v>35</v>
      </c>
      <c r="O56" s="290"/>
      <c r="P56" s="363" t="s">
        <v>622</v>
      </c>
      <c r="Q56" s="377" t="s">
        <v>623</v>
      </c>
      <c r="R56" s="262">
        <v>42128</v>
      </c>
      <c r="S56" s="415" t="s">
        <v>624</v>
      </c>
      <c r="T56" s="369" t="s">
        <v>234</v>
      </c>
      <c r="U56" s="370">
        <v>1044000</v>
      </c>
      <c r="V56" s="368" t="s">
        <v>625</v>
      </c>
      <c r="W56" s="369" t="s">
        <v>626</v>
      </c>
      <c r="X56" s="369" t="s">
        <v>627</v>
      </c>
      <c r="Y56" s="369" t="s">
        <v>228</v>
      </c>
      <c r="Z56" s="369" t="s">
        <v>228</v>
      </c>
      <c r="AA56" s="369" t="s">
        <v>228</v>
      </c>
      <c r="AB56" s="369" t="s">
        <v>628</v>
      </c>
      <c r="AC56" s="369" t="s">
        <v>238</v>
      </c>
      <c r="AD56" s="371">
        <v>42131</v>
      </c>
      <c r="AE56" s="371">
        <v>42132</v>
      </c>
      <c r="AF56" s="262" t="s">
        <v>629</v>
      </c>
      <c r="AG56" s="371">
        <v>42132</v>
      </c>
      <c r="AH56" s="371">
        <v>42369</v>
      </c>
      <c r="AI56" s="369" t="s">
        <v>229</v>
      </c>
      <c r="AJ56" s="416" t="s">
        <v>230</v>
      </c>
      <c r="AK56" s="255" t="s">
        <v>228</v>
      </c>
      <c r="AL56" s="255" t="s">
        <v>228</v>
      </c>
      <c r="AM56" s="255" t="s">
        <v>228</v>
      </c>
      <c r="AN56" s="255" t="s">
        <v>228</v>
      </c>
      <c r="AO56" s="255" t="s">
        <v>228</v>
      </c>
      <c r="AP56" s="255" t="s">
        <v>228</v>
      </c>
      <c r="AQ56" s="385">
        <v>132571</v>
      </c>
      <c r="AR56" s="417">
        <v>132571</v>
      </c>
      <c r="AS56" s="385">
        <v>132571</v>
      </c>
      <c r="AT56" s="385">
        <v>132571</v>
      </c>
      <c r="AU56" s="385">
        <v>132571</v>
      </c>
      <c r="AV56" s="254"/>
      <c r="AW56" s="254"/>
      <c r="AX56" s="254"/>
      <c r="AY56" s="254"/>
    </row>
    <row r="57" spans="1:51" s="257" customFormat="1" ht="99.75" x14ac:dyDescent="0.2">
      <c r="A57" s="292" t="s">
        <v>78</v>
      </c>
      <c r="B57" s="286">
        <v>81112006</v>
      </c>
      <c r="C57" s="254" t="s">
        <v>498</v>
      </c>
      <c r="D57" s="287" t="s">
        <v>216</v>
      </c>
      <c r="E57" s="262" t="s">
        <v>114</v>
      </c>
      <c r="F57" s="287" t="s">
        <v>34</v>
      </c>
      <c r="G57" s="254" t="s">
        <v>131</v>
      </c>
      <c r="H57" s="303" t="s">
        <v>497</v>
      </c>
      <c r="I57" s="254" t="s">
        <v>31</v>
      </c>
      <c r="J57" s="288">
        <v>2138223</v>
      </c>
      <c r="K57" s="288">
        <v>2138223</v>
      </c>
      <c r="L57" s="254" t="s">
        <v>32</v>
      </c>
      <c r="M57" s="254"/>
      <c r="N57" s="289" t="s">
        <v>486</v>
      </c>
      <c r="O57" s="290"/>
      <c r="P57" s="363" t="s">
        <v>630</v>
      </c>
      <c r="Q57" s="364" t="s">
        <v>631</v>
      </c>
      <c r="R57" s="253">
        <v>42122</v>
      </c>
      <c r="S57" s="294" t="s">
        <v>632</v>
      </c>
      <c r="T57" s="287" t="s">
        <v>234</v>
      </c>
      <c r="U57" s="255">
        <v>2138223</v>
      </c>
      <c r="V57" s="294" t="s">
        <v>633</v>
      </c>
      <c r="W57" s="287" t="s">
        <v>634</v>
      </c>
      <c r="X57" s="287" t="s">
        <v>635</v>
      </c>
      <c r="Y57" s="287" t="s">
        <v>228</v>
      </c>
      <c r="Z57" s="287" t="s">
        <v>228</v>
      </c>
      <c r="AA57" s="287" t="s">
        <v>228</v>
      </c>
      <c r="AB57" s="287" t="s">
        <v>636</v>
      </c>
      <c r="AC57" s="287" t="s">
        <v>238</v>
      </c>
      <c r="AD57" s="295">
        <v>42124</v>
      </c>
      <c r="AE57" s="295">
        <v>42124</v>
      </c>
      <c r="AF57" s="253" t="s">
        <v>637</v>
      </c>
      <c r="AG57" s="295">
        <v>42124</v>
      </c>
      <c r="AH57" s="295">
        <v>42367</v>
      </c>
      <c r="AI57" s="287" t="s">
        <v>638</v>
      </c>
      <c r="AJ57" s="287" t="s">
        <v>419</v>
      </c>
      <c r="AK57" s="383" t="s">
        <v>228</v>
      </c>
      <c r="AL57" s="255" t="s">
        <v>228</v>
      </c>
      <c r="AM57" s="255" t="s">
        <v>228</v>
      </c>
      <c r="AN57" s="255" t="s">
        <v>228</v>
      </c>
      <c r="AO57" s="255" t="s">
        <v>228</v>
      </c>
      <c r="AP57" s="255" t="s">
        <v>228</v>
      </c>
      <c r="AQ57" s="255">
        <v>267278</v>
      </c>
      <c r="AR57" s="255" t="s">
        <v>228</v>
      </c>
      <c r="AS57" s="255">
        <v>267278</v>
      </c>
      <c r="AT57" s="255">
        <v>267278</v>
      </c>
      <c r="AU57" s="255">
        <v>267278</v>
      </c>
      <c r="AV57" s="254"/>
      <c r="AW57" s="255">
        <v>267278</v>
      </c>
      <c r="AX57" s="254"/>
      <c r="AY57" s="254"/>
    </row>
    <row r="58" spans="1:51" s="11" customFormat="1" ht="165" customHeight="1" x14ac:dyDescent="0.2">
      <c r="A58" s="292" t="s">
        <v>110</v>
      </c>
      <c r="B58" s="286">
        <v>80111621</v>
      </c>
      <c r="C58" s="254" t="s">
        <v>458</v>
      </c>
      <c r="D58" s="287" t="s">
        <v>216</v>
      </c>
      <c r="E58" s="253" t="s">
        <v>114</v>
      </c>
      <c r="F58" s="287" t="s">
        <v>459</v>
      </c>
      <c r="G58" s="254" t="s">
        <v>122</v>
      </c>
      <c r="H58" s="254" t="s">
        <v>209</v>
      </c>
      <c r="I58" s="254" t="s">
        <v>57</v>
      </c>
      <c r="J58" s="288">
        <v>52000000</v>
      </c>
      <c r="K58" s="288">
        <v>52000000</v>
      </c>
      <c r="L58" s="254" t="s">
        <v>32</v>
      </c>
      <c r="M58" s="254"/>
      <c r="N58" s="289" t="s">
        <v>64</v>
      </c>
      <c r="O58" s="290"/>
      <c r="P58" s="363" t="s">
        <v>814</v>
      </c>
      <c r="Q58" s="364" t="s">
        <v>336</v>
      </c>
      <c r="R58" s="262">
        <v>42118</v>
      </c>
      <c r="S58" s="368" t="s">
        <v>815</v>
      </c>
      <c r="T58" s="369" t="s">
        <v>314</v>
      </c>
      <c r="U58" s="370">
        <v>52000000</v>
      </c>
      <c r="V58" s="368" t="s">
        <v>811</v>
      </c>
      <c r="W58" s="369" t="s">
        <v>816</v>
      </c>
      <c r="X58" s="369" t="s">
        <v>228</v>
      </c>
      <c r="Y58" s="369" t="s">
        <v>228</v>
      </c>
      <c r="Z58" s="369" t="s">
        <v>683</v>
      </c>
      <c r="AA58" s="369" t="s">
        <v>228</v>
      </c>
      <c r="AB58" s="369" t="s">
        <v>817</v>
      </c>
      <c r="AC58" s="369" t="s">
        <v>318</v>
      </c>
      <c r="AD58" s="371">
        <v>42118</v>
      </c>
      <c r="AE58" s="371">
        <v>42118</v>
      </c>
      <c r="AF58" s="371" t="s">
        <v>637</v>
      </c>
      <c r="AG58" s="371">
        <v>42118</v>
      </c>
      <c r="AH58" s="371">
        <v>42361</v>
      </c>
      <c r="AI58" s="369" t="s">
        <v>329</v>
      </c>
      <c r="AJ58" s="369" t="s">
        <v>330</v>
      </c>
      <c r="AK58" s="383" t="s">
        <v>228</v>
      </c>
      <c r="AL58" s="255" t="s">
        <v>228</v>
      </c>
      <c r="AM58" s="255" t="s">
        <v>228</v>
      </c>
      <c r="AN58" s="255" t="s">
        <v>228</v>
      </c>
      <c r="AO58" s="255" t="s">
        <v>228</v>
      </c>
      <c r="AP58" s="255">
        <v>6500000</v>
      </c>
      <c r="AQ58" s="255">
        <v>6500000</v>
      </c>
      <c r="AR58" s="367">
        <f t="shared" ref="AR58" si="1">SUM(AO58:AQ58)</f>
        <v>13000000</v>
      </c>
      <c r="AS58" s="255">
        <v>6500000</v>
      </c>
      <c r="AT58" s="255">
        <v>6500000</v>
      </c>
      <c r="AU58" s="254"/>
      <c r="AV58" s="254"/>
      <c r="AW58" s="254"/>
      <c r="AX58" s="254"/>
      <c r="AY58" s="254"/>
    </row>
    <row r="59" spans="1:51" s="11" customFormat="1" ht="180" customHeight="1" x14ac:dyDescent="0.2">
      <c r="A59" s="292" t="s">
        <v>110</v>
      </c>
      <c r="B59" s="286">
        <v>80111621</v>
      </c>
      <c r="C59" s="254" t="s">
        <v>460</v>
      </c>
      <c r="D59" s="287" t="s">
        <v>216</v>
      </c>
      <c r="E59" s="253" t="s">
        <v>114</v>
      </c>
      <c r="F59" s="287" t="s">
        <v>459</v>
      </c>
      <c r="G59" s="254" t="s">
        <v>122</v>
      </c>
      <c r="H59" s="254" t="s">
        <v>209</v>
      </c>
      <c r="I59" s="254" t="s">
        <v>57</v>
      </c>
      <c r="J59" s="288">
        <v>52000000</v>
      </c>
      <c r="K59" s="288">
        <v>52000000</v>
      </c>
      <c r="L59" s="254" t="s">
        <v>32</v>
      </c>
      <c r="M59" s="254"/>
      <c r="N59" s="289" t="s">
        <v>64</v>
      </c>
      <c r="O59" s="290"/>
      <c r="P59" s="363" t="s">
        <v>809</v>
      </c>
      <c r="Q59" s="364" t="s">
        <v>343</v>
      </c>
      <c r="R59" s="262">
        <v>42118</v>
      </c>
      <c r="S59" s="368" t="s">
        <v>810</v>
      </c>
      <c r="T59" s="369" t="s">
        <v>314</v>
      </c>
      <c r="U59" s="370">
        <v>52000000</v>
      </c>
      <c r="V59" s="368" t="s">
        <v>811</v>
      </c>
      <c r="W59" s="369" t="s">
        <v>812</v>
      </c>
      <c r="X59" s="369" t="s">
        <v>228</v>
      </c>
      <c r="Y59" s="369" t="s">
        <v>228</v>
      </c>
      <c r="Z59" s="369" t="s">
        <v>683</v>
      </c>
      <c r="AA59" s="369" t="s">
        <v>228</v>
      </c>
      <c r="AB59" s="369" t="s">
        <v>813</v>
      </c>
      <c r="AC59" s="369" t="s">
        <v>318</v>
      </c>
      <c r="AD59" s="371">
        <v>42118</v>
      </c>
      <c r="AE59" s="371">
        <v>42118</v>
      </c>
      <c r="AF59" s="371" t="s">
        <v>637</v>
      </c>
      <c r="AG59" s="371">
        <v>42118</v>
      </c>
      <c r="AH59" s="371">
        <v>42361</v>
      </c>
      <c r="AI59" s="369" t="s">
        <v>329</v>
      </c>
      <c r="AJ59" s="369" t="s">
        <v>330</v>
      </c>
      <c r="AK59" s="383" t="s">
        <v>228</v>
      </c>
      <c r="AL59" s="255" t="s">
        <v>228</v>
      </c>
      <c r="AM59" s="255" t="s">
        <v>228</v>
      </c>
      <c r="AN59" s="255" t="s">
        <v>228</v>
      </c>
      <c r="AO59" s="255" t="s">
        <v>228</v>
      </c>
      <c r="AP59" s="255">
        <v>6500000</v>
      </c>
      <c r="AQ59" s="255">
        <v>6500000</v>
      </c>
      <c r="AR59" s="367">
        <f t="shared" ref="AR59" si="2">SUM(AO59:AQ59)</f>
        <v>13000000</v>
      </c>
      <c r="AS59" s="255">
        <v>6500000</v>
      </c>
      <c r="AT59" s="255">
        <v>6500000</v>
      </c>
      <c r="AU59" s="254"/>
      <c r="AV59" s="254"/>
      <c r="AW59" s="254"/>
      <c r="AX59" s="254"/>
      <c r="AY59" s="254"/>
    </row>
    <row r="60" spans="1:51" s="11" customFormat="1" ht="210" customHeight="1" x14ac:dyDescent="0.2">
      <c r="A60" s="292" t="s">
        <v>110</v>
      </c>
      <c r="B60" s="286">
        <v>80111621</v>
      </c>
      <c r="C60" s="254" t="s">
        <v>461</v>
      </c>
      <c r="D60" s="287" t="s">
        <v>216</v>
      </c>
      <c r="E60" s="253" t="s">
        <v>114</v>
      </c>
      <c r="F60" s="287" t="s">
        <v>459</v>
      </c>
      <c r="G60" s="254" t="s">
        <v>122</v>
      </c>
      <c r="H60" s="254" t="s">
        <v>209</v>
      </c>
      <c r="I60" s="254" t="s">
        <v>57</v>
      </c>
      <c r="J60" s="288">
        <v>46400000</v>
      </c>
      <c r="K60" s="288">
        <v>46400000</v>
      </c>
      <c r="L60" s="254" t="s">
        <v>32</v>
      </c>
      <c r="M60" s="254"/>
      <c r="N60" s="289" t="s">
        <v>64</v>
      </c>
      <c r="O60" s="290"/>
      <c r="P60" s="363" t="s">
        <v>820</v>
      </c>
      <c r="Q60" s="364" t="s">
        <v>349</v>
      </c>
      <c r="R60" s="262">
        <v>42118</v>
      </c>
      <c r="S60" s="368" t="s">
        <v>821</v>
      </c>
      <c r="T60" s="369" t="s">
        <v>314</v>
      </c>
      <c r="U60" s="370">
        <v>46400000</v>
      </c>
      <c r="V60" s="368" t="s">
        <v>822</v>
      </c>
      <c r="W60" s="369" t="s">
        <v>823</v>
      </c>
      <c r="X60" s="369" t="s">
        <v>228</v>
      </c>
      <c r="Y60" s="369" t="s">
        <v>228</v>
      </c>
      <c r="Z60" s="369" t="s">
        <v>677</v>
      </c>
      <c r="AA60" s="369" t="s">
        <v>228</v>
      </c>
      <c r="AB60" s="369" t="s">
        <v>824</v>
      </c>
      <c r="AC60" s="369" t="s">
        <v>318</v>
      </c>
      <c r="AD60" s="371">
        <v>42118</v>
      </c>
      <c r="AE60" s="371">
        <v>42118</v>
      </c>
      <c r="AF60" s="371" t="s">
        <v>637</v>
      </c>
      <c r="AG60" s="371">
        <v>42118</v>
      </c>
      <c r="AH60" s="371">
        <v>42361</v>
      </c>
      <c r="AI60" s="369" t="s">
        <v>329</v>
      </c>
      <c r="AJ60" s="369" t="s">
        <v>330</v>
      </c>
      <c r="AK60" s="383" t="s">
        <v>228</v>
      </c>
      <c r="AL60" s="255" t="s">
        <v>228</v>
      </c>
      <c r="AM60" s="255" t="s">
        <v>228</v>
      </c>
      <c r="AN60" s="255" t="s">
        <v>228</v>
      </c>
      <c r="AO60" s="255" t="s">
        <v>228</v>
      </c>
      <c r="AP60" s="255">
        <v>5800000</v>
      </c>
      <c r="AQ60" s="255">
        <v>5800000</v>
      </c>
      <c r="AR60" s="355">
        <v>11600000</v>
      </c>
      <c r="AS60" s="255">
        <v>5800000</v>
      </c>
      <c r="AT60" s="255">
        <v>5800000</v>
      </c>
      <c r="AU60" s="255">
        <v>2900000</v>
      </c>
      <c r="AV60" s="254"/>
      <c r="AW60" s="255">
        <v>5800000</v>
      </c>
      <c r="AX60" s="254"/>
      <c r="AY60" s="254"/>
    </row>
    <row r="61" spans="1:51" s="11" customFormat="1" ht="135" customHeight="1" x14ac:dyDescent="0.2">
      <c r="A61" s="292" t="s">
        <v>560</v>
      </c>
      <c r="B61" s="286">
        <v>80111621</v>
      </c>
      <c r="C61" s="254" t="s">
        <v>462</v>
      </c>
      <c r="D61" s="287" t="s">
        <v>216</v>
      </c>
      <c r="E61" s="253" t="s">
        <v>114</v>
      </c>
      <c r="F61" s="287" t="s">
        <v>459</v>
      </c>
      <c r="G61" s="254" t="s">
        <v>122</v>
      </c>
      <c r="H61" s="254" t="s">
        <v>209</v>
      </c>
      <c r="I61" s="254" t="s">
        <v>57</v>
      </c>
      <c r="J61" s="288">
        <v>41120000</v>
      </c>
      <c r="K61" s="288">
        <v>41120000</v>
      </c>
      <c r="L61" s="254" t="s">
        <v>32</v>
      </c>
      <c r="M61" s="254"/>
      <c r="N61" s="289" t="s">
        <v>1477</v>
      </c>
      <c r="O61" s="290"/>
      <c r="P61" s="363" t="s">
        <v>679</v>
      </c>
      <c r="Q61" s="364" t="s">
        <v>367</v>
      </c>
      <c r="R61" s="262">
        <v>42118</v>
      </c>
      <c r="S61" s="368" t="s">
        <v>680</v>
      </c>
      <c r="T61" s="369" t="s">
        <v>314</v>
      </c>
      <c r="U61" s="418">
        <v>41120000</v>
      </c>
      <c r="V61" s="368" t="s">
        <v>681</v>
      </c>
      <c r="W61" s="369" t="s">
        <v>682</v>
      </c>
      <c r="X61" s="287" t="s">
        <v>228</v>
      </c>
      <c r="Y61" s="287" t="s">
        <v>228</v>
      </c>
      <c r="Z61" s="287" t="s">
        <v>683</v>
      </c>
      <c r="AA61" s="287" t="s">
        <v>228</v>
      </c>
      <c r="AB61" s="287" t="s">
        <v>684</v>
      </c>
      <c r="AC61" s="287" t="s">
        <v>318</v>
      </c>
      <c r="AD61" s="295">
        <v>42118</v>
      </c>
      <c r="AE61" s="295">
        <v>42118</v>
      </c>
      <c r="AF61" s="295" t="s">
        <v>637</v>
      </c>
      <c r="AG61" s="295">
        <v>42118</v>
      </c>
      <c r="AH61" s="295">
        <v>42361</v>
      </c>
      <c r="AI61" s="287" t="s">
        <v>671</v>
      </c>
      <c r="AJ61" s="378" t="s">
        <v>672</v>
      </c>
      <c r="AK61" s="305" t="s">
        <v>228</v>
      </c>
      <c r="AL61" s="255" t="s">
        <v>228</v>
      </c>
      <c r="AM61" s="255" t="s">
        <v>228</v>
      </c>
      <c r="AN61" s="255" t="s">
        <v>228</v>
      </c>
      <c r="AO61" s="255" t="s">
        <v>228</v>
      </c>
      <c r="AP61" s="255">
        <v>5140000</v>
      </c>
      <c r="AQ61" s="255">
        <v>5140000</v>
      </c>
      <c r="AR61" s="355">
        <v>10280000</v>
      </c>
      <c r="AS61" s="255">
        <v>5140000</v>
      </c>
      <c r="AT61" s="255">
        <v>5140000</v>
      </c>
      <c r="AU61" s="255">
        <v>5140000</v>
      </c>
      <c r="AV61" s="254"/>
      <c r="AW61" s="254"/>
      <c r="AX61" s="254"/>
      <c r="AY61" s="254"/>
    </row>
    <row r="62" spans="1:51" s="11" customFormat="1" ht="120" customHeight="1" x14ac:dyDescent="0.2">
      <c r="A62" s="292" t="s">
        <v>560</v>
      </c>
      <c r="B62" s="286">
        <v>80111621</v>
      </c>
      <c r="C62" s="254" t="s">
        <v>470</v>
      </c>
      <c r="D62" s="287" t="s">
        <v>216</v>
      </c>
      <c r="E62" s="253" t="s">
        <v>114</v>
      </c>
      <c r="F62" s="287" t="s">
        <v>459</v>
      </c>
      <c r="G62" s="254" t="s">
        <v>122</v>
      </c>
      <c r="H62" s="254" t="s">
        <v>209</v>
      </c>
      <c r="I62" s="254" t="s">
        <v>57</v>
      </c>
      <c r="J62" s="288">
        <v>35200000</v>
      </c>
      <c r="K62" s="288">
        <v>35200000</v>
      </c>
      <c r="L62" s="254" t="s">
        <v>32</v>
      </c>
      <c r="M62" s="254"/>
      <c r="N62" s="289" t="s">
        <v>1477</v>
      </c>
      <c r="O62" s="290"/>
      <c r="P62" s="363" t="s">
        <v>673</v>
      </c>
      <c r="Q62" s="364" t="s">
        <v>377</v>
      </c>
      <c r="R62" s="262">
        <v>42118</v>
      </c>
      <c r="S62" s="368" t="s">
        <v>674</v>
      </c>
      <c r="T62" s="369" t="s">
        <v>314</v>
      </c>
      <c r="U62" s="370">
        <v>35200000</v>
      </c>
      <c r="V62" s="368" t="s">
        <v>675</v>
      </c>
      <c r="W62" s="369" t="s">
        <v>676</v>
      </c>
      <c r="X62" s="369" t="s">
        <v>228</v>
      </c>
      <c r="Y62" s="369" t="s">
        <v>228</v>
      </c>
      <c r="Z62" s="369" t="s">
        <v>677</v>
      </c>
      <c r="AA62" s="369" t="s">
        <v>228</v>
      </c>
      <c r="AB62" s="369" t="s">
        <v>678</v>
      </c>
      <c r="AC62" s="369" t="s">
        <v>318</v>
      </c>
      <c r="AD62" s="371">
        <v>42118</v>
      </c>
      <c r="AE62" s="371">
        <v>42118</v>
      </c>
      <c r="AF62" s="371" t="s">
        <v>637</v>
      </c>
      <c r="AG62" s="371">
        <v>42118</v>
      </c>
      <c r="AH62" s="371">
        <v>42361</v>
      </c>
      <c r="AI62" s="369" t="s">
        <v>671</v>
      </c>
      <c r="AJ62" s="384" t="s">
        <v>672</v>
      </c>
      <c r="AK62" s="305" t="s">
        <v>228</v>
      </c>
      <c r="AL62" s="255" t="s">
        <v>228</v>
      </c>
      <c r="AM62" s="255" t="s">
        <v>228</v>
      </c>
      <c r="AN62" s="255" t="s">
        <v>228</v>
      </c>
      <c r="AO62" s="255" t="s">
        <v>228</v>
      </c>
      <c r="AP62" s="255">
        <v>4400000</v>
      </c>
      <c r="AQ62" s="255">
        <v>4400000</v>
      </c>
      <c r="AR62" s="367">
        <f>SUM(AO62:AQ62)</f>
        <v>8800000</v>
      </c>
      <c r="AS62" s="255">
        <v>4400000</v>
      </c>
      <c r="AT62" s="255">
        <v>4400000</v>
      </c>
      <c r="AU62" s="255">
        <v>4400000</v>
      </c>
      <c r="AV62" s="254"/>
      <c r="AW62" s="254"/>
      <c r="AX62" s="254"/>
      <c r="AY62" s="254"/>
    </row>
    <row r="63" spans="1:51" s="11" customFormat="1" ht="135" customHeight="1" x14ac:dyDescent="0.2">
      <c r="A63" s="292" t="s">
        <v>560</v>
      </c>
      <c r="B63" s="286">
        <v>80111621</v>
      </c>
      <c r="C63" s="254" t="s">
        <v>463</v>
      </c>
      <c r="D63" s="287" t="s">
        <v>216</v>
      </c>
      <c r="E63" s="253" t="s">
        <v>114</v>
      </c>
      <c r="F63" s="287" t="s">
        <v>459</v>
      </c>
      <c r="G63" s="254" t="s">
        <v>122</v>
      </c>
      <c r="H63" s="254" t="s">
        <v>209</v>
      </c>
      <c r="I63" s="254" t="s">
        <v>57</v>
      </c>
      <c r="J63" s="288">
        <v>48000000</v>
      </c>
      <c r="K63" s="288">
        <v>48000000</v>
      </c>
      <c r="L63" s="254" t="s">
        <v>32</v>
      </c>
      <c r="M63" s="254"/>
      <c r="N63" s="289" t="s">
        <v>1477</v>
      </c>
      <c r="O63" s="290"/>
      <c r="P63" s="363" t="s">
        <v>664</v>
      </c>
      <c r="Q63" s="364" t="s">
        <v>383</v>
      </c>
      <c r="R63" s="262">
        <v>42123</v>
      </c>
      <c r="S63" s="368" t="s">
        <v>665</v>
      </c>
      <c r="T63" s="369" t="s">
        <v>314</v>
      </c>
      <c r="U63" s="370">
        <v>48000000</v>
      </c>
      <c r="V63" s="368" t="s">
        <v>666</v>
      </c>
      <c r="W63" s="369" t="s">
        <v>667</v>
      </c>
      <c r="X63" s="369" t="s">
        <v>228</v>
      </c>
      <c r="Y63" s="369" t="s">
        <v>228</v>
      </c>
      <c r="Z63" s="369" t="s">
        <v>668</v>
      </c>
      <c r="AA63" s="369" t="s">
        <v>228</v>
      </c>
      <c r="AB63" s="369" t="s">
        <v>669</v>
      </c>
      <c r="AC63" s="369" t="s">
        <v>388</v>
      </c>
      <c r="AD63" s="371">
        <v>42124</v>
      </c>
      <c r="AE63" s="371">
        <v>42124</v>
      </c>
      <c r="AF63" s="262" t="s">
        <v>670</v>
      </c>
      <c r="AG63" s="371">
        <v>42124</v>
      </c>
      <c r="AH63" s="371">
        <v>42367</v>
      </c>
      <c r="AI63" s="369" t="s">
        <v>671</v>
      </c>
      <c r="AJ63" s="384" t="s">
        <v>672</v>
      </c>
      <c r="AK63" s="305" t="s">
        <v>228</v>
      </c>
      <c r="AL63" s="255" t="s">
        <v>228</v>
      </c>
      <c r="AM63" s="255" t="s">
        <v>228</v>
      </c>
      <c r="AN63" s="255" t="s">
        <v>228</v>
      </c>
      <c r="AO63" s="255" t="s">
        <v>228</v>
      </c>
      <c r="AP63" s="372">
        <v>6000000</v>
      </c>
      <c r="AQ63" s="372">
        <v>6000000</v>
      </c>
      <c r="AR63" s="419">
        <v>12000000</v>
      </c>
      <c r="AS63" s="372">
        <v>6000000</v>
      </c>
      <c r="AT63" s="372">
        <v>6000000</v>
      </c>
      <c r="AU63" s="372">
        <v>6000000</v>
      </c>
      <c r="AV63" s="254"/>
      <c r="AW63" s="254"/>
      <c r="AX63" s="254"/>
      <c r="AY63" s="254"/>
    </row>
    <row r="64" spans="1:51" s="11" customFormat="1" ht="309" customHeight="1" x14ac:dyDescent="0.2">
      <c r="A64" s="292" t="s">
        <v>465</v>
      </c>
      <c r="B64" s="286">
        <v>80111621</v>
      </c>
      <c r="C64" s="254" t="s">
        <v>466</v>
      </c>
      <c r="D64" s="287" t="s">
        <v>216</v>
      </c>
      <c r="E64" s="253" t="s">
        <v>114</v>
      </c>
      <c r="F64" s="287" t="s">
        <v>459</v>
      </c>
      <c r="G64" s="254" t="s">
        <v>122</v>
      </c>
      <c r="H64" s="254" t="s">
        <v>209</v>
      </c>
      <c r="I64" s="254" t="s">
        <v>57</v>
      </c>
      <c r="J64" s="288">
        <v>40000000</v>
      </c>
      <c r="K64" s="288">
        <v>40000000</v>
      </c>
      <c r="L64" s="254" t="s">
        <v>32</v>
      </c>
      <c r="M64" s="254"/>
      <c r="N64" s="289" t="s">
        <v>914</v>
      </c>
      <c r="O64" s="290"/>
      <c r="P64" s="363" t="s">
        <v>690</v>
      </c>
      <c r="Q64" s="364" t="s">
        <v>1430</v>
      </c>
      <c r="R64" s="262">
        <v>42118</v>
      </c>
      <c r="S64" s="368" t="s">
        <v>691</v>
      </c>
      <c r="T64" s="369" t="s">
        <v>314</v>
      </c>
      <c r="U64" s="370">
        <v>40000000</v>
      </c>
      <c r="V64" s="368" t="s">
        <v>687</v>
      </c>
      <c r="W64" s="369" t="s">
        <v>692</v>
      </c>
      <c r="X64" s="369" t="s">
        <v>228</v>
      </c>
      <c r="Y64" s="369" t="s">
        <v>228</v>
      </c>
      <c r="Z64" s="369" t="s">
        <v>683</v>
      </c>
      <c r="AA64" s="369" t="s">
        <v>228</v>
      </c>
      <c r="AB64" s="369" t="s">
        <v>693</v>
      </c>
      <c r="AC64" s="369" t="s">
        <v>238</v>
      </c>
      <c r="AD64" s="371">
        <v>42118</v>
      </c>
      <c r="AE64" s="371">
        <v>42118</v>
      </c>
      <c r="AF64" s="371" t="s">
        <v>637</v>
      </c>
      <c r="AG64" s="371">
        <v>42118</v>
      </c>
      <c r="AH64" s="371">
        <v>42361</v>
      </c>
      <c r="AI64" s="369" t="s">
        <v>359</v>
      </c>
      <c r="AJ64" s="384" t="s">
        <v>360</v>
      </c>
      <c r="AK64" s="305" t="s">
        <v>228</v>
      </c>
      <c r="AL64" s="255" t="s">
        <v>228</v>
      </c>
      <c r="AM64" s="255" t="s">
        <v>228</v>
      </c>
      <c r="AN64" s="255" t="s">
        <v>228</v>
      </c>
      <c r="AO64" s="255" t="s">
        <v>228</v>
      </c>
      <c r="AP64" s="255">
        <v>5000000</v>
      </c>
      <c r="AQ64" s="255">
        <v>5000000</v>
      </c>
      <c r="AR64" s="367">
        <f>SUM(AO64:AQ64)</f>
        <v>10000000</v>
      </c>
      <c r="AS64" s="255">
        <v>5000000</v>
      </c>
      <c r="AT64" s="255">
        <v>5000000</v>
      </c>
      <c r="AU64" s="255">
        <v>5000000</v>
      </c>
      <c r="AV64" s="254"/>
      <c r="AW64" s="254"/>
      <c r="AX64" s="254"/>
      <c r="AY64" s="254"/>
    </row>
    <row r="65" spans="1:66" s="11" customFormat="1" ht="195" customHeight="1" x14ac:dyDescent="0.2">
      <c r="A65" s="292" t="s">
        <v>465</v>
      </c>
      <c r="B65" s="286">
        <v>80111621</v>
      </c>
      <c r="C65" s="254" t="s">
        <v>467</v>
      </c>
      <c r="D65" s="287" t="s">
        <v>216</v>
      </c>
      <c r="E65" s="253" t="s">
        <v>114</v>
      </c>
      <c r="F65" s="287" t="s">
        <v>459</v>
      </c>
      <c r="G65" s="254" t="s">
        <v>122</v>
      </c>
      <c r="H65" s="254" t="s">
        <v>209</v>
      </c>
      <c r="I65" s="254" t="s">
        <v>57</v>
      </c>
      <c r="J65" s="288">
        <v>40000000</v>
      </c>
      <c r="K65" s="288">
        <v>40000000</v>
      </c>
      <c r="L65" s="254" t="s">
        <v>32</v>
      </c>
      <c r="M65" s="254"/>
      <c r="N65" s="289" t="s">
        <v>914</v>
      </c>
      <c r="O65" s="290"/>
      <c r="P65" s="363" t="s">
        <v>685</v>
      </c>
      <c r="Q65" s="364" t="s">
        <v>362</v>
      </c>
      <c r="R65" s="262">
        <v>42118</v>
      </c>
      <c r="S65" s="368" t="s">
        <v>686</v>
      </c>
      <c r="T65" s="369" t="s">
        <v>314</v>
      </c>
      <c r="U65" s="370">
        <v>40000000</v>
      </c>
      <c r="V65" s="368" t="s">
        <v>687</v>
      </c>
      <c r="W65" s="369" t="s">
        <v>688</v>
      </c>
      <c r="X65" s="369" t="s">
        <v>228</v>
      </c>
      <c r="Y65" s="369" t="s">
        <v>228</v>
      </c>
      <c r="Z65" s="369" t="s">
        <v>677</v>
      </c>
      <c r="AA65" s="369" t="s">
        <v>228</v>
      </c>
      <c r="AB65" s="369" t="s">
        <v>689</v>
      </c>
      <c r="AC65" s="369" t="s">
        <v>238</v>
      </c>
      <c r="AD65" s="371">
        <v>42118</v>
      </c>
      <c r="AE65" s="371">
        <v>42118</v>
      </c>
      <c r="AF65" s="371" t="s">
        <v>637</v>
      </c>
      <c r="AG65" s="371">
        <v>42118</v>
      </c>
      <c r="AH65" s="371">
        <v>42361</v>
      </c>
      <c r="AI65" s="369" t="s">
        <v>359</v>
      </c>
      <c r="AJ65" s="384" t="s">
        <v>360</v>
      </c>
      <c r="AK65" s="305" t="s">
        <v>228</v>
      </c>
      <c r="AL65" s="255" t="s">
        <v>228</v>
      </c>
      <c r="AM65" s="255" t="s">
        <v>228</v>
      </c>
      <c r="AN65" s="255" t="s">
        <v>228</v>
      </c>
      <c r="AO65" s="255" t="s">
        <v>228</v>
      </c>
      <c r="AP65" s="255">
        <v>5000000</v>
      </c>
      <c r="AQ65" s="255">
        <v>5000000</v>
      </c>
      <c r="AR65" s="367">
        <f t="shared" ref="AR65" si="3">SUM(AO65:AQ65)</f>
        <v>10000000</v>
      </c>
      <c r="AS65" s="255">
        <v>5000000</v>
      </c>
      <c r="AT65" s="255">
        <v>5000000</v>
      </c>
      <c r="AU65" s="255">
        <v>5000000</v>
      </c>
      <c r="AV65" s="254"/>
      <c r="AW65" s="254"/>
      <c r="AX65" s="254"/>
      <c r="AY65" s="254"/>
    </row>
    <row r="66" spans="1:66" s="11" customFormat="1" ht="151.5" customHeight="1" x14ac:dyDescent="0.2">
      <c r="A66" s="292" t="s">
        <v>79</v>
      </c>
      <c r="B66" s="286">
        <v>72101516</v>
      </c>
      <c r="C66" s="254" t="s">
        <v>137</v>
      </c>
      <c r="D66" s="287" t="s">
        <v>215</v>
      </c>
      <c r="E66" s="262" t="s">
        <v>113</v>
      </c>
      <c r="F66" s="287" t="s">
        <v>37</v>
      </c>
      <c r="G66" s="254" t="s">
        <v>131</v>
      </c>
      <c r="H66" s="254" t="s">
        <v>194</v>
      </c>
      <c r="I66" s="254" t="s">
        <v>31</v>
      </c>
      <c r="J66" s="288">
        <v>1000000</v>
      </c>
      <c r="K66" s="288">
        <v>1000000</v>
      </c>
      <c r="L66" s="254" t="s">
        <v>32</v>
      </c>
      <c r="M66" s="254"/>
      <c r="N66" s="289" t="s">
        <v>35</v>
      </c>
      <c r="O66" s="290"/>
      <c r="P66" s="299" t="s">
        <v>614</v>
      </c>
      <c r="Q66" s="298" t="s">
        <v>615</v>
      </c>
      <c r="R66" s="253">
        <v>42143</v>
      </c>
      <c r="S66" s="294" t="s">
        <v>616</v>
      </c>
      <c r="T66" s="287" t="s">
        <v>234</v>
      </c>
      <c r="U66" s="255">
        <v>598560</v>
      </c>
      <c r="V66" s="420" t="s">
        <v>617</v>
      </c>
      <c r="W66" s="287" t="s">
        <v>618</v>
      </c>
      <c r="X66" s="287" t="s">
        <v>619</v>
      </c>
      <c r="Y66" s="287" t="s">
        <v>228</v>
      </c>
      <c r="Z66" s="287" t="s">
        <v>228</v>
      </c>
      <c r="AA66" s="287" t="s">
        <v>228</v>
      </c>
      <c r="AB66" s="287" t="s">
        <v>620</v>
      </c>
      <c r="AC66" s="351" t="s">
        <v>238</v>
      </c>
      <c r="AD66" s="295">
        <v>42145</v>
      </c>
      <c r="AE66" s="295">
        <v>42149</v>
      </c>
      <c r="AF66" s="253" t="s">
        <v>621</v>
      </c>
      <c r="AG66" s="295">
        <v>42199</v>
      </c>
      <c r="AH66" s="295">
        <v>42212</v>
      </c>
      <c r="AI66" s="287" t="s">
        <v>229</v>
      </c>
      <c r="AJ66" s="287" t="s">
        <v>230</v>
      </c>
      <c r="AK66" s="383" t="s">
        <v>228</v>
      </c>
      <c r="AL66" s="255" t="s">
        <v>228</v>
      </c>
      <c r="AM66" s="255" t="s">
        <v>228</v>
      </c>
      <c r="AN66" s="255" t="s">
        <v>228</v>
      </c>
      <c r="AO66" s="255" t="s">
        <v>228</v>
      </c>
      <c r="AP66" s="255" t="s">
        <v>228</v>
      </c>
      <c r="AQ66" s="255" t="s">
        <v>228</v>
      </c>
      <c r="AR66" s="305" t="s">
        <v>228</v>
      </c>
      <c r="AS66" s="255">
        <v>598560</v>
      </c>
      <c r="AT66" s="291"/>
      <c r="AU66" s="254"/>
      <c r="AV66" s="254"/>
      <c r="AW66" s="254"/>
      <c r="AX66" s="254"/>
      <c r="AY66" s="254"/>
    </row>
    <row r="67" spans="1:66" s="11" customFormat="1" ht="115.5" customHeight="1" x14ac:dyDescent="0.2">
      <c r="A67" s="292" t="s">
        <v>79</v>
      </c>
      <c r="B67" s="286" t="s">
        <v>66</v>
      </c>
      <c r="C67" s="254" t="s">
        <v>186</v>
      </c>
      <c r="D67" s="287" t="s">
        <v>216</v>
      </c>
      <c r="E67" s="262" t="s">
        <v>113</v>
      </c>
      <c r="F67" s="287" t="s">
        <v>34</v>
      </c>
      <c r="G67" s="254" t="s">
        <v>122</v>
      </c>
      <c r="H67" s="254" t="s">
        <v>209</v>
      </c>
      <c r="I67" s="254" t="s">
        <v>57</v>
      </c>
      <c r="J67" s="288">
        <v>28000000</v>
      </c>
      <c r="K67" s="288">
        <v>28000000</v>
      </c>
      <c r="L67" s="254" t="s">
        <v>32</v>
      </c>
      <c r="M67" s="254"/>
      <c r="N67" s="289" t="s">
        <v>35</v>
      </c>
      <c r="O67" s="290"/>
      <c r="P67" s="363" t="s">
        <v>702</v>
      </c>
      <c r="Q67" s="298" t="s">
        <v>747</v>
      </c>
      <c r="R67" s="253">
        <v>42143</v>
      </c>
      <c r="S67" s="294" t="s">
        <v>704</v>
      </c>
      <c r="T67" s="287" t="s">
        <v>314</v>
      </c>
      <c r="U67" s="255">
        <v>28000000</v>
      </c>
      <c r="V67" s="294" t="s">
        <v>697</v>
      </c>
      <c r="W67" s="287" t="s">
        <v>705</v>
      </c>
      <c r="X67" s="287" t="s">
        <v>228</v>
      </c>
      <c r="Y67" s="287" t="s">
        <v>228</v>
      </c>
      <c r="Z67" s="287" t="s">
        <v>683</v>
      </c>
      <c r="AA67" s="287" t="s">
        <v>228</v>
      </c>
      <c r="AB67" s="287" t="s">
        <v>706</v>
      </c>
      <c r="AC67" s="287" t="s">
        <v>238</v>
      </c>
      <c r="AD67" s="392">
        <v>42143</v>
      </c>
      <c r="AE67" s="295">
        <v>42143</v>
      </c>
      <c r="AF67" s="253" t="s">
        <v>654</v>
      </c>
      <c r="AG67" s="295">
        <v>42143</v>
      </c>
      <c r="AH67" s="295">
        <v>42356</v>
      </c>
      <c r="AI67" s="287" t="s">
        <v>229</v>
      </c>
      <c r="AJ67" s="287" t="s">
        <v>230</v>
      </c>
      <c r="AK67" s="383" t="s">
        <v>228</v>
      </c>
      <c r="AL67" s="255" t="s">
        <v>228</v>
      </c>
      <c r="AM67" s="255" t="s">
        <v>228</v>
      </c>
      <c r="AN67" s="255" t="s">
        <v>228</v>
      </c>
      <c r="AO67" s="255" t="s">
        <v>228</v>
      </c>
      <c r="AP67" s="255" t="s">
        <v>228</v>
      </c>
      <c r="AQ67" s="255">
        <v>4000000</v>
      </c>
      <c r="AR67" s="421">
        <v>4000000</v>
      </c>
      <c r="AS67" s="255">
        <v>4000000</v>
      </c>
      <c r="AT67" s="255">
        <v>4000000</v>
      </c>
      <c r="AU67" s="255">
        <v>4000000</v>
      </c>
      <c r="AV67" s="254"/>
      <c r="AW67" s="255">
        <v>4000000</v>
      </c>
      <c r="AX67" s="254"/>
      <c r="AY67" s="254"/>
    </row>
    <row r="68" spans="1:66" s="11" customFormat="1" ht="171" x14ac:dyDescent="0.2">
      <c r="A68" s="292" t="s">
        <v>80</v>
      </c>
      <c r="B68" s="286">
        <v>78111803</v>
      </c>
      <c r="C68" s="254" t="s">
        <v>183</v>
      </c>
      <c r="D68" s="287" t="s">
        <v>216</v>
      </c>
      <c r="E68" s="262" t="s">
        <v>113</v>
      </c>
      <c r="F68" s="287" t="s">
        <v>54</v>
      </c>
      <c r="G68" s="254" t="s">
        <v>131</v>
      </c>
      <c r="H68" s="254" t="s">
        <v>204</v>
      </c>
      <c r="I68" s="254" t="s">
        <v>31</v>
      </c>
      <c r="J68" s="288">
        <v>13227016</v>
      </c>
      <c r="K68" s="288">
        <v>13227016</v>
      </c>
      <c r="L68" s="254" t="s">
        <v>32</v>
      </c>
      <c r="M68" s="254"/>
      <c r="N68" s="287" t="s">
        <v>1476</v>
      </c>
      <c r="O68" s="290"/>
      <c r="P68" s="363" t="s">
        <v>656</v>
      </c>
      <c r="Q68" s="377" t="s">
        <v>657</v>
      </c>
      <c r="R68" s="262">
        <v>42146</v>
      </c>
      <c r="S68" s="368" t="s">
        <v>658</v>
      </c>
      <c r="T68" s="369" t="s">
        <v>234</v>
      </c>
      <c r="U68" s="370">
        <v>12573792</v>
      </c>
      <c r="V68" s="368" t="s">
        <v>659</v>
      </c>
      <c r="W68" s="369" t="s">
        <v>660</v>
      </c>
      <c r="X68" s="369" t="s">
        <v>661</v>
      </c>
      <c r="Y68" s="369" t="s">
        <v>228</v>
      </c>
      <c r="Z68" s="369" t="s">
        <v>228</v>
      </c>
      <c r="AA68" s="369" t="s">
        <v>228</v>
      </c>
      <c r="AB68" s="369" t="s">
        <v>662</v>
      </c>
      <c r="AC68" s="369" t="s">
        <v>238</v>
      </c>
      <c r="AD68" s="371">
        <v>42149</v>
      </c>
      <c r="AE68" s="371">
        <v>42150</v>
      </c>
      <c r="AF68" s="262" t="s">
        <v>663</v>
      </c>
      <c r="AG68" s="371">
        <v>42150</v>
      </c>
      <c r="AH68" s="371">
        <v>42353</v>
      </c>
      <c r="AI68" s="369" t="s">
        <v>596</v>
      </c>
      <c r="AJ68" s="369" t="s">
        <v>597</v>
      </c>
      <c r="AK68" s="375"/>
      <c r="AL68" s="376"/>
      <c r="AM68" s="376"/>
      <c r="AN68" s="376"/>
      <c r="AO68" s="287"/>
      <c r="AP68" s="254"/>
      <c r="AQ68" s="291"/>
      <c r="AR68" s="254"/>
      <c r="AS68" s="365"/>
      <c r="AT68" s="291"/>
      <c r="AU68" s="254"/>
      <c r="AV68" s="254"/>
      <c r="AW68" s="254"/>
      <c r="AX68" s="254"/>
      <c r="AY68" s="254"/>
    </row>
    <row r="69" spans="1:66" s="257" customFormat="1" ht="150.75" customHeight="1" x14ac:dyDescent="0.2">
      <c r="A69" s="292" t="s">
        <v>78</v>
      </c>
      <c r="B69" s="286">
        <v>83121703</v>
      </c>
      <c r="C69" s="254" t="s">
        <v>176</v>
      </c>
      <c r="D69" s="287" t="s">
        <v>216</v>
      </c>
      <c r="E69" s="253" t="s">
        <v>113</v>
      </c>
      <c r="F69" s="287" t="s">
        <v>41</v>
      </c>
      <c r="G69" s="254" t="s">
        <v>829</v>
      </c>
      <c r="H69" s="254" t="s">
        <v>208</v>
      </c>
      <c r="I69" s="254" t="s">
        <v>57</v>
      </c>
      <c r="J69" s="288">
        <v>183870440</v>
      </c>
      <c r="K69" s="288">
        <v>183870440</v>
      </c>
      <c r="L69" s="254" t="s">
        <v>32</v>
      </c>
      <c r="M69" s="254"/>
      <c r="N69" s="289" t="s">
        <v>486</v>
      </c>
      <c r="O69" s="290"/>
      <c r="P69" s="363" t="s">
        <v>1184</v>
      </c>
      <c r="Q69" s="364" t="s">
        <v>1185</v>
      </c>
      <c r="R69" s="262">
        <v>42200</v>
      </c>
      <c r="S69" s="368" t="s">
        <v>1186</v>
      </c>
      <c r="T69" s="369" t="s">
        <v>234</v>
      </c>
      <c r="U69" s="370">
        <v>183870440</v>
      </c>
      <c r="V69" s="422" t="s">
        <v>1187</v>
      </c>
      <c r="W69" s="369" t="s">
        <v>1188</v>
      </c>
      <c r="X69" s="369" t="s">
        <v>228</v>
      </c>
      <c r="Y69" s="369" t="s">
        <v>1189</v>
      </c>
      <c r="Z69" s="369" t="s">
        <v>228</v>
      </c>
      <c r="AA69" s="369" t="s">
        <v>228</v>
      </c>
      <c r="AB69" s="369" t="s">
        <v>1190</v>
      </c>
      <c r="AC69" s="369" t="s">
        <v>388</v>
      </c>
      <c r="AD69" s="371">
        <v>42206</v>
      </c>
      <c r="AE69" s="371">
        <v>42207</v>
      </c>
      <c r="AF69" s="369" t="s">
        <v>1191</v>
      </c>
      <c r="AG69" s="371">
        <v>42207</v>
      </c>
      <c r="AH69" s="371">
        <v>42937</v>
      </c>
      <c r="AI69" s="369" t="s">
        <v>1413</v>
      </c>
      <c r="AJ69" s="384" t="s">
        <v>419</v>
      </c>
      <c r="AK69" s="305" t="s">
        <v>228</v>
      </c>
      <c r="AL69" s="255" t="s">
        <v>228</v>
      </c>
      <c r="AM69" s="255" t="s">
        <v>228</v>
      </c>
      <c r="AN69" s="255" t="s">
        <v>228</v>
      </c>
      <c r="AO69" s="255" t="s">
        <v>228</v>
      </c>
      <c r="AP69" s="255" t="s">
        <v>228</v>
      </c>
      <c r="AQ69" s="255" t="s">
        <v>228</v>
      </c>
      <c r="AR69" s="255" t="s">
        <v>228</v>
      </c>
      <c r="AS69" s="255" t="s">
        <v>228</v>
      </c>
      <c r="AT69" s="255">
        <v>183870440</v>
      </c>
      <c r="AU69" s="254"/>
      <c r="AV69" s="254"/>
      <c r="AW69" s="254"/>
      <c r="AX69" s="254"/>
      <c r="AY69" s="254"/>
    </row>
    <row r="70" spans="1:66" s="11" customFormat="1" ht="85.5" x14ac:dyDescent="0.2">
      <c r="A70" s="292" t="s">
        <v>105</v>
      </c>
      <c r="B70" s="286">
        <v>81112005</v>
      </c>
      <c r="C70" s="254" t="s">
        <v>476</v>
      </c>
      <c r="D70" s="287" t="s">
        <v>216</v>
      </c>
      <c r="E70" s="253" t="s">
        <v>113</v>
      </c>
      <c r="F70" s="287" t="s">
        <v>477</v>
      </c>
      <c r="G70" s="254" t="s">
        <v>122</v>
      </c>
      <c r="H70" s="254" t="s">
        <v>206</v>
      </c>
      <c r="I70" s="254" t="s">
        <v>31</v>
      </c>
      <c r="J70" s="288">
        <v>11900000</v>
      </c>
      <c r="K70" s="288">
        <v>11900000</v>
      </c>
      <c r="L70" s="254" t="s">
        <v>32</v>
      </c>
      <c r="M70" s="254"/>
      <c r="N70" s="289" t="s">
        <v>1479</v>
      </c>
      <c r="O70" s="290"/>
      <c r="P70" s="363" t="s">
        <v>1283</v>
      </c>
      <c r="Q70" s="364" t="s">
        <v>1291</v>
      </c>
      <c r="R70" s="262">
        <v>42214</v>
      </c>
      <c r="S70" s="368" t="s">
        <v>1284</v>
      </c>
      <c r="T70" s="369" t="s">
        <v>607</v>
      </c>
      <c r="U70" s="370">
        <v>7933000</v>
      </c>
      <c r="V70" s="369" t="s">
        <v>1285</v>
      </c>
      <c r="W70" s="369" t="s">
        <v>1286</v>
      </c>
      <c r="X70" s="369" t="s">
        <v>1287</v>
      </c>
      <c r="Y70" s="369" t="s">
        <v>228</v>
      </c>
      <c r="Z70" s="369" t="s">
        <v>228</v>
      </c>
      <c r="AA70" s="369" t="s">
        <v>228</v>
      </c>
      <c r="AB70" s="369" t="s">
        <v>1288</v>
      </c>
      <c r="AC70" s="369" t="s">
        <v>238</v>
      </c>
      <c r="AD70" s="371">
        <v>42214</v>
      </c>
      <c r="AE70" s="371">
        <v>42214</v>
      </c>
      <c r="AF70" s="369" t="s">
        <v>1101</v>
      </c>
      <c r="AG70" s="371">
        <v>42214</v>
      </c>
      <c r="AH70" s="371">
        <v>42366</v>
      </c>
      <c r="AI70" s="369" t="s">
        <v>1289</v>
      </c>
      <c r="AJ70" s="369" t="s">
        <v>1290</v>
      </c>
      <c r="AK70" s="359" t="s">
        <v>228</v>
      </c>
      <c r="AL70" s="255" t="s">
        <v>228</v>
      </c>
      <c r="AM70" s="255" t="s">
        <v>228</v>
      </c>
      <c r="AN70" s="255" t="s">
        <v>228</v>
      </c>
      <c r="AO70" s="255" t="s">
        <v>228</v>
      </c>
      <c r="AP70" s="255" t="s">
        <v>228</v>
      </c>
      <c r="AQ70" s="255" t="s">
        <v>228</v>
      </c>
      <c r="AR70" s="255" t="s">
        <v>228</v>
      </c>
      <c r="AS70" s="255" t="s">
        <v>228</v>
      </c>
      <c r="AT70" s="255">
        <v>1700000</v>
      </c>
      <c r="AU70" s="254"/>
      <c r="AV70" s="254"/>
      <c r="AW70" s="254"/>
      <c r="AX70" s="254"/>
      <c r="AY70" s="254"/>
    </row>
    <row r="71" spans="1:66" s="11" customFormat="1" ht="165.75" customHeight="1" x14ac:dyDescent="0.2">
      <c r="A71" s="292" t="s">
        <v>108</v>
      </c>
      <c r="B71" s="286">
        <v>72102900</v>
      </c>
      <c r="C71" s="254" t="s">
        <v>212</v>
      </c>
      <c r="D71" s="287" t="s">
        <v>216</v>
      </c>
      <c r="E71" s="253" t="s">
        <v>113</v>
      </c>
      <c r="F71" s="287" t="s">
        <v>65</v>
      </c>
      <c r="G71" s="254" t="s">
        <v>147</v>
      </c>
      <c r="H71" s="254" t="s">
        <v>207</v>
      </c>
      <c r="I71" s="254" t="s">
        <v>57</v>
      </c>
      <c r="J71" s="288">
        <v>30527372</v>
      </c>
      <c r="K71" s="288">
        <v>30527372</v>
      </c>
      <c r="L71" s="254" t="s">
        <v>32</v>
      </c>
      <c r="M71" s="254"/>
      <c r="N71" s="289" t="s">
        <v>44</v>
      </c>
      <c r="O71" s="290"/>
      <c r="P71" s="363" t="s">
        <v>1070</v>
      </c>
      <c r="Q71" s="364" t="s">
        <v>1071</v>
      </c>
      <c r="R71" s="262">
        <v>42186</v>
      </c>
      <c r="S71" s="368" t="s">
        <v>1072</v>
      </c>
      <c r="T71" s="369" t="s">
        <v>1073</v>
      </c>
      <c r="U71" s="370">
        <v>30499996</v>
      </c>
      <c r="V71" s="368" t="s">
        <v>1074</v>
      </c>
      <c r="W71" s="369" t="s">
        <v>1075</v>
      </c>
      <c r="X71" s="369" t="s">
        <v>228</v>
      </c>
      <c r="Y71" s="369" t="s">
        <v>228</v>
      </c>
      <c r="Z71" s="369" t="s">
        <v>1076</v>
      </c>
      <c r="AA71" s="369" t="s">
        <v>228</v>
      </c>
      <c r="AB71" s="369" t="s">
        <v>1077</v>
      </c>
      <c r="AC71" s="369" t="s">
        <v>318</v>
      </c>
      <c r="AD71" s="371">
        <v>42186</v>
      </c>
      <c r="AE71" s="371">
        <v>42186</v>
      </c>
      <c r="AF71" s="369" t="s">
        <v>1078</v>
      </c>
      <c r="AG71" s="371">
        <v>42186</v>
      </c>
      <c r="AH71" s="371">
        <v>42230</v>
      </c>
      <c r="AI71" s="369" t="s">
        <v>229</v>
      </c>
      <c r="AJ71" s="384" t="s">
        <v>230</v>
      </c>
      <c r="AK71" s="305" t="s">
        <v>228</v>
      </c>
      <c r="AL71" s="255" t="s">
        <v>228</v>
      </c>
      <c r="AM71" s="255" t="s">
        <v>228</v>
      </c>
      <c r="AN71" s="255" t="s">
        <v>228</v>
      </c>
      <c r="AO71" s="255" t="s">
        <v>228</v>
      </c>
      <c r="AP71" s="255" t="s">
        <v>228</v>
      </c>
      <c r="AQ71" s="255" t="s">
        <v>228</v>
      </c>
      <c r="AR71" s="255" t="s">
        <v>228</v>
      </c>
      <c r="AS71" s="420" t="s">
        <v>1292</v>
      </c>
      <c r="AT71" s="420" t="s">
        <v>1292</v>
      </c>
      <c r="AU71" s="420" t="s">
        <v>1481</v>
      </c>
      <c r="AV71" s="254"/>
      <c r="AW71" s="254"/>
      <c r="AX71" s="254"/>
      <c r="AY71" s="254"/>
      <c r="AZ71" s="261"/>
    </row>
    <row r="72" spans="1:66" s="258" customFormat="1" ht="85.5" x14ac:dyDescent="0.2">
      <c r="A72" s="423" t="s">
        <v>105</v>
      </c>
      <c r="B72" s="424">
        <v>81112005</v>
      </c>
      <c r="C72" s="425" t="s">
        <v>478</v>
      </c>
      <c r="D72" s="426" t="s">
        <v>216</v>
      </c>
      <c r="E72" s="427" t="s">
        <v>113</v>
      </c>
      <c r="F72" s="287" t="s">
        <v>477</v>
      </c>
      <c r="G72" s="254" t="s">
        <v>122</v>
      </c>
      <c r="H72" s="254" t="s">
        <v>206</v>
      </c>
      <c r="I72" s="254" t="s">
        <v>31</v>
      </c>
      <c r="J72" s="288">
        <v>11900000</v>
      </c>
      <c r="K72" s="288">
        <v>11900000</v>
      </c>
      <c r="L72" s="254" t="s">
        <v>32</v>
      </c>
      <c r="M72" s="254"/>
      <c r="N72" s="289" t="s">
        <v>1479</v>
      </c>
      <c r="O72" s="290"/>
      <c r="P72" s="363" t="s">
        <v>648</v>
      </c>
      <c r="Q72" s="364" t="s">
        <v>649</v>
      </c>
      <c r="R72" s="262">
        <v>42143</v>
      </c>
      <c r="S72" s="368" t="s">
        <v>478</v>
      </c>
      <c r="T72" s="369" t="s">
        <v>607</v>
      </c>
      <c r="U72" s="370">
        <v>11900000</v>
      </c>
      <c r="V72" s="415" t="s">
        <v>650</v>
      </c>
      <c r="W72" s="369" t="s">
        <v>651</v>
      </c>
      <c r="X72" s="369" t="s">
        <v>652</v>
      </c>
      <c r="Y72" s="369" t="s">
        <v>228</v>
      </c>
      <c r="Z72" s="369" t="s">
        <v>228</v>
      </c>
      <c r="AA72" s="369" t="s">
        <v>228</v>
      </c>
      <c r="AB72" s="369" t="s">
        <v>653</v>
      </c>
      <c r="AC72" s="369" t="s">
        <v>238</v>
      </c>
      <c r="AD72" s="371">
        <v>42143</v>
      </c>
      <c r="AE72" s="371">
        <v>42143</v>
      </c>
      <c r="AF72" s="262" t="s">
        <v>654</v>
      </c>
      <c r="AG72" s="371">
        <v>42143</v>
      </c>
      <c r="AH72" s="371">
        <v>42356</v>
      </c>
      <c r="AI72" s="369" t="s">
        <v>270</v>
      </c>
      <c r="AJ72" s="384" t="s">
        <v>271</v>
      </c>
      <c r="AK72" s="305" t="s">
        <v>228</v>
      </c>
      <c r="AL72" s="255" t="s">
        <v>228</v>
      </c>
      <c r="AM72" s="255" t="s">
        <v>228</v>
      </c>
      <c r="AN72" s="255" t="s">
        <v>228</v>
      </c>
      <c r="AO72" s="255" t="s">
        <v>228</v>
      </c>
      <c r="AP72" s="255" t="s">
        <v>228</v>
      </c>
      <c r="AQ72" s="354">
        <v>1700000</v>
      </c>
      <c r="AR72" s="428">
        <v>1700000</v>
      </c>
      <c r="AS72" s="354">
        <v>1700000</v>
      </c>
      <c r="AT72" s="354">
        <v>1700000</v>
      </c>
      <c r="AU72" s="354">
        <v>1700000</v>
      </c>
      <c r="AV72" s="425"/>
      <c r="AW72" s="354">
        <v>1700000</v>
      </c>
      <c r="AX72" s="425"/>
      <c r="AY72" s="425"/>
    </row>
    <row r="73" spans="1:66" s="11" customFormat="1" ht="132" customHeight="1" x14ac:dyDescent="0.2">
      <c r="A73" s="292" t="s">
        <v>481</v>
      </c>
      <c r="B73" s="286">
        <v>81112005</v>
      </c>
      <c r="C73" s="254" t="s">
        <v>480</v>
      </c>
      <c r="D73" s="287" t="s">
        <v>216</v>
      </c>
      <c r="E73" s="253" t="s">
        <v>113</v>
      </c>
      <c r="F73" s="287" t="s">
        <v>477</v>
      </c>
      <c r="G73" s="254" t="s">
        <v>122</v>
      </c>
      <c r="H73" s="254" t="s">
        <v>209</v>
      </c>
      <c r="I73" s="254" t="s">
        <v>57</v>
      </c>
      <c r="J73" s="288">
        <v>28000000</v>
      </c>
      <c r="K73" s="288">
        <v>28000000</v>
      </c>
      <c r="L73" s="254" t="s">
        <v>32</v>
      </c>
      <c r="M73" s="254"/>
      <c r="N73" s="289" t="s">
        <v>482</v>
      </c>
      <c r="O73" s="290"/>
      <c r="P73" s="363" t="s">
        <v>694</v>
      </c>
      <c r="Q73" s="364" t="s">
        <v>1431</v>
      </c>
      <c r="R73" s="262">
        <v>42139</v>
      </c>
      <c r="S73" s="368" t="s">
        <v>696</v>
      </c>
      <c r="T73" s="369" t="s">
        <v>314</v>
      </c>
      <c r="U73" s="370">
        <v>28000000</v>
      </c>
      <c r="V73" s="368" t="s">
        <v>697</v>
      </c>
      <c r="W73" s="369" t="s">
        <v>698</v>
      </c>
      <c r="X73" s="369" t="s">
        <v>228</v>
      </c>
      <c r="Y73" s="369" t="s">
        <v>228</v>
      </c>
      <c r="Z73" s="369" t="s">
        <v>677</v>
      </c>
      <c r="AA73" s="369" t="s">
        <v>228</v>
      </c>
      <c r="AB73" s="369" t="s">
        <v>699</v>
      </c>
      <c r="AC73" s="369" t="s">
        <v>238</v>
      </c>
      <c r="AD73" s="371">
        <v>42143</v>
      </c>
      <c r="AE73" s="371">
        <v>42143</v>
      </c>
      <c r="AF73" s="262" t="s">
        <v>654</v>
      </c>
      <c r="AG73" s="371">
        <v>42143</v>
      </c>
      <c r="AH73" s="371">
        <v>42356</v>
      </c>
      <c r="AI73" s="369" t="s">
        <v>700</v>
      </c>
      <c r="AJ73" s="369" t="s">
        <v>701</v>
      </c>
      <c r="AK73" s="383" t="s">
        <v>228</v>
      </c>
      <c r="AL73" s="255" t="s">
        <v>228</v>
      </c>
      <c r="AM73" s="255" t="s">
        <v>228</v>
      </c>
      <c r="AN73" s="255" t="s">
        <v>228</v>
      </c>
      <c r="AO73" s="255" t="s">
        <v>228</v>
      </c>
      <c r="AP73" s="255" t="s">
        <v>228</v>
      </c>
      <c r="AQ73" s="255">
        <v>4000000</v>
      </c>
      <c r="AR73" s="355">
        <v>4000000</v>
      </c>
      <c r="AS73" s="255" t="s">
        <v>1432</v>
      </c>
      <c r="AT73" s="255">
        <v>4000000</v>
      </c>
      <c r="AU73" s="254"/>
      <c r="AV73" s="254"/>
      <c r="AW73" s="254"/>
      <c r="AX73" s="254"/>
      <c r="AY73" s="254"/>
    </row>
    <row r="74" spans="1:66" s="11" customFormat="1" ht="105" customHeight="1" x14ac:dyDescent="0.2">
      <c r="A74" s="292" t="s">
        <v>481</v>
      </c>
      <c r="B74" s="286">
        <v>81112005</v>
      </c>
      <c r="C74" s="254" t="s">
        <v>480</v>
      </c>
      <c r="D74" s="287" t="s">
        <v>216</v>
      </c>
      <c r="E74" s="253" t="s">
        <v>113</v>
      </c>
      <c r="F74" s="287" t="s">
        <v>477</v>
      </c>
      <c r="G74" s="254" t="s">
        <v>122</v>
      </c>
      <c r="H74" s="254" t="s">
        <v>209</v>
      </c>
      <c r="I74" s="254" t="s">
        <v>57</v>
      </c>
      <c r="J74" s="288">
        <v>28000000</v>
      </c>
      <c r="K74" s="288">
        <v>28000000</v>
      </c>
      <c r="L74" s="254" t="s">
        <v>32</v>
      </c>
      <c r="M74" s="254"/>
      <c r="N74" s="289" t="s">
        <v>482</v>
      </c>
      <c r="O74" s="290"/>
      <c r="P74" s="363" t="s">
        <v>868</v>
      </c>
      <c r="Q74" s="364" t="s">
        <v>869</v>
      </c>
      <c r="R74" s="262">
        <v>42167</v>
      </c>
      <c r="S74" s="368" t="s">
        <v>696</v>
      </c>
      <c r="T74" s="369" t="s">
        <v>314</v>
      </c>
      <c r="U74" s="370">
        <v>25067000</v>
      </c>
      <c r="V74" s="368" t="s">
        <v>870</v>
      </c>
      <c r="W74" s="369" t="s">
        <v>871</v>
      </c>
      <c r="X74" s="369" t="s">
        <v>228</v>
      </c>
      <c r="Y74" s="369" t="s">
        <v>228</v>
      </c>
      <c r="Z74" s="369" t="s">
        <v>683</v>
      </c>
      <c r="AA74" s="369" t="s">
        <v>228</v>
      </c>
      <c r="AB74" s="287" t="s">
        <v>885</v>
      </c>
      <c r="AC74" s="287" t="s">
        <v>238</v>
      </c>
      <c r="AD74" s="295">
        <v>42168</v>
      </c>
      <c r="AE74" s="295">
        <v>42168</v>
      </c>
      <c r="AF74" s="262" t="s">
        <v>754</v>
      </c>
      <c r="AG74" s="295">
        <v>42168</v>
      </c>
      <c r="AH74" s="371">
        <v>42356</v>
      </c>
      <c r="AI74" s="369" t="s">
        <v>700</v>
      </c>
      <c r="AJ74" s="384" t="s">
        <v>701</v>
      </c>
      <c r="AK74" s="305" t="s">
        <v>228</v>
      </c>
      <c r="AL74" s="255" t="s">
        <v>228</v>
      </c>
      <c r="AM74" s="255" t="s">
        <v>228</v>
      </c>
      <c r="AN74" s="255" t="s">
        <v>228</v>
      </c>
      <c r="AO74" s="255" t="s">
        <v>228</v>
      </c>
      <c r="AP74" s="255" t="s">
        <v>228</v>
      </c>
      <c r="AQ74" s="255" t="s">
        <v>228</v>
      </c>
      <c r="AR74" s="255" t="s">
        <v>228</v>
      </c>
      <c r="AS74" s="354">
        <v>4000000</v>
      </c>
      <c r="AT74" s="354">
        <v>4000000</v>
      </c>
      <c r="AU74" s="354">
        <v>4000000</v>
      </c>
      <c r="AV74" s="254"/>
      <c r="AW74" s="254"/>
      <c r="AX74" s="254"/>
      <c r="AY74" s="254"/>
      <c r="BG74" s="260"/>
      <c r="BH74" s="260"/>
      <c r="BI74" s="260"/>
      <c r="BJ74" s="260"/>
      <c r="BK74" s="260"/>
      <c r="BL74" s="260"/>
      <c r="BM74" s="260"/>
      <c r="BN74" s="260"/>
    </row>
    <row r="75" spans="1:66" s="11" customFormat="1" ht="135" customHeight="1" x14ac:dyDescent="0.2">
      <c r="A75" s="292" t="s">
        <v>481</v>
      </c>
      <c r="B75" s="286">
        <v>81112005</v>
      </c>
      <c r="C75" s="254" t="s">
        <v>483</v>
      </c>
      <c r="D75" s="287" t="s">
        <v>216</v>
      </c>
      <c r="E75" s="253" t="s">
        <v>113</v>
      </c>
      <c r="F75" s="287" t="s">
        <v>477</v>
      </c>
      <c r="G75" s="254" t="s">
        <v>122</v>
      </c>
      <c r="H75" s="254" t="s">
        <v>209</v>
      </c>
      <c r="I75" s="254" t="s">
        <v>57</v>
      </c>
      <c r="J75" s="288">
        <v>11900000</v>
      </c>
      <c r="K75" s="288">
        <v>11900000</v>
      </c>
      <c r="L75" s="254" t="s">
        <v>32</v>
      </c>
      <c r="M75" s="254"/>
      <c r="N75" s="254" t="s">
        <v>482</v>
      </c>
      <c r="O75" s="290"/>
      <c r="P75" s="363" t="s">
        <v>748</v>
      </c>
      <c r="Q75" s="298" t="s">
        <v>1480</v>
      </c>
      <c r="R75" s="262">
        <v>42151</v>
      </c>
      <c r="S75" s="368" t="s">
        <v>749</v>
      </c>
      <c r="T75" s="369" t="s">
        <v>750</v>
      </c>
      <c r="U75" s="370">
        <v>11446700</v>
      </c>
      <c r="V75" s="368" t="s">
        <v>751</v>
      </c>
      <c r="W75" s="369" t="s">
        <v>752</v>
      </c>
      <c r="X75" s="369" t="s">
        <v>228</v>
      </c>
      <c r="Y75" s="369" t="s">
        <v>228</v>
      </c>
      <c r="Z75" s="369" t="s">
        <v>683</v>
      </c>
      <c r="AA75" s="369" t="s">
        <v>228</v>
      </c>
      <c r="AB75" s="369" t="s">
        <v>753</v>
      </c>
      <c r="AC75" s="369" t="s">
        <v>318</v>
      </c>
      <c r="AD75" s="371">
        <v>42151</v>
      </c>
      <c r="AE75" s="371">
        <v>42151</v>
      </c>
      <c r="AF75" s="262" t="s">
        <v>754</v>
      </c>
      <c r="AG75" s="371">
        <v>42151</v>
      </c>
      <c r="AH75" s="371">
        <v>42356</v>
      </c>
      <c r="AI75" s="369" t="s">
        <v>700</v>
      </c>
      <c r="AJ75" s="384" t="s">
        <v>701</v>
      </c>
      <c r="AK75" s="305" t="s">
        <v>228</v>
      </c>
      <c r="AL75" s="255" t="s">
        <v>228</v>
      </c>
      <c r="AM75" s="255" t="s">
        <v>228</v>
      </c>
      <c r="AN75" s="255" t="s">
        <v>228</v>
      </c>
      <c r="AO75" s="305" t="s">
        <v>228</v>
      </c>
      <c r="AP75" s="255" t="s">
        <v>228</v>
      </c>
      <c r="AQ75" s="255">
        <v>1700000</v>
      </c>
      <c r="AR75" s="355">
        <v>1700000</v>
      </c>
      <c r="AS75" s="255">
        <v>1700000</v>
      </c>
      <c r="AT75" s="255">
        <v>1700000</v>
      </c>
      <c r="AU75" s="255">
        <v>680000</v>
      </c>
      <c r="AV75" s="369"/>
      <c r="AW75" s="255">
        <v>1700000</v>
      </c>
      <c r="AX75" s="369"/>
      <c r="AY75" s="363"/>
      <c r="AZ75" s="259"/>
      <c r="BA75" s="259"/>
      <c r="BB75" s="259"/>
      <c r="BC75" s="259"/>
      <c r="BD75" s="259"/>
      <c r="BE75" s="259"/>
      <c r="BF75" s="259"/>
      <c r="BG75" s="259"/>
      <c r="BH75" s="259"/>
      <c r="BI75" s="259"/>
      <c r="BJ75" s="260"/>
      <c r="BK75" s="260"/>
      <c r="BL75" s="260"/>
      <c r="BM75" s="260"/>
      <c r="BN75" s="260"/>
    </row>
    <row r="76" spans="1:66" s="11" customFormat="1" ht="135" customHeight="1" x14ac:dyDescent="0.2">
      <c r="A76" s="292" t="s">
        <v>560</v>
      </c>
      <c r="B76" s="286">
        <v>81112005</v>
      </c>
      <c r="C76" s="254" t="s">
        <v>484</v>
      </c>
      <c r="D76" s="287" t="s">
        <v>216</v>
      </c>
      <c r="E76" s="253" t="s">
        <v>113</v>
      </c>
      <c r="F76" s="287" t="s">
        <v>477</v>
      </c>
      <c r="G76" s="254" t="s">
        <v>122</v>
      </c>
      <c r="H76" s="254" t="s">
        <v>209</v>
      </c>
      <c r="I76" s="254" t="s">
        <v>57</v>
      </c>
      <c r="J76" s="288">
        <v>66500000</v>
      </c>
      <c r="K76" s="288">
        <v>66500000</v>
      </c>
      <c r="L76" s="254" t="s">
        <v>32</v>
      </c>
      <c r="M76" s="254"/>
      <c r="N76" s="289" t="s">
        <v>1477</v>
      </c>
      <c r="O76" s="290"/>
      <c r="P76" s="299" t="s">
        <v>707</v>
      </c>
      <c r="Q76" s="298" t="s">
        <v>708</v>
      </c>
      <c r="R76" s="253">
        <v>42144</v>
      </c>
      <c r="S76" s="294" t="s">
        <v>709</v>
      </c>
      <c r="T76" s="287" t="s">
        <v>314</v>
      </c>
      <c r="U76" s="255">
        <v>66500000</v>
      </c>
      <c r="V76" s="294" t="s">
        <v>710</v>
      </c>
      <c r="W76" s="287" t="s">
        <v>711</v>
      </c>
      <c r="X76" s="287" t="s">
        <v>228</v>
      </c>
      <c r="Y76" s="287" t="s">
        <v>228</v>
      </c>
      <c r="Z76" s="369" t="s">
        <v>683</v>
      </c>
      <c r="AA76" s="287" t="s">
        <v>228</v>
      </c>
      <c r="AB76" s="287" t="s">
        <v>712</v>
      </c>
      <c r="AC76" s="351" t="s">
        <v>238</v>
      </c>
      <c r="AD76" s="295">
        <v>42144</v>
      </c>
      <c r="AE76" s="295">
        <v>42144</v>
      </c>
      <c r="AF76" s="253" t="s">
        <v>713</v>
      </c>
      <c r="AG76" s="295">
        <v>42144</v>
      </c>
      <c r="AH76" s="295">
        <v>42357</v>
      </c>
      <c r="AI76" s="287" t="s">
        <v>329</v>
      </c>
      <c r="AJ76" s="287" t="s">
        <v>330</v>
      </c>
      <c r="AK76" s="383" t="s">
        <v>228</v>
      </c>
      <c r="AL76" s="255" t="s">
        <v>228</v>
      </c>
      <c r="AM76" s="255" t="s">
        <v>228</v>
      </c>
      <c r="AN76" s="255" t="s">
        <v>228</v>
      </c>
      <c r="AO76" s="255" t="s">
        <v>228</v>
      </c>
      <c r="AP76" s="305" t="s">
        <v>228</v>
      </c>
      <c r="AQ76" s="255">
        <v>9500000</v>
      </c>
      <c r="AR76" s="355">
        <v>9500000</v>
      </c>
      <c r="AS76" s="255">
        <v>9500000</v>
      </c>
      <c r="AT76" s="255">
        <v>9500000</v>
      </c>
      <c r="AU76" s="254"/>
      <c r="AV76" s="254"/>
      <c r="AW76" s="254"/>
      <c r="AX76" s="254"/>
      <c r="AY76" s="254"/>
      <c r="BG76" s="260"/>
      <c r="BH76" s="260"/>
      <c r="BI76" s="260"/>
      <c r="BJ76" s="260"/>
      <c r="BK76" s="260"/>
      <c r="BL76" s="260"/>
      <c r="BM76" s="260"/>
      <c r="BN76" s="260"/>
    </row>
    <row r="77" spans="1:66" s="11" customFormat="1" ht="135" customHeight="1" x14ac:dyDescent="0.2">
      <c r="A77" s="292" t="s">
        <v>108</v>
      </c>
      <c r="B77" s="286" t="s">
        <v>492</v>
      </c>
      <c r="C77" s="254" t="s">
        <v>493</v>
      </c>
      <c r="D77" s="287" t="s">
        <v>216</v>
      </c>
      <c r="E77" s="253" t="s">
        <v>113</v>
      </c>
      <c r="F77" s="287" t="s">
        <v>494</v>
      </c>
      <c r="G77" s="254" t="s">
        <v>131</v>
      </c>
      <c r="H77" s="254" t="s">
        <v>207</v>
      </c>
      <c r="I77" s="254" t="s">
        <v>57</v>
      </c>
      <c r="J77" s="288">
        <v>2826000</v>
      </c>
      <c r="K77" s="288">
        <v>2826000</v>
      </c>
      <c r="L77" s="254" t="s">
        <v>32</v>
      </c>
      <c r="M77" s="254"/>
      <c r="N77" s="289" t="s">
        <v>44</v>
      </c>
      <c r="O77" s="290"/>
      <c r="P77" s="363" t="s">
        <v>714</v>
      </c>
      <c r="Q77" s="364" t="s">
        <v>715</v>
      </c>
      <c r="R77" s="262">
        <v>42146</v>
      </c>
      <c r="S77" s="368" t="s">
        <v>716</v>
      </c>
      <c r="T77" s="369" t="s">
        <v>234</v>
      </c>
      <c r="U77" s="370">
        <v>1218000</v>
      </c>
      <c r="V77" s="368" t="s">
        <v>717</v>
      </c>
      <c r="W77" s="369" t="s">
        <v>718</v>
      </c>
      <c r="X77" s="369" t="s">
        <v>228</v>
      </c>
      <c r="Y77" s="369" t="s">
        <v>228</v>
      </c>
      <c r="Z77" s="369" t="s">
        <v>719</v>
      </c>
      <c r="AA77" s="369" t="s">
        <v>228</v>
      </c>
      <c r="AB77" s="369" t="s">
        <v>720</v>
      </c>
      <c r="AC77" s="369" t="s">
        <v>318</v>
      </c>
      <c r="AD77" s="371">
        <v>42150</v>
      </c>
      <c r="AE77" s="371">
        <v>42150</v>
      </c>
      <c r="AF77" s="262" t="s">
        <v>721</v>
      </c>
      <c r="AG77" s="371">
        <v>42150</v>
      </c>
      <c r="AH77" s="371">
        <v>42164</v>
      </c>
      <c r="AI77" s="369" t="s">
        <v>289</v>
      </c>
      <c r="AJ77" s="369" t="s">
        <v>722</v>
      </c>
      <c r="AK77" s="383" t="s">
        <v>228</v>
      </c>
      <c r="AL77" s="255" t="s">
        <v>228</v>
      </c>
      <c r="AM77" s="255" t="s">
        <v>228</v>
      </c>
      <c r="AN77" s="255" t="s">
        <v>228</v>
      </c>
      <c r="AO77" s="255" t="s">
        <v>228</v>
      </c>
      <c r="AP77" s="305" t="s">
        <v>228</v>
      </c>
      <c r="AQ77" s="255">
        <v>1218000</v>
      </c>
      <c r="AR77" s="254"/>
      <c r="AS77" s="254"/>
      <c r="AT77" s="291"/>
      <c r="AU77" s="254"/>
      <c r="AV77" s="254"/>
      <c r="AW77" s="254"/>
      <c r="AX77" s="254"/>
      <c r="AY77" s="254"/>
    </row>
    <row r="78" spans="1:66" s="11" customFormat="1" ht="131.25" customHeight="1" x14ac:dyDescent="0.2">
      <c r="A78" s="292" t="s">
        <v>489</v>
      </c>
      <c r="B78" s="286">
        <v>81112005</v>
      </c>
      <c r="C78" s="254" t="s">
        <v>487</v>
      </c>
      <c r="D78" s="287" t="s">
        <v>216</v>
      </c>
      <c r="E78" s="253" t="s">
        <v>113</v>
      </c>
      <c r="F78" s="287" t="s">
        <v>37</v>
      </c>
      <c r="G78" s="254" t="s">
        <v>122</v>
      </c>
      <c r="H78" s="254" t="s">
        <v>206</v>
      </c>
      <c r="I78" s="254" t="s">
        <v>31</v>
      </c>
      <c r="J78" s="288">
        <v>3000000</v>
      </c>
      <c r="K78" s="288">
        <v>3000000</v>
      </c>
      <c r="L78" s="254" t="s">
        <v>32</v>
      </c>
      <c r="M78" s="254"/>
      <c r="N78" s="289" t="s">
        <v>488</v>
      </c>
      <c r="O78" s="290"/>
      <c r="P78" s="363" t="s">
        <v>755</v>
      </c>
      <c r="Q78" s="364" t="s">
        <v>756</v>
      </c>
      <c r="R78" s="262">
        <v>42151</v>
      </c>
      <c r="S78" s="368" t="s">
        <v>757</v>
      </c>
      <c r="T78" s="369" t="s">
        <v>314</v>
      </c>
      <c r="U78" s="370">
        <v>3000000</v>
      </c>
      <c r="V78" s="368" t="s">
        <v>758</v>
      </c>
      <c r="W78" s="369" t="s">
        <v>759</v>
      </c>
      <c r="X78" s="369" t="s">
        <v>760</v>
      </c>
      <c r="Y78" s="369" t="s">
        <v>228</v>
      </c>
      <c r="Z78" s="369" t="s">
        <v>228</v>
      </c>
      <c r="AA78" s="369" t="s">
        <v>228</v>
      </c>
      <c r="AB78" s="369" t="s">
        <v>761</v>
      </c>
      <c r="AC78" s="369" t="s">
        <v>318</v>
      </c>
      <c r="AD78" s="371">
        <v>42152</v>
      </c>
      <c r="AE78" s="371">
        <v>42152</v>
      </c>
      <c r="AF78" s="262" t="s">
        <v>762</v>
      </c>
      <c r="AG78" s="371">
        <v>42152</v>
      </c>
      <c r="AH78" s="371">
        <v>42167</v>
      </c>
      <c r="AI78" s="369" t="s">
        <v>886</v>
      </c>
      <c r="AJ78" s="369" t="s">
        <v>887</v>
      </c>
      <c r="AK78" s="383" t="s">
        <v>228</v>
      </c>
      <c r="AL78" s="255" t="s">
        <v>228</v>
      </c>
      <c r="AM78" s="255" t="s">
        <v>228</v>
      </c>
      <c r="AN78" s="255" t="s">
        <v>228</v>
      </c>
      <c r="AO78" s="255" t="s">
        <v>228</v>
      </c>
      <c r="AP78" s="255" t="s">
        <v>228</v>
      </c>
      <c r="AQ78" s="255">
        <v>3000000</v>
      </c>
      <c r="AR78" s="254"/>
      <c r="AS78" s="254"/>
      <c r="AT78" s="291"/>
      <c r="AU78" s="254"/>
      <c r="AV78" s="254"/>
      <c r="AW78" s="254"/>
      <c r="AX78" s="254"/>
      <c r="AY78" s="254"/>
    </row>
    <row r="79" spans="1:66" s="257" customFormat="1" ht="114" x14ac:dyDescent="0.2">
      <c r="A79" s="292" t="s">
        <v>78</v>
      </c>
      <c r="B79" s="286">
        <v>43232112</v>
      </c>
      <c r="C79" s="254" t="s">
        <v>1429</v>
      </c>
      <c r="D79" s="287" t="s">
        <v>216</v>
      </c>
      <c r="E79" s="262" t="s">
        <v>113</v>
      </c>
      <c r="F79" s="287" t="s">
        <v>33</v>
      </c>
      <c r="G79" s="254" t="s">
        <v>131</v>
      </c>
      <c r="H79" s="254" t="s">
        <v>70</v>
      </c>
      <c r="I79" s="254" t="s">
        <v>31</v>
      </c>
      <c r="J79" s="288">
        <v>2954977</v>
      </c>
      <c r="K79" s="288">
        <f>J79</f>
        <v>2954977</v>
      </c>
      <c r="L79" s="254" t="s">
        <v>32</v>
      </c>
      <c r="M79" s="254"/>
      <c r="N79" s="289" t="s">
        <v>486</v>
      </c>
      <c r="O79" s="290"/>
      <c r="P79" s="299" t="s">
        <v>639</v>
      </c>
      <c r="Q79" s="298" t="s">
        <v>640</v>
      </c>
      <c r="R79" s="253">
        <v>42143</v>
      </c>
      <c r="S79" s="294" t="s">
        <v>641</v>
      </c>
      <c r="T79" s="287" t="s">
        <v>234</v>
      </c>
      <c r="U79" s="255">
        <v>2954997</v>
      </c>
      <c r="V79" s="294" t="s">
        <v>642</v>
      </c>
      <c r="W79" s="287" t="s">
        <v>643</v>
      </c>
      <c r="X79" s="287" t="s">
        <v>644</v>
      </c>
      <c r="Y79" s="287" t="s">
        <v>228</v>
      </c>
      <c r="Z79" s="287" t="s">
        <v>228</v>
      </c>
      <c r="AA79" s="287" t="s">
        <v>228</v>
      </c>
      <c r="AB79" s="287" t="s">
        <v>645</v>
      </c>
      <c r="AC79" s="351" t="s">
        <v>646</v>
      </c>
      <c r="AD79" s="295">
        <v>42144</v>
      </c>
      <c r="AE79" s="295">
        <v>42146</v>
      </c>
      <c r="AF79" s="253" t="s">
        <v>647</v>
      </c>
      <c r="AG79" s="295">
        <v>42146</v>
      </c>
      <c r="AH79" s="295">
        <v>42176</v>
      </c>
      <c r="AI79" s="369" t="s">
        <v>613</v>
      </c>
      <c r="AJ79" s="287" t="s">
        <v>419</v>
      </c>
      <c r="AK79" s="383" t="s">
        <v>228</v>
      </c>
      <c r="AL79" s="255" t="s">
        <v>228</v>
      </c>
      <c r="AM79" s="255" t="s">
        <v>228</v>
      </c>
      <c r="AN79" s="255" t="s">
        <v>228</v>
      </c>
      <c r="AO79" s="255" t="s">
        <v>228</v>
      </c>
      <c r="AP79" s="305" t="s">
        <v>228</v>
      </c>
      <c r="AQ79" s="255">
        <v>2954997</v>
      </c>
      <c r="AR79" s="254"/>
      <c r="AS79" s="365"/>
      <c r="AT79" s="291"/>
      <c r="AU79" s="254"/>
      <c r="AV79" s="254"/>
      <c r="AW79" s="254"/>
      <c r="AX79" s="254"/>
      <c r="AY79" s="254"/>
    </row>
    <row r="80" spans="1:66" s="11" customFormat="1" ht="202.5" customHeight="1" x14ac:dyDescent="0.2">
      <c r="A80" s="292" t="s">
        <v>79</v>
      </c>
      <c r="B80" s="286" t="s">
        <v>879</v>
      </c>
      <c r="C80" s="254" t="s">
        <v>880</v>
      </c>
      <c r="D80" s="287" t="s">
        <v>216</v>
      </c>
      <c r="E80" s="253" t="s">
        <v>113</v>
      </c>
      <c r="F80" s="287" t="s">
        <v>494</v>
      </c>
      <c r="G80" s="254" t="s">
        <v>120</v>
      </c>
      <c r="H80" s="254" t="s">
        <v>190</v>
      </c>
      <c r="I80" s="254" t="s">
        <v>31</v>
      </c>
      <c r="J80" s="288">
        <v>25556000</v>
      </c>
      <c r="K80" s="288">
        <v>25556000</v>
      </c>
      <c r="L80" s="254" t="s">
        <v>32</v>
      </c>
      <c r="M80" s="254"/>
      <c r="N80" s="289" t="s">
        <v>35</v>
      </c>
      <c r="O80" s="290"/>
      <c r="P80" s="363" t="s">
        <v>872</v>
      </c>
      <c r="Q80" s="364" t="s">
        <v>873</v>
      </c>
      <c r="R80" s="262">
        <v>42164</v>
      </c>
      <c r="S80" s="368" t="s">
        <v>874</v>
      </c>
      <c r="T80" s="369" t="s">
        <v>570</v>
      </c>
      <c r="U80" s="370">
        <v>25556000</v>
      </c>
      <c r="V80" s="368" t="s">
        <v>875</v>
      </c>
      <c r="W80" s="369" t="s">
        <v>876</v>
      </c>
      <c r="X80" s="369" t="s">
        <v>877</v>
      </c>
      <c r="Y80" s="369" t="s">
        <v>228</v>
      </c>
      <c r="Z80" s="369" t="s">
        <v>228</v>
      </c>
      <c r="AA80" s="369" t="s">
        <v>228</v>
      </c>
      <c r="AB80" s="369" t="s">
        <v>888</v>
      </c>
      <c r="AC80" s="369" t="s">
        <v>238</v>
      </c>
      <c r="AD80" s="371">
        <v>42166</v>
      </c>
      <c r="AE80" s="371">
        <v>42167</v>
      </c>
      <c r="AF80" s="262" t="s">
        <v>878</v>
      </c>
      <c r="AG80" s="371">
        <v>42167</v>
      </c>
      <c r="AH80" s="371">
        <v>42196</v>
      </c>
      <c r="AI80" s="369" t="s">
        <v>229</v>
      </c>
      <c r="AJ80" s="384" t="s">
        <v>230</v>
      </c>
      <c r="AK80" s="359" t="s">
        <v>228</v>
      </c>
      <c r="AL80" s="255" t="s">
        <v>228</v>
      </c>
      <c r="AM80" s="255" t="s">
        <v>228</v>
      </c>
      <c r="AN80" s="255" t="s">
        <v>228</v>
      </c>
      <c r="AO80" s="255" t="s">
        <v>228</v>
      </c>
      <c r="AP80" s="255" t="s">
        <v>228</v>
      </c>
      <c r="AQ80" s="255" t="s">
        <v>228</v>
      </c>
      <c r="AR80" s="255" t="s">
        <v>228</v>
      </c>
      <c r="AS80" s="255" t="s">
        <v>228</v>
      </c>
      <c r="AT80" s="255">
        <v>25556000</v>
      </c>
      <c r="AU80" s="254"/>
      <c r="AV80" s="254"/>
      <c r="AW80" s="254"/>
      <c r="AX80" s="254"/>
      <c r="AY80" s="254"/>
    </row>
    <row r="81" spans="1:52" s="11" customFormat="1" ht="120" customHeight="1" x14ac:dyDescent="0.2">
      <c r="A81" s="292" t="s">
        <v>110</v>
      </c>
      <c r="B81" s="286" t="s">
        <v>53</v>
      </c>
      <c r="C81" s="254" t="s">
        <v>555</v>
      </c>
      <c r="D81" s="287" t="s">
        <v>216</v>
      </c>
      <c r="E81" s="253" t="s">
        <v>148</v>
      </c>
      <c r="F81" s="287" t="s">
        <v>477</v>
      </c>
      <c r="G81" s="303" t="s">
        <v>147</v>
      </c>
      <c r="H81" s="254" t="s">
        <v>209</v>
      </c>
      <c r="I81" s="254" t="s">
        <v>57</v>
      </c>
      <c r="J81" s="288">
        <v>158500000</v>
      </c>
      <c r="K81" s="288">
        <v>158500000</v>
      </c>
      <c r="L81" s="254" t="s">
        <v>32</v>
      </c>
      <c r="M81" s="254"/>
      <c r="N81" s="289" t="s">
        <v>64</v>
      </c>
      <c r="O81" s="290"/>
      <c r="P81" s="363" t="s">
        <v>1192</v>
      </c>
      <c r="Q81" s="364" t="s">
        <v>1193</v>
      </c>
      <c r="R81" s="262">
        <v>42201</v>
      </c>
      <c r="S81" s="368" t="s">
        <v>1194</v>
      </c>
      <c r="T81" s="369" t="s">
        <v>234</v>
      </c>
      <c r="U81" s="370">
        <v>158500000</v>
      </c>
      <c r="V81" s="368" t="s">
        <v>1195</v>
      </c>
      <c r="W81" s="369" t="s">
        <v>1196</v>
      </c>
      <c r="X81" s="369" t="s">
        <v>228</v>
      </c>
      <c r="Y81" s="369" t="s">
        <v>228</v>
      </c>
      <c r="Z81" s="369" t="s">
        <v>668</v>
      </c>
      <c r="AA81" s="369" t="s">
        <v>228</v>
      </c>
      <c r="AB81" s="369" t="s">
        <v>1197</v>
      </c>
      <c r="AC81" s="369" t="s">
        <v>318</v>
      </c>
      <c r="AD81" s="371">
        <v>42201</v>
      </c>
      <c r="AE81" s="371">
        <v>42206</v>
      </c>
      <c r="AF81" s="369" t="s">
        <v>1198</v>
      </c>
      <c r="AG81" s="371">
        <v>42206</v>
      </c>
      <c r="AH81" s="371">
        <v>42353</v>
      </c>
      <c r="AI81" s="369" t="s">
        <v>1199</v>
      </c>
      <c r="AJ81" s="384" t="s">
        <v>1200</v>
      </c>
      <c r="AK81" s="383" t="s">
        <v>228</v>
      </c>
      <c r="AL81" s="255" t="s">
        <v>228</v>
      </c>
      <c r="AM81" s="255" t="s">
        <v>228</v>
      </c>
      <c r="AN81" s="255" t="s">
        <v>228</v>
      </c>
      <c r="AO81" s="255" t="s">
        <v>228</v>
      </c>
      <c r="AP81" s="255" t="s">
        <v>228</v>
      </c>
      <c r="AQ81" s="255" t="s">
        <v>228</v>
      </c>
      <c r="AR81" s="255" t="s">
        <v>228</v>
      </c>
      <c r="AS81" s="255" t="s">
        <v>228</v>
      </c>
      <c r="AT81" s="255" t="s">
        <v>1433</v>
      </c>
      <c r="AU81" s="255" t="s">
        <v>1581</v>
      </c>
      <c r="AV81" s="254"/>
      <c r="AW81" s="254"/>
      <c r="AX81" s="254"/>
      <c r="AY81" s="254"/>
    </row>
    <row r="82" spans="1:52" s="257" customFormat="1" ht="139.5" customHeight="1" x14ac:dyDescent="0.2">
      <c r="A82" s="292" t="s">
        <v>78</v>
      </c>
      <c r="B82" s="286">
        <v>43233205</v>
      </c>
      <c r="C82" s="254" t="s">
        <v>499</v>
      </c>
      <c r="D82" s="287" t="s">
        <v>216</v>
      </c>
      <c r="E82" s="262" t="s">
        <v>148</v>
      </c>
      <c r="F82" s="287" t="s">
        <v>34</v>
      </c>
      <c r="G82" s="254" t="s">
        <v>82</v>
      </c>
      <c r="H82" s="303" t="s">
        <v>198</v>
      </c>
      <c r="I82" s="254" t="s">
        <v>31</v>
      </c>
      <c r="J82" s="288">
        <v>3528762</v>
      </c>
      <c r="K82" s="288">
        <v>3528762</v>
      </c>
      <c r="L82" s="254" t="s">
        <v>32</v>
      </c>
      <c r="M82" s="254"/>
      <c r="N82" s="289" t="s">
        <v>486</v>
      </c>
      <c r="O82" s="290"/>
      <c r="P82" s="363" t="s">
        <v>1174</v>
      </c>
      <c r="Q82" s="364" t="s">
        <v>1175</v>
      </c>
      <c r="R82" s="262">
        <v>42200</v>
      </c>
      <c r="S82" s="429" t="s">
        <v>1176</v>
      </c>
      <c r="T82" s="369" t="s">
        <v>1177</v>
      </c>
      <c r="U82" s="370">
        <v>3528762</v>
      </c>
      <c r="V82" s="368" t="s">
        <v>1178</v>
      </c>
      <c r="W82" s="369" t="s">
        <v>1179</v>
      </c>
      <c r="X82" s="369" t="s">
        <v>1180</v>
      </c>
      <c r="Y82" s="369" t="s">
        <v>228</v>
      </c>
      <c r="Z82" s="369" t="s">
        <v>228</v>
      </c>
      <c r="AA82" s="369" t="s">
        <v>228</v>
      </c>
      <c r="AB82" s="369" t="s">
        <v>1181</v>
      </c>
      <c r="AC82" s="369" t="s">
        <v>228</v>
      </c>
      <c r="AD82" s="369" t="s">
        <v>228</v>
      </c>
      <c r="AE82" s="369" t="s">
        <v>228</v>
      </c>
      <c r="AF82" s="369" t="s">
        <v>1182</v>
      </c>
      <c r="AG82" s="262">
        <v>42200</v>
      </c>
      <c r="AH82" s="262">
        <v>42565</v>
      </c>
      <c r="AI82" s="369" t="s">
        <v>1183</v>
      </c>
      <c r="AJ82" s="384" t="s">
        <v>419</v>
      </c>
      <c r="AK82" s="359" t="s">
        <v>228</v>
      </c>
      <c r="AL82" s="255" t="s">
        <v>228</v>
      </c>
      <c r="AM82" s="255" t="s">
        <v>228</v>
      </c>
      <c r="AN82" s="255" t="s">
        <v>228</v>
      </c>
      <c r="AO82" s="255" t="s">
        <v>228</v>
      </c>
      <c r="AP82" s="255" t="s">
        <v>228</v>
      </c>
      <c r="AQ82" s="255" t="s">
        <v>228</v>
      </c>
      <c r="AR82" s="255" t="s">
        <v>228</v>
      </c>
      <c r="AS82" s="255" t="s">
        <v>228</v>
      </c>
      <c r="AT82" s="255" t="s">
        <v>228</v>
      </c>
      <c r="AU82" s="255" t="s">
        <v>228</v>
      </c>
      <c r="AV82" s="255" t="s">
        <v>228</v>
      </c>
      <c r="AW82" s="420" t="s">
        <v>1712</v>
      </c>
      <c r="AX82" s="254"/>
      <c r="AY82" s="254"/>
    </row>
    <row r="83" spans="1:52" s="257" customFormat="1" ht="128.25" x14ac:dyDescent="0.2">
      <c r="A83" s="430" t="s">
        <v>78</v>
      </c>
      <c r="B83" s="431">
        <v>80111622</v>
      </c>
      <c r="C83" s="430" t="s">
        <v>163</v>
      </c>
      <c r="D83" s="390" t="s">
        <v>216</v>
      </c>
      <c r="E83" s="390" t="s">
        <v>148</v>
      </c>
      <c r="F83" s="390" t="s">
        <v>739</v>
      </c>
      <c r="G83" s="430" t="s">
        <v>122</v>
      </c>
      <c r="H83" s="430" t="s">
        <v>208</v>
      </c>
      <c r="I83" s="430" t="s">
        <v>57</v>
      </c>
      <c r="J83" s="432">
        <v>42000000</v>
      </c>
      <c r="K83" s="432">
        <v>42000000</v>
      </c>
      <c r="L83" s="430" t="s">
        <v>32</v>
      </c>
      <c r="M83" s="430"/>
      <c r="N83" s="289" t="s">
        <v>486</v>
      </c>
      <c r="O83" s="290"/>
      <c r="P83" s="363" t="s">
        <v>1048</v>
      </c>
      <c r="Q83" s="364" t="s">
        <v>1049</v>
      </c>
      <c r="R83" s="262">
        <v>42179</v>
      </c>
      <c r="S83" s="368" t="s">
        <v>1050</v>
      </c>
      <c r="T83" s="369" t="s">
        <v>314</v>
      </c>
      <c r="U83" s="370">
        <v>39000000</v>
      </c>
      <c r="V83" s="368" t="s">
        <v>1051</v>
      </c>
      <c r="W83" s="369" t="s">
        <v>1052</v>
      </c>
      <c r="X83" s="369" t="s">
        <v>228</v>
      </c>
      <c r="Y83" s="369" t="s">
        <v>228</v>
      </c>
      <c r="Z83" s="369" t="s">
        <v>1053</v>
      </c>
      <c r="AA83" s="369" t="s">
        <v>228</v>
      </c>
      <c r="AB83" s="369" t="s">
        <v>1054</v>
      </c>
      <c r="AC83" s="369" t="s">
        <v>238</v>
      </c>
      <c r="AD83" s="371">
        <v>42180</v>
      </c>
      <c r="AE83" s="371">
        <v>42180</v>
      </c>
      <c r="AF83" s="262" t="s">
        <v>934</v>
      </c>
      <c r="AG83" s="371">
        <v>42180</v>
      </c>
      <c r="AH83" s="371">
        <v>42362</v>
      </c>
      <c r="AI83" s="369" t="s">
        <v>577</v>
      </c>
      <c r="AJ83" s="384" t="s">
        <v>419</v>
      </c>
      <c r="AK83" s="383" t="s">
        <v>228</v>
      </c>
      <c r="AL83" s="255" t="s">
        <v>228</v>
      </c>
      <c r="AM83" s="255" t="s">
        <v>228</v>
      </c>
      <c r="AN83" s="255" t="s">
        <v>228</v>
      </c>
      <c r="AO83" s="255" t="s">
        <v>228</v>
      </c>
      <c r="AP83" s="255" t="s">
        <v>228</v>
      </c>
      <c r="AQ83" s="255" t="s">
        <v>228</v>
      </c>
      <c r="AR83" s="255" t="s">
        <v>228</v>
      </c>
      <c r="AS83" s="255">
        <v>6500000</v>
      </c>
      <c r="AT83" s="255">
        <v>6500000</v>
      </c>
      <c r="AU83" s="255">
        <v>6500000</v>
      </c>
      <c r="AV83" s="254"/>
      <c r="AW83" s="254"/>
      <c r="AX83" s="254"/>
      <c r="AY83" s="254"/>
      <c r="AZ83" s="275"/>
    </row>
    <row r="84" spans="1:52" s="257" customFormat="1" ht="156.75" x14ac:dyDescent="0.2">
      <c r="A84" s="292" t="s">
        <v>78</v>
      </c>
      <c r="B84" s="286">
        <v>81112501</v>
      </c>
      <c r="C84" s="254" t="s">
        <v>77</v>
      </c>
      <c r="D84" s="287" t="s">
        <v>216</v>
      </c>
      <c r="E84" s="262" t="s">
        <v>148</v>
      </c>
      <c r="F84" s="287" t="s">
        <v>33</v>
      </c>
      <c r="G84" s="254" t="s">
        <v>120</v>
      </c>
      <c r="H84" s="254" t="s">
        <v>70</v>
      </c>
      <c r="I84" s="254" t="s">
        <v>31</v>
      </c>
      <c r="J84" s="288">
        <v>33122463</v>
      </c>
      <c r="K84" s="288">
        <v>33122463</v>
      </c>
      <c r="L84" s="254" t="s">
        <v>32</v>
      </c>
      <c r="M84" s="254"/>
      <c r="N84" s="289" t="s">
        <v>486</v>
      </c>
      <c r="O84" s="290"/>
      <c r="P84" s="363" t="s">
        <v>1379</v>
      </c>
      <c r="Q84" s="364" t="s">
        <v>1380</v>
      </c>
      <c r="R84" s="262">
        <v>42230</v>
      </c>
      <c r="S84" s="368" t="s">
        <v>1381</v>
      </c>
      <c r="T84" s="369" t="s">
        <v>234</v>
      </c>
      <c r="U84" s="370">
        <v>33120610</v>
      </c>
      <c r="V84" s="368" t="s">
        <v>1382</v>
      </c>
      <c r="W84" s="369" t="s">
        <v>1383</v>
      </c>
      <c r="X84" s="369" t="s">
        <v>1384</v>
      </c>
      <c r="Y84" s="369" t="s">
        <v>228</v>
      </c>
      <c r="Z84" s="369" t="s">
        <v>228</v>
      </c>
      <c r="AA84" s="369" t="s">
        <v>228</v>
      </c>
      <c r="AB84" s="369" t="s">
        <v>1414</v>
      </c>
      <c r="AC84" s="369" t="s">
        <v>238</v>
      </c>
      <c r="AD84" s="371">
        <v>42234</v>
      </c>
      <c r="AE84" s="371">
        <v>42235</v>
      </c>
      <c r="AF84" s="369" t="s">
        <v>1385</v>
      </c>
      <c r="AG84" s="371">
        <v>42235</v>
      </c>
      <c r="AH84" s="371" t="s">
        <v>1415</v>
      </c>
      <c r="AI84" s="369" t="s">
        <v>638</v>
      </c>
      <c r="AJ84" s="384" t="s">
        <v>419</v>
      </c>
      <c r="AK84" s="359" t="s">
        <v>228</v>
      </c>
      <c r="AL84" s="255" t="s">
        <v>228</v>
      </c>
      <c r="AM84" s="255" t="s">
        <v>228</v>
      </c>
      <c r="AN84" s="255" t="s">
        <v>228</v>
      </c>
      <c r="AO84" s="255" t="s">
        <v>228</v>
      </c>
      <c r="AP84" s="255" t="s">
        <v>228</v>
      </c>
      <c r="AQ84" s="255" t="s">
        <v>228</v>
      </c>
      <c r="AR84" s="255" t="s">
        <v>228</v>
      </c>
      <c r="AS84" s="255" t="s">
        <v>228</v>
      </c>
      <c r="AT84" s="255" t="s">
        <v>228</v>
      </c>
      <c r="AU84" s="255">
        <v>33120610</v>
      </c>
      <c r="AV84" s="254"/>
      <c r="AW84" s="254"/>
      <c r="AX84" s="254"/>
      <c r="AY84" s="254"/>
    </row>
    <row r="85" spans="1:52" s="11" customFormat="1" ht="409.5" x14ac:dyDescent="0.2">
      <c r="A85" s="292" t="s">
        <v>79</v>
      </c>
      <c r="B85" s="286">
        <v>78181507</v>
      </c>
      <c r="C85" s="254" t="s">
        <v>135</v>
      </c>
      <c r="D85" s="287" t="s">
        <v>216</v>
      </c>
      <c r="E85" s="262" t="s">
        <v>148</v>
      </c>
      <c r="F85" s="287" t="s">
        <v>41</v>
      </c>
      <c r="G85" s="254" t="s">
        <v>147</v>
      </c>
      <c r="H85" s="254" t="s">
        <v>197</v>
      </c>
      <c r="I85" s="254" t="s">
        <v>31</v>
      </c>
      <c r="J85" s="382">
        <v>191494000</v>
      </c>
      <c r="K85" s="382">
        <v>28900000</v>
      </c>
      <c r="L85" s="382" t="s">
        <v>210</v>
      </c>
      <c r="M85" s="303" t="s">
        <v>42</v>
      </c>
      <c r="N85" s="289" t="s">
        <v>35</v>
      </c>
      <c r="O85" s="290"/>
      <c r="P85" s="363" t="s">
        <v>1310</v>
      </c>
      <c r="Q85" s="364" t="s">
        <v>1311</v>
      </c>
      <c r="R85" s="262">
        <v>42222</v>
      </c>
      <c r="S85" s="368" t="s">
        <v>1312</v>
      </c>
      <c r="T85" s="369" t="s">
        <v>234</v>
      </c>
      <c r="U85" s="370">
        <v>109261334</v>
      </c>
      <c r="V85" s="369" t="s">
        <v>1313</v>
      </c>
      <c r="W85" s="369" t="s">
        <v>1314</v>
      </c>
      <c r="X85" s="369" t="s">
        <v>1315</v>
      </c>
      <c r="Y85" s="369" t="s">
        <v>228</v>
      </c>
      <c r="Z85" s="369" t="s">
        <v>228</v>
      </c>
      <c r="AA85" s="369" t="s">
        <v>228</v>
      </c>
      <c r="AB85" s="416" t="s">
        <v>1316</v>
      </c>
      <c r="AC85" s="369" t="s">
        <v>238</v>
      </c>
      <c r="AD85" s="371">
        <v>42228</v>
      </c>
      <c r="AE85" s="371">
        <v>42234</v>
      </c>
      <c r="AF85" s="369" t="s">
        <v>1317</v>
      </c>
      <c r="AG85" s="371">
        <v>42234</v>
      </c>
      <c r="AH85" s="371">
        <v>43329</v>
      </c>
      <c r="AI85" s="369" t="s">
        <v>229</v>
      </c>
      <c r="AJ85" s="384" t="s">
        <v>1416</v>
      </c>
      <c r="AK85" s="359" t="s">
        <v>228</v>
      </c>
      <c r="AL85" s="255" t="s">
        <v>228</v>
      </c>
      <c r="AM85" s="255" t="s">
        <v>228</v>
      </c>
      <c r="AN85" s="255" t="s">
        <v>228</v>
      </c>
      <c r="AO85" s="255" t="s">
        <v>228</v>
      </c>
      <c r="AP85" s="255" t="s">
        <v>228</v>
      </c>
      <c r="AQ85" s="255" t="s">
        <v>228</v>
      </c>
      <c r="AR85" s="255" t="s">
        <v>228</v>
      </c>
      <c r="AS85" s="255" t="s">
        <v>228</v>
      </c>
      <c r="AT85" s="255" t="s">
        <v>228</v>
      </c>
      <c r="AU85" s="255">
        <v>4090304</v>
      </c>
      <c r="AV85" s="254"/>
      <c r="AW85" s="254"/>
      <c r="AX85" s="254"/>
      <c r="AY85" s="254"/>
    </row>
    <row r="86" spans="1:52" s="11" customFormat="1" ht="256.5" x14ac:dyDescent="0.2">
      <c r="A86" s="292" t="s">
        <v>133</v>
      </c>
      <c r="B86" s="286">
        <v>80111703</v>
      </c>
      <c r="C86" s="254" t="s">
        <v>475</v>
      </c>
      <c r="D86" s="287" t="s">
        <v>216</v>
      </c>
      <c r="E86" s="262" t="s">
        <v>152</v>
      </c>
      <c r="F86" s="287" t="s">
        <v>34</v>
      </c>
      <c r="G86" s="303" t="s">
        <v>122</v>
      </c>
      <c r="H86" s="254" t="s">
        <v>918</v>
      </c>
      <c r="I86" s="254" t="s">
        <v>31</v>
      </c>
      <c r="J86" s="288">
        <v>10500000</v>
      </c>
      <c r="K86" s="288">
        <v>10500000</v>
      </c>
      <c r="L86" s="254" t="s">
        <v>32</v>
      </c>
      <c r="M86" s="254"/>
      <c r="N86" s="289" t="s">
        <v>67</v>
      </c>
      <c r="O86" s="290"/>
      <c r="P86" s="363" t="s">
        <v>1318</v>
      </c>
      <c r="Q86" s="364" t="s">
        <v>1319</v>
      </c>
      <c r="R86" s="262">
        <v>42222</v>
      </c>
      <c r="S86" s="368" t="s">
        <v>1320</v>
      </c>
      <c r="T86" s="369" t="s">
        <v>234</v>
      </c>
      <c r="U86" s="370">
        <v>10497001</v>
      </c>
      <c r="V86" s="368" t="s">
        <v>1321</v>
      </c>
      <c r="W86" s="369" t="s">
        <v>1322</v>
      </c>
      <c r="X86" s="369" t="s">
        <v>1323</v>
      </c>
      <c r="Y86" s="369" t="s">
        <v>228</v>
      </c>
      <c r="Z86" s="369" t="s">
        <v>228</v>
      </c>
      <c r="AA86" s="369" t="s">
        <v>228</v>
      </c>
      <c r="AB86" s="369" t="s">
        <v>1417</v>
      </c>
      <c r="AC86" s="369" t="s">
        <v>388</v>
      </c>
      <c r="AD86" s="371">
        <v>42222</v>
      </c>
      <c r="AE86" s="371">
        <v>42228</v>
      </c>
      <c r="AF86" s="262" t="s">
        <v>1324</v>
      </c>
      <c r="AG86" s="371">
        <v>42228</v>
      </c>
      <c r="AH86" s="371">
        <v>42593</v>
      </c>
      <c r="AI86" s="369" t="s">
        <v>1325</v>
      </c>
      <c r="AJ86" s="384" t="s">
        <v>1326</v>
      </c>
      <c r="AK86" s="359" t="s">
        <v>228</v>
      </c>
      <c r="AL86" s="255" t="s">
        <v>228</v>
      </c>
      <c r="AM86" s="255" t="s">
        <v>228</v>
      </c>
      <c r="AN86" s="255" t="s">
        <v>228</v>
      </c>
      <c r="AO86" s="255" t="s">
        <v>228</v>
      </c>
      <c r="AP86" s="255" t="s">
        <v>228</v>
      </c>
      <c r="AQ86" s="255" t="s">
        <v>228</v>
      </c>
      <c r="AR86" s="255" t="s">
        <v>228</v>
      </c>
      <c r="AS86" s="255" t="s">
        <v>228</v>
      </c>
      <c r="AT86" s="255" t="s">
        <v>228</v>
      </c>
      <c r="AU86" s="255">
        <v>10497001</v>
      </c>
      <c r="AV86" s="254"/>
      <c r="AW86" s="254"/>
      <c r="AX86" s="254"/>
      <c r="AY86" s="254"/>
    </row>
    <row r="87" spans="1:52" s="257" customFormat="1" ht="171" customHeight="1" x14ac:dyDescent="0.2">
      <c r="A87" s="292" t="s">
        <v>78</v>
      </c>
      <c r="B87" s="286">
        <v>81000000</v>
      </c>
      <c r="C87" s="254" t="s">
        <v>882</v>
      </c>
      <c r="D87" s="287" t="s">
        <v>216</v>
      </c>
      <c r="E87" s="253" t="s">
        <v>148</v>
      </c>
      <c r="F87" s="287" t="s">
        <v>34</v>
      </c>
      <c r="G87" s="254" t="s">
        <v>82</v>
      </c>
      <c r="H87" s="254" t="s">
        <v>208</v>
      </c>
      <c r="I87" s="254" t="s">
        <v>57</v>
      </c>
      <c r="J87" s="288">
        <v>215250334</v>
      </c>
      <c r="K87" s="288">
        <v>215250334</v>
      </c>
      <c r="L87" s="254" t="s">
        <v>32</v>
      </c>
      <c r="M87" s="254"/>
      <c r="N87" s="289" t="s">
        <v>486</v>
      </c>
      <c r="O87" s="290"/>
      <c r="P87" s="363" t="s">
        <v>1055</v>
      </c>
      <c r="Q87" s="364" t="s">
        <v>1056</v>
      </c>
      <c r="R87" s="262">
        <v>42181</v>
      </c>
      <c r="S87" s="368" t="s">
        <v>1057</v>
      </c>
      <c r="T87" s="369" t="s">
        <v>222</v>
      </c>
      <c r="U87" s="370">
        <v>215250334</v>
      </c>
      <c r="V87" s="303" t="s">
        <v>1058</v>
      </c>
      <c r="W87" s="369" t="s">
        <v>1059</v>
      </c>
      <c r="X87" s="369" t="s">
        <v>228</v>
      </c>
      <c r="Y87" s="369" t="s">
        <v>228</v>
      </c>
      <c r="Z87" s="369" t="s">
        <v>1060</v>
      </c>
      <c r="AA87" s="369" t="s">
        <v>228</v>
      </c>
      <c r="AB87" s="369" t="s">
        <v>1061</v>
      </c>
      <c r="AC87" s="369" t="s">
        <v>228</v>
      </c>
      <c r="AD87" s="369" t="s">
        <v>228</v>
      </c>
      <c r="AE87" s="369" t="s">
        <v>228</v>
      </c>
      <c r="AF87" s="262" t="s">
        <v>1062</v>
      </c>
      <c r="AG87" s="369" t="s">
        <v>228</v>
      </c>
      <c r="AH87" s="262">
        <v>42642</v>
      </c>
      <c r="AI87" s="369" t="s">
        <v>577</v>
      </c>
      <c r="AJ87" s="384" t="s">
        <v>281</v>
      </c>
      <c r="AK87" s="433" t="s">
        <v>228</v>
      </c>
      <c r="AL87" s="255" t="s">
        <v>228</v>
      </c>
      <c r="AM87" s="255" t="s">
        <v>228</v>
      </c>
      <c r="AN87" s="255" t="s">
        <v>228</v>
      </c>
      <c r="AO87" s="255" t="s">
        <v>228</v>
      </c>
      <c r="AP87" s="255" t="s">
        <v>228</v>
      </c>
      <c r="AQ87" s="255" t="s">
        <v>228</v>
      </c>
      <c r="AR87" s="255" t="s">
        <v>228</v>
      </c>
      <c r="AS87" s="255" t="s">
        <v>228</v>
      </c>
      <c r="AT87" s="255">
        <v>215250334</v>
      </c>
      <c r="AU87" s="254"/>
      <c r="AV87" s="254"/>
      <c r="AW87" s="254"/>
      <c r="AX87" s="254"/>
      <c r="AY87" s="254"/>
      <c r="AZ87" s="275"/>
    </row>
    <row r="88" spans="1:52" s="11" customFormat="1" ht="128.25" customHeight="1" x14ac:dyDescent="0.2">
      <c r="A88" s="292" t="s">
        <v>465</v>
      </c>
      <c r="B88" s="286">
        <v>81112005</v>
      </c>
      <c r="C88" s="254" t="s">
        <v>490</v>
      </c>
      <c r="D88" s="287" t="s">
        <v>216</v>
      </c>
      <c r="E88" s="253" t="s">
        <v>148</v>
      </c>
      <c r="F88" s="287" t="s">
        <v>37</v>
      </c>
      <c r="G88" s="254" t="s">
        <v>122</v>
      </c>
      <c r="H88" s="254" t="s">
        <v>206</v>
      </c>
      <c r="I88" s="254" t="s">
        <v>31</v>
      </c>
      <c r="J88" s="288">
        <v>3250000</v>
      </c>
      <c r="K88" s="288">
        <v>3250000</v>
      </c>
      <c r="L88" s="254" t="s">
        <v>32</v>
      </c>
      <c r="M88" s="254"/>
      <c r="N88" s="289" t="s">
        <v>914</v>
      </c>
      <c r="O88" s="290"/>
      <c r="P88" s="363" t="s">
        <v>855</v>
      </c>
      <c r="Q88" s="364" t="s">
        <v>1166</v>
      </c>
      <c r="R88" s="262">
        <v>42164</v>
      </c>
      <c r="S88" s="368" t="s">
        <v>856</v>
      </c>
      <c r="T88" s="369" t="s">
        <v>234</v>
      </c>
      <c r="U88" s="370">
        <v>3248000</v>
      </c>
      <c r="V88" s="368" t="s">
        <v>857</v>
      </c>
      <c r="W88" s="369" t="s">
        <v>858</v>
      </c>
      <c r="X88" s="369" t="s">
        <v>859</v>
      </c>
      <c r="Y88" s="369" t="s">
        <v>228</v>
      </c>
      <c r="Z88" s="369" t="s">
        <v>228</v>
      </c>
      <c r="AA88" s="369" t="s">
        <v>228</v>
      </c>
      <c r="AB88" s="369" t="s">
        <v>889</v>
      </c>
      <c r="AC88" s="369" t="s">
        <v>575</v>
      </c>
      <c r="AD88" s="371">
        <v>42173</v>
      </c>
      <c r="AE88" s="371">
        <v>42173</v>
      </c>
      <c r="AF88" s="262" t="s">
        <v>860</v>
      </c>
      <c r="AG88" s="371">
        <v>42173</v>
      </c>
      <c r="AH88" s="371">
        <v>42202</v>
      </c>
      <c r="AI88" s="369" t="s">
        <v>1167</v>
      </c>
      <c r="AJ88" s="384" t="s">
        <v>861</v>
      </c>
      <c r="AK88" s="305"/>
      <c r="AL88" s="255"/>
      <c r="AM88" s="287"/>
      <c r="AN88" s="287"/>
      <c r="AO88" s="255"/>
      <c r="AP88" s="254"/>
      <c r="AQ88" s="254"/>
      <c r="AR88" s="254"/>
      <c r="AS88" s="254"/>
      <c r="AT88" s="291"/>
      <c r="AU88" s="254"/>
      <c r="AV88" s="254"/>
      <c r="AW88" s="254"/>
      <c r="AX88" s="254"/>
      <c r="AY88" s="254"/>
    </row>
    <row r="89" spans="1:52" s="11" customFormat="1" ht="102" customHeight="1" x14ac:dyDescent="0.2">
      <c r="A89" s="292" t="s">
        <v>554</v>
      </c>
      <c r="B89" s="286">
        <v>81112005</v>
      </c>
      <c r="C89" s="254" t="s">
        <v>724</v>
      </c>
      <c r="D89" s="287" t="s">
        <v>216</v>
      </c>
      <c r="E89" s="253" t="s">
        <v>148</v>
      </c>
      <c r="F89" s="287" t="s">
        <v>477</v>
      </c>
      <c r="G89" s="254" t="s">
        <v>122</v>
      </c>
      <c r="H89" s="254" t="s">
        <v>209</v>
      </c>
      <c r="I89" s="254" t="s">
        <v>57</v>
      </c>
      <c r="J89" s="288">
        <v>42000000</v>
      </c>
      <c r="K89" s="288">
        <v>42000000</v>
      </c>
      <c r="L89" s="254" t="s">
        <v>32</v>
      </c>
      <c r="M89" s="254"/>
      <c r="N89" s="289" t="s">
        <v>737</v>
      </c>
      <c r="O89" s="290"/>
      <c r="P89" s="363" t="s">
        <v>965</v>
      </c>
      <c r="Q89" s="364" t="s">
        <v>966</v>
      </c>
      <c r="R89" s="262">
        <v>42172</v>
      </c>
      <c r="S89" s="368" t="s">
        <v>967</v>
      </c>
      <c r="T89" s="369" t="s">
        <v>314</v>
      </c>
      <c r="U89" s="370">
        <v>42000000</v>
      </c>
      <c r="V89" s="368" t="s">
        <v>968</v>
      </c>
      <c r="W89" s="369" t="s">
        <v>969</v>
      </c>
      <c r="X89" s="369" t="s">
        <v>228</v>
      </c>
      <c r="Y89" s="369" t="s">
        <v>228</v>
      </c>
      <c r="Z89" s="369" t="s">
        <v>784</v>
      </c>
      <c r="AA89" s="369" t="s">
        <v>228</v>
      </c>
      <c r="AB89" s="369" t="s">
        <v>970</v>
      </c>
      <c r="AC89" s="369" t="s">
        <v>238</v>
      </c>
      <c r="AD89" s="371">
        <v>42172</v>
      </c>
      <c r="AE89" s="371">
        <v>42174</v>
      </c>
      <c r="AF89" s="369" t="s">
        <v>786</v>
      </c>
      <c r="AG89" s="371">
        <v>42174</v>
      </c>
      <c r="AH89" s="371">
        <v>42356</v>
      </c>
      <c r="AI89" s="369" t="s">
        <v>971</v>
      </c>
      <c r="AJ89" s="384" t="s">
        <v>771</v>
      </c>
      <c r="AK89" s="383" t="s">
        <v>228</v>
      </c>
      <c r="AL89" s="255" t="s">
        <v>228</v>
      </c>
      <c r="AM89" s="255" t="s">
        <v>228</v>
      </c>
      <c r="AN89" s="255" t="s">
        <v>228</v>
      </c>
      <c r="AO89" s="255" t="s">
        <v>228</v>
      </c>
      <c r="AP89" s="255" t="s">
        <v>228</v>
      </c>
      <c r="AQ89" s="255" t="s">
        <v>228</v>
      </c>
      <c r="AR89" s="255" t="s">
        <v>228</v>
      </c>
      <c r="AS89" s="255">
        <v>7000000</v>
      </c>
      <c r="AT89" s="255">
        <v>7000000</v>
      </c>
      <c r="AU89" s="255">
        <v>7000000</v>
      </c>
      <c r="AV89" s="254"/>
      <c r="AW89" s="254"/>
      <c r="AX89" s="254"/>
      <c r="AY89" s="254"/>
      <c r="AZ89" s="261"/>
    </row>
    <row r="90" spans="1:52" s="11" customFormat="1" ht="408.75" customHeight="1" x14ac:dyDescent="0.2">
      <c r="A90" s="292" t="s">
        <v>554</v>
      </c>
      <c r="B90" s="286">
        <v>81112005</v>
      </c>
      <c r="C90" s="254" t="s">
        <v>725</v>
      </c>
      <c r="D90" s="287" t="s">
        <v>216</v>
      </c>
      <c r="E90" s="253" t="s">
        <v>148</v>
      </c>
      <c r="F90" s="287" t="s">
        <v>477</v>
      </c>
      <c r="G90" s="254" t="s">
        <v>122</v>
      </c>
      <c r="H90" s="254" t="s">
        <v>209</v>
      </c>
      <c r="I90" s="254" t="s">
        <v>57</v>
      </c>
      <c r="J90" s="288">
        <v>59500000</v>
      </c>
      <c r="K90" s="288">
        <v>59500000</v>
      </c>
      <c r="L90" s="254" t="s">
        <v>32</v>
      </c>
      <c r="M90" s="254"/>
      <c r="N90" s="289" t="s">
        <v>737</v>
      </c>
      <c r="O90" s="290"/>
      <c r="P90" s="363" t="s">
        <v>763</v>
      </c>
      <c r="Q90" s="364" t="s">
        <v>764</v>
      </c>
      <c r="R90" s="253">
        <v>42157</v>
      </c>
      <c r="S90" s="294" t="s">
        <v>765</v>
      </c>
      <c r="T90" s="287" t="s">
        <v>314</v>
      </c>
      <c r="U90" s="255">
        <v>56950000</v>
      </c>
      <c r="V90" s="294" t="s">
        <v>766</v>
      </c>
      <c r="W90" s="287" t="s">
        <v>767</v>
      </c>
      <c r="X90" s="287" t="s">
        <v>228</v>
      </c>
      <c r="Y90" s="287" t="s">
        <v>228</v>
      </c>
      <c r="Z90" s="287" t="s">
        <v>683</v>
      </c>
      <c r="AA90" s="287" t="s">
        <v>228</v>
      </c>
      <c r="AB90" s="287" t="s">
        <v>768</v>
      </c>
      <c r="AC90" s="287" t="s">
        <v>238</v>
      </c>
      <c r="AD90" s="295">
        <v>42157</v>
      </c>
      <c r="AE90" s="295">
        <v>42157</v>
      </c>
      <c r="AF90" s="253" t="s">
        <v>769</v>
      </c>
      <c r="AG90" s="295">
        <v>42157</v>
      </c>
      <c r="AH90" s="295">
        <v>42356</v>
      </c>
      <c r="AI90" s="287" t="s">
        <v>770</v>
      </c>
      <c r="AJ90" s="378" t="s">
        <v>771</v>
      </c>
      <c r="AK90" s="383" t="s">
        <v>228</v>
      </c>
      <c r="AL90" s="255" t="s">
        <v>228</v>
      </c>
      <c r="AM90" s="255" t="s">
        <v>228</v>
      </c>
      <c r="AN90" s="255" t="s">
        <v>228</v>
      </c>
      <c r="AO90" s="255" t="s">
        <v>228</v>
      </c>
      <c r="AP90" s="255" t="s">
        <v>228</v>
      </c>
      <c r="AQ90" s="255" t="s">
        <v>228</v>
      </c>
      <c r="AR90" s="255" t="s">
        <v>228</v>
      </c>
      <c r="AS90" s="255">
        <v>8500000</v>
      </c>
      <c r="AT90" s="255">
        <v>8500000</v>
      </c>
      <c r="AU90" s="255">
        <v>8500000</v>
      </c>
      <c r="AV90" s="254"/>
      <c r="AW90" s="254"/>
      <c r="AX90" s="254"/>
      <c r="AY90" s="254"/>
    </row>
    <row r="91" spans="1:52" s="11" customFormat="1" ht="202.5" customHeight="1" x14ac:dyDescent="0.2">
      <c r="A91" s="292" t="s">
        <v>554</v>
      </c>
      <c r="B91" s="286">
        <v>81112005</v>
      </c>
      <c r="C91" s="254" t="s">
        <v>726</v>
      </c>
      <c r="D91" s="287" t="s">
        <v>216</v>
      </c>
      <c r="E91" s="253" t="s">
        <v>148</v>
      </c>
      <c r="F91" s="287" t="s">
        <v>477</v>
      </c>
      <c r="G91" s="254" t="s">
        <v>122</v>
      </c>
      <c r="H91" s="254" t="s">
        <v>209</v>
      </c>
      <c r="I91" s="254" t="s">
        <v>57</v>
      </c>
      <c r="J91" s="288">
        <v>56000000</v>
      </c>
      <c r="K91" s="288">
        <v>56000000</v>
      </c>
      <c r="L91" s="254" t="s">
        <v>32</v>
      </c>
      <c r="M91" s="254"/>
      <c r="N91" s="289" t="s">
        <v>737</v>
      </c>
      <c r="O91" s="290"/>
      <c r="P91" s="363" t="s">
        <v>772</v>
      </c>
      <c r="Q91" s="364" t="s">
        <v>773</v>
      </c>
      <c r="R91" s="253">
        <v>42157</v>
      </c>
      <c r="S91" s="294" t="s">
        <v>774</v>
      </c>
      <c r="T91" s="287" t="s">
        <v>314</v>
      </c>
      <c r="U91" s="255">
        <v>53600000</v>
      </c>
      <c r="V91" s="294" t="s">
        <v>775</v>
      </c>
      <c r="W91" s="287" t="s">
        <v>776</v>
      </c>
      <c r="X91" s="287" t="s">
        <v>228</v>
      </c>
      <c r="Y91" s="287" t="s">
        <v>228</v>
      </c>
      <c r="Z91" s="287" t="s">
        <v>683</v>
      </c>
      <c r="AA91" s="287" t="s">
        <v>228</v>
      </c>
      <c r="AB91" s="287" t="s">
        <v>777</v>
      </c>
      <c r="AC91" s="287" t="s">
        <v>238</v>
      </c>
      <c r="AD91" s="295">
        <v>42157</v>
      </c>
      <c r="AE91" s="295">
        <v>42157</v>
      </c>
      <c r="AF91" s="253" t="s">
        <v>769</v>
      </c>
      <c r="AG91" s="295">
        <v>42157</v>
      </c>
      <c r="AH91" s="295">
        <v>42356</v>
      </c>
      <c r="AI91" s="287" t="s">
        <v>778</v>
      </c>
      <c r="AJ91" s="378" t="s">
        <v>771</v>
      </c>
      <c r="AK91" s="305" t="s">
        <v>228</v>
      </c>
      <c r="AL91" s="255" t="s">
        <v>228</v>
      </c>
      <c r="AM91" s="255" t="s">
        <v>228</v>
      </c>
      <c r="AN91" s="255" t="s">
        <v>228</v>
      </c>
      <c r="AO91" s="255" t="s">
        <v>228</v>
      </c>
      <c r="AP91" s="255" t="s">
        <v>228</v>
      </c>
      <c r="AQ91" s="255" t="s">
        <v>228</v>
      </c>
      <c r="AR91" s="255" t="s">
        <v>228</v>
      </c>
      <c r="AS91" s="354">
        <v>8000000</v>
      </c>
      <c r="AT91" s="354">
        <v>8000000</v>
      </c>
      <c r="AU91" s="354">
        <v>8000000</v>
      </c>
      <c r="AV91" s="254"/>
      <c r="AW91" s="254"/>
      <c r="AX91" s="254"/>
      <c r="AY91" s="254"/>
    </row>
    <row r="92" spans="1:52" s="11" customFormat="1" ht="105" customHeight="1" x14ac:dyDescent="0.2">
      <c r="A92" s="292" t="s">
        <v>554</v>
      </c>
      <c r="B92" s="286">
        <v>81112005</v>
      </c>
      <c r="C92" s="254" t="s">
        <v>727</v>
      </c>
      <c r="D92" s="287" t="s">
        <v>216</v>
      </c>
      <c r="E92" s="253" t="s">
        <v>148</v>
      </c>
      <c r="F92" s="287" t="s">
        <v>556</v>
      </c>
      <c r="G92" s="254" t="s">
        <v>122</v>
      </c>
      <c r="H92" s="254" t="s">
        <v>209</v>
      </c>
      <c r="I92" s="254" t="s">
        <v>57</v>
      </c>
      <c r="J92" s="288">
        <v>40000000</v>
      </c>
      <c r="K92" s="288">
        <v>40000000</v>
      </c>
      <c r="L92" s="254" t="s">
        <v>32</v>
      </c>
      <c r="M92" s="254"/>
      <c r="N92" s="289" t="s">
        <v>737</v>
      </c>
      <c r="O92" s="290"/>
      <c r="P92" s="363" t="s">
        <v>1154</v>
      </c>
      <c r="Q92" s="364" t="s">
        <v>1418</v>
      </c>
      <c r="R92" s="262">
        <v>42201</v>
      </c>
      <c r="S92" s="368" t="s">
        <v>1155</v>
      </c>
      <c r="T92" s="369" t="s">
        <v>314</v>
      </c>
      <c r="U92" s="370">
        <v>40000000</v>
      </c>
      <c r="V92" s="369" t="s">
        <v>1156</v>
      </c>
      <c r="W92" s="369" t="s">
        <v>1157</v>
      </c>
      <c r="X92" s="369" t="s">
        <v>228</v>
      </c>
      <c r="Y92" s="369" t="s">
        <v>228</v>
      </c>
      <c r="Z92" s="369" t="s">
        <v>677</v>
      </c>
      <c r="AA92" s="369" t="s">
        <v>228</v>
      </c>
      <c r="AB92" s="369" t="s">
        <v>1158</v>
      </c>
      <c r="AC92" s="369" t="s">
        <v>238</v>
      </c>
      <c r="AD92" s="371">
        <v>42201</v>
      </c>
      <c r="AE92" s="371">
        <v>42206</v>
      </c>
      <c r="AF92" s="369" t="s">
        <v>1101</v>
      </c>
      <c r="AG92" s="371">
        <v>42206</v>
      </c>
      <c r="AH92" s="371">
        <v>42360</v>
      </c>
      <c r="AI92" s="369" t="s">
        <v>1159</v>
      </c>
      <c r="AJ92" s="384" t="s">
        <v>771</v>
      </c>
      <c r="AK92" s="383" t="s">
        <v>228</v>
      </c>
      <c r="AL92" s="255" t="s">
        <v>228</v>
      </c>
      <c r="AM92" s="255" t="s">
        <v>228</v>
      </c>
      <c r="AN92" s="255" t="s">
        <v>228</v>
      </c>
      <c r="AO92" s="255" t="s">
        <v>228</v>
      </c>
      <c r="AP92" s="255" t="s">
        <v>228</v>
      </c>
      <c r="AQ92" s="255" t="s">
        <v>228</v>
      </c>
      <c r="AR92" s="255" t="s">
        <v>228</v>
      </c>
      <c r="AS92" s="255" t="s">
        <v>228</v>
      </c>
      <c r="AT92" s="255" t="s">
        <v>228</v>
      </c>
      <c r="AU92" s="255">
        <v>8000000</v>
      </c>
      <c r="AV92" s="254"/>
      <c r="AW92" s="255">
        <v>8000000</v>
      </c>
      <c r="AX92" s="254"/>
      <c r="AY92" s="254"/>
    </row>
    <row r="93" spans="1:52" s="11" customFormat="1" ht="135" customHeight="1" x14ac:dyDescent="0.2">
      <c r="A93" s="292" t="s">
        <v>554</v>
      </c>
      <c r="B93" s="286">
        <v>81112005</v>
      </c>
      <c r="C93" s="254" t="s">
        <v>728</v>
      </c>
      <c r="D93" s="287" t="s">
        <v>216</v>
      </c>
      <c r="E93" s="253" t="s">
        <v>148</v>
      </c>
      <c r="F93" s="287" t="s">
        <v>54</v>
      </c>
      <c r="G93" s="254" t="s">
        <v>122</v>
      </c>
      <c r="H93" s="254" t="s">
        <v>209</v>
      </c>
      <c r="I93" s="254" t="s">
        <v>57</v>
      </c>
      <c r="J93" s="288">
        <v>54000000</v>
      </c>
      <c r="K93" s="288">
        <v>54000000</v>
      </c>
      <c r="L93" s="254" t="s">
        <v>32</v>
      </c>
      <c r="M93" s="254"/>
      <c r="N93" s="289" t="s">
        <v>737</v>
      </c>
      <c r="O93" s="290"/>
      <c r="P93" s="363" t="s">
        <v>1211</v>
      </c>
      <c r="Q93" s="364" t="s">
        <v>1219</v>
      </c>
      <c r="R93" s="262">
        <v>42201</v>
      </c>
      <c r="S93" s="368" t="s">
        <v>1212</v>
      </c>
      <c r="T93" s="369" t="s">
        <v>314</v>
      </c>
      <c r="U93" s="370">
        <v>45900000</v>
      </c>
      <c r="V93" s="369" t="s">
        <v>1213</v>
      </c>
      <c r="W93" s="369" t="s">
        <v>1214</v>
      </c>
      <c r="X93" s="369" t="s">
        <v>228</v>
      </c>
      <c r="Y93" s="369" t="s">
        <v>228</v>
      </c>
      <c r="Z93" s="368" t="s">
        <v>677</v>
      </c>
      <c r="AA93" s="369" t="s">
        <v>228</v>
      </c>
      <c r="AB93" s="369" t="s">
        <v>1215</v>
      </c>
      <c r="AC93" s="369" t="s">
        <v>238</v>
      </c>
      <c r="AD93" s="371">
        <v>42201</v>
      </c>
      <c r="AE93" s="371">
        <v>42202</v>
      </c>
      <c r="AF93" s="369" t="s">
        <v>1216</v>
      </c>
      <c r="AG93" s="371">
        <v>42202</v>
      </c>
      <c r="AH93" s="371">
        <v>42356</v>
      </c>
      <c r="AI93" s="369" t="s">
        <v>1217</v>
      </c>
      <c r="AJ93" s="384" t="s">
        <v>1218</v>
      </c>
      <c r="AK93" s="383" t="s">
        <v>228</v>
      </c>
      <c r="AL93" s="255" t="s">
        <v>228</v>
      </c>
      <c r="AM93" s="255" t="s">
        <v>228</v>
      </c>
      <c r="AN93" s="255" t="s">
        <v>228</v>
      </c>
      <c r="AO93" s="255" t="s">
        <v>228</v>
      </c>
      <c r="AP93" s="255" t="s">
        <v>228</v>
      </c>
      <c r="AQ93" s="255" t="s">
        <v>228</v>
      </c>
      <c r="AR93" s="255" t="s">
        <v>228</v>
      </c>
      <c r="AS93" s="255" t="s">
        <v>228</v>
      </c>
      <c r="AT93" s="255">
        <v>9000000</v>
      </c>
      <c r="AU93" s="254"/>
      <c r="AV93" s="254"/>
      <c r="AW93" s="254"/>
      <c r="AX93" s="254"/>
      <c r="AY93" s="254"/>
    </row>
    <row r="94" spans="1:52" s="11" customFormat="1" ht="246.75" customHeight="1" x14ac:dyDescent="0.2">
      <c r="A94" s="434" t="s">
        <v>557</v>
      </c>
      <c r="B94" s="435">
        <v>81112005</v>
      </c>
      <c r="C94" s="401" t="s">
        <v>729</v>
      </c>
      <c r="D94" s="401" t="s">
        <v>216</v>
      </c>
      <c r="E94" s="436" t="s">
        <v>148</v>
      </c>
      <c r="F94" s="401" t="s">
        <v>477</v>
      </c>
      <c r="G94" s="401" t="s">
        <v>122</v>
      </c>
      <c r="H94" s="437" t="s">
        <v>209</v>
      </c>
      <c r="I94" s="401" t="s">
        <v>57</v>
      </c>
      <c r="J94" s="403">
        <v>49000000</v>
      </c>
      <c r="K94" s="403">
        <v>49000000</v>
      </c>
      <c r="L94" s="401" t="s">
        <v>32</v>
      </c>
      <c r="M94" s="401"/>
      <c r="N94" s="438" t="s">
        <v>1478</v>
      </c>
      <c r="O94" s="290"/>
      <c r="P94" s="363" t="s">
        <v>1227</v>
      </c>
      <c r="Q94" s="364" t="s">
        <v>1228</v>
      </c>
      <c r="R94" s="262">
        <v>42207</v>
      </c>
      <c r="S94" s="368" t="s">
        <v>959</v>
      </c>
      <c r="T94" s="369" t="s">
        <v>314</v>
      </c>
      <c r="U94" s="370">
        <v>49000000</v>
      </c>
      <c r="V94" s="369" t="s">
        <v>960</v>
      </c>
      <c r="W94" s="369" t="s">
        <v>1229</v>
      </c>
      <c r="X94" s="369" t="s">
        <v>228</v>
      </c>
      <c r="Y94" s="369" t="s">
        <v>228</v>
      </c>
      <c r="Z94" s="369" t="s">
        <v>962</v>
      </c>
      <c r="AA94" s="369" t="s">
        <v>228</v>
      </c>
      <c r="AB94" s="369" t="s">
        <v>1230</v>
      </c>
      <c r="AC94" s="369" t="s">
        <v>238</v>
      </c>
      <c r="AD94" s="371">
        <v>42207</v>
      </c>
      <c r="AE94" s="371">
        <v>42207</v>
      </c>
      <c r="AF94" s="369" t="s">
        <v>1101</v>
      </c>
      <c r="AG94" s="371">
        <v>42207</v>
      </c>
      <c r="AH94" s="371">
        <v>42359</v>
      </c>
      <c r="AI94" s="369" t="s">
        <v>1231</v>
      </c>
      <c r="AJ94" s="384" t="s">
        <v>964</v>
      </c>
      <c r="AK94" s="359" t="s">
        <v>228</v>
      </c>
      <c r="AL94" s="255" t="s">
        <v>228</v>
      </c>
      <c r="AM94" s="255" t="s">
        <v>228</v>
      </c>
      <c r="AN94" s="255" t="s">
        <v>228</v>
      </c>
      <c r="AO94" s="255" t="s">
        <v>228</v>
      </c>
      <c r="AP94" s="255" t="s">
        <v>228</v>
      </c>
      <c r="AQ94" s="255" t="s">
        <v>228</v>
      </c>
      <c r="AR94" s="255" t="s">
        <v>228</v>
      </c>
      <c r="AS94" s="255" t="s">
        <v>228</v>
      </c>
      <c r="AT94" s="255" t="s">
        <v>228</v>
      </c>
      <c r="AU94" s="255">
        <v>9800000</v>
      </c>
      <c r="AV94" s="254"/>
      <c r="AW94" s="255">
        <v>9800000</v>
      </c>
      <c r="AX94" s="254"/>
      <c r="AY94" s="254"/>
    </row>
    <row r="95" spans="1:52" s="11" customFormat="1" ht="195" customHeight="1" x14ac:dyDescent="0.2">
      <c r="A95" s="439"/>
      <c r="B95" s="440"/>
      <c r="C95" s="411"/>
      <c r="D95" s="411"/>
      <c r="E95" s="441"/>
      <c r="F95" s="411"/>
      <c r="G95" s="411"/>
      <c r="H95" s="442"/>
      <c r="I95" s="411"/>
      <c r="J95" s="413"/>
      <c r="K95" s="413"/>
      <c r="L95" s="411"/>
      <c r="M95" s="411"/>
      <c r="N95" s="443"/>
      <c r="O95" s="290"/>
      <c r="P95" s="363" t="s">
        <v>957</v>
      </c>
      <c r="Q95" s="364" t="s">
        <v>958</v>
      </c>
      <c r="R95" s="262">
        <v>42180</v>
      </c>
      <c r="S95" s="368" t="s">
        <v>959</v>
      </c>
      <c r="T95" s="369" t="s">
        <v>314</v>
      </c>
      <c r="U95" s="370">
        <v>49000000</v>
      </c>
      <c r="V95" s="368" t="s">
        <v>960</v>
      </c>
      <c r="W95" s="369" t="s">
        <v>961</v>
      </c>
      <c r="X95" s="369" t="s">
        <v>228</v>
      </c>
      <c r="Y95" s="369" t="s">
        <v>228</v>
      </c>
      <c r="Z95" s="369" t="s">
        <v>962</v>
      </c>
      <c r="AA95" s="369" t="s">
        <v>228</v>
      </c>
      <c r="AB95" s="369" t="s">
        <v>963</v>
      </c>
      <c r="AC95" s="369" t="s">
        <v>646</v>
      </c>
      <c r="AD95" s="371">
        <v>42185</v>
      </c>
      <c r="AE95" s="371">
        <v>42185</v>
      </c>
      <c r="AF95" s="262" t="s">
        <v>955</v>
      </c>
      <c r="AG95" s="371">
        <v>42185</v>
      </c>
      <c r="AH95" s="371">
        <v>42367</v>
      </c>
      <c r="AI95" s="287" t="s">
        <v>671</v>
      </c>
      <c r="AJ95" s="378" t="s">
        <v>964</v>
      </c>
      <c r="AK95" s="383" t="s">
        <v>228</v>
      </c>
      <c r="AL95" s="255" t="s">
        <v>228</v>
      </c>
      <c r="AM95" s="255" t="s">
        <v>228</v>
      </c>
      <c r="AN95" s="255" t="s">
        <v>228</v>
      </c>
      <c r="AO95" s="255" t="s">
        <v>228</v>
      </c>
      <c r="AP95" s="255" t="s">
        <v>228</v>
      </c>
      <c r="AQ95" s="255" t="s">
        <v>228</v>
      </c>
      <c r="AR95" s="255" t="s">
        <v>228</v>
      </c>
      <c r="AS95" s="254"/>
      <c r="AT95" s="291"/>
      <c r="AU95" s="254"/>
      <c r="AV95" s="254"/>
      <c r="AW95" s="254"/>
      <c r="AX95" s="254"/>
      <c r="AY95" s="254"/>
      <c r="AZ95" s="261"/>
    </row>
    <row r="96" spans="1:52" s="11" customFormat="1" ht="180" customHeight="1" x14ac:dyDescent="0.2">
      <c r="A96" s="292" t="s">
        <v>489</v>
      </c>
      <c r="B96" s="286">
        <v>81112005</v>
      </c>
      <c r="C96" s="254" t="s">
        <v>516</v>
      </c>
      <c r="D96" s="287" t="s">
        <v>216</v>
      </c>
      <c r="E96" s="253" t="s">
        <v>148</v>
      </c>
      <c r="F96" s="287" t="s">
        <v>477</v>
      </c>
      <c r="G96" s="254" t="s">
        <v>122</v>
      </c>
      <c r="H96" s="254" t="s">
        <v>209</v>
      </c>
      <c r="I96" s="254" t="s">
        <v>57</v>
      </c>
      <c r="J96" s="288">
        <v>87500000</v>
      </c>
      <c r="K96" s="288">
        <v>87500000</v>
      </c>
      <c r="L96" s="254" t="s">
        <v>32</v>
      </c>
      <c r="M96" s="254"/>
      <c r="N96" s="289" t="s">
        <v>488</v>
      </c>
      <c r="O96" s="290"/>
      <c r="P96" s="363" t="s">
        <v>928</v>
      </c>
      <c r="Q96" s="364" t="s">
        <v>929</v>
      </c>
      <c r="R96" s="262">
        <v>42181</v>
      </c>
      <c r="S96" s="368" t="s">
        <v>930</v>
      </c>
      <c r="T96" s="369" t="s">
        <v>234</v>
      </c>
      <c r="U96" s="370">
        <v>75000000</v>
      </c>
      <c r="V96" s="368" t="s">
        <v>931</v>
      </c>
      <c r="W96" s="369" t="s">
        <v>932</v>
      </c>
      <c r="X96" s="369" t="s">
        <v>228</v>
      </c>
      <c r="Y96" s="369" t="s">
        <v>228</v>
      </c>
      <c r="Z96" s="369" t="s">
        <v>784</v>
      </c>
      <c r="AA96" s="369" t="s">
        <v>228</v>
      </c>
      <c r="AB96" s="369" t="s">
        <v>933</v>
      </c>
      <c r="AC96" s="369" t="s">
        <v>238</v>
      </c>
      <c r="AD96" s="371">
        <v>42181</v>
      </c>
      <c r="AE96" s="371">
        <v>42181</v>
      </c>
      <c r="AF96" s="262" t="s">
        <v>934</v>
      </c>
      <c r="AG96" s="371">
        <v>42181</v>
      </c>
      <c r="AH96" s="371">
        <v>42363</v>
      </c>
      <c r="AI96" s="369" t="s">
        <v>935</v>
      </c>
      <c r="AJ96" s="384" t="s">
        <v>936</v>
      </c>
      <c r="AK96" s="383" t="s">
        <v>228</v>
      </c>
      <c r="AL96" s="255" t="s">
        <v>228</v>
      </c>
      <c r="AM96" s="255" t="s">
        <v>228</v>
      </c>
      <c r="AN96" s="255" t="s">
        <v>228</v>
      </c>
      <c r="AO96" s="255" t="s">
        <v>228</v>
      </c>
      <c r="AP96" s="255" t="s">
        <v>228</v>
      </c>
      <c r="AQ96" s="255" t="s">
        <v>228</v>
      </c>
      <c r="AR96" s="255" t="s">
        <v>228</v>
      </c>
      <c r="AS96" s="255" t="s">
        <v>228</v>
      </c>
      <c r="AT96" s="255">
        <v>12500000</v>
      </c>
      <c r="AU96" s="255">
        <v>12500000</v>
      </c>
      <c r="AV96" s="254"/>
      <c r="AW96" s="254"/>
      <c r="AX96" s="254"/>
      <c r="AY96" s="254"/>
      <c r="AZ96" s="261"/>
    </row>
    <row r="97" spans="1:52" s="11" customFormat="1" ht="120" customHeight="1" x14ac:dyDescent="0.2">
      <c r="A97" s="292" t="s">
        <v>489</v>
      </c>
      <c r="B97" s="286">
        <v>81112005</v>
      </c>
      <c r="C97" s="254" t="s">
        <v>517</v>
      </c>
      <c r="D97" s="287" t="s">
        <v>216</v>
      </c>
      <c r="E97" s="253" t="s">
        <v>148</v>
      </c>
      <c r="F97" s="287" t="s">
        <v>54</v>
      </c>
      <c r="G97" s="254" t="s">
        <v>122</v>
      </c>
      <c r="H97" s="254" t="s">
        <v>209</v>
      </c>
      <c r="I97" s="254" t="s">
        <v>57</v>
      </c>
      <c r="J97" s="288">
        <v>69000000</v>
      </c>
      <c r="K97" s="288">
        <v>69000000</v>
      </c>
      <c r="L97" s="254" t="s">
        <v>32</v>
      </c>
      <c r="M97" s="254"/>
      <c r="N97" s="289" t="s">
        <v>488</v>
      </c>
      <c r="O97" s="290"/>
      <c r="P97" s="363" t="s">
        <v>937</v>
      </c>
      <c r="Q97" s="364" t="s">
        <v>938</v>
      </c>
      <c r="R97" s="262">
        <v>42181</v>
      </c>
      <c r="S97" s="368" t="s">
        <v>939</v>
      </c>
      <c r="T97" s="369" t="s">
        <v>314</v>
      </c>
      <c r="U97" s="370">
        <v>45000000</v>
      </c>
      <c r="V97" s="368" t="s">
        <v>940</v>
      </c>
      <c r="W97" s="369" t="s">
        <v>941</v>
      </c>
      <c r="X97" s="369" t="s">
        <v>228</v>
      </c>
      <c r="Y97" s="369" t="s">
        <v>228</v>
      </c>
      <c r="Z97" s="369" t="s">
        <v>784</v>
      </c>
      <c r="AA97" s="369" t="s">
        <v>228</v>
      </c>
      <c r="AB97" s="369" t="s">
        <v>942</v>
      </c>
      <c r="AC97" s="369" t="s">
        <v>318</v>
      </c>
      <c r="AD97" s="371">
        <v>42181</v>
      </c>
      <c r="AE97" s="371">
        <v>42181</v>
      </c>
      <c r="AF97" s="262" t="s">
        <v>934</v>
      </c>
      <c r="AG97" s="371">
        <v>42181</v>
      </c>
      <c r="AH97" s="371">
        <v>42363</v>
      </c>
      <c r="AI97" s="369" t="s">
        <v>935</v>
      </c>
      <c r="AJ97" s="384" t="s">
        <v>936</v>
      </c>
      <c r="AK97" s="383" t="s">
        <v>228</v>
      </c>
      <c r="AL97" s="255" t="s">
        <v>228</v>
      </c>
      <c r="AM97" s="255" t="s">
        <v>228</v>
      </c>
      <c r="AN97" s="255" t="s">
        <v>228</v>
      </c>
      <c r="AO97" s="255" t="s">
        <v>228</v>
      </c>
      <c r="AP97" s="255" t="s">
        <v>228</v>
      </c>
      <c r="AQ97" s="255" t="s">
        <v>228</v>
      </c>
      <c r="AR97" s="255" t="s">
        <v>228</v>
      </c>
      <c r="AS97" s="255" t="s">
        <v>228</v>
      </c>
      <c r="AT97" s="255">
        <v>7500000</v>
      </c>
      <c r="AU97" s="255">
        <v>7500000</v>
      </c>
      <c r="AV97" s="254"/>
      <c r="AW97" s="255">
        <v>7500000</v>
      </c>
      <c r="AX97" s="254"/>
      <c r="AY97" s="254"/>
      <c r="AZ97" s="261"/>
    </row>
    <row r="98" spans="1:52" s="11" customFormat="1" ht="225" customHeight="1" x14ac:dyDescent="0.2">
      <c r="A98" s="292" t="s">
        <v>489</v>
      </c>
      <c r="B98" s="286">
        <v>81112005</v>
      </c>
      <c r="C98" s="254" t="s">
        <v>518</v>
      </c>
      <c r="D98" s="287" t="s">
        <v>216</v>
      </c>
      <c r="E98" s="253" t="s">
        <v>148</v>
      </c>
      <c r="F98" s="287" t="s">
        <v>54</v>
      </c>
      <c r="G98" s="254" t="s">
        <v>122</v>
      </c>
      <c r="H98" s="254" t="s">
        <v>209</v>
      </c>
      <c r="I98" s="254" t="s">
        <v>57</v>
      </c>
      <c r="J98" s="288">
        <v>69000000</v>
      </c>
      <c r="K98" s="288">
        <v>69000000</v>
      </c>
      <c r="L98" s="254" t="s">
        <v>32</v>
      </c>
      <c r="M98" s="254"/>
      <c r="N98" s="289" t="s">
        <v>488</v>
      </c>
      <c r="O98" s="290"/>
      <c r="P98" s="363" t="s">
        <v>943</v>
      </c>
      <c r="Q98" s="364" t="s">
        <v>944</v>
      </c>
      <c r="R98" s="262">
        <v>42179</v>
      </c>
      <c r="S98" s="368" t="s">
        <v>945</v>
      </c>
      <c r="T98" s="369" t="s">
        <v>314</v>
      </c>
      <c r="U98" s="370">
        <v>45000000</v>
      </c>
      <c r="V98" s="368" t="s">
        <v>946</v>
      </c>
      <c r="W98" s="369" t="s">
        <v>947</v>
      </c>
      <c r="X98" s="369" t="s">
        <v>228</v>
      </c>
      <c r="Y98" s="369" t="s">
        <v>228</v>
      </c>
      <c r="Z98" s="369" t="s">
        <v>784</v>
      </c>
      <c r="AA98" s="369" t="s">
        <v>228</v>
      </c>
      <c r="AB98" s="369" t="s">
        <v>948</v>
      </c>
      <c r="AC98" s="369" t="s">
        <v>238</v>
      </c>
      <c r="AD98" s="371">
        <v>42179</v>
      </c>
      <c r="AE98" s="371">
        <v>42180</v>
      </c>
      <c r="AF98" s="262" t="s">
        <v>934</v>
      </c>
      <c r="AG98" s="371">
        <v>42180</v>
      </c>
      <c r="AH98" s="371">
        <v>42362</v>
      </c>
      <c r="AI98" s="369" t="s">
        <v>935</v>
      </c>
      <c r="AJ98" s="384" t="s">
        <v>936</v>
      </c>
      <c r="AK98" s="383" t="s">
        <v>228</v>
      </c>
      <c r="AL98" s="255" t="s">
        <v>228</v>
      </c>
      <c r="AM98" s="255" t="s">
        <v>228</v>
      </c>
      <c r="AN98" s="255" t="s">
        <v>228</v>
      </c>
      <c r="AO98" s="255" t="s">
        <v>228</v>
      </c>
      <c r="AP98" s="255" t="s">
        <v>228</v>
      </c>
      <c r="AQ98" s="255" t="s">
        <v>228</v>
      </c>
      <c r="AR98" s="255" t="s">
        <v>228</v>
      </c>
      <c r="AS98" s="255" t="s">
        <v>228</v>
      </c>
      <c r="AT98" s="255">
        <v>7500000</v>
      </c>
      <c r="AU98" s="255">
        <v>7500000</v>
      </c>
      <c r="AV98" s="254"/>
      <c r="AW98" s="255">
        <v>7500000</v>
      </c>
      <c r="AX98" s="254"/>
      <c r="AY98" s="254"/>
      <c r="AZ98" s="261"/>
    </row>
    <row r="99" spans="1:52" s="11" customFormat="1" ht="165" customHeight="1" x14ac:dyDescent="0.2">
      <c r="A99" s="292" t="s">
        <v>489</v>
      </c>
      <c r="B99" s="286">
        <v>81112005</v>
      </c>
      <c r="C99" s="254" t="s">
        <v>730</v>
      </c>
      <c r="D99" s="287" t="s">
        <v>216</v>
      </c>
      <c r="E99" s="253" t="s">
        <v>148</v>
      </c>
      <c r="F99" s="287" t="s">
        <v>54</v>
      </c>
      <c r="G99" s="254" t="s">
        <v>122</v>
      </c>
      <c r="H99" s="254" t="s">
        <v>209</v>
      </c>
      <c r="I99" s="254" t="s">
        <v>57</v>
      </c>
      <c r="J99" s="288">
        <v>18000000</v>
      </c>
      <c r="K99" s="288">
        <v>18000000</v>
      </c>
      <c r="L99" s="254" t="s">
        <v>32</v>
      </c>
      <c r="M99" s="254"/>
      <c r="N99" s="289" t="s">
        <v>488</v>
      </c>
      <c r="O99" s="290"/>
      <c r="P99" s="299" t="s">
        <v>1120</v>
      </c>
      <c r="Q99" s="298" t="s">
        <v>1121</v>
      </c>
      <c r="R99" s="253">
        <v>42198</v>
      </c>
      <c r="S99" s="294" t="s">
        <v>1122</v>
      </c>
      <c r="T99" s="287" t="s">
        <v>314</v>
      </c>
      <c r="U99" s="255">
        <v>17930000</v>
      </c>
      <c r="V99" s="294" t="s">
        <v>1114</v>
      </c>
      <c r="W99" s="287" t="s">
        <v>1123</v>
      </c>
      <c r="X99" s="287" t="s">
        <v>228</v>
      </c>
      <c r="Y99" s="287" t="s">
        <v>228</v>
      </c>
      <c r="Z99" s="287" t="s">
        <v>962</v>
      </c>
      <c r="AA99" s="287" t="s">
        <v>228</v>
      </c>
      <c r="AB99" s="287" t="s">
        <v>1124</v>
      </c>
      <c r="AC99" s="287" t="s">
        <v>238</v>
      </c>
      <c r="AD99" s="295">
        <v>42198</v>
      </c>
      <c r="AE99" s="295">
        <v>42198</v>
      </c>
      <c r="AF99" s="253" t="s">
        <v>1118</v>
      </c>
      <c r="AG99" s="295">
        <v>42198</v>
      </c>
      <c r="AH99" s="295">
        <v>42356</v>
      </c>
      <c r="AI99" s="287" t="s">
        <v>1119</v>
      </c>
      <c r="AJ99" s="378" t="s">
        <v>887</v>
      </c>
      <c r="AK99" s="305" t="s">
        <v>228</v>
      </c>
      <c r="AL99" s="255" t="s">
        <v>228</v>
      </c>
      <c r="AM99" s="255" t="s">
        <v>228</v>
      </c>
      <c r="AN99" s="255" t="s">
        <v>228</v>
      </c>
      <c r="AO99" s="255" t="s">
        <v>228</v>
      </c>
      <c r="AP99" s="255" t="s">
        <v>228</v>
      </c>
      <c r="AQ99" s="255" t="s">
        <v>228</v>
      </c>
      <c r="AR99" s="255" t="s">
        <v>228</v>
      </c>
      <c r="AS99" s="255" t="s">
        <v>228</v>
      </c>
      <c r="AT99" s="354">
        <v>3300000</v>
      </c>
      <c r="AU99" s="354">
        <v>3300000</v>
      </c>
      <c r="AV99" s="254"/>
      <c r="AW99" s="354">
        <v>3300000</v>
      </c>
      <c r="AX99" s="254"/>
      <c r="AY99" s="254"/>
    </row>
    <row r="100" spans="1:52" s="11" customFormat="1" ht="165" customHeight="1" x14ac:dyDescent="0.2">
      <c r="A100" s="292" t="s">
        <v>489</v>
      </c>
      <c r="B100" s="286">
        <v>81112005</v>
      </c>
      <c r="C100" s="254" t="s">
        <v>730</v>
      </c>
      <c r="D100" s="287" t="s">
        <v>216</v>
      </c>
      <c r="E100" s="253" t="s">
        <v>148</v>
      </c>
      <c r="F100" s="287" t="s">
        <v>54</v>
      </c>
      <c r="G100" s="254" t="s">
        <v>122</v>
      </c>
      <c r="H100" s="254" t="s">
        <v>209</v>
      </c>
      <c r="I100" s="254" t="s">
        <v>57</v>
      </c>
      <c r="J100" s="288">
        <v>18000000</v>
      </c>
      <c r="K100" s="288">
        <v>18000000</v>
      </c>
      <c r="L100" s="254" t="s">
        <v>32</v>
      </c>
      <c r="M100" s="254"/>
      <c r="N100" s="289" t="s">
        <v>488</v>
      </c>
      <c r="O100" s="290"/>
      <c r="P100" s="299" t="s">
        <v>1111</v>
      </c>
      <c r="Q100" s="298" t="s">
        <v>1112</v>
      </c>
      <c r="R100" s="253">
        <v>42198</v>
      </c>
      <c r="S100" s="294" t="s">
        <v>1113</v>
      </c>
      <c r="T100" s="287" t="s">
        <v>314</v>
      </c>
      <c r="U100" s="255">
        <v>17930000</v>
      </c>
      <c r="V100" s="294" t="s">
        <v>1114</v>
      </c>
      <c r="W100" s="287" t="s">
        <v>1115</v>
      </c>
      <c r="X100" s="287" t="s">
        <v>228</v>
      </c>
      <c r="Y100" s="287" t="s">
        <v>228</v>
      </c>
      <c r="Z100" s="287" t="s">
        <v>1116</v>
      </c>
      <c r="AA100" s="287" t="s">
        <v>228</v>
      </c>
      <c r="AB100" s="287" t="s">
        <v>1117</v>
      </c>
      <c r="AC100" s="287" t="s">
        <v>238</v>
      </c>
      <c r="AD100" s="295">
        <v>42198</v>
      </c>
      <c r="AE100" s="295">
        <v>42198</v>
      </c>
      <c r="AF100" s="253" t="s">
        <v>1118</v>
      </c>
      <c r="AG100" s="295">
        <v>42198</v>
      </c>
      <c r="AH100" s="295">
        <v>42356</v>
      </c>
      <c r="AI100" s="287" t="s">
        <v>1119</v>
      </c>
      <c r="AJ100" s="378" t="s">
        <v>887</v>
      </c>
      <c r="AK100" s="305" t="s">
        <v>228</v>
      </c>
      <c r="AL100" s="255" t="s">
        <v>228</v>
      </c>
      <c r="AM100" s="255" t="s">
        <v>228</v>
      </c>
      <c r="AN100" s="255" t="s">
        <v>228</v>
      </c>
      <c r="AO100" s="255" t="s">
        <v>228</v>
      </c>
      <c r="AP100" s="255" t="s">
        <v>228</v>
      </c>
      <c r="AQ100" s="255" t="s">
        <v>228</v>
      </c>
      <c r="AR100" s="255" t="s">
        <v>228</v>
      </c>
      <c r="AS100" s="255" t="s">
        <v>228</v>
      </c>
      <c r="AT100" s="354">
        <v>3300000</v>
      </c>
      <c r="AU100" s="354">
        <v>3300000</v>
      </c>
      <c r="AV100" s="254"/>
      <c r="AW100" s="354">
        <v>3300000</v>
      </c>
      <c r="AX100" s="254"/>
      <c r="AY100" s="254"/>
    </row>
    <row r="101" spans="1:52" s="446" customFormat="1" ht="120" customHeight="1" x14ac:dyDescent="0.2">
      <c r="A101" s="292" t="s">
        <v>489</v>
      </c>
      <c r="B101" s="286">
        <v>81112005</v>
      </c>
      <c r="C101" s="254" t="s">
        <v>917</v>
      </c>
      <c r="D101" s="287" t="s">
        <v>216</v>
      </c>
      <c r="E101" s="253" t="s">
        <v>148</v>
      </c>
      <c r="F101" s="287" t="s">
        <v>54</v>
      </c>
      <c r="G101" s="254" t="s">
        <v>122</v>
      </c>
      <c r="H101" s="254" t="s">
        <v>209</v>
      </c>
      <c r="I101" s="254" t="s">
        <v>57</v>
      </c>
      <c r="J101" s="288">
        <v>69000000</v>
      </c>
      <c r="K101" s="288">
        <v>69000000</v>
      </c>
      <c r="L101" s="254" t="s">
        <v>32</v>
      </c>
      <c r="M101" s="254"/>
      <c r="N101" s="289" t="s">
        <v>488</v>
      </c>
      <c r="O101" s="444"/>
      <c r="P101" s="299" t="s">
        <v>1232</v>
      </c>
      <c r="Q101" s="298" t="s">
        <v>1233</v>
      </c>
      <c r="R101" s="253">
        <v>42192</v>
      </c>
      <c r="S101" s="294" t="s">
        <v>1234</v>
      </c>
      <c r="T101" s="287" t="s">
        <v>314</v>
      </c>
      <c r="U101" s="255">
        <v>64016666</v>
      </c>
      <c r="V101" s="294" t="s">
        <v>1235</v>
      </c>
      <c r="W101" s="287" t="s">
        <v>1236</v>
      </c>
      <c r="X101" s="287" t="s">
        <v>228</v>
      </c>
      <c r="Y101" s="287" t="s">
        <v>228</v>
      </c>
      <c r="Z101" s="287" t="s">
        <v>784</v>
      </c>
      <c r="AA101" s="287" t="s">
        <v>228</v>
      </c>
      <c r="AB101" s="287" t="s">
        <v>1237</v>
      </c>
      <c r="AC101" s="287" t="s">
        <v>238</v>
      </c>
      <c r="AD101" s="295">
        <v>42193</v>
      </c>
      <c r="AE101" s="295">
        <v>42193</v>
      </c>
      <c r="AF101" s="253" t="s">
        <v>1238</v>
      </c>
      <c r="AG101" s="295">
        <v>42193</v>
      </c>
      <c r="AH101" s="295">
        <v>42356</v>
      </c>
      <c r="AI101" s="287" t="s">
        <v>1093</v>
      </c>
      <c r="AJ101" s="287" t="s">
        <v>1094</v>
      </c>
      <c r="AK101" s="383" t="s">
        <v>228</v>
      </c>
      <c r="AL101" s="255" t="s">
        <v>228</v>
      </c>
      <c r="AM101" s="255" t="s">
        <v>228</v>
      </c>
      <c r="AN101" s="255" t="s">
        <v>228</v>
      </c>
      <c r="AO101" s="255" t="s">
        <v>228</v>
      </c>
      <c r="AP101" s="255" t="s">
        <v>228</v>
      </c>
      <c r="AQ101" s="255" t="s">
        <v>228</v>
      </c>
      <c r="AR101" s="255" t="s">
        <v>228</v>
      </c>
      <c r="AS101" s="305" t="s">
        <v>228</v>
      </c>
      <c r="AT101" s="305" t="s">
        <v>228</v>
      </c>
      <c r="AU101" s="255">
        <v>11500000</v>
      </c>
      <c r="AV101" s="445"/>
      <c r="AW101" s="255">
        <v>11500000</v>
      </c>
      <c r="AX101" s="445"/>
      <c r="AY101" s="445"/>
    </row>
    <row r="102" spans="1:52" s="11" customFormat="1" ht="189" customHeight="1" x14ac:dyDescent="0.2">
      <c r="A102" s="292" t="s">
        <v>489</v>
      </c>
      <c r="B102" s="286">
        <v>81112005</v>
      </c>
      <c r="C102" s="254" t="s">
        <v>523</v>
      </c>
      <c r="D102" s="287" t="s">
        <v>216</v>
      </c>
      <c r="E102" s="253" t="s">
        <v>148</v>
      </c>
      <c r="F102" s="287" t="s">
        <v>54</v>
      </c>
      <c r="G102" s="254" t="s">
        <v>122</v>
      </c>
      <c r="H102" s="254" t="s">
        <v>209</v>
      </c>
      <c r="I102" s="254" t="s">
        <v>57</v>
      </c>
      <c r="J102" s="288">
        <v>48000000</v>
      </c>
      <c r="K102" s="288">
        <v>48000000</v>
      </c>
      <c r="L102" s="254" t="s">
        <v>32</v>
      </c>
      <c r="M102" s="254"/>
      <c r="N102" s="289" t="s">
        <v>488</v>
      </c>
      <c r="O102" s="290"/>
      <c r="P102" s="299" t="s">
        <v>1085</v>
      </c>
      <c r="Q102" s="298" t="s">
        <v>1086</v>
      </c>
      <c r="R102" s="253">
        <v>42193</v>
      </c>
      <c r="S102" s="294" t="s">
        <v>1087</v>
      </c>
      <c r="T102" s="287" t="s">
        <v>314</v>
      </c>
      <c r="U102" s="255">
        <v>44533333</v>
      </c>
      <c r="V102" s="294" t="s">
        <v>1088</v>
      </c>
      <c r="W102" s="287" t="s">
        <v>1089</v>
      </c>
      <c r="X102" s="287" t="s">
        <v>228</v>
      </c>
      <c r="Y102" s="287" t="s">
        <v>228</v>
      </c>
      <c r="Z102" s="287" t="s">
        <v>1090</v>
      </c>
      <c r="AA102" s="287" t="s">
        <v>228</v>
      </c>
      <c r="AB102" s="287" t="s">
        <v>1091</v>
      </c>
      <c r="AC102" s="287" t="s">
        <v>238</v>
      </c>
      <c r="AD102" s="295">
        <v>42193</v>
      </c>
      <c r="AE102" s="295">
        <v>42193</v>
      </c>
      <c r="AF102" s="253" t="s">
        <v>1092</v>
      </c>
      <c r="AG102" s="295">
        <v>42193</v>
      </c>
      <c r="AH102" s="295">
        <v>42356</v>
      </c>
      <c r="AI102" s="287" t="s">
        <v>1093</v>
      </c>
      <c r="AJ102" s="287" t="s">
        <v>1094</v>
      </c>
      <c r="AK102" s="383" t="s">
        <v>228</v>
      </c>
      <c r="AL102" s="255" t="s">
        <v>228</v>
      </c>
      <c r="AM102" s="255" t="s">
        <v>228</v>
      </c>
      <c r="AN102" s="255" t="s">
        <v>228</v>
      </c>
      <c r="AO102" s="255" t="s">
        <v>228</v>
      </c>
      <c r="AP102" s="255" t="s">
        <v>228</v>
      </c>
      <c r="AQ102" s="255" t="s">
        <v>228</v>
      </c>
      <c r="AR102" s="255" t="s">
        <v>228</v>
      </c>
      <c r="AS102" s="305" t="s">
        <v>228</v>
      </c>
      <c r="AT102" s="255">
        <v>8000000</v>
      </c>
      <c r="AU102" s="255">
        <v>8000000</v>
      </c>
      <c r="AV102" s="254"/>
      <c r="AW102" s="254"/>
      <c r="AX102" s="254"/>
      <c r="AY102" s="254"/>
    </row>
    <row r="103" spans="1:52" s="11" customFormat="1" ht="170.25" customHeight="1" x14ac:dyDescent="0.2">
      <c r="A103" s="292" t="s">
        <v>554</v>
      </c>
      <c r="B103" s="286">
        <v>81112005</v>
      </c>
      <c r="C103" s="254" t="s">
        <v>731</v>
      </c>
      <c r="D103" s="287" t="s">
        <v>216</v>
      </c>
      <c r="E103" s="253" t="s">
        <v>148</v>
      </c>
      <c r="F103" s="287" t="s">
        <v>558</v>
      </c>
      <c r="G103" s="254" t="s">
        <v>122</v>
      </c>
      <c r="H103" s="254" t="s">
        <v>209</v>
      </c>
      <c r="I103" s="254" t="s">
        <v>57</v>
      </c>
      <c r="J103" s="288">
        <v>16000000</v>
      </c>
      <c r="K103" s="288">
        <v>16000000</v>
      </c>
      <c r="L103" s="254" t="s">
        <v>32</v>
      </c>
      <c r="M103" s="254"/>
      <c r="N103" s="289" t="s">
        <v>737</v>
      </c>
      <c r="O103" s="290"/>
      <c r="P103" s="299" t="s">
        <v>1125</v>
      </c>
      <c r="Q103" s="298" t="s">
        <v>1126</v>
      </c>
      <c r="R103" s="253">
        <v>42198</v>
      </c>
      <c r="S103" s="294" t="s">
        <v>1127</v>
      </c>
      <c r="T103" s="287" t="s">
        <v>314</v>
      </c>
      <c r="U103" s="255">
        <v>16000000</v>
      </c>
      <c r="V103" s="254" t="s">
        <v>1128</v>
      </c>
      <c r="W103" s="287" t="s">
        <v>1129</v>
      </c>
      <c r="X103" s="287" t="s">
        <v>228</v>
      </c>
      <c r="Y103" s="287" t="s">
        <v>228</v>
      </c>
      <c r="Z103" s="287" t="s">
        <v>683</v>
      </c>
      <c r="AA103" s="287" t="s">
        <v>228</v>
      </c>
      <c r="AB103" s="287" t="s">
        <v>1130</v>
      </c>
      <c r="AC103" s="287" t="s">
        <v>238</v>
      </c>
      <c r="AD103" s="295">
        <v>42198</v>
      </c>
      <c r="AE103" s="295">
        <v>42199</v>
      </c>
      <c r="AF103" s="253" t="s">
        <v>1131</v>
      </c>
      <c r="AG103" s="295">
        <v>42199</v>
      </c>
      <c r="AH103" s="295">
        <v>42321</v>
      </c>
      <c r="AI103" s="287" t="s">
        <v>971</v>
      </c>
      <c r="AJ103" s="294" t="s">
        <v>1132</v>
      </c>
      <c r="AK103" s="383" t="s">
        <v>228</v>
      </c>
      <c r="AL103" s="255" t="s">
        <v>228</v>
      </c>
      <c r="AM103" s="255" t="s">
        <v>228</v>
      </c>
      <c r="AN103" s="255" t="s">
        <v>228</v>
      </c>
      <c r="AO103" s="255" t="s">
        <v>228</v>
      </c>
      <c r="AP103" s="255" t="s">
        <v>228</v>
      </c>
      <c r="AQ103" s="255" t="s">
        <v>228</v>
      </c>
      <c r="AR103" s="255" t="s">
        <v>228</v>
      </c>
      <c r="AS103" s="255" t="s">
        <v>228</v>
      </c>
      <c r="AT103" s="255">
        <v>4000000</v>
      </c>
      <c r="AU103" s="255">
        <v>4000000</v>
      </c>
      <c r="AV103" s="254"/>
      <c r="AW103" s="255">
        <v>4000000</v>
      </c>
      <c r="AX103" s="254"/>
      <c r="AY103" s="254"/>
    </row>
    <row r="104" spans="1:52" s="446" customFormat="1" ht="199.5" customHeight="1" x14ac:dyDescent="0.2">
      <c r="A104" s="292" t="s">
        <v>489</v>
      </c>
      <c r="B104" s="286">
        <v>81112005</v>
      </c>
      <c r="C104" s="254" t="s">
        <v>732</v>
      </c>
      <c r="D104" s="287" t="s">
        <v>216</v>
      </c>
      <c r="E104" s="253" t="s">
        <v>148</v>
      </c>
      <c r="F104" s="287" t="s">
        <v>477</v>
      </c>
      <c r="G104" s="254" t="s">
        <v>122</v>
      </c>
      <c r="H104" s="254" t="s">
        <v>209</v>
      </c>
      <c r="I104" s="254" t="s">
        <v>57</v>
      </c>
      <c r="J104" s="288">
        <v>87500000</v>
      </c>
      <c r="K104" s="288">
        <v>87500000</v>
      </c>
      <c r="L104" s="254" t="s">
        <v>32</v>
      </c>
      <c r="M104" s="254"/>
      <c r="N104" s="289" t="s">
        <v>488</v>
      </c>
      <c r="O104" s="444"/>
      <c r="P104" s="363" t="s">
        <v>1327</v>
      </c>
      <c r="Q104" s="364" t="s">
        <v>1328</v>
      </c>
      <c r="R104" s="262">
        <v>42228</v>
      </c>
      <c r="S104" s="368" t="s">
        <v>1329</v>
      </c>
      <c r="T104" s="369" t="s">
        <v>314</v>
      </c>
      <c r="U104" s="370">
        <v>44000000</v>
      </c>
      <c r="V104" s="368" t="s">
        <v>1330</v>
      </c>
      <c r="W104" s="369" t="s">
        <v>1331</v>
      </c>
      <c r="X104" s="369" t="s">
        <v>228</v>
      </c>
      <c r="Y104" s="369" t="s">
        <v>228</v>
      </c>
      <c r="Z104" s="369" t="s">
        <v>677</v>
      </c>
      <c r="AA104" s="369" t="s">
        <v>228</v>
      </c>
      <c r="AB104" s="369" t="s">
        <v>1332</v>
      </c>
      <c r="AC104" s="369" t="s">
        <v>238</v>
      </c>
      <c r="AD104" s="371">
        <v>42228</v>
      </c>
      <c r="AE104" s="371">
        <v>42228</v>
      </c>
      <c r="AF104" s="262" t="s">
        <v>1333</v>
      </c>
      <c r="AG104" s="371">
        <v>42228</v>
      </c>
      <c r="AH104" s="371">
        <v>42362</v>
      </c>
      <c r="AI104" s="369" t="s">
        <v>1199</v>
      </c>
      <c r="AJ104" s="384" t="s">
        <v>1200</v>
      </c>
      <c r="AK104" s="359" t="s">
        <v>228</v>
      </c>
      <c r="AL104" s="255" t="s">
        <v>228</v>
      </c>
      <c r="AM104" s="255" t="s">
        <v>228</v>
      </c>
      <c r="AN104" s="255" t="s">
        <v>228</v>
      </c>
      <c r="AO104" s="255" t="s">
        <v>228</v>
      </c>
      <c r="AP104" s="255" t="s">
        <v>228</v>
      </c>
      <c r="AQ104" s="255" t="s">
        <v>228</v>
      </c>
      <c r="AR104" s="255" t="s">
        <v>228</v>
      </c>
      <c r="AS104" s="255" t="s">
        <v>228</v>
      </c>
      <c r="AT104" s="255" t="s">
        <v>228</v>
      </c>
      <c r="AU104" s="255" t="s">
        <v>228</v>
      </c>
      <c r="AV104" s="255" t="s">
        <v>228</v>
      </c>
      <c r="AW104" s="255">
        <v>10000000</v>
      </c>
      <c r="AX104" s="447"/>
      <c r="AY104" s="447"/>
    </row>
    <row r="105" spans="1:52" s="11" customFormat="1" ht="158.25" customHeight="1" x14ac:dyDescent="0.2">
      <c r="A105" s="292" t="s">
        <v>554</v>
      </c>
      <c r="B105" s="286">
        <v>81112005</v>
      </c>
      <c r="C105" s="254" t="s">
        <v>526</v>
      </c>
      <c r="D105" s="287" t="s">
        <v>216</v>
      </c>
      <c r="E105" s="253" t="s">
        <v>148</v>
      </c>
      <c r="F105" s="287" t="s">
        <v>54</v>
      </c>
      <c r="G105" s="254" t="s">
        <v>122</v>
      </c>
      <c r="H105" s="254" t="s">
        <v>209</v>
      </c>
      <c r="I105" s="254" t="s">
        <v>57</v>
      </c>
      <c r="J105" s="288">
        <v>36000000</v>
      </c>
      <c r="K105" s="288">
        <v>36000000</v>
      </c>
      <c r="L105" s="254" t="s">
        <v>32</v>
      </c>
      <c r="M105" s="254"/>
      <c r="N105" s="289" t="s">
        <v>737</v>
      </c>
      <c r="O105" s="290"/>
      <c r="P105" s="363" t="s">
        <v>779</v>
      </c>
      <c r="Q105" s="364" t="s">
        <v>780</v>
      </c>
      <c r="R105" s="253">
        <v>42158</v>
      </c>
      <c r="S105" s="294" t="s">
        <v>781</v>
      </c>
      <c r="T105" s="287" t="s">
        <v>314</v>
      </c>
      <c r="U105" s="255">
        <v>36000000</v>
      </c>
      <c r="V105" s="294" t="s">
        <v>782</v>
      </c>
      <c r="W105" s="287" t="s">
        <v>783</v>
      </c>
      <c r="X105" s="287" t="s">
        <v>228</v>
      </c>
      <c r="Y105" s="287" t="s">
        <v>228</v>
      </c>
      <c r="Z105" s="287" t="s">
        <v>784</v>
      </c>
      <c r="AA105" s="287" t="s">
        <v>228</v>
      </c>
      <c r="AB105" s="287" t="s">
        <v>785</v>
      </c>
      <c r="AC105" s="287" t="s">
        <v>318</v>
      </c>
      <c r="AD105" s="295">
        <v>42158</v>
      </c>
      <c r="AE105" s="295">
        <v>42158</v>
      </c>
      <c r="AF105" s="253" t="s">
        <v>786</v>
      </c>
      <c r="AG105" s="295">
        <v>42158</v>
      </c>
      <c r="AH105" s="295">
        <v>42340</v>
      </c>
      <c r="AI105" s="287" t="s">
        <v>787</v>
      </c>
      <c r="AJ105" s="378" t="s">
        <v>771</v>
      </c>
      <c r="AK105" s="255" t="s">
        <v>228</v>
      </c>
      <c r="AL105" s="255" t="s">
        <v>228</v>
      </c>
      <c r="AM105" s="255" t="s">
        <v>228</v>
      </c>
      <c r="AN105" s="255" t="s">
        <v>228</v>
      </c>
      <c r="AO105" s="255" t="s">
        <v>228</v>
      </c>
      <c r="AP105" s="255" t="s">
        <v>228</v>
      </c>
      <c r="AQ105" s="255" t="s">
        <v>228</v>
      </c>
      <c r="AR105" s="255" t="s">
        <v>228</v>
      </c>
      <c r="AS105" s="255">
        <v>6000000</v>
      </c>
      <c r="AT105" s="255">
        <v>6000000</v>
      </c>
      <c r="AU105" s="255">
        <v>6000000</v>
      </c>
      <c r="AV105" s="254"/>
      <c r="AW105" s="255">
        <v>6000000</v>
      </c>
      <c r="AX105" s="254"/>
      <c r="AY105" s="254"/>
    </row>
    <row r="106" spans="1:52" s="11" customFormat="1" ht="144" customHeight="1" x14ac:dyDescent="0.2">
      <c r="A106" s="292" t="s">
        <v>554</v>
      </c>
      <c r="B106" s="286">
        <v>81112005</v>
      </c>
      <c r="C106" s="254" t="s">
        <v>527</v>
      </c>
      <c r="D106" s="287" t="s">
        <v>216</v>
      </c>
      <c r="E106" s="253" t="s">
        <v>148</v>
      </c>
      <c r="F106" s="287" t="s">
        <v>54</v>
      </c>
      <c r="G106" s="254" t="s">
        <v>122</v>
      </c>
      <c r="H106" s="254" t="s">
        <v>209</v>
      </c>
      <c r="I106" s="254" t="s">
        <v>57</v>
      </c>
      <c r="J106" s="288">
        <v>30000000</v>
      </c>
      <c r="K106" s="288">
        <v>30000000</v>
      </c>
      <c r="L106" s="254" t="s">
        <v>32</v>
      </c>
      <c r="M106" s="254"/>
      <c r="N106" s="289" t="s">
        <v>737</v>
      </c>
      <c r="O106" s="290"/>
      <c r="P106" s="363" t="s">
        <v>788</v>
      </c>
      <c r="Q106" s="364" t="s">
        <v>789</v>
      </c>
      <c r="R106" s="262">
        <v>42158</v>
      </c>
      <c r="S106" s="368" t="s">
        <v>790</v>
      </c>
      <c r="T106" s="369" t="s">
        <v>314</v>
      </c>
      <c r="U106" s="370">
        <v>30000000</v>
      </c>
      <c r="V106" s="368" t="s">
        <v>791</v>
      </c>
      <c r="W106" s="369" t="s">
        <v>792</v>
      </c>
      <c r="X106" s="369" t="s">
        <v>228</v>
      </c>
      <c r="Y106" s="369" t="s">
        <v>228</v>
      </c>
      <c r="Z106" s="369" t="s">
        <v>784</v>
      </c>
      <c r="AA106" s="369" t="s">
        <v>228</v>
      </c>
      <c r="AB106" s="369" t="s">
        <v>793</v>
      </c>
      <c r="AC106" s="369" t="s">
        <v>318</v>
      </c>
      <c r="AD106" s="371">
        <v>42158</v>
      </c>
      <c r="AE106" s="371">
        <v>42158</v>
      </c>
      <c r="AF106" s="262" t="s">
        <v>786</v>
      </c>
      <c r="AG106" s="371">
        <v>42158</v>
      </c>
      <c r="AH106" s="371">
        <v>42340</v>
      </c>
      <c r="AI106" s="369" t="s">
        <v>787</v>
      </c>
      <c r="AJ106" s="384" t="s">
        <v>771</v>
      </c>
      <c r="AK106" s="255" t="s">
        <v>228</v>
      </c>
      <c r="AL106" s="255" t="s">
        <v>228</v>
      </c>
      <c r="AM106" s="255" t="s">
        <v>228</v>
      </c>
      <c r="AN106" s="255" t="s">
        <v>228</v>
      </c>
      <c r="AO106" s="255" t="s">
        <v>228</v>
      </c>
      <c r="AP106" s="255" t="s">
        <v>228</v>
      </c>
      <c r="AQ106" s="255">
        <v>5000000</v>
      </c>
      <c r="AR106" s="255" t="s">
        <v>228</v>
      </c>
      <c r="AS106" s="255">
        <v>5000000</v>
      </c>
      <c r="AT106" s="255">
        <v>5000000</v>
      </c>
      <c r="AU106" s="255">
        <v>5000000</v>
      </c>
      <c r="AV106" s="254"/>
      <c r="AW106" s="254"/>
      <c r="AX106" s="254"/>
      <c r="AY106" s="254"/>
    </row>
    <row r="107" spans="1:52" s="11" customFormat="1" ht="114" x14ac:dyDescent="0.2">
      <c r="A107" s="292" t="s">
        <v>554</v>
      </c>
      <c r="B107" s="286">
        <v>80141902</v>
      </c>
      <c r="C107" s="254" t="s">
        <v>795</v>
      </c>
      <c r="D107" s="287" t="s">
        <v>216</v>
      </c>
      <c r="E107" s="262" t="s">
        <v>148</v>
      </c>
      <c r="F107" s="287" t="s">
        <v>796</v>
      </c>
      <c r="G107" s="254" t="s">
        <v>797</v>
      </c>
      <c r="H107" s="254" t="s">
        <v>209</v>
      </c>
      <c r="I107" s="254" t="s">
        <v>57</v>
      </c>
      <c r="J107" s="288">
        <v>54200000</v>
      </c>
      <c r="K107" s="288">
        <v>54200000</v>
      </c>
      <c r="L107" s="254" t="s">
        <v>32</v>
      </c>
      <c r="M107" s="254"/>
      <c r="N107" s="289" t="s">
        <v>737</v>
      </c>
      <c r="O107" s="290"/>
      <c r="P107" s="363" t="s">
        <v>890</v>
      </c>
      <c r="Q107" s="364" t="s">
        <v>891</v>
      </c>
      <c r="R107" s="262">
        <v>42171</v>
      </c>
      <c r="S107" s="368" t="s">
        <v>892</v>
      </c>
      <c r="T107" s="369" t="s">
        <v>893</v>
      </c>
      <c r="U107" s="370">
        <v>48802409</v>
      </c>
      <c r="V107" s="368" t="s">
        <v>894</v>
      </c>
      <c r="W107" s="369" t="s">
        <v>895</v>
      </c>
      <c r="X107" s="369" t="s">
        <v>228</v>
      </c>
      <c r="Y107" s="369" t="s">
        <v>228</v>
      </c>
      <c r="Z107" s="369" t="s">
        <v>683</v>
      </c>
      <c r="AA107" s="369" t="s">
        <v>228</v>
      </c>
      <c r="AB107" s="369" t="s">
        <v>896</v>
      </c>
      <c r="AC107" s="369" t="s">
        <v>228</v>
      </c>
      <c r="AD107" s="369" t="s">
        <v>228</v>
      </c>
      <c r="AE107" s="369" t="s">
        <v>228</v>
      </c>
      <c r="AF107" s="262" t="s">
        <v>897</v>
      </c>
      <c r="AG107" s="262">
        <v>42171</v>
      </c>
      <c r="AH107" s="262">
        <v>42200</v>
      </c>
      <c r="AI107" s="448" t="s">
        <v>898</v>
      </c>
      <c r="AJ107" s="384" t="s">
        <v>771</v>
      </c>
      <c r="AK107" s="305"/>
      <c r="AL107" s="255"/>
      <c r="AM107" s="287"/>
      <c r="AN107" s="287"/>
      <c r="AO107" s="255"/>
      <c r="AP107" s="254"/>
      <c r="AQ107" s="254"/>
      <c r="AR107" s="254"/>
      <c r="AS107" s="254"/>
      <c r="AT107" s="291"/>
      <c r="AU107" s="254"/>
      <c r="AV107" s="254"/>
      <c r="AW107" s="254"/>
      <c r="AX107" s="254"/>
      <c r="AY107" s="254"/>
    </row>
    <row r="108" spans="1:52" s="11" customFormat="1" ht="142.5" x14ac:dyDescent="0.2">
      <c r="A108" s="292" t="s">
        <v>554</v>
      </c>
      <c r="B108" s="286">
        <v>801116</v>
      </c>
      <c r="C108" s="254" t="s">
        <v>798</v>
      </c>
      <c r="D108" s="287" t="s">
        <v>216</v>
      </c>
      <c r="E108" s="262" t="s">
        <v>148</v>
      </c>
      <c r="F108" s="287" t="s">
        <v>796</v>
      </c>
      <c r="G108" s="254" t="s">
        <v>797</v>
      </c>
      <c r="H108" s="254" t="s">
        <v>209</v>
      </c>
      <c r="I108" s="254" t="s">
        <v>57</v>
      </c>
      <c r="J108" s="288">
        <v>5800000</v>
      </c>
      <c r="K108" s="288">
        <v>5800000</v>
      </c>
      <c r="L108" s="254" t="s">
        <v>32</v>
      </c>
      <c r="M108" s="254"/>
      <c r="N108" s="289" t="s">
        <v>737</v>
      </c>
      <c r="O108" s="290"/>
      <c r="P108" s="363" t="s">
        <v>972</v>
      </c>
      <c r="Q108" s="364" t="s">
        <v>973</v>
      </c>
      <c r="R108" s="262">
        <v>42181</v>
      </c>
      <c r="S108" s="368" t="s">
        <v>974</v>
      </c>
      <c r="T108" s="369" t="s">
        <v>314</v>
      </c>
      <c r="U108" s="370">
        <v>5000000</v>
      </c>
      <c r="V108" s="368" t="s">
        <v>975</v>
      </c>
      <c r="W108" s="369" t="s">
        <v>976</v>
      </c>
      <c r="X108" s="369" t="s">
        <v>228</v>
      </c>
      <c r="Y108" s="369" t="s">
        <v>228</v>
      </c>
      <c r="Z108" s="369" t="s">
        <v>962</v>
      </c>
      <c r="AA108" s="369" t="s">
        <v>228</v>
      </c>
      <c r="AB108" s="369" t="s">
        <v>977</v>
      </c>
      <c r="AC108" s="369" t="s">
        <v>228</v>
      </c>
      <c r="AD108" s="369" t="s">
        <v>228</v>
      </c>
      <c r="AE108" s="369" t="s">
        <v>228</v>
      </c>
      <c r="AF108" s="262" t="s">
        <v>978</v>
      </c>
      <c r="AG108" s="371">
        <v>42181</v>
      </c>
      <c r="AH108" s="371">
        <v>42210</v>
      </c>
      <c r="AI108" s="369" t="s">
        <v>979</v>
      </c>
      <c r="AJ108" s="384" t="s">
        <v>771</v>
      </c>
      <c r="AK108" s="383" t="s">
        <v>228</v>
      </c>
      <c r="AL108" s="255" t="s">
        <v>228</v>
      </c>
      <c r="AM108" s="255" t="s">
        <v>228</v>
      </c>
      <c r="AN108" s="255" t="s">
        <v>228</v>
      </c>
      <c r="AO108" s="255" t="s">
        <v>228</v>
      </c>
      <c r="AP108" s="255" t="s">
        <v>228</v>
      </c>
      <c r="AQ108" s="255" t="s">
        <v>228</v>
      </c>
      <c r="AR108" s="255" t="s">
        <v>228</v>
      </c>
      <c r="AS108" s="255" t="s">
        <v>228</v>
      </c>
      <c r="AT108" s="255">
        <v>5000000</v>
      </c>
      <c r="AU108" s="254"/>
      <c r="AV108" s="254"/>
      <c r="AW108" s="254"/>
      <c r="AX108" s="254"/>
      <c r="AY108" s="254"/>
      <c r="AZ108" s="261"/>
    </row>
    <row r="109" spans="1:52" s="11" customFormat="1" ht="207" customHeight="1" x14ac:dyDescent="0.2">
      <c r="A109" s="292" t="s">
        <v>489</v>
      </c>
      <c r="B109" s="286">
        <v>81112005</v>
      </c>
      <c r="C109" s="254" t="s">
        <v>528</v>
      </c>
      <c r="D109" s="287" t="s">
        <v>216</v>
      </c>
      <c r="E109" s="253" t="s">
        <v>148</v>
      </c>
      <c r="F109" s="287" t="s">
        <v>477</v>
      </c>
      <c r="G109" s="254" t="s">
        <v>122</v>
      </c>
      <c r="H109" s="254" t="s">
        <v>209</v>
      </c>
      <c r="I109" s="254" t="s">
        <v>57</v>
      </c>
      <c r="J109" s="288">
        <v>87500000</v>
      </c>
      <c r="K109" s="288">
        <v>87500000</v>
      </c>
      <c r="L109" s="254" t="s">
        <v>32</v>
      </c>
      <c r="M109" s="254"/>
      <c r="N109" s="289" t="s">
        <v>488</v>
      </c>
      <c r="O109" s="290"/>
      <c r="P109" s="299" t="s">
        <v>1140</v>
      </c>
      <c r="Q109" s="298" t="s">
        <v>1141</v>
      </c>
      <c r="R109" s="253">
        <v>42200</v>
      </c>
      <c r="S109" s="294" t="s">
        <v>1142</v>
      </c>
      <c r="T109" s="287" t="s">
        <v>314</v>
      </c>
      <c r="U109" s="255">
        <v>66666667</v>
      </c>
      <c r="V109" s="449" t="s">
        <v>1143</v>
      </c>
      <c r="W109" s="287" t="s">
        <v>1144</v>
      </c>
      <c r="X109" s="287" t="s">
        <v>228</v>
      </c>
      <c r="Y109" s="287" t="s">
        <v>228</v>
      </c>
      <c r="Z109" s="287" t="s">
        <v>677</v>
      </c>
      <c r="AA109" s="287" t="s">
        <v>228</v>
      </c>
      <c r="AB109" s="287" t="s">
        <v>1145</v>
      </c>
      <c r="AC109" s="287" t="s">
        <v>318</v>
      </c>
      <c r="AD109" s="295">
        <v>42201</v>
      </c>
      <c r="AE109" s="295">
        <v>42201</v>
      </c>
      <c r="AF109" s="287" t="s">
        <v>1146</v>
      </c>
      <c r="AG109" s="295">
        <v>42201</v>
      </c>
      <c r="AH109" s="295">
        <v>42356</v>
      </c>
      <c r="AI109" s="287" t="s">
        <v>1147</v>
      </c>
      <c r="AJ109" s="378" t="s">
        <v>887</v>
      </c>
      <c r="AK109" s="383" t="s">
        <v>228</v>
      </c>
      <c r="AL109" s="255" t="s">
        <v>228</v>
      </c>
      <c r="AM109" s="255" t="s">
        <v>228</v>
      </c>
      <c r="AN109" s="255" t="s">
        <v>228</v>
      </c>
      <c r="AO109" s="255" t="s">
        <v>228</v>
      </c>
      <c r="AP109" s="255" t="s">
        <v>228</v>
      </c>
      <c r="AQ109" s="255" t="s">
        <v>228</v>
      </c>
      <c r="AR109" s="255" t="s">
        <v>228</v>
      </c>
      <c r="AS109" s="255" t="s">
        <v>228</v>
      </c>
      <c r="AT109" s="255">
        <v>12500000</v>
      </c>
      <c r="AU109" s="254"/>
      <c r="AV109" s="254"/>
      <c r="AW109" s="254"/>
      <c r="AX109" s="254"/>
      <c r="AY109" s="254"/>
    </row>
    <row r="110" spans="1:52" s="11" customFormat="1" ht="212.25" customHeight="1" x14ac:dyDescent="0.2">
      <c r="A110" s="292" t="s">
        <v>489</v>
      </c>
      <c r="B110" s="286">
        <v>81112005</v>
      </c>
      <c r="C110" s="254" t="s">
        <v>733</v>
      </c>
      <c r="D110" s="287" t="s">
        <v>216</v>
      </c>
      <c r="E110" s="253" t="s">
        <v>148</v>
      </c>
      <c r="F110" s="287" t="s">
        <v>556</v>
      </c>
      <c r="G110" s="254" t="s">
        <v>122</v>
      </c>
      <c r="H110" s="254" t="s">
        <v>209</v>
      </c>
      <c r="I110" s="254" t="s">
        <v>57</v>
      </c>
      <c r="J110" s="288">
        <v>40000000</v>
      </c>
      <c r="K110" s="288">
        <v>40000000</v>
      </c>
      <c r="L110" s="254" t="s">
        <v>32</v>
      </c>
      <c r="M110" s="254"/>
      <c r="N110" s="289" t="s">
        <v>488</v>
      </c>
      <c r="O110" s="290"/>
      <c r="P110" s="299" t="s">
        <v>1148</v>
      </c>
      <c r="Q110" s="298" t="s">
        <v>1149</v>
      </c>
      <c r="R110" s="253">
        <v>42201</v>
      </c>
      <c r="S110" s="294" t="s">
        <v>1150</v>
      </c>
      <c r="T110" s="287" t="s">
        <v>314</v>
      </c>
      <c r="U110" s="255">
        <v>40000000</v>
      </c>
      <c r="V110" s="287" t="s">
        <v>1151</v>
      </c>
      <c r="W110" s="287" t="s">
        <v>1152</v>
      </c>
      <c r="X110" s="287" t="s">
        <v>228</v>
      </c>
      <c r="Y110" s="287" t="s">
        <v>228</v>
      </c>
      <c r="Z110" s="287" t="s">
        <v>677</v>
      </c>
      <c r="AA110" s="287" t="s">
        <v>228</v>
      </c>
      <c r="AB110" s="287" t="s">
        <v>1153</v>
      </c>
      <c r="AC110" s="287" t="s">
        <v>318</v>
      </c>
      <c r="AD110" s="295">
        <v>42201</v>
      </c>
      <c r="AE110" s="295">
        <v>42201</v>
      </c>
      <c r="AF110" s="287" t="s">
        <v>1101</v>
      </c>
      <c r="AG110" s="295">
        <v>42201</v>
      </c>
      <c r="AH110" s="295">
        <v>42353</v>
      </c>
      <c r="AI110" s="287" t="s">
        <v>1147</v>
      </c>
      <c r="AJ110" s="287" t="s">
        <v>887</v>
      </c>
      <c r="AK110" s="383" t="s">
        <v>228</v>
      </c>
      <c r="AL110" s="255" t="s">
        <v>228</v>
      </c>
      <c r="AM110" s="255" t="s">
        <v>228</v>
      </c>
      <c r="AN110" s="255" t="s">
        <v>228</v>
      </c>
      <c r="AO110" s="255" t="s">
        <v>228</v>
      </c>
      <c r="AP110" s="255" t="s">
        <v>228</v>
      </c>
      <c r="AQ110" s="255" t="s">
        <v>228</v>
      </c>
      <c r="AR110" s="255" t="s">
        <v>228</v>
      </c>
      <c r="AS110" s="255" t="s">
        <v>228</v>
      </c>
      <c r="AT110" s="255">
        <v>8000000</v>
      </c>
      <c r="AU110" s="255">
        <v>8000000</v>
      </c>
      <c r="AV110" s="254"/>
      <c r="AW110" s="254"/>
      <c r="AX110" s="254"/>
      <c r="AY110" s="254"/>
    </row>
    <row r="111" spans="1:52" s="11" customFormat="1" ht="203.25" customHeight="1" x14ac:dyDescent="0.2">
      <c r="A111" s="292" t="s">
        <v>489</v>
      </c>
      <c r="B111" s="286">
        <v>81112005</v>
      </c>
      <c r="C111" s="254" t="s">
        <v>734</v>
      </c>
      <c r="D111" s="287" t="s">
        <v>216</v>
      </c>
      <c r="E111" s="253" t="s">
        <v>148</v>
      </c>
      <c r="F111" s="287" t="s">
        <v>556</v>
      </c>
      <c r="G111" s="254" t="s">
        <v>122</v>
      </c>
      <c r="H111" s="254" t="s">
        <v>209</v>
      </c>
      <c r="I111" s="254" t="s">
        <v>57</v>
      </c>
      <c r="J111" s="288">
        <v>35000000</v>
      </c>
      <c r="K111" s="288">
        <v>35000000</v>
      </c>
      <c r="L111" s="254" t="s">
        <v>32</v>
      </c>
      <c r="M111" s="254"/>
      <c r="N111" s="289" t="s">
        <v>488</v>
      </c>
      <c r="O111" s="290"/>
      <c r="P111" s="363" t="s">
        <v>949</v>
      </c>
      <c r="Q111" s="364" t="s">
        <v>950</v>
      </c>
      <c r="R111" s="262">
        <v>42181</v>
      </c>
      <c r="S111" s="368" t="s">
        <v>951</v>
      </c>
      <c r="T111" s="369" t="s">
        <v>314</v>
      </c>
      <c r="U111" s="370">
        <v>35000000</v>
      </c>
      <c r="V111" s="303" t="s">
        <v>952</v>
      </c>
      <c r="W111" s="369" t="s">
        <v>953</v>
      </c>
      <c r="X111" s="369" t="s">
        <v>228</v>
      </c>
      <c r="Y111" s="369" t="s">
        <v>228</v>
      </c>
      <c r="Z111" s="369" t="s">
        <v>683</v>
      </c>
      <c r="AA111" s="369" t="s">
        <v>228</v>
      </c>
      <c r="AB111" s="369" t="s">
        <v>954</v>
      </c>
      <c r="AC111" s="369" t="s">
        <v>318</v>
      </c>
      <c r="AD111" s="371">
        <v>42186</v>
      </c>
      <c r="AE111" s="371">
        <v>42186</v>
      </c>
      <c r="AF111" s="262" t="s">
        <v>955</v>
      </c>
      <c r="AG111" s="371">
        <v>42186</v>
      </c>
      <c r="AH111" s="262">
        <v>42338</v>
      </c>
      <c r="AI111" s="369" t="s">
        <v>956</v>
      </c>
      <c r="AJ111" s="384" t="s">
        <v>936</v>
      </c>
      <c r="AK111" s="383" t="s">
        <v>228</v>
      </c>
      <c r="AL111" s="255" t="s">
        <v>228</v>
      </c>
      <c r="AM111" s="255" t="s">
        <v>228</v>
      </c>
      <c r="AN111" s="255" t="s">
        <v>228</v>
      </c>
      <c r="AO111" s="255" t="s">
        <v>228</v>
      </c>
      <c r="AP111" s="255" t="s">
        <v>228</v>
      </c>
      <c r="AQ111" s="255" t="s">
        <v>228</v>
      </c>
      <c r="AR111" s="255" t="s">
        <v>228</v>
      </c>
      <c r="AS111" s="255" t="s">
        <v>228</v>
      </c>
      <c r="AT111" s="255">
        <v>7000000</v>
      </c>
      <c r="AU111" s="255">
        <v>7000000</v>
      </c>
      <c r="AV111" s="254"/>
      <c r="AW111" s="255">
        <v>7000000</v>
      </c>
      <c r="AX111" s="254"/>
      <c r="AY111" s="254"/>
      <c r="AZ111" s="261"/>
    </row>
    <row r="112" spans="1:52" s="446" customFormat="1" ht="183.75" customHeight="1" x14ac:dyDescent="0.2">
      <c r="A112" s="292" t="s">
        <v>110</v>
      </c>
      <c r="B112" s="286">
        <v>81112005</v>
      </c>
      <c r="C112" s="254" t="s">
        <v>531</v>
      </c>
      <c r="D112" s="287" t="s">
        <v>216</v>
      </c>
      <c r="E112" s="253" t="s">
        <v>148</v>
      </c>
      <c r="F112" s="287" t="s">
        <v>54</v>
      </c>
      <c r="G112" s="254" t="s">
        <v>122</v>
      </c>
      <c r="H112" s="254" t="s">
        <v>209</v>
      </c>
      <c r="I112" s="254" t="s">
        <v>57</v>
      </c>
      <c r="J112" s="288">
        <v>24000000</v>
      </c>
      <c r="K112" s="288">
        <v>24000000</v>
      </c>
      <c r="L112" s="254" t="s">
        <v>32</v>
      </c>
      <c r="M112" s="254"/>
      <c r="N112" s="289" t="s">
        <v>64</v>
      </c>
      <c r="O112" s="444"/>
      <c r="P112" s="450"/>
      <c r="Q112" s="451"/>
      <c r="R112" s="452"/>
      <c r="S112" s="453"/>
      <c r="T112" s="454"/>
      <c r="U112" s="455"/>
      <c r="V112" s="453"/>
      <c r="W112" s="454"/>
      <c r="X112" s="454"/>
      <c r="Y112" s="454"/>
      <c r="Z112" s="454"/>
      <c r="AA112" s="454"/>
      <c r="AB112" s="454"/>
      <c r="AC112" s="454"/>
      <c r="AD112" s="456"/>
      <c r="AE112" s="456"/>
      <c r="AF112" s="452"/>
      <c r="AG112" s="456"/>
      <c r="AH112" s="456"/>
      <c r="AI112" s="454"/>
      <c r="AJ112" s="454"/>
      <c r="AK112" s="455"/>
      <c r="AL112" s="455"/>
      <c r="AM112" s="454"/>
      <c r="AN112" s="454"/>
      <c r="AO112" s="455"/>
      <c r="AP112" s="445"/>
      <c r="AQ112" s="445"/>
      <c r="AR112" s="445"/>
      <c r="AS112" s="445"/>
      <c r="AT112" s="457"/>
      <c r="AU112" s="445"/>
      <c r="AV112" s="445"/>
      <c r="AW112" s="445"/>
      <c r="AX112" s="445"/>
      <c r="AY112" s="445"/>
    </row>
    <row r="113" spans="1:52" s="11" customFormat="1" ht="144" customHeight="1" x14ac:dyDescent="0.2">
      <c r="A113" s="292" t="s">
        <v>110</v>
      </c>
      <c r="B113" s="286">
        <v>81112005</v>
      </c>
      <c r="C113" s="254" t="s">
        <v>735</v>
      </c>
      <c r="D113" s="287" t="s">
        <v>216</v>
      </c>
      <c r="E113" s="253" t="s">
        <v>148</v>
      </c>
      <c r="F113" s="287" t="s">
        <v>54</v>
      </c>
      <c r="G113" s="254" t="s">
        <v>122</v>
      </c>
      <c r="H113" s="254" t="s">
        <v>209</v>
      </c>
      <c r="I113" s="254" t="s">
        <v>57</v>
      </c>
      <c r="J113" s="288">
        <v>24000000</v>
      </c>
      <c r="K113" s="288">
        <v>24000000</v>
      </c>
      <c r="L113" s="254" t="s">
        <v>32</v>
      </c>
      <c r="M113" s="254"/>
      <c r="N113" s="289" t="s">
        <v>64</v>
      </c>
      <c r="O113" s="290"/>
      <c r="P113" s="363" t="s">
        <v>1513</v>
      </c>
      <c r="Q113" s="364" t="s">
        <v>1512</v>
      </c>
      <c r="R113" s="458">
        <v>42264</v>
      </c>
      <c r="S113" s="459" t="s">
        <v>1514</v>
      </c>
      <c r="T113" s="363" t="s">
        <v>314</v>
      </c>
      <c r="U113" s="460">
        <v>34104000</v>
      </c>
      <c r="V113" s="459" t="s">
        <v>1620</v>
      </c>
      <c r="W113" s="363" t="s">
        <v>1621</v>
      </c>
      <c r="X113" s="461" t="s">
        <v>228</v>
      </c>
      <c r="Y113" s="461" t="s">
        <v>228</v>
      </c>
      <c r="Z113" s="363" t="s">
        <v>677</v>
      </c>
      <c r="AA113" s="363" t="s">
        <v>228</v>
      </c>
      <c r="AB113" s="363" t="s">
        <v>1622</v>
      </c>
      <c r="AC113" s="363" t="s">
        <v>238</v>
      </c>
      <c r="AD113" s="462">
        <v>42264</v>
      </c>
      <c r="AE113" s="462">
        <v>42265</v>
      </c>
      <c r="AF113" s="363" t="s">
        <v>1614</v>
      </c>
      <c r="AG113" s="462">
        <v>42265</v>
      </c>
      <c r="AH113" s="462">
        <v>43093</v>
      </c>
      <c r="AI113" s="363" t="s">
        <v>1199</v>
      </c>
      <c r="AJ113" s="463" t="s">
        <v>1200</v>
      </c>
      <c r="AK113" s="305"/>
      <c r="AL113" s="255"/>
      <c r="AM113" s="287"/>
      <c r="AN113" s="287"/>
      <c r="AO113" s="255"/>
      <c r="AP113" s="254"/>
      <c r="AQ113" s="254"/>
      <c r="AR113" s="254"/>
      <c r="AS113" s="254"/>
      <c r="AT113" s="291"/>
      <c r="AU113" s="254"/>
      <c r="AV113" s="254"/>
      <c r="AW113" s="254"/>
      <c r="AX113" s="254"/>
      <c r="AY113" s="254"/>
    </row>
    <row r="114" spans="1:52" s="11" customFormat="1" ht="77.25" customHeight="1" x14ac:dyDescent="0.2">
      <c r="A114" s="292" t="s">
        <v>110</v>
      </c>
      <c r="B114" s="286">
        <v>81112005</v>
      </c>
      <c r="C114" s="254" t="s">
        <v>736</v>
      </c>
      <c r="D114" s="287" t="s">
        <v>216</v>
      </c>
      <c r="E114" s="253" t="s">
        <v>148</v>
      </c>
      <c r="F114" s="287" t="s">
        <v>54</v>
      </c>
      <c r="G114" s="254" t="s">
        <v>122</v>
      </c>
      <c r="H114" s="254" t="s">
        <v>209</v>
      </c>
      <c r="I114" s="254" t="s">
        <v>57</v>
      </c>
      <c r="J114" s="288">
        <v>54000000</v>
      </c>
      <c r="K114" s="288">
        <v>54000000</v>
      </c>
      <c r="L114" s="254" t="s">
        <v>32</v>
      </c>
      <c r="M114" s="254"/>
      <c r="N114" s="289" t="s">
        <v>64</v>
      </c>
      <c r="O114" s="290"/>
      <c r="P114" s="300"/>
      <c r="Q114" s="300"/>
      <c r="R114" s="253"/>
      <c r="S114" s="284"/>
      <c r="T114" s="284"/>
      <c r="U114" s="284"/>
      <c r="V114" s="284"/>
      <c r="W114" s="284"/>
      <c r="X114" s="284"/>
      <c r="Y114" s="284"/>
      <c r="Z114" s="284"/>
      <c r="AA114" s="284"/>
      <c r="AB114" s="284"/>
      <c r="AC114" s="284"/>
      <c r="AD114" s="284"/>
      <c r="AE114" s="284"/>
      <c r="AF114" s="284"/>
      <c r="AG114" s="284"/>
      <c r="AH114" s="284"/>
      <c r="AI114" s="284"/>
      <c r="AJ114" s="284"/>
      <c r="AK114" s="255"/>
      <c r="AL114" s="255"/>
      <c r="AM114" s="287"/>
      <c r="AN114" s="287"/>
      <c r="AO114" s="255"/>
      <c r="AP114" s="254"/>
      <c r="AQ114" s="254"/>
      <c r="AR114" s="254"/>
      <c r="AS114" s="254"/>
      <c r="AT114" s="291"/>
      <c r="AU114" s="254"/>
      <c r="AV114" s="254"/>
      <c r="AW114" s="254"/>
      <c r="AX114" s="254"/>
      <c r="AY114" s="254"/>
    </row>
    <row r="115" spans="1:52" s="11" customFormat="1" ht="75" customHeight="1" x14ac:dyDescent="0.2">
      <c r="A115" s="292" t="s">
        <v>559</v>
      </c>
      <c r="B115" s="286">
        <v>81112005</v>
      </c>
      <c r="C115" s="254" t="s">
        <v>534</v>
      </c>
      <c r="D115" s="287" t="s">
        <v>216</v>
      </c>
      <c r="E115" s="253" t="s">
        <v>148</v>
      </c>
      <c r="F115" s="287" t="s">
        <v>556</v>
      </c>
      <c r="G115" s="254" t="s">
        <v>122</v>
      </c>
      <c r="H115" s="254" t="s">
        <v>209</v>
      </c>
      <c r="I115" s="254" t="s">
        <v>57</v>
      </c>
      <c r="J115" s="288">
        <v>25750000</v>
      </c>
      <c r="K115" s="288">
        <v>25750000</v>
      </c>
      <c r="L115" s="254" t="s">
        <v>32</v>
      </c>
      <c r="M115" s="254"/>
      <c r="N115" s="289" t="s">
        <v>64</v>
      </c>
      <c r="O115" s="290"/>
      <c r="P115" s="299" t="s">
        <v>1257</v>
      </c>
      <c r="Q115" s="298" t="s">
        <v>1258</v>
      </c>
      <c r="R115" s="253">
        <v>42208</v>
      </c>
      <c r="S115" s="294" t="s">
        <v>1259</v>
      </c>
      <c r="T115" s="287" t="s">
        <v>314</v>
      </c>
      <c r="U115" s="255">
        <v>25750000</v>
      </c>
      <c r="V115" s="287" t="s">
        <v>1260</v>
      </c>
      <c r="W115" s="287" t="s">
        <v>1261</v>
      </c>
      <c r="X115" s="287" t="s">
        <v>228</v>
      </c>
      <c r="Y115" s="287" t="s">
        <v>228</v>
      </c>
      <c r="Z115" s="287" t="s">
        <v>1090</v>
      </c>
      <c r="AA115" s="287" t="s">
        <v>228</v>
      </c>
      <c r="AB115" s="287" t="s">
        <v>1262</v>
      </c>
      <c r="AC115" s="287" t="s">
        <v>238</v>
      </c>
      <c r="AD115" s="295">
        <v>42209</v>
      </c>
      <c r="AE115" s="295">
        <v>42209</v>
      </c>
      <c r="AF115" s="287" t="s">
        <v>1101</v>
      </c>
      <c r="AG115" s="295">
        <v>42209</v>
      </c>
      <c r="AH115" s="295">
        <v>42361</v>
      </c>
      <c r="AI115" s="287" t="s">
        <v>329</v>
      </c>
      <c r="AJ115" s="378" t="s">
        <v>330</v>
      </c>
      <c r="AK115" s="359" t="s">
        <v>228</v>
      </c>
      <c r="AL115" s="255" t="s">
        <v>228</v>
      </c>
      <c r="AM115" s="255" t="s">
        <v>228</v>
      </c>
      <c r="AN115" s="255" t="s">
        <v>228</v>
      </c>
      <c r="AO115" s="255" t="s">
        <v>228</v>
      </c>
      <c r="AP115" s="255" t="s">
        <v>228</v>
      </c>
      <c r="AQ115" s="255" t="s">
        <v>228</v>
      </c>
      <c r="AR115" s="255" t="s">
        <v>228</v>
      </c>
      <c r="AS115" s="255" t="s">
        <v>228</v>
      </c>
      <c r="AT115" s="255">
        <v>5150000</v>
      </c>
      <c r="AU115" s="254"/>
      <c r="AV115" s="254"/>
      <c r="AW115" s="254"/>
      <c r="AX115" s="254"/>
      <c r="AY115" s="254"/>
    </row>
    <row r="116" spans="1:52" s="11" customFormat="1" ht="195.75" customHeight="1" x14ac:dyDescent="0.2">
      <c r="A116" s="292" t="s">
        <v>559</v>
      </c>
      <c r="B116" s="286">
        <v>81112005</v>
      </c>
      <c r="C116" s="254" t="s">
        <v>535</v>
      </c>
      <c r="D116" s="287" t="s">
        <v>216</v>
      </c>
      <c r="E116" s="253" t="s">
        <v>148</v>
      </c>
      <c r="F116" s="287" t="s">
        <v>916</v>
      </c>
      <c r="G116" s="254" t="s">
        <v>122</v>
      </c>
      <c r="H116" s="254" t="s">
        <v>209</v>
      </c>
      <c r="I116" s="254" t="s">
        <v>57</v>
      </c>
      <c r="J116" s="288">
        <v>16583000</v>
      </c>
      <c r="K116" s="288">
        <v>16583000</v>
      </c>
      <c r="L116" s="254" t="s">
        <v>32</v>
      </c>
      <c r="M116" s="254"/>
      <c r="N116" s="289" t="s">
        <v>64</v>
      </c>
      <c r="O116" s="290"/>
      <c r="P116" s="299" t="s">
        <v>1133</v>
      </c>
      <c r="Q116" s="298" t="s">
        <v>1134</v>
      </c>
      <c r="R116" s="253">
        <v>42199</v>
      </c>
      <c r="S116" s="294" t="s">
        <v>1135</v>
      </c>
      <c r="T116" s="287" t="s">
        <v>314</v>
      </c>
      <c r="U116" s="255">
        <v>16583000</v>
      </c>
      <c r="V116" s="294" t="s">
        <v>1136</v>
      </c>
      <c r="W116" s="287" t="s">
        <v>1137</v>
      </c>
      <c r="X116" s="287" t="s">
        <v>228</v>
      </c>
      <c r="Y116" s="287" t="s">
        <v>228</v>
      </c>
      <c r="Z116" s="287" t="s">
        <v>962</v>
      </c>
      <c r="AA116" s="287" t="s">
        <v>228</v>
      </c>
      <c r="AB116" s="287" t="s">
        <v>1138</v>
      </c>
      <c r="AC116" s="287" t="s">
        <v>238</v>
      </c>
      <c r="AD116" s="295">
        <v>42199</v>
      </c>
      <c r="AE116" s="295">
        <v>42199</v>
      </c>
      <c r="AF116" s="253" t="s">
        <v>1139</v>
      </c>
      <c r="AG116" s="295">
        <v>42199</v>
      </c>
      <c r="AH116" s="295">
        <v>42361</v>
      </c>
      <c r="AI116" s="287" t="s">
        <v>329</v>
      </c>
      <c r="AJ116" s="287" t="s">
        <v>330</v>
      </c>
      <c r="AK116" s="383" t="s">
        <v>228</v>
      </c>
      <c r="AL116" s="255" t="s">
        <v>228</v>
      </c>
      <c r="AM116" s="255" t="s">
        <v>228</v>
      </c>
      <c r="AN116" s="255" t="s">
        <v>228</v>
      </c>
      <c r="AO116" s="255" t="s">
        <v>228</v>
      </c>
      <c r="AP116" s="255" t="s">
        <v>228</v>
      </c>
      <c r="AQ116" s="255" t="s">
        <v>228</v>
      </c>
      <c r="AR116" s="255" t="s">
        <v>228</v>
      </c>
      <c r="AS116" s="255" t="s">
        <v>228</v>
      </c>
      <c r="AT116" s="255">
        <v>2781000</v>
      </c>
      <c r="AU116" s="255">
        <v>3090000</v>
      </c>
      <c r="AV116" s="254"/>
      <c r="AW116" s="255">
        <v>3090000</v>
      </c>
      <c r="AX116" s="254"/>
      <c r="AY116" s="254"/>
    </row>
    <row r="117" spans="1:52" s="11" customFormat="1" ht="147" customHeight="1" x14ac:dyDescent="0.2">
      <c r="A117" s="292" t="s">
        <v>559</v>
      </c>
      <c r="B117" s="286">
        <v>81112005</v>
      </c>
      <c r="C117" s="254" t="s">
        <v>537</v>
      </c>
      <c r="D117" s="287" t="s">
        <v>216</v>
      </c>
      <c r="E117" s="253" t="s">
        <v>148</v>
      </c>
      <c r="F117" s="287" t="s">
        <v>54</v>
      </c>
      <c r="G117" s="254" t="s">
        <v>122</v>
      </c>
      <c r="H117" s="254" t="s">
        <v>209</v>
      </c>
      <c r="I117" s="254" t="s">
        <v>57</v>
      </c>
      <c r="J117" s="288">
        <v>20188000</v>
      </c>
      <c r="K117" s="288">
        <v>20188000</v>
      </c>
      <c r="L117" s="254" t="s">
        <v>32</v>
      </c>
      <c r="M117" s="254"/>
      <c r="N117" s="289" t="s">
        <v>64</v>
      </c>
      <c r="O117" s="290"/>
      <c r="P117" s="363" t="s">
        <v>862</v>
      </c>
      <c r="Q117" s="364" t="s">
        <v>863</v>
      </c>
      <c r="R117" s="262">
        <v>42166</v>
      </c>
      <c r="S117" s="368" t="s">
        <v>864</v>
      </c>
      <c r="T117" s="369" t="s">
        <v>314</v>
      </c>
      <c r="U117" s="370">
        <v>19467000</v>
      </c>
      <c r="V117" s="368" t="s">
        <v>865</v>
      </c>
      <c r="W117" s="369" t="s">
        <v>866</v>
      </c>
      <c r="X117" s="369" t="s">
        <v>228</v>
      </c>
      <c r="Y117" s="369" t="s">
        <v>228</v>
      </c>
      <c r="Z117" s="369" t="s">
        <v>683</v>
      </c>
      <c r="AA117" s="369" t="s">
        <v>228</v>
      </c>
      <c r="AB117" s="369" t="s">
        <v>867</v>
      </c>
      <c r="AC117" s="369" t="s">
        <v>238</v>
      </c>
      <c r="AD117" s="371">
        <v>42166</v>
      </c>
      <c r="AE117" s="371">
        <v>42166</v>
      </c>
      <c r="AF117" s="262" t="s">
        <v>754</v>
      </c>
      <c r="AG117" s="371">
        <v>42166</v>
      </c>
      <c r="AH117" s="371">
        <v>42356</v>
      </c>
      <c r="AI117" s="369" t="s">
        <v>329</v>
      </c>
      <c r="AJ117" s="384" t="s">
        <v>330</v>
      </c>
      <c r="AK117" s="383" t="s">
        <v>228</v>
      </c>
      <c r="AL117" s="255" t="s">
        <v>228</v>
      </c>
      <c r="AM117" s="255" t="s">
        <v>228</v>
      </c>
      <c r="AN117" s="255" t="s">
        <v>228</v>
      </c>
      <c r="AO117" s="255" t="s">
        <v>228</v>
      </c>
      <c r="AP117" s="255" t="s">
        <v>228</v>
      </c>
      <c r="AQ117" s="255" t="s">
        <v>228</v>
      </c>
      <c r="AR117" s="255" t="s">
        <v>228</v>
      </c>
      <c r="AS117" s="255">
        <v>3090000</v>
      </c>
      <c r="AT117" s="255">
        <v>2987000</v>
      </c>
      <c r="AU117" s="255">
        <v>3090000</v>
      </c>
      <c r="AV117" s="254"/>
      <c r="AW117" s="255">
        <v>3090000</v>
      </c>
      <c r="AX117" s="254"/>
      <c r="AY117" s="254"/>
    </row>
    <row r="118" spans="1:52" s="11" customFormat="1" ht="135" customHeight="1" x14ac:dyDescent="0.2">
      <c r="A118" s="292" t="s">
        <v>559</v>
      </c>
      <c r="B118" s="286">
        <v>81112005</v>
      </c>
      <c r="C118" s="254" t="s">
        <v>1475</v>
      </c>
      <c r="D118" s="287" t="s">
        <v>216</v>
      </c>
      <c r="E118" s="253" t="s">
        <v>148</v>
      </c>
      <c r="F118" s="287" t="s">
        <v>556</v>
      </c>
      <c r="G118" s="254" t="s">
        <v>122</v>
      </c>
      <c r="H118" s="254" t="s">
        <v>209</v>
      </c>
      <c r="I118" s="254" t="s">
        <v>57</v>
      </c>
      <c r="J118" s="288">
        <v>30000000</v>
      </c>
      <c r="K118" s="288">
        <v>30000000</v>
      </c>
      <c r="L118" s="254" t="s">
        <v>32</v>
      </c>
      <c r="M118" s="254"/>
      <c r="N118" s="289" t="s">
        <v>64</v>
      </c>
      <c r="O118" s="290"/>
      <c r="P118" s="299" t="s">
        <v>1104</v>
      </c>
      <c r="Q118" s="298" t="s">
        <v>1105</v>
      </c>
      <c r="R118" s="253">
        <v>42194</v>
      </c>
      <c r="S118" s="294" t="s">
        <v>1106</v>
      </c>
      <c r="T118" s="287" t="s">
        <v>314</v>
      </c>
      <c r="U118" s="255">
        <v>23077000</v>
      </c>
      <c r="V118" s="254" t="s">
        <v>1107</v>
      </c>
      <c r="W118" s="287" t="s">
        <v>1108</v>
      </c>
      <c r="X118" s="287" t="s">
        <v>228</v>
      </c>
      <c r="Y118" s="287" t="s">
        <v>228</v>
      </c>
      <c r="Z118" s="287" t="s">
        <v>683</v>
      </c>
      <c r="AA118" s="287" t="s">
        <v>228</v>
      </c>
      <c r="AB118" s="287" t="s">
        <v>1109</v>
      </c>
      <c r="AC118" s="287" t="s">
        <v>238</v>
      </c>
      <c r="AD118" s="295">
        <v>42195</v>
      </c>
      <c r="AE118" s="295">
        <v>42195</v>
      </c>
      <c r="AF118" s="253" t="s">
        <v>1110</v>
      </c>
      <c r="AG118" s="295">
        <v>42195</v>
      </c>
      <c r="AH118" s="295">
        <v>42356</v>
      </c>
      <c r="AI118" s="287" t="s">
        <v>329</v>
      </c>
      <c r="AJ118" s="287" t="s">
        <v>330</v>
      </c>
      <c r="AK118" s="383" t="s">
        <v>228</v>
      </c>
      <c r="AL118" s="255" t="s">
        <v>228</v>
      </c>
      <c r="AM118" s="255" t="s">
        <v>228</v>
      </c>
      <c r="AN118" s="255" t="s">
        <v>228</v>
      </c>
      <c r="AO118" s="255" t="s">
        <v>228</v>
      </c>
      <c r="AP118" s="255" t="s">
        <v>228</v>
      </c>
      <c r="AQ118" s="255" t="s">
        <v>228</v>
      </c>
      <c r="AR118" s="255" t="s">
        <v>228</v>
      </c>
      <c r="AS118" s="255" t="s">
        <v>228</v>
      </c>
      <c r="AT118" s="255">
        <v>4300000</v>
      </c>
      <c r="AU118" s="255">
        <v>4156667</v>
      </c>
      <c r="AV118" s="254"/>
      <c r="AW118" s="255">
        <v>4300000</v>
      </c>
      <c r="AX118" s="254"/>
      <c r="AY118" s="254"/>
    </row>
    <row r="119" spans="1:52" s="11" customFormat="1" ht="184.5" customHeight="1" x14ac:dyDescent="0.2">
      <c r="A119" s="292" t="s">
        <v>560</v>
      </c>
      <c r="B119" s="286">
        <v>81112005</v>
      </c>
      <c r="C119" s="254" t="s">
        <v>539</v>
      </c>
      <c r="D119" s="287" t="s">
        <v>216</v>
      </c>
      <c r="E119" s="253" t="s">
        <v>148</v>
      </c>
      <c r="F119" s="287" t="s">
        <v>54</v>
      </c>
      <c r="G119" s="254" t="s">
        <v>122</v>
      </c>
      <c r="H119" s="254" t="s">
        <v>209</v>
      </c>
      <c r="I119" s="254" t="s">
        <v>57</v>
      </c>
      <c r="J119" s="288">
        <v>24000000</v>
      </c>
      <c r="K119" s="288">
        <v>24000000</v>
      </c>
      <c r="L119" s="254" t="s">
        <v>32</v>
      </c>
      <c r="M119" s="254"/>
      <c r="N119" s="289" t="s">
        <v>1477</v>
      </c>
      <c r="O119" s="290"/>
      <c r="P119" s="363" t="s">
        <v>899</v>
      </c>
      <c r="Q119" s="364" t="s">
        <v>900</v>
      </c>
      <c r="R119" s="262">
        <v>42172</v>
      </c>
      <c r="S119" s="368" t="s">
        <v>901</v>
      </c>
      <c r="T119" s="369" t="s">
        <v>314</v>
      </c>
      <c r="U119" s="370">
        <v>24000000</v>
      </c>
      <c r="V119" s="368" t="s">
        <v>902</v>
      </c>
      <c r="W119" s="369" t="s">
        <v>903</v>
      </c>
      <c r="X119" s="369" t="s">
        <v>228</v>
      </c>
      <c r="Y119" s="369" t="s">
        <v>228</v>
      </c>
      <c r="Z119" s="369" t="s">
        <v>683</v>
      </c>
      <c r="AA119" s="369" t="s">
        <v>228</v>
      </c>
      <c r="AB119" s="369" t="s">
        <v>904</v>
      </c>
      <c r="AC119" s="369" t="s">
        <v>238</v>
      </c>
      <c r="AD119" s="371">
        <v>42172</v>
      </c>
      <c r="AE119" s="371">
        <v>42172</v>
      </c>
      <c r="AF119" s="262" t="s">
        <v>905</v>
      </c>
      <c r="AG119" s="371">
        <v>42172</v>
      </c>
      <c r="AH119" s="371">
        <v>42354</v>
      </c>
      <c r="AI119" s="369" t="s">
        <v>329</v>
      </c>
      <c r="AJ119" s="384" t="s">
        <v>330</v>
      </c>
      <c r="AK119" s="383" t="s">
        <v>228</v>
      </c>
      <c r="AL119" s="255" t="s">
        <v>228</v>
      </c>
      <c r="AM119" s="255" t="s">
        <v>228</v>
      </c>
      <c r="AN119" s="255" t="s">
        <v>228</v>
      </c>
      <c r="AO119" s="255" t="s">
        <v>228</v>
      </c>
      <c r="AP119" s="255" t="s">
        <v>228</v>
      </c>
      <c r="AQ119" s="255" t="s">
        <v>228</v>
      </c>
      <c r="AR119" s="255" t="s">
        <v>228</v>
      </c>
      <c r="AS119" s="255">
        <v>4000000</v>
      </c>
      <c r="AT119" s="255">
        <v>4000000</v>
      </c>
      <c r="AU119" s="255" t="s">
        <v>1588</v>
      </c>
      <c r="AV119" s="254"/>
      <c r="AW119" s="254"/>
      <c r="AX119" s="254"/>
      <c r="AY119" s="254"/>
    </row>
    <row r="120" spans="1:52" s="11" customFormat="1" ht="143.25" customHeight="1" x14ac:dyDescent="0.2">
      <c r="A120" s="292" t="s">
        <v>560</v>
      </c>
      <c r="B120" s="286">
        <v>81112005</v>
      </c>
      <c r="C120" s="254" t="s">
        <v>540</v>
      </c>
      <c r="D120" s="287" t="s">
        <v>216</v>
      </c>
      <c r="E120" s="253" t="s">
        <v>148</v>
      </c>
      <c r="F120" s="287" t="s">
        <v>54</v>
      </c>
      <c r="G120" s="254" t="s">
        <v>122</v>
      </c>
      <c r="H120" s="254" t="s">
        <v>209</v>
      </c>
      <c r="I120" s="254" t="s">
        <v>57</v>
      </c>
      <c r="J120" s="288">
        <v>30000000</v>
      </c>
      <c r="K120" s="288">
        <v>30000000</v>
      </c>
      <c r="L120" s="254" t="s">
        <v>32</v>
      </c>
      <c r="M120" s="254"/>
      <c r="N120" s="289" t="s">
        <v>1477</v>
      </c>
      <c r="O120" s="290"/>
      <c r="P120" s="363" t="s">
        <v>906</v>
      </c>
      <c r="Q120" s="364" t="s">
        <v>907</v>
      </c>
      <c r="R120" s="262">
        <v>42172</v>
      </c>
      <c r="S120" s="368" t="s">
        <v>908</v>
      </c>
      <c r="T120" s="369" t="s">
        <v>314</v>
      </c>
      <c r="U120" s="370">
        <v>26400000</v>
      </c>
      <c r="V120" s="368" t="s">
        <v>909</v>
      </c>
      <c r="W120" s="369" t="s">
        <v>910</v>
      </c>
      <c r="X120" s="369" t="s">
        <v>228</v>
      </c>
      <c r="Y120" s="369" t="s">
        <v>228</v>
      </c>
      <c r="Z120" s="369" t="s">
        <v>683</v>
      </c>
      <c r="AA120" s="369" t="s">
        <v>228</v>
      </c>
      <c r="AB120" s="369" t="s">
        <v>911</v>
      </c>
      <c r="AC120" s="369" t="s">
        <v>238</v>
      </c>
      <c r="AD120" s="371">
        <v>42172</v>
      </c>
      <c r="AE120" s="371">
        <v>42172</v>
      </c>
      <c r="AF120" s="262" t="s">
        <v>905</v>
      </c>
      <c r="AG120" s="371">
        <v>42172</v>
      </c>
      <c r="AH120" s="371">
        <v>42354</v>
      </c>
      <c r="AI120" s="369" t="s">
        <v>329</v>
      </c>
      <c r="AJ120" s="384" t="s">
        <v>330</v>
      </c>
      <c r="AK120" s="383" t="s">
        <v>228</v>
      </c>
      <c r="AL120" s="255" t="s">
        <v>228</v>
      </c>
      <c r="AM120" s="255" t="s">
        <v>228</v>
      </c>
      <c r="AN120" s="255" t="s">
        <v>228</v>
      </c>
      <c r="AO120" s="255" t="s">
        <v>228</v>
      </c>
      <c r="AP120" s="255" t="s">
        <v>228</v>
      </c>
      <c r="AQ120" s="255" t="s">
        <v>228</v>
      </c>
      <c r="AR120" s="255" t="s">
        <v>228</v>
      </c>
      <c r="AS120" s="255">
        <v>4400000</v>
      </c>
      <c r="AT120" s="255">
        <v>4400000</v>
      </c>
      <c r="AU120" s="255">
        <v>4400000</v>
      </c>
      <c r="AV120" s="254"/>
      <c r="AW120" s="254"/>
      <c r="AX120" s="254"/>
      <c r="AY120" s="254"/>
    </row>
    <row r="121" spans="1:52" s="11" customFormat="1" ht="236.25" customHeight="1" x14ac:dyDescent="0.2">
      <c r="A121" s="292" t="s">
        <v>109</v>
      </c>
      <c r="B121" s="286">
        <v>801116</v>
      </c>
      <c r="C121" s="254" t="s">
        <v>541</v>
      </c>
      <c r="D121" s="287" t="s">
        <v>216</v>
      </c>
      <c r="E121" s="253" t="s">
        <v>148</v>
      </c>
      <c r="F121" s="287" t="s">
        <v>54</v>
      </c>
      <c r="G121" s="254" t="s">
        <v>122</v>
      </c>
      <c r="H121" s="254" t="s">
        <v>209</v>
      </c>
      <c r="I121" s="254" t="s">
        <v>57</v>
      </c>
      <c r="J121" s="288">
        <v>30000000</v>
      </c>
      <c r="K121" s="288">
        <v>30000000</v>
      </c>
      <c r="L121" s="254" t="s">
        <v>32</v>
      </c>
      <c r="M121" s="254"/>
      <c r="N121" s="289" t="s">
        <v>741</v>
      </c>
      <c r="O121" s="290"/>
      <c r="P121" s="363" t="s">
        <v>993</v>
      </c>
      <c r="Q121" s="364" t="s">
        <v>994</v>
      </c>
      <c r="R121" s="262">
        <v>42177</v>
      </c>
      <c r="S121" s="368" t="s">
        <v>995</v>
      </c>
      <c r="T121" s="369" t="s">
        <v>314</v>
      </c>
      <c r="U121" s="370">
        <v>30000000</v>
      </c>
      <c r="V121" s="368" t="s">
        <v>996</v>
      </c>
      <c r="W121" s="369" t="s">
        <v>997</v>
      </c>
      <c r="X121" s="369" t="s">
        <v>228</v>
      </c>
      <c r="Y121" s="369" t="s">
        <v>228</v>
      </c>
      <c r="Z121" s="369" t="s">
        <v>962</v>
      </c>
      <c r="AA121" s="369" t="s">
        <v>228</v>
      </c>
      <c r="AB121" s="369" t="s">
        <v>998</v>
      </c>
      <c r="AC121" s="369" t="s">
        <v>388</v>
      </c>
      <c r="AD121" s="371">
        <v>42179</v>
      </c>
      <c r="AE121" s="371">
        <v>42179</v>
      </c>
      <c r="AF121" s="262" t="s">
        <v>934</v>
      </c>
      <c r="AG121" s="371">
        <v>42179</v>
      </c>
      <c r="AH121" s="371">
        <v>42361</v>
      </c>
      <c r="AI121" s="448" t="s">
        <v>999</v>
      </c>
      <c r="AJ121" s="384" t="s">
        <v>263</v>
      </c>
      <c r="AK121" s="383" t="s">
        <v>228</v>
      </c>
      <c r="AL121" s="255" t="s">
        <v>228</v>
      </c>
      <c r="AM121" s="255" t="s">
        <v>228</v>
      </c>
      <c r="AN121" s="255" t="s">
        <v>228</v>
      </c>
      <c r="AO121" s="255" t="s">
        <v>228</v>
      </c>
      <c r="AP121" s="255" t="s">
        <v>228</v>
      </c>
      <c r="AQ121" s="255" t="s">
        <v>228</v>
      </c>
      <c r="AR121" s="255" t="s">
        <v>228</v>
      </c>
      <c r="AS121" s="255">
        <v>5000000</v>
      </c>
      <c r="AT121" s="255">
        <v>5000000</v>
      </c>
      <c r="AU121" s="254"/>
      <c r="AV121" s="254"/>
      <c r="AW121" s="254"/>
      <c r="AX121" s="254"/>
      <c r="AY121" s="254"/>
      <c r="AZ121" s="261"/>
    </row>
    <row r="122" spans="1:52" s="11" customFormat="1" ht="226.5" customHeight="1" x14ac:dyDescent="0.2">
      <c r="A122" s="292" t="s">
        <v>109</v>
      </c>
      <c r="B122" s="286">
        <v>801116</v>
      </c>
      <c r="C122" s="254" t="s">
        <v>542</v>
      </c>
      <c r="D122" s="287" t="s">
        <v>216</v>
      </c>
      <c r="E122" s="253" t="s">
        <v>148</v>
      </c>
      <c r="F122" s="287" t="s">
        <v>54</v>
      </c>
      <c r="G122" s="254" t="s">
        <v>122</v>
      </c>
      <c r="H122" s="254" t="s">
        <v>209</v>
      </c>
      <c r="I122" s="254" t="s">
        <v>57</v>
      </c>
      <c r="J122" s="288">
        <v>49200000</v>
      </c>
      <c r="K122" s="288">
        <v>49200000</v>
      </c>
      <c r="L122" s="254" t="s">
        <v>32</v>
      </c>
      <c r="M122" s="254"/>
      <c r="N122" s="289" t="s">
        <v>741</v>
      </c>
      <c r="O122" s="290"/>
      <c r="P122" s="363" t="s">
        <v>1000</v>
      </c>
      <c r="Q122" s="364" t="s">
        <v>1001</v>
      </c>
      <c r="R122" s="262">
        <v>42178</v>
      </c>
      <c r="S122" s="368" t="s">
        <v>1002</v>
      </c>
      <c r="T122" s="369" t="s">
        <v>314</v>
      </c>
      <c r="U122" s="370">
        <v>49200000</v>
      </c>
      <c r="V122" s="368" t="s">
        <v>1003</v>
      </c>
      <c r="W122" s="369" t="s">
        <v>1004</v>
      </c>
      <c r="X122" s="369" t="s">
        <v>228</v>
      </c>
      <c r="Y122" s="369" t="s">
        <v>228</v>
      </c>
      <c r="Z122" s="369" t="s">
        <v>962</v>
      </c>
      <c r="AA122" s="369" t="s">
        <v>228</v>
      </c>
      <c r="AB122" s="369" t="s">
        <v>1005</v>
      </c>
      <c r="AC122" s="369" t="s">
        <v>318</v>
      </c>
      <c r="AD122" s="371">
        <v>42178</v>
      </c>
      <c r="AE122" s="371">
        <v>42181</v>
      </c>
      <c r="AF122" s="262" t="s">
        <v>934</v>
      </c>
      <c r="AG122" s="371">
        <v>42181</v>
      </c>
      <c r="AH122" s="371">
        <v>42363</v>
      </c>
      <c r="AI122" s="287" t="s">
        <v>999</v>
      </c>
      <c r="AJ122" s="378" t="s">
        <v>263</v>
      </c>
      <c r="AK122" s="383" t="s">
        <v>228</v>
      </c>
      <c r="AL122" s="255" t="s">
        <v>228</v>
      </c>
      <c r="AM122" s="255" t="s">
        <v>228</v>
      </c>
      <c r="AN122" s="255" t="s">
        <v>228</v>
      </c>
      <c r="AO122" s="255" t="s">
        <v>228</v>
      </c>
      <c r="AP122" s="255" t="s">
        <v>228</v>
      </c>
      <c r="AQ122" s="255" t="s">
        <v>228</v>
      </c>
      <c r="AR122" s="255" t="s">
        <v>228</v>
      </c>
      <c r="AS122" s="255" t="s">
        <v>228</v>
      </c>
      <c r="AT122" s="255">
        <v>8200000</v>
      </c>
      <c r="AU122" s="255">
        <v>8200000</v>
      </c>
      <c r="AV122" s="254"/>
      <c r="AW122" s="255">
        <v>8200000</v>
      </c>
      <c r="AX122" s="254"/>
      <c r="AY122" s="254"/>
      <c r="AZ122" s="261"/>
    </row>
    <row r="123" spans="1:52" s="11" customFormat="1" ht="198.75" customHeight="1" x14ac:dyDescent="0.2">
      <c r="A123" s="292" t="s">
        <v>109</v>
      </c>
      <c r="B123" s="286">
        <v>801116</v>
      </c>
      <c r="C123" s="254" t="s">
        <v>541</v>
      </c>
      <c r="D123" s="287" t="s">
        <v>216</v>
      </c>
      <c r="E123" s="253" t="s">
        <v>148</v>
      </c>
      <c r="F123" s="287" t="s">
        <v>65</v>
      </c>
      <c r="G123" s="254" t="s">
        <v>122</v>
      </c>
      <c r="H123" s="254" t="s">
        <v>209</v>
      </c>
      <c r="I123" s="254" t="s">
        <v>57</v>
      </c>
      <c r="J123" s="288">
        <v>12000000</v>
      </c>
      <c r="K123" s="288">
        <v>12000000</v>
      </c>
      <c r="L123" s="254" t="s">
        <v>32</v>
      </c>
      <c r="M123" s="254"/>
      <c r="N123" s="289" t="s">
        <v>741</v>
      </c>
      <c r="O123" s="290"/>
      <c r="P123" s="363" t="s">
        <v>1006</v>
      </c>
      <c r="Q123" s="364" t="s">
        <v>1007</v>
      </c>
      <c r="R123" s="262">
        <v>42181</v>
      </c>
      <c r="S123" s="368" t="s">
        <v>1008</v>
      </c>
      <c r="T123" s="369" t="s">
        <v>314</v>
      </c>
      <c r="U123" s="370">
        <v>12000000</v>
      </c>
      <c r="V123" s="368" t="s">
        <v>1009</v>
      </c>
      <c r="W123" s="369" t="s">
        <v>1010</v>
      </c>
      <c r="X123" s="369" t="s">
        <v>228</v>
      </c>
      <c r="Y123" s="369" t="s">
        <v>228</v>
      </c>
      <c r="Z123" s="369" t="s">
        <v>962</v>
      </c>
      <c r="AA123" s="369" t="s">
        <v>228</v>
      </c>
      <c r="AB123" s="369" t="s">
        <v>1011</v>
      </c>
      <c r="AC123" s="369" t="s">
        <v>238</v>
      </c>
      <c r="AD123" s="371">
        <v>42186</v>
      </c>
      <c r="AE123" s="371">
        <v>42188</v>
      </c>
      <c r="AF123" s="262" t="s">
        <v>1012</v>
      </c>
      <c r="AG123" s="371">
        <v>42188</v>
      </c>
      <c r="AH123" s="262">
        <v>42281</v>
      </c>
      <c r="AI123" s="369" t="s">
        <v>1013</v>
      </c>
      <c r="AJ123" s="384" t="s">
        <v>1014</v>
      </c>
      <c r="AK123" s="383" t="s">
        <v>228</v>
      </c>
      <c r="AL123" s="255" t="s">
        <v>228</v>
      </c>
      <c r="AM123" s="255" t="s">
        <v>228</v>
      </c>
      <c r="AN123" s="255" t="s">
        <v>228</v>
      </c>
      <c r="AO123" s="255" t="s">
        <v>228</v>
      </c>
      <c r="AP123" s="255" t="s">
        <v>228</v>
      </c>
      <c r="AQ123" s="255" t="s">
        <v>228</v>
      </c>
      <c r="AR123" s="255" t="s">
        <v>228</v>
      </c>
      <c r="AS123" s="255" t="s">
        <v>228</v>
      </c>
      <c r="AT123" s="255" t="s">
        <v>228</v>
      </c>
      <c r="AU123" s="255">
        <v>4000000</v>
      </c>
      <c r="AV123" s="254"/>
      <c r="AW123" s="254"/>
      <c r="AX123" s="254"/>
      <c r="AY123" s="254"/>
      <c r="AZ123" s="261"/>
    </row>
    <row r="124" spans="1:52" s="11" customFormat="1" ht="234" customHeight="1" x14ac:dyDescent="0.2">
      <c r="A124" s="292" t="s">
        <v>109</v>
      </c>
      <c r="B124" s="286">
        <v>801116</v>
      </c>
      <c r="C124" s="254" t="s">
        <v>794</v>
      </c>
      <c r="D124" s="287" t="s">
        <v>216</v>
      </c>
      <c r="E124" s="253" t="s">
        <v>148</v>
      </c>
      <c r="F124" s="287" t="s">
        <v>54</v>
      </c>
      <c r="G124" s="254" t="s">
        <v>122</v>
      </c>
      <c r="H124" s="254" t="s">
        <v>209</v>
      </c>
      <c r="I124" s="254" t="s">
        <v>57</v>
      </c>
      <c r="J124" s="288">
        <v>9000000</v>
      </c>
      <c r="K124" s="288">
        <v>9000000</v>
      </c>
      <c r="L124" s="254" t="s">
        <v>32</v>
      </c>
      <c r="M124" s="254"/>
      <c r="N124" s="289" t="s">
        <v>741</v>
      </c>
      <c r="O124" s="290"/>
      <c r="P124" s="363" t="s">
        <v>1015</v>
      </c>
      <c r="Q124" s="364" t="s">
        <v>1016</v>
      </c>
      <c r="R124" s="262">
        <v>42181</v>
      </c>
      <c r="S124" s="368" t="s">
        <v>1017</v>
      </c>
      <c r="T124" s="369" t="s">
        <v>1018</v>
      </c>
      <c r="U124" s="370">
        <v>9000000</v>
      </c>
      <c r="V124" s="368" t="s">
        <v>1019</v>
      </c>
      <c r="W124" s="369" t="s">
        <v>1020</v>
      </c>
      <c r="X124" s="369" t="s">
        <v>228</v>
      </c>
      <c r="Y124" s="369" t="s">
        <v>228</v>
      </c>
      <c r="Z124" s="369" t="s">
        <v>962</v>
      </c>
      <c r="AA124" s="369" t="s">
        <v>228</v>
      </c>
      <c r="AB124" s="369" t="s">
        <v>1021</v>
      </c>
      <c r="AC124" s="369" t="s">
        <v>238</v>
      </c>
      <c r="AD124" s="371">
        <v>42181</v>
      </c>
      <c r="AE124" s="371">
        <v>42181</v>
      </c>
      <c r="AF124" s="262" t="s">
        <v>934</v>
      </c>
      <c r="AG124" s="371">
        <v>42181</v>
      </c>
      <c r="AH124" s="371">
        <v>42363</v>
      </c>
      <c r="AI124" s="369" t="s">
        <v>1022</v>
      </c>
      <c r="AJ124" s="384" t="s">
        <v>263</v>
      </c>
      <c r="AK124" s="383" t="s">
        <v>228</v>
      </c>
      <c r="AL124" s="255" t="s">
        <v>228</v>
      </c>
      <c r="AM124" s="255" t="s">
        <v>228</v>
      </c>
      <c r="AN124" s="255" t="s">
        <v>228</v>
      </c>
      <c r="AO124" s="255" t="s">
        <v>228</v>
      </c>
      <c r="AP124" s="255" t="s">
        <v>228</v>
      </c>
      <c r="AQ124" s="255" t="s">
        <v>228</v>
      </c>
      <c r="AR124" s="255" t="s">
        <v>228</v>
      </c>
      <c r="AS124" s="255" t="s">
        <v>228</v>
      </c>
      <c r="AT124" s="255">
        <v>1500000</v>
      </c>
      <c r="AU124" s="255">
        <v>1500000</v>
      </c>
      <c r="AV124" s="254"/>
      <c r="AW124" s="254"/>
      <c r="AX124" s="254"/>
      <c r="AY124" s="254"/>
      <c r="AZ124" s="261"/>
    </row>
    <row r="125" spans="1:52" s="11" customFormat="1" ht="248.25" customHeight="1" x14ac:dyDescent="0.2">
      <c r="A125" s="292" t="s">
        <v>109</v>
      </c>
      <c r="B125" s="286">
        <v>801116</v>
      </c>
      <c r="C125" s="254" t="s">
        <v>541</v>
      </c>
      <c r="D125" s="287" t="s">
        <v>216</v>
      </c>
      <c r="E125" s="253" t="s">
        <v>148</v>
      </c>
      <c r="F125" s="287" t="s">
        <v>54</v>
      </c>
      <c r="G125" s="254" t="s">
        <v>122</v>
      </c>
      <c r="H125" s="254" t="s">
        <v>209</v>
      </c>
      <c r="I125" s="254" t="s">
        <v>57</v>
      </c>
      <c r="J125" s="288">
        <v>24000000</v>
      </c>
      <c r="K125" s="288">
        <v>24000000</v>
      </c>
      <c r="L125" s="254" t="s">
        <v>32</v>
      </c>
      <c r="M125" s="254"/>
      <c r="N125" s="289" t="s">
        <v>741</v>
      </c>
      <c r="O125" s="290"/>
      <c r="P125" s="363" t="s">
        <v>1023</v>
      </c>
      <c r="Q125" s="364" t="s">
        <v>1024</v>
      </c>
      <c r="R125" s="262">
        <v>42178</v>
      </c>
      <c r="S125" s="368" t="s">
        <v>1025</v>
      </c>
      <c r="T125" s="369" t="s">
        <v>314</v>
      </c>
      <c r="U125" s="370">
        <v>24000000</v>
      </c>
      <c r="V125" s="368" t="s">
        <v>1026</v>
      </c>
      <c r="W125" s="369" t="s">
        <v>1027</v>
      </c>
      <c r="X125" s="369" t="s">
        <v>228</v>
      </c>
      <c r="Y125" s="369" t="s">
        <v>228</v>
      </c>
      <c r="Z125" s="369" t="s">
        <v>962</v>
      </c>
      <c r="AA125" s="369" t="s">
        <v>228</v>
      </c>
      <c r="AB125" s="369" t="s">
        <v>1028</v>
      </c>
      <c r="AC125" s="369" t="s">
        <v>318</v>
      </c>
      <c r="AD125" s="371">
        <v>42178</v>
      </c>
      <c r="AE125" s="371">
        <v>42178</v>
      </c>
      <c r="AF125" s="262" t="s">
        <v>934</v>
      </c>
      <c r="AG125" s="371">
        <v>42178</v>
      </c>
      <c r="AH125" s="371">
        <v>42360</v>
      </c>
      <c r="AI125" s="369" t="s">
        <v>999</v>
      </c>
      <c r="AJ125" s="384" t="s">
        <v>263</v>
      </c>
      <c r="AK125" s="383" t="s">
        <v>228</v>
      </c>
      <c r="AL125" s="255" t="s">
        <v>228</v>
      </c>
      <c r="AM125" s="255" t="s">
        <v>228</v>
      </c>
      <c r="AN125" s="255" t="s">
        <v>228</v>
      </c>
      <c r="AO125" s="255" t="s">
        <v>228</v>
      </c>
      <c r="AP125" s="255" t="s">
        <v>228</v>
      </c>
      <c r="AQ125" s="255" t="s">
        <v>228</v>
      </c>
      <c r="AR125" s="255" t="s">
        <v>228</v>
      </c>
      <c r="AS125" s="255">
        <v>4000000</v>
      </c>
      <c r="AT125" s="255">
        <v>4000000</v>
      </c>
      <c r="AU125" s="254"/>
      <c r="AV125" s="254"/>
      <c r="AW125" s="254"/>
      <c r="AX125" s="254"/>
      <c r="AY125" s="254"/>
      <c r="AZ125" s="261"/>
    </row>
    <row r="126" spans="1:52" s="11" customFormat="1" ht="245.25" customHeight="1" x14ac:dyDescent="0.2">
      <c r="A126" s="292" t="s">
        <v>109</v>
      </c>
      <c r="B126" s="286">
        <v>801116</v>
      </c>
      <c r="C126" s="254" t="s">
        <v>794</v>
      </c>
      <c r="D126" s="287" t="s">
        <v>216</v>
      </c>
      <c r="E126" s="253" t="s">
        <v>148</v>
      </c>
      <c r="F126" s="287" t="s">
        <v>54</v>
      </c>
      <c r="G126" s="254" t="s">
        <v>122</v>
      </c>
      <c r="H126" s="254" t="s">
        <v>209</v>
      </c>
      <c r="I126" s="254" t="s">
        <v>57</v>
      </c>
      <c r="J126" s="288">
        <v>9000000</v>
      </c>
      <c r="K126" s="288">
        <v>9000000</v>
      </c>
      <c r="L126" s="254" t="s">
        <v>32</v>
      </c>
      <c r="M126" s="254"/>
      <c r="N126" s="289" t="s">
        <v>741</v>
      </c>
      <c r="O126" s="290"/>
      <c r="P126" s="363" t="s">
        <v>1029</v>
      </c>
      <c r="Q126" s="364" t="s">
        <v>1030</v>
      </c>
      <c r="R126" s="262">
        <v>42181</v>
      </c>
      <c r="S126" s="368" t="s">
        <v>1017</v>
      </c>
      <c r="T126" s="369" t="s">
        <v>1018</v>
      </c>
      <c r="U126" s="370">
        <v>9000000</v>
      </c>
      <c r="V126" s="368" t="s">
        <v>1019</v>
      </c>
      <c r="W126" s="369" t="s">
        <v>1031</v>
      </c>
      <c r="X126" s="369" t="s">
        <v>228</v>
      </c>
      <c r="Y126" s="369" t="s">
        <v>228</v>
      </c>
      <c r="Z126" s="369" t="s">
        <v>962</v>
      </c>
      <c r="AA126" s="369" t="s">
        <v>228</v>
      </c>
      <c r="AB126" s="369" t="s">
        <v>1032</v>
      </c>
      <c r="AC126" s="369" t="s">
        <v>238</v>
      </c>
      <c r="AD126" s="371">
        <v>42181</v>
      </c>
      <c r="AE126" s="371">
        <v>42181</v>
      </c>
      <c r="AF126" s="262" t="s">
        <v>934</v>
      </c>
      <c r="AG126" s="371">
        <v>42181</v>
      </c>
      <c r="AH126" s="371">
        <v>42363</v>
      </c>
      <c r="AI126" s="369" t="s">
        <v>1022</v>
      </c>
      <c r="AJ126" s="384" t="s">
        <v>263</v>
      </c>
      <c r="AK126" s="383" t="s">
        <v>228</v>
      </c>
      <c r="AL126" s="255" t="s">
        <v>228</v>
      </c>
      <c r="AM126" s="255" t="s">
        <v>228</v>
      </c>
      <c r="AN126" s="255" t="s">
        <v>228</v>
      </c>
      <c r="AO126" s="255" t="s">
        <v>228</v>
      </c>
      <c r="AP126" s="255" t="s">
        <v>228</v>
      </c>
      <c r="AQ126" s="255" t="s">
        <v>228</v>
      </c>
      <c r="AR126" s="255" t="s">
        <v>228</v>
      </c>
      <c r="AS126" s="255">
        <v>1500000</v>
      </c>
      <c r="AT126" s="255">
        <v>1500000</v>
      </c>
      <c r="AU126" s="255">
        <v>1500000</v>
      </c>
      <c r="AV126" s="254"/>
      <c r="AW126" s="254"/>
      <c r="AX126" s="254"/>
      <c r="AY126" s="254"/>
      <c r="AZ126" s="261"/>
    </row>
    <row r="127" spans="1:52" s="11" customFormat="1" ht="177.75" customHeight="1" x14ac:dyDescent="0.2">
      <c r="A127" s="292" t="s">
        <v>465</v>
      </c>
      <c r="B127" s="286">
        <v>81112005</v>
      </c>
      <c r="C127" s="254" t="s">
        <v>915</v>
      </c>
      <c r="D127" s="287" t="s">
        <v>216</v>
      </c>
      <c r="E127" s="253" t="s">
        <v>148</v>
      </c>
      <c r="F127" s="287" t="s">
        <v>556</v>
      </c>
      <c r="G127" s="254" t="s">
        <v>122</v>
      </c>
      <c r="H127" s="254" t="s">
        <v>209</v>
      </c>
      <c r="I127" s="254" t="s">
        <v>57</v>
      </c>
      <c r="J127" s="288">
        <v>41250000</v>
      </c>
      <c r="K127" s="288">
        <v>41250000</v>
      </c>
      <c r="L127" s="254" t="s">
        <v>32</v>
      </c>
      <c r="M127" s="254"/>
      <c r="N127" s="289" t="s">
        <v>914</v>
      </c>
      <c r="O127" s="290"/>
      <c r="P127" s="363" t="s">
        <v>1220</v>
      </c>
      <c r="Q127" s="364" t="s">
        <v>1221</v>
      </c>
      <c r="R127" s="262">
        <v>42206</v>
      </c>
      <c r="S127" s="368" t="s">
        <v>1222</v>
      </c>
      <c r="T127" s="369" t="s">
        <v>314</v>
      </c>
      <c r="U127" s="370">
        <v>41250000</v>
      </c>
      <c r="V127" s="369" t="s">
        <v>1223</v>
      </c>
      <c r="W127" s="369" t="s">
        <v>1224</v>
      </c>
      <c r="X127" s="369" t="s">
        <v>228</v>
      </c>
      <c r="Y127" s="369" t="s">
        <v>228</v>
      </c>
      <c r="Z127" s="369" t="s">
        <v>683</v>
      </c>
      <c r="AA127" s="369" t="s">
        <v>228</v>
      </c>
      <c r="AB127" s="369" t="s">
        <v>1225</v>
      </c>
      <c r="AC127" s="369" t="s">
        <v>238</v>
      </c>
      <c r="AD127" s="371">
        <v>42208</v>
      </c>
      <c r="AE127" s="371">
        <v>42208</v>
      </c>
      <c r="AF127" s="369" t="s">
        <v>1101</v>
      </c>
      <c r="AG127" s="371">
        <v>42208</v>
      </c>
      <c r="AH127" s="371">
        <v>42360</v>
      </c>
      <c r="AI127" s="369" t="s">
        <v>1102</v>
      </c>
      <c r="AJ127" s="384" t="s">
        <v>360</v>
      </c>
      <c r="AK127" s="359" t="s">
        <v>228</v>
      </c>
      <c r="AL127" s="255" t="s">
        <v>228</v>
      </c>
      <c r="AM127" s="255" t="s">
        <v>228</v>
      </c>
      <c r="AN127" s="255" t="s">
        <v>228</v>
      </c>
      <c r="AO127" s="255" t="s">
        <v>228</v>
      </c>
      <c r="AP127" s="255" t="s">
        <v>228</v>
      </c>
      <c r="AQ127" s="255" t="s">
        <v>228</v>
      </c>
      <c r="AR127" s="255" t="s">
        <v>228</v>
      </c>
      <c r="AS127" s="255" t="s">
        <v>228</v>
      </c>
      <c r="AT127" s="255" t="s">
        <v>228</v>
      </c>
      <c r="AU127" s="255">
        <v>8250000</v>
      </c>
      <c r="AV127" s="254"/>
      <c r="AW127" s="255">
        <v>8250000</v>
      </c>
      <c r="AX127" s="254"/>
      <c r="AY127" s="254"/>
    </row>
    <row r="128" spans="1:52" s="11" customFormat="1" ht="205.5" customHeight="1" x14ac:dyDescent="0.2">
      <c r="A128" s="292" t="s">
        <v>465</v>
      </c>
      <c r="B128" s="286">
        <v>81112005</v>
      </c>
      <c r="C128" s="254" t="s">
        <v>546</v>
      </c>
      <c r="D128" s="287" t="s">
        <v>216</v>
      </c>
      <c r="E128" s="253" t="s">
        <v>148</v>
      </c>
      <c r="F128" s="287" t="s">
        <v>556</v>
      </c>
      <c r="G128" s="254" t="s">
        <v>122</v>
      </c>
      <c r="H128" s="254" t="s">
        <v>209</v>
      </c>
      <c r="I128" s="254" t="s">
        <v>57</v>
      </c>
      <c r="J128" s="288">
        <v>25000000</v>
      </c>
      <c r="K128" s="288">
        <v>25000000</v>
      </c>
      <c r="L128" s="254" t="s">
        <v>32</v>
      </c>
      <c r="M128" s="254"/>
      <c r="N128" s="289" t="s">
        <v>914</v>
      </c>
      <c r="O128" s="290"/>
      <c r="P128" s="299" t="s">
        <v>1095</v>
      </c>
      <c r="Q128" s="298" t="s">
        <v>1096</v>
      </c>
      <c r="R128" s="253">
        <v>42193</v>
      </c>
      <c r="S128" s="294" t="s">
        <v>1097</v>
      </c>
      <c r="T128" s="287" t="s">
        <v>314</v>
      </c>
      <c r="U128" s="255">
        <v>25000000</v>
      </c>
      <c r="V128" s="294" t="s">
        <v>1098</v>
      </c>
      <c r="W128" s="287" t="s">
        <v>1099</v>
      </c>
      <c r="X128" s="287" t="s">
        <v>228</v>
      </c>
      <c r="Y128" s="287" t="s">
        <v>228</v>
      </c>
      <c r="Z128" s="287" t="s">
        <v>683</v>
      </c>
      <c r="AA128" s="287" t="s">
        <v>228</v>
      </c>
      <c r="AB128" s="287" t="s">
        <v>1100</v>
      </c>
      <c r="AC128" s="287" t="s">
        <v>238</v>
      </c>
      <c r="AD128" s="295">
        <v>42194</v>
      </c>
      <c r="AE128" s="295">
        <v>42194</v>
      </c>
      <c r="AF128" s="253" t="s">
        <v>1101</v>
      </c>
      <c r="AG128" s="295">
        <v>42194</v>
      </c>
      <c r="AH128" s="295">
        <v>42346</v>
      </c>
      <c r="AI128" s="287" t="s">
        <v>1102</v>
      </c>
      <c r="AJ128" s="378" t="s">
        <v>1103</v>
      </c>
      <c r="AK128" s="433" t="s">
        <v>228</v>
      </c>
      <c r="AL128" s="255" t="s">
        <v>228</v>
      </c>
      <c r="AM128" s="255" t="s">
        <v>228</v>
      </c>
      <c r="AN128" s="255" t="s">
        <v>228</v>
      </c>
      <c r="AO128" s="255" t="s">
        <v>228</v>
      </c>
      <c r="AP128" s="255" t="s">
        <v>228</v>
      </c>
      <c r="AQ128" s="255" t="s">
        <v>228</v>
      </c>
      <c r="AR128" s="255" t="s">
        <v>228</v>
      </c>
      <c r="AS128" s="255" t="s">
        <v>228</v>
      </c>
      <c r="AT128" s="255">
        <v>5000000</v>
      </c>
      <c r="AU128" s="255">
        <v>5000000</v>
      </c>
      <c r="AV128" s="254"/>
      <c r="AW128" s="255">
        <v>5000000</v>
      </c>
      <c r="AX128" s="254"/>
      <c r="AY128" s="254"/>
    </row>
    <row r="129" spans="1:52" s="252" customFormat="1" ht="210.75" customHeight="1" x14ac:dyDescent="0.25">
      <c r="A129" s="292" t="s">
        <v>557</v>
      </c>
      <c r="B129" s="286">
        <v>81112005</v>
      </c>
      <c r="C129" s="303" t="s">
        <v>1248</v>
      </c>
      <c r="D129" s="287" t="s">
        <v>216</v>
      </c>
      <c r="E129" s="253" t="s">
        <v>148</v>
      </c>
      <c r="F129" s="287" t="s">
        <v>556</v>
      </c>
      <c r="G129" s="254" t="s">
        <v>122</v>
      </c>
      <c r="H129" s="254" t="s">
        <v>209</v>
      </c>
      <c r="I129" s="254" t="s">
        <v>57</v>
      </c>
      <c r="J129" s="288">
        <v>40000000</v>
      </c>
      <c r="K129" s="288">
        <v>40000000</v>
      </c>
      <c r="L129" s="254" t="s">
        <v>32</v>
      </c>
      <c r="M129" s="254"/>
      <c r="N129" s="464" t="s">
        <v>1478</v>
      </c>
      <c r="O129" s="290"/>
      <c r="P129" s="363" t="s">
        <v>1386</v>
      </c>
      <c r="Q129" s="364" t="s">
        <v>1387</v>
      </c>
      <c r="R129" s="262">
        <v>42235</v>
      </c>
      <c r="S129" s="368" t="s">
        <v>1388</v>
      </c>
      <c r="T129" s="369" t="s">
        <v>314</v>
      </c>
      <c r="U129" s="370">
        <v>32000000</v>
      </c>
      <c r="V129" s="368" t="s">
        <v>1389</v>
      </c>
      <c r="W129" s="369" t="s">
        <v>1390</v>
      </c>
      <c r="X129" s="369" t="s">
        <v>228</v>
      </c>
      <c r="Y129" s="369" t="s">
        <v>228</v>
      </c>
      <c r="Z129" s="369" t="s">
        <v>677</v>
      </c>
      <c r="AA129" s="369" t="s">
        <v>228</v>
      </c>
      <c r="AB129" s="369" t="s">
        <v>1419</v>
      </c>
      <c r="AC129" s="369" t="s">
        <v>238</v>
      </c>
      <c r="AD129" s="371">
        <v>42235</v>
      </c>
      <c r="AE129" s="371">
        <v>42235</v>
      </c>
      <c r="AF129" s="262" t="s">
        <v>1131</v>
      </c>
      <c r="AG129" s="371">
        <v>42235</v>
      </c>
      <c r="AH129" s="371">
        <v>42356</v>
      </c>
      <c r="AI129" s="369" t="s">
        <v>671</v>
      </c>
      <c r="AJ129" s="384" t="s">
        <v>964</v>
      </c>
      <c r="AK129" s="359" t="s">
        <v>228</v>
      </c>
      <c r="AL129" s="255" t="s">
        <v>228</v>
      </c>
      <c r="AM129" s="255" t="s">
        <v>228</v>
      </c>
      <c r="AN129" s="255" t="s">
        <v>228</v>
      </c>
      <c r="AO129" s="255" t="s">
        <v>228</v>
      </c>
      <c r="AP129" s="255" t="s">
        <v>228</v>
      </c>
      <c r="AQ129" s="255" t="s">
        <v>228</v>
      </c>
      <c r="AR129" s="255" t="s">
        <v>228</v>
      </c>
      <c r="AS129" s="255" t="s">
        <v>228</v>
      </c>
      <c r="AT129" s="255" t="s">
        <v>228</v>
      </c>
      <c r="AU129" s="255">
        <v>8000000</v>
      </c>
      <c r="AV129" s="290"/>
      <c r="AW129" s="290"/>
      <c r="AX129" s="290"/>
      <c r="AY129" s="290"/>
    </row>
    <row r="130" spans="1:52" s="252" customFormat="1" ht="108.75" customHeight="1" x14ac:dyDescent="0.25">
      <c r="A130" s="465" t="s">
        <v>557</v>
      </c>
      <c r="B130" s="394">
        <v>81112005</v>
      </c>
      <c r="C130" s="303" t="s">
        <v>1249</v>
      </c>
      <c r="D130" s="369" t="s">
        <v>216</v>
      </c>
      <c r="E130" s="262" t="s">
        <v>148</v>
      </c>
      <c r="F130" s="369" t="s">
        <v>556</v>
      </c>
      <c r="G130" s="303" t="s">
        <v>122</v>
      </c>
      <c r="H130" s="303" t="s">
        <v>209</v>
      </c>
      <c r="I130" s="303" t="s">
        <v>57</v>
      </c>
      <c r="J130" s="382">
        <v>35000000</v>
      </c>
      <c r="K130" s="382">
        <v>35000000</v>
      </c>
      <c r="L130" s="303" t="s">
        <v>32</v>
      </c>
      <c r="M130" s="303"/>
      <c r="N130" s="303" t="s">
        <v>1478</v>
      </c>
      <c r="O130" s="290"/>
      <c r="P130" s="299" t="s">
        <v>1505</v>
      </c>
      <c r="Q130" s="298" t="s">
        <v>1506</v>
      </c>
      <c r="R130" s="253">
        <v>42262</v>
      </c>
      <c r="S130" s="294" t="s">
        <v>1507</v>
      </c>
      <c r="T130" s="287" t="s">
        <v>314</v>
      </c>
      <c r="U130" s="255">
        <v>24500000</v>
      </c>
      <c r="V130" s="294" t="s">
        <v>1508</v>
      </c>
      <c r="W130" s="287" t="s">
        <v>1509</v>
      </c>
      <c r="X130" s="351" t="s">
        <v>228</v>
      </c>
      <c r="Y130" s="351" t="s">
        <v>228</v>
      </c>
      <c r="Z130" s="287" t="s">
        <v>683</v>
      </c>
      <c r="AA130" s="287" t="s">
        <v>228</v>
      </c>
      <c r="AB130" s="287" t="s">
        <v>1510</v>
      </c>
      <c r="AC130" s="287" t="s">
        <v>238</v>
      </c>
      <c r="AD130" s="295">
        <v>42263</v>
      </c>
      <c r="AE130" s="295">
        <v>42263</v>
      </c>
      <c r="AF130" s="287" t="s">
        <v>1488</v>
      </c>
      <c r="AG130" s="295">
        <v>42263</v>
      </c>
      <c r="AH130" s="295">
        <v>43099</v>
      </c>
      <c r="AI130" s="287" t="s">
        <v>1511</v>
      </c>
      <c r="AJ130" s="378" t="s">
        <v>964</v>
      </c>
      <c r="AK130" s="359" t="s">
        <v>228</v>
      </c>
      <c r="AL130" s="255" t="s">
        <v>228</v>
      </c>
      <c r="AM130" s="255" t="s">
        <v>228</v>
      </c>
      <c r="AN130" s="255" t="s">
        <v>228</v>
      </c>
      <c r="AO130" s="255" t="s">
        <v>228</v>
      </c>
      <c r="AP130" s="255" t="s">
        <v>228</v>
      </c>
      <c r="AQ130" s="255" t="s">
        <v>228</v>
      </c>
      <c r="AR130" s="255" t="s">
        <v>228</v>
      </c>
      <c r="AS130" s="255" t="s">
        <v>228</v>
      </c>
      <c r="AT130" s="255" t="s">
        <v>228</v>
      </c>
      <c r="AU130" s="255">
        <v>7000000</v>
      </c>
      <c r="AV130" s="290"/>
      <c r="AW130" s="255"/>
      <c r="AX130" s="290"/>
      <c r="AY130" s="290"/>
    </row>
    <row r="131" spans="1:52" s="252" customFormat="1" ht="142.5" x14ac:dyDescent="0.25">
      <c r="A131" s="292" t="s">
        <v>557</v>
      </c>
      <c r="B131" s="286">
        <v>81112005</v>
      </c>
      <c r="C131" s="303" t="s">
        <v>1250</v>
      </c>
      <c r="D131" s="287" t="s">
        <v>216</v>
      </c>
      <c r="E131" s="253" t="s">
        <v>148</v>
      </c>
      <c r="F131" s="287" t="s">
        <v>556</v>
      </c>
      <c r="G131" s="254" t="s">
        <v>122</v>
      </c>
      <c r="H131" s="254" t="s">
        <v>209</v>
      </c>
      <c r="I131" s="254" t="s">
        <v>57</v>
      </c>
      <c r="J131" s="288">
        <v>20000000</v>
      </c>
      <c r="K131" s="288">
        <v>20000000</v>
      </c>
      <c r="L131" s="254" t="s">
        <v>32</v>
      </c>
      <c r="M131" s="254"/>
      <c r="N131" s="464" t="s">
        <v>1478</v>
      </c>
      <c r="O131" s="290"/>
      <c r="P131" s="299" t="s">
        <v>1263</v>
      </c>
      <c r="Q131" s="298" t="s">
        <v>1264</v>
      </c>
      <c r="R131" s="253">
        <v>42212</v>
      </c>
      <c r="S131" s="294" t="s">
        <v>1265</v>
      </c>
      <c r="T131" s="287" t="s">
        <v>314</v>
      </c>
      <c r="U131" s="255">
        <v>20000000</v>
      </c>
      <c r="V131" s="287" t="s">
        <v>1266</v>
      </c>
      <c r="W131" s="287" t="s">
        <v>1267</v>
      </c>
      <c r="X131" s="287" t="s">
        <v>228</v>
      </c>
      <c r="Y131" s="287" t="s">
        <v>228</v>
      </c>
      <c r="Z131" s="287" t="s">
        <v>677</v>
      </c>
      <c r="AA131" s="287" t="s">
        <v>228</v>
      </c>
      <c r="AB131" s="287" t="s">
        <v>1268</v>
      </c>
      <c r="AC131" s="287" t="s">
        <v>238</v>
      </c>
      <c r="AD131" s="295">
        <v>42209</v>
      </c>
      <c r="AE131" s="295">
        <v>42209</v>
      </c>
      <c r="AF131" s="287" t="s">
        <v>1101</v>
      </c>
      <c r="AG131" s="295">
        <v>42209</v>
      </c>
      <c r="AH131" s="295">
        <v>42361</v>
      </c>
      <c r="AI131" s="287" t="s">
        <v>671</v>
      </c>
      <c r="AJ131" s="378" t="s">
        <v>1269</v>
      </c>
      <c r="AK131" s="359" t="s">
        <v>228</v>
      </c>
      <c r="AL131" s="255" t="s">
        <v>228</v>
      </c>
      <c r="AM131" s="255" t="s">
        <v>228</v>
      </c>
      <c r="AN131" s="255" t="s">
        <v>228</v>
      </c>
      <c r="AO131" s="255" t="s">
        <v>228</v>
      </c>
      <c r="AP131" s="255" t="s">
        <v>228</v>
      </c>
      <c r="AQ131" s="255" t="s">
        <v>228</v>
      </c>
      <c r="AR131" s="255" t="s">
        <v>228</v>
      </c>
      <c r="AS131" s="255" t="s">
        <v>228</v>
      </c>
      <c r="AT131" s="255" t="s">
        <v>228</v>
      </c>
      <c r="AU131" s="255">
        <v>4000000</v>
      </c>
      <c r="AV131" s="290"/>
      <c r="AW131" s="255">
        <v>4000000</v>
      </c>
      <c r="AX131" s="290"/>
      <c r="AY131" s="290"/>
    </row>
    <row r="132" spans="1:52" s="252" customFormat="1" ht="161.25" customHeight="1" x14ac:dyDescent="0.25">
      <c r="A132" s="292" t="s">
        <v>465</v>
      </c>
      <c r="B132" s="286" t="s">
        <v>1251</v>
      </c>
      <c r="C132" s="254" t="s">
        <v>1252</v>
      </c>
      <c r="D132" s="287" t="s">
        <v>216</v>
      </c>
      <c r="E132" s="253" t="s">
        <v>148</v>
      </c>
      <c r="F132" s="287" t="s">
        <v>556</v>
      </c>
      <c r="G132" s="254" t="s">
        <v>122</v>
      </c>
      <c r="H132" s="254" t="s">
        <v>209</v>
      </c>
      <c r="I132" s="254" t="s">
        <v>57</v>
      </c>
      <c r="J132" s="288">
        <v>25000000</v>
      </c>
      <c r="K132" s="288">
        <v>25000000</v>
      </c>
      <c r="L132" s="254" t="s">
        <v>32</v>
      </c>
      <c r="M132" s="254"/>
      <c r="N132" s="289" t="s">
        <v>914</v>
      </c>
      <c r="O132" s="290"/>
      <c r="P132" s="363" t="s">
        <v>1295</v>
      </c>
      <c r="Q132" s="364" t="s">
        <v>1296</v>
      </c>
      <c r="R132" s="262">
        <v>42221</v>
      </c>
      <c r="S132" s="368" t="s">
        <v>1297</v>
      </c>
      <c r="T132" s="369" t="s">
        <v>314</v>
      </c>
      <c r="U132" s="370">
        <v>20000000</v>
      </c>
      <c r="V132" s="369" t="s">
        <v>1298</v>
      </c>
      <c r="W132" s="369" t="s">
        <v>1299</v>
      </c>
      <c r="X132" s="369" t="s">
        <v>228</v>
      </c>
      <c r="Y132" s="369" t="s">
        <v>228</v>
      </c>
      <c r="Z132" s="369" t="s">
        <v>677</v>
      </c>
      <c r="AA132" s="369" t="s">
        <v>228</v>
      </c>
      <c r="AB132" s="369" t="s">
        <v>1300</v>
      </c>
      <c r="AC132" s="369" t="s">
        <v>238</v>
      </c>
      <c r="AD132" s="371">
        <v>42221</v>
      </c>
      <c r="AE132" s="371">
        <v>42221</v>
      </c>
      <c r="AF132" s="369" t="s">
        <v>1301</v>
      </c>
      <c r="AG132" s="371">
        <v>42221</v>
      </c>
      <c r="AH132" s="371">
        <v>42342</v>
      </c>
      <c r="AI132" s="369" t="s">
        <v>1102</v>
      </c>
      <c r="AJ132" s="384" t="s">
        <v>1226</v>
      </c>
      <c r="AK132" s="359" t="s">
        <v>228</v>
      </c>
      <c r="AL132" s="255" t="s">
        <v>228</v>
      </c>
      <c r="AM132" s="255" t="s">
        <v>228</v>
      </c>
      <c r="AN132" s="255" t="s">
        <v>228</v>
      </c>
      <c r="AO132" s="255" t="s">
        <v>228</v>
      </c>
      <c r="AP132" s="255" t="s">
        <v>228</v>
      </c>
      <c r="AQ132" s="255" t="s">
        <v>228</v>
      </c>
      <c r="AR132" s="255" t="s">
        <v>228</v>
      </c>
      <c r="AS132" s="255" t="s">
        <v>228</v>
      </c>
      <c r="AT132" s="255" t="s">
        <v>228</v>
      </c>
      <c r="AU132" s="255">
        <v>5000000</v>
      </c>
      <c r="AV132" s="284"/>
      <c r="AW132" s="255">
        <v>5000000</v>
      </c>
      <c r="AX132" s="284"/>
      <c r="AY132" s="284"/>
    </row>
    <row r="133" spans="1:52" s="252" customFormat="1" ht="114" x14ac:dyDescent="0.25">
      <c r="A133" s="292" t="s">
        <v>465</v>
      </c>
      <c r="B133" s="286" t="s">
        <v>1251</v>
      </c>
      <c r="C133" s="254" t="s">
        <v>1253</v>
      </c>
      <c r="D133" s="287" t="s">
        <v>216</v>
      </c>
      <c r="E133" s="253" t="s">
        <v>148</v>
      </c>
      <c r="F133" s="287" t="s">
        <v>556</v>
      </c>
      <c r="G133" s="254" t="s">
        <v>122</v>
      </c>
      <c r="H133" s="254" t="s">
        <v>209</v>
      </c>
      <c r="I133" s="254" t="s">
        <v>57</v>
      </c>
      <c r="J133" s="288">
        <v>22500000</v>
      </c>
      <c r="K133" s="288">
        <v>22500000</v>
      </c>
      <c r="L133" s="254" t="s">
        <v>32</v>
      </c>
      <c r="M133" s="254"/>
      <c r="N133" s="289" t="s">
        <v>914</v>
      </c>
      <c r="O133" s="290"/>
      <c r="P133" s="299" t="s">
        <v>1239</v>
      </c>
      <c r="Q133" s="298" t="s">
        <v>1240</v>
      </c>
      <c r="R133" s="253">
        <v>42208</v>
      </c>
      <c r="S133" s="294" t="s">
        <v>1241</v>
      </c>
      <c r="T133" s="287" t="s">
        <v>314</v>
      </c>
      <c r="U133" s="255">
        <v>22500000</v>
      </c>
      <c r="V133" s="287" t="s">
        <v>1242</v>
      </c>
      <c r="W133" s="287" t="s">
        <v>1243</v>
      </c>
      <c r="X133" s="287" t="s">
        <v>228</v>
      </c>
      <c r="Y133" s="287" t="s">
        <v>228</v>
      </c>
      <c r="Z133" s="287" t="s">
        <v>784</v>
      </c>
      <c r="AA133" s="287" t="s">
        <v>228</v>
      </c>
      <c r="AB133" s="287" t="s">
        <v>1244</v>
      </c>
      <c r="AC133" s="287" t="s">
        <v>238</v>
      </c>
      <c r="AD133" s="295">
        <v>42208</v>
      </c>
      <c r="AE133" s="295">
        <v>42208</v>
      </c>
      <c r="AF133" s="287" t="s">
        <v>1101</v>
      </c>
      <c r="AG133" s="295">
        <v>42208</v>
      </c>
      <c r="AH133" s="295">
        <v>42360</v>
      </c>
      <c r="AI133" s="287" t="s">
        <v>1167</v>
      </c>
      <c r="AJ133" s="287" t="s">
        <v>1226</v>
      </c>
      <c r="AK133" s="359" t="s">
        <v>228</v>
      </c>
      <c r="AL133" s="255" t="s">
        <v>228</v>
      </c>
      <c r="AM133" s="255" t="s">
        <v>228</v>
      </c>
      <c r="AN133" s="255" t="s">
        <v>228</v>
      </c>
      <c r="AO133" s="255" t="s">
        <v>228</v>
      </c>
      <c r="AP133" s="255" t="s">
        <v>228</v>
      </c>
      <c r="AQ133" s="255" t="s">
        <v>228</v>
      </c>
      <c r="AR133" s="255" t="s">
        <v>228</v>
      </c>
      <c r="AS133" s="255" t="s">
        <v>228</v>
      </c>
      <c r="AT133" s="255">
        <v>4500000</v>
      </c>
      <c r="AU133" s="255">
        <v>4500000</v>
      </c>
      <c r="AV133" s="284"/>
      <c r="AW133" s="255">
        <v>4500000</v>
      </c>
      <c r="AX133" s="284"/>
      <c r="AY133" s="284"/>
    </row>
    <row r="134" spans="1:52" s="252" customFormat="1" ht="114" x14ac:dyDescent="0.25">
      <c r="A134" s="292" t="s">
        <v>465</v>
      </c>
      <c r="B134" s="286" t="s">
        <v>1251</v>
      </c>
      <c r="C134" s="254" t="s">
        <v>1253</v>
      </c>
      <c r="D134" s="287" t="s">
        <v>216</v>
      </c>
      <c r="E134" s="253" t="s">
        <v>148</v>
      </c>
      <c r="F134" s="287" t="s">
        <v>556</v>
      </c>
      <c r="G134" s="254" t="s">
        <v>122</v>
      </c>
      <c r="H134" s="254" t="s">
        <v>209</v>
      </c>
      <c r="I134" s="254" t="s">
        <v>57</v>
      </c>
      <c r="J134" s="288">
        <v>22500000</v>
      </c>
      <c r="K134" s="288">
        <v>22500000</v>
      </c>
      <c r="L134" s="254" t="s">
        <v>32</v>
      </c>
      <c r="M134" s="254"/>
      <c r="N134" s="289" t="s">
        <v>914</v>
      </c>
      <c r="O134" s="290"/>
      <c r="P134" s="299" t="s">
        <v>1245</v>
      </c>
      <c r="Q134" s="298" t="s">
        <v>1246</v>
      </c>
      <c r="R134" s="253">
        <v>42208</v>
      </c>
      <c r="S134" s="294" t="s">
        <v>1241</v>
      </c>
      <c r="T134" s="287" t="s">
        <v>314</v>
      </c>
      <c r="U134" s="255">
        <v>22500000</v>
      </c>
      <c r="V134" s="287" t="s">
        <v>1242</v>
      </c>
      <c r="W134" s="287" t="s">
        <v>1243</v>
      </c>
      <c r="X134" s="287" t="s">
        <v>228</v>
      </c>
      <c r="Y134" s="287" t="s">
        <v>228</v>
      </c>
      <c r="Z134" s="287" t="s">
        <v>1090</v>
      </c>
      <c r="AA134" s="287" t="s">
        <v>228</v>
      </c>
      <c r="AB134" s="287" t="s">
        <v>1247</v>
      </c>
      <c r="AC134" s="287" t="s">
        <v>238</v>
      </c>
      <c r="AD134" s="295">
        <v>42208</v>
      </c>
      <c r="AE134" s="295">
        <v>42208</v>
      </c>
      <c r="AF134" s="287" t="s">
        <v>1101</v>
      </c>
      <c r="AG134" s="295">
        <v>42208</v>
      </c>
      <c r="AH134" s="295">
        <v>42360</v>
      </c>
      <c r="AI134" s="287" t="s">
        <v>1167</v>
      </c>
      <c r="AJ134" s="378" t="s">
        <v>1226</v>
      </c>
      <c r="AK134" s="383" t="s">
        <v>228</v>
      </c>
      <c r="AL134" s="255" t="s">
        <v>228</v>
      </c>
      <c r="AM134" s="255" t="s">
        <v>228</v>
      </c>
      <c r="AN134" s="255" t="s">
        <v>228</v>
      </c>
      <c r="AO134" s="255" t="s">
        <v>228</v>
      </c>
      <c r="AP134" s="255" t="s">
        <v>228</v>
      </c>
      <c r="AQ134" s="255" t="s">
        <v>228</v>
      </c>
      <c r="AR134" s="255" t="s">
        <v>228</v>
      </c>
      <c r="AS134" s="255" t="s">
        <v>228</v>
      </c>
      <c r="AT134" s="255">
        <v>4500000</v>
      </c>
      <c r="AU134" s="255">
        <v>4500000</v>
      </c>
      <c r="AV134" s="284"/>
      <c r="AW134" s="255">
        <v>4500000</v>
      </c>
      <c r="AX134" s="284"/>
      <c r="AY134" s="284"/>
    </row>
    <row r="135" spans="1:52" s="252" customFormat="1" ht="142.5" x14ac:dyDescent="0.25">
      <c r="A135" s="292" t="s">
        <v>554</v>
      </c>
      <c r="B135" s="286">
        <v>81112005</v>
      </c>
      <c r="C135" s="254" t="s">
        <v>1270</v>
      </c>
      <c r="D135" s="287" t="s">
        <v>216</v>
      </c>
      <c r="E135" s="253" t="s">
        <v>148</v>
      </c>
      <c r="F135" s="287" t="s">
        <v>1271</v>
      </c>
      <c r="G135" s="254" t="s">
        <v>122</v>
      </c>
      <c r="H135" s="254" t="s">
        <v>209</v>
      </c>
      <c r="I135" s="254" t="s">
        <v>57</v>
      </c>
      <c r="J135" s="288">
        <v>50000000</v>
      </c>
      <c r="K135" s="288">
        <v>50000000</v>
      </c>
      <c r="L135" s="254" t="s">
        <v>32</v>
      </c>
      <c r="M135" s="254"/>
      <c r="N135" s="289" t="s">
        <v>737</v>
      </c>
      <c r="O135" s="290"/>
      <c r="P135" s="363" t="s">
        <v>1272</v>
      </c>
      <c r="Q135" s="364" t="s">
        <v>1273</v>
      </c>
      <c r="R135" s="262">
        <v>42212</v>
      </c>
      <c r="S135" s="368" t="s">
        <v>1274</v>
      </c>
      <c r="T135" s="369" t="s">
        <v>314</v>
      </c>
      <c r="U135" s="370">
        <v>50000000</v>
      </c>
      <c r="V135" s="369" t="s">
        <v>1275</v>
      </c>
      <c r="W135" s="369" t="s">
        <v>1276</v>
      </c>
      <c r="X135" s="369" t="s">
        <v>228</v>
      </c>
      <c r="Y135" s="369" t="s">
        <v>228</v>
      </c>
      <c r="Z135" s="369" t="s">
        <v>1116</v>
      </c>
      <c r="AA135" s="369" t="s">
        <v>228</v>
      </c>
      <c r="AB135" s="369" t="s">
        <v>1277</v>
      </c>
      <c r="AC135" s="369" t="s">
        <v>238</v>
      </c>
      <c r="AD135" s="371">
        <v>42212</v>
      </c>
      <c r="AE135" s="371">
        <v>42212</v>
      </c>
      <c r="AF135" s="369" t="s">
        <v>1101</v>
      </c>
      <c r="AG135" s="371">
        <v>42212</v>
      </c>
      <c r="AH135" s="371">
        <v>42364</v>
      </c>
      <c r="AI135" s="369" t="s">
        <v>971</v>
      </c>
      <c r="AJ135" s="384" t="s">
        <v>771</v>
      </c>
      <c r="AK135" s="433" t="s">
        <v>228</v>
      </c>
      <c r="AL135" s="255" t="s">
        <v>228</v>
      </c>
      <c r="AM135" s="255" t="s">
        <v>228</v>
      </c>
      <c r="AN135" s="255" t="s">
        <v>228</v>
      </c>
      <c r="AO135" s="255" t="s">
        <v>228</v>
      </c>
      <c r="AP135" s="255" t="s">
        <v>228</v>
      </c>
      <c r="AQ135" s="255" t="s">
        <v>228</v>
      </c>
      <c r="AR135" s="255" t="s">
        <v>228</v>
      </c>
      <c r="AS135" s="255" t="s">
        <v>228</v>
      </c>
      <c r="AT135" s="255" t="s">
        <v>228</v>
      </c>
      <c r="AU135" s="255">
        <v>10000000</v>
      </c>
      <c r="AV135" s="254"/>
      <c r="AW135" s="254"/>
      <c r="AX135" s="254"/>
      <c r="AY135" s="254"/>
    </row>
    <row r="136" spans="1:52" s="11" customFormat="1" ht="90" customHeight="1" x14ac:dyDescent="0.2">
      <c r="A136" s="292" t="s">
        <v>106</v>
      </c>
      <c r="B136" s="286">
        <v>81112005</v>
      </c>
      <c r="C136" s="254" t="s">
        <v>548</v>
      </c>
      <c r="D136" s="287" t="s">
        <v>216</v>
      </c>
      <c r="E136" s="253" t="s">
        <v>148</v>
      </c>
      <c r="F136" s="287" t="s">
        <v>556</v>
      </c>
      <c r="G136" s="254" t="s">
        <v>122</v>
      </c>
      <c r="H136" s="254" t="s">
        <v>209</v>
      </c>
      <c r="I136" s="254" t="s">
        <v>57</v>
      </c>
      <c r="J136" s="288">
        <v>20000000</v>
      </c>
      <c r="K136" s="288">
        <v>20000000</v>
      </c>
      <c r="L136" s="254" t="s">
        <v>32</v>
      </c>
      <c r="M136" s="254"/>
      <c r="N136" s="289" t="s">
        <v>50</v>
      </c>
      <c r="O136" s="290"/>
      <c r="P136" s="363" t="s">
        <v>1391</v>
      </c>
      <c r="Q136" s="364" t="s">
        <v>1420</v>
      </c>
      <c r="R136" s="262">
        <v>42234</v>
      </c>
      <c r="S136" s="368" t="s">
        <v>1421</v>
      </c>
      <c r="T136" s="369" t="s">
        <v>314</v>
      </c>
      <c r="U136" s="370">
        <v>18000000</v>
      </c>
      <c r="V136" s="368" t="s">
        <v>1422</v>
      </c>
      <c r="W136" s="369" t="s">
        <v>1423</v>
      </c>
      <c r="X136" s="369" t="s">
        <v>228</v>
      </c>
      <c r="Y136" s="369" t="s">
        <v>228</v>
      </c>
      <c r="Z136" s="369" t="s">
        <v>677</v>
      </c>
      <c r="AA136" s="369" t="s">
        <v>228</v>
      </c>
      <c r="AB136" s="369" t="s">
        <v>1424</v>
      </c>
      <c r="AC136" s="369" t="s">
        <v>238</v>
      </c>
      <c r="AD136" s="371">
        <v>42234</v>
      </c>
      <c r="AE136" s="371">
        <v>42234</v>
      </c>
      <c r="AF136" s="262" t="s">
        <v>1131</v>
      </c>
      <c r="AG136" s="371">
        <v>42234</v>
      </c>
      <c r="AH136" s="371">
        <v>42355</v>
      </c>
      <c r="AI136" s="369" t="s">
        <v>1425</v>
      </c>
      <c r="AJ136" s="384" t="s">
        <v>1426</v>
      </c>
      <c r="AK136" s="359" t="s">
        <v>228</v>
      </c>
      <c r="AL136" s="255" t="s">
        <v>228</v>
      </c>
      <c r="AM136" s="255" t="s">
        <v>228</v>
      </c>
      <c r="AN136" s="255" t="s">
        <v>228</v>
      </c>
      <c r="AO136" s="255" t="s">
        <v>228</v>
      </c>
      <c r="AP136" s="255" t="s">
        <v>228</v>
      </c>
      <c r="AQ136" s="255" t="s">
        <v>228</v>
      </c>
      <c r="AR136" s="255" t="s">
        <v>228</v>
      </c>
      <c r="AS136" s="255" t="s">
        <v>228</v>
      </c>
      <c r="AT136" s="255" t="s">
        <v>228</v>
      </c>
      <c r="AU136" s="255">
        <v>4500000</v>
      </c>
      <c r="AV136" s="254"/>
      <c r="AW136" s="255">
        <v>4500000</v>
      </c>
      <c r="AX136" s="254"/>
      <c r="AY136" s="254"/>
    </row>
    <row r="137" spans="1:52" s="11" customFormat="1" ht="208.5" customHeight="1" x14ac:dyDescent="0.2">
      <c r="A137" s="292" t="s">
        <v>561</v>
      </c>
      <c r="B137" s="286">
        <v>81112005</v>
      </c>
      <c r="C137" s="254" t="s">
        <v>549</v>
      </c>
      <c r="D137" s="287" t="s">
        <v>216</v>
      </c>
      <c r="E137" s="253" t="s">
        <v>148</v>
      </c>
      <c r="F137" s="287" t="s">
        <v>54</v>
      </c>
      <c r="G137" s="254" t="s">
        <v>122</v>
      </c>
      <c r="H137" s="254" t="s">
        <v>209</v>
      </c>
      <c r="I137" s="254" t="s">
        <v>57</v>
      </c>
      <c r="J137" s="288">
        <v>24000000</v>
      </c>
      <c r="K137" s="288">
        <v>24000000</v>
      </c>
      <c r="L137" s="254" t="s">
        <v>32</v>
      </c>
      <c r="M137" s="254"/>
      <c r="N137" s="289" t="s">
        <v>742</v>
      </c>
      <c r="O137" s="290"/>
      <c r="P137" s="363" t="s">
        <v>1033</v>
      </c>
      <c r="Q137" s="364" t="s">
        <v>1034</v>
      </c>
      <c r="R137" s="262">
        <v>42186</v>
      </c>
      <c r="S137" s="368" t="s">
        <v>1035</v>
      </c>
      <c r="T137" s="369" t="s">
        <v>314</v>
      </c>
      <c r="U137" s="370">
        <v>16500000</v>
      </c>
      <c r="V137" s="368" t="s">
        <v>1036</v>
      </c>
      <c r="W137" s="369" t="s">
        <v>1037</v>
      </c>
      <c r="X137" s="369" t="s">
        <v>228</v>
      </c>
      <c r="Y137" s="369" t="s">
        <v>228</v>
      </c>
      <c r="Z137" s="369" t="s">
        <v>683</v>
      </c>
      <c r="AA137" s="369" t="s">
        <v>228</v>
      </c>
      <c r="AB137" s="369" t="s">
        <v>1038</v>
      </c>
      <c r="AC137" s="369" t="s">
        <v>318</v>
      </c>
      <c r="AD137" s="371">
        <v>42186</v>
      </c>
      <c r="AE137" s="371">
        <v>42186</v>
      </c>
      <c r="AF137" s="262" t="s">
        <v>1039</v>
      </c>
      <c r="AG137" s="371">
        <v>42186</v>
      </c>
      <c r="AH137" s="371">
        <v>42352</v>
      </c>
      <c r="AI137" s="369" t="s">
        <v>1040</v>
      </c>
      <c r="AJ137" s="384" t="s">
        <v>1041</v>
      </c>
      <c r="AK137" s="433" t="s">
        <v>228</v>
      </c>
      <c r="AL137" s="255" t="s">
        <v>228</v>
      </c>
      <c r="AM137" s="255" t="s">
        <v>228</v>
      </c>
      <c r="AN137" s="255" t="s">
        <v>228</v>
      </c>
      <c r="AO137" s="255" t="s">
        <v>228</v>
      </c>
      <c r="AP137" s="255" t="s">
        <v>228</v>
      </c>
      <c r="AQ137" s="255" t="s">
        <v>228</v>
      </c>
      <c r="AR137" s="255" t="s">
        <v>228</v>
      </c>
      <c r="AS137" s="255">
        <v>3000000</v>
      </c>
      <c r="AT137" s="255">
        <v>3000000</v>
      </c>
      <c r="AU137" s="255">
        <v>3000000</v>
      </c>
      <c r="AV137" s="254"/>
      <c r="AW137" s="254"/>
      <c r="AX137" s="254"/>
      <c r="AY137" s="254"/>
      <c r="AZ137" s="261"/>
    </row>
    <row r="138" spans="1:52" s="11" customFormat="1" ht="255" customHeight="1" x14ac:dyDescent="0.2">
      <c r="A138" s="292" t="s">
        <v>561</v>
      </c>
      <c r="B138" s="286">
        <v>81112005</v>
      </c>
      <c r="C138" s="254" t="s">
        <v>550</v>
      </c>
      <c r="D138" s="287" t="s">
        <v>216</v>
      </c>
      <c r="E138" s="253" t="s">
        <v>148</v>
      </c>
      <c r="F138" s="287" t="s">
        <v>54</v>
      </c>
      <c r="G138" s="254" t="s">
        <v>122</v>
      </c>
      <c r="H138" s="254" t="s">
        <v>209</v>
      </c>
      <c r="I138" s="254" t="s">
        <v>57</v>
      </c>
      <c r="J138" s="288">
        <v>24000000</v>
      </c>
      <c r="K138" s="288">
        <v>24000000</v>
      </c>
      <c r="L138" s="254" t="s">
        <v>32</v>
      </c>
      <c r="M138" s="254"/>
      <c r="N138" s="289" t="s">
        <v>742</v>
      </c>
      <c r="O138" s="290"/>
      <c r="P138" s="363" t="s">
        <v>1042</v>
      </c>
      <c r="Q138" s="364" t="s">
        <v>1293</v>
      </c>
      <c r="R138" s="262">
        <v>42186</v>
      </c>
      <c r="S138" s="368" t="s">
        <v>1043</v>
      </c>
      <c r="T138" s="369" t="s">
        <v>314</v>
      </c>
      <c r="U138" s="370">
        <v>22000000</v>
      </c>
      <c r="V138" s="368" t="s">
        <v>1044</v>
      </c>
      <c r="W138" s="369" t="s">
        <v>1045</v>
      </c>
      <c r="X138" s="369" t="s">
        <v>228</v>
      </c>
      <c r="Y138" s="369" t="s">
        <v>228</v>
      </c>
      <c r="Z138" s="369" t="s">
        <v>677</v>
      </c>
      <c r="AA138" s="369" t="s">
        <v>228</v>
      </c>
      <c r="AB138" s="369" t="s">
        <v>1046</v>
      </c>
      <c r="AC138" s="369" t="s">
        <v>318</v>
      </c>
      <c r="AD138" s="371">
        <v>42186</v>
      </c>
      <c r="AE138" s="371">
        <v>42186</v>
      </c>
      <c r="AF138" s="262" t="s">
        <v>1047</v>
      </c>
      <c r="AG138" s="371">
        <v>42186</v>
      </c>
      <c r="AH138" s="371">
        <v>42352</v>
      </c>
      <c r="AI138" s="369" t="s">
        <v>1040</v>
      </c>
      <c r="AJ138" s="384" t="s">
        <v>1041</v>
      </c>
      <c r="AK138" s="433" t="s">
        <v>228</v>
      </c>
      <c r="AL138" s="255" t="s">
        <v>228</v>
      </c>
      <c r="AM138" s="255" t="s">
        <v>228</v>
      </c>
      <c r="AN138" s="255" t="s">
        <v>228</v>
      </c>
      <c r="AO138" s="255" t="s">
        <v>228</v>
      </c>
      <c r="AP138" s="255" t="s">
        <v>228</v>
      </c>
      <c r="AQ138" s="255" t="s">
        <v>228</v>
      </c>
      <c r="AR138" s="255" t="s">
        <v>228</v>
      </c>
      <c r="AS138" s="255">
        <v>4000000</v>
      </c>
      <c r="AT138" s="255">
        <v>4000000</v>
      </c>
      <c r="AU138" s="255">
        <v>4000000</v>
      </c>
      <c r="AV138" s="254"/>
      <c r="AW138" s="254"/>
      <c r="AX138" s="254"/>
      <c r="AY138" s="254"/>
      <c r="AZ138" s="261"/>
    </row>
    <row r="139" spans="1:52" s="11" customFormat="1" ht="150" customHeight="1" x14ac:dyDescent="0.2">
      <c r="A139" s="292" t="s">
        <v>561</v>
      </c>
      <c r="B139" s="286">
        <v>81112005</v>
      </c>
      <c r="C139" s="254" t="s">
        <v>551</v>
      </c>
      <c r="D139" s="287" t="s">
        <v>216</v>
      </c>
      <c r="E139" s="253" t="s">
        <v>148</v>
      </c>
      <c r="F139" s="287" t="s">
        <v>54</v>
      </c>
      <c r="G139" s="254" t="s">
        <v>122</v>
      </c>
      <c r="H139" s="254" t="s">
        <v>209</v>
      </c>
      <c r="I139" s="254" t="s">
        <v>57</v>
      </c>
      <c r="J139" s="288">
        <v>54000000</v>
      </c>
      <c r="K139" s="288">
        <v>54000000</v>
      </c>
      <c r="L139" s="254" t="s">
        <v>32</v>
      </c>
      <c r="M139" s="254"/>
      <c r="N139" s="289" t="s">
        <v>742</v>
      </c>
      <c r="O139" s="290"/>
      <c r="P139" s="299" t="s">
        <v>1350</v>
      </c>
      <c r="Q139" s="298" t="s">
        <v>1351</v>
      </c>
      <c r="R139" s="253">
        <v>42229</v>
      </c>
      <c r="S139" s="294" t="s">
        <v>1352</v>
      </c>
      <c r="T139" s="287" t="s">
        <v>314</v>
      </c>
      <c r="U139" s="255">
        <v>36000000</v>
      </c>
      <c r="V139" s="294" t="s">
        <v>1353</v>
      </c>
      <c r="W139" s="287" t="s">
        <v>1354</v>
      </c>
      <c r="X139" s="287" t="s">
        <v>228</v>
      </c>
      <c r="Y139" s="287" t="s">
        <v>228</v>
      </c>
      <c r="Z139" s="287" t="s">
        <v>677</v>
      </c>
      <c r="AA139" s="287" t="s">
        <v>228</v>
      </c>
      <c r="AB139" s="287" t="s">
        <v>1355</v>
      </c>
      <c r="AC139" s="287" t="s">
        <v>318</v>
      </c>
      <c r="AD139" s="295">
        <v>42228</v>
      </c>
      <c r="AE139" s="295">
        <v>42229</v>
      </c>
      <c r="AF139" s="253" t="s">
        <v>1356</v>
      </c>
      <c r="AG139" s="295">
        <v>42229</v>
      </c>
      <c r="AH139" s="295">
        <v>42350</v>
      </c>
      <c r="AI139" s="287" t="s">
        <v>1040</v>
      </c>
      <c r="AJ139" s="378" t="s">
        <v>1041</v>
      </c>
      <c r="AK139" s="359" t="s">
        <v>228</v>
      </c>
      <c r="AL139" s="255" t="s">
        <v>228</v>
      </c>
      <c r="AM139" s="255" t="s">
        <v>228</v>
      </c>
      <c r="AN139" s="255" t="s">
        <v>228</v>
      </c>
      <c r="AO139" s="255" t="s">
        <v>228</v>
      </c>
      <c r="AP139" s="255" t="s">
        <v>228</v>
      </c>
      <c r="AQ139" s="255" t="s">
        <v>228</v>
      </c>
      <c r="AR139" s="255" t="s">
        <v>228</v>
      </c>
      <c r="AS139" s="255" t="s">
        <v>228</v>
      </c>
      <c r="AT139" s="255" t="s">
        <v>228</v>
      </c>
      <c r="AU139" s="255">
        <v>9000000</v>
      </c>
      <c r="AV139" s="254"/>
      <c r="AW139" s="254"/>
      <c r="AX139" s="254"/>
      <c r="AY139" s="254"/>
    </row>
    <row r="140" spans="1:52" s="11" customFormat="1" ht="208.5" customHeight="1" x14ac:dyDescent="0.2">
      <c r="A140" s="292" t="s">
        <v>560</v>
      </c>
      <c r="B140" s="286">
        <v>81112005</v>
      </c>
      <c r="C140" s="254" t="s">
        <v>552</v>
      </c>
      <c r="D140" s="287" t="s">
        <v>216</v>
      </c>
      <c r="E140" s="253" t="s">
        <v>148</v>
      </c>
      <c r="F140" s="287" t="s">
        <v>54</v>
      </c>
      <c r="G140" s="254" t="s">
        <v>122</v>
      </c>
      <c r="H140" s="254" t="s">
        <v>209</v>
      </c>
      <c r="I140" s="254" t="s">
        <v>57</v>
      </c>
      <c r="J140" s="288">
        <v>36000000</v>
      </c>
      <c r="K140" s="288">
        <v>36000000</v>
      </c>
      <c r="L140" s="254" t="s">
        <v>32</v>
      </c>
      <c r="M140" s="254"/>
      <c r="N140" s="289" t="s">
        <v>1477</v>
      </c>
      <c r="O140" s="290"/>
      <c r="P140" s="363" t="s">
        <v>980</v>
      </c>
      <c r="Q140" s="364" t="s">
        <v>981</v>
      </c>
      <c r="R140" s="262">
        <v>42181</v>
      </c>
      <c r="S140" s="368" t="s">
        <v>982</v>
      </c>
      <c r="T140" s="369" t="s">
        <v>314</v>
      </c>
      <c r="U140" s="370">
        <v>27000000</v>
      </c>
      <c r="V140" s="368" t="s">
        <v>983</v>
      </c>
      <c r="W140" s="369" t="s">
        <v>984</v>
      </c>
      <c r="X140" s="369" t="s">
        <v>228</v>
      </c>
      <c r="Y140" s="369" t="s">
        <v>228</v>
      </c>
      <c r="Z140" s="369" t="s">
        <v>683</v>
      </c>
      <c r="AA140" s="369" t="s">
        <v>228</v>
      </c>
      <c r="AB140" s="369" t="s">
        <v>985</v>
      </c>
      <c r="AC140" s="369" t="s">
        <v>238</v>
      </c>
      <c r="AD140" s="371">
        <v>42181</v>
      </c>
      <c r="AE140" s="371">
        <v>42181</v>
      </c>
      <c r="AF140" s="262" t="s">
        <v>934</v>
      </c>
      <c r="AG140" s="371">
        <v>42181</v>
      </c>
      <c r="AH140" s="371">
        <v>42363</v>
      </c>
      <c r="AI140" s="369" t="s">
        <v>671</v>
      </c>
      <c r="AJ140" s="384" t="s">
        <v>986</v>
      </c>
      <c r="AK140" s="383" t="s">
        <v>228</v>
      </c>
      <c r="AL140" s="255" t="s">
        <v>228</v>
      </c>
      <c r="AM140" s="255" t="s">
        <v>228</v>
      </c>
      <c r="AN140" s="255" t="s">
        <v>228</v>
      </c>
      <c r="AO140" s="255" t="s">
        <v>228</v>
      </c>
      <c r="AP140" s="255" t="s">
        <v>228</v>
      </c>
      <c r="AQ140" s="255" t="s">
        <v>228</v>
      </c>
      <c r="AR140" s="255" t="s">
        <v>228</v>
      </c>
      <c r="AS140" s="255">
        <v>4500000</v>
      </c>
      <c r="AT140" s="255">
        <v>4500000</v>
      </c>
      <c r="AU140" s="255">
        <v>4500000</v>
      </c>
      <c r="AV140" s="254"/>
      <c r="AW140" s="254"/>
      <c r="AX140" s="254"/>
      <c r="AY140" s="254"/>
      <c r="AZ140" s="261"/>
    </row>
    <row r="141" spans="1:52" s="11" customFormat="1" ht="222.75" customHeight="1" x14ac:dyDescent="0.2">
      <c r="A141" s="292" t="s">
        <v>560</v>
      </c>
      <c r="B141" s="286">
        <v>81112005</v>
      </c>
      <c r="C141" s="254" t="s">
        <v>553</v>
      </c>
      <c r="D141" s="287" t="s">
        <v>216</v>
      </c>
      <c r="E141" s="253" t="s">
        <v>148</v>
      </c>
      <c r="F141" s="287" t="s">
        <v>477</v>
      </c>
      <c r="G141" s="254" t="s">
        <v>122</v>
      </c>
      <c r="H141" s="254" t="s">
        <v>209</v>
      </c>
      <c r="I141" s="254" t="s">
        <v>57</v>
      </c>
      <c r="J141" s="288">
        <v>35000000</v>
      </c>
      <c r="K141" s="288">
        <v>35000000</v>
      </c>
      <c r="L141" s="254" t="s">
        <v>32</v>
      </c>
      <c r="M141" s="254"/>
      <c r="N141" s="289" t="s">
        <v>1477</v>
      </c>
      <c r="O141" s="290"/>
      <c r="P141" s="363" t="s">
        <v>987</v>
      </c>
      <c r="Q141" s="364" t="s">
        <v>988</v>
      </c>
      <c r="R141" s="262">
        <v>42180</v>
      </c>
      <c r="S141" s="368" t="s">
        <v>989</v>
      </c>
      <c r="T141" s="369" t="s">
        <v>314</v>
      </c>
      <c r="U141" s="370">
        <v>16200000</v>
      </c>
      <c r="V141" s="368" t="s">
        <v>990</v>
      </c>
      <c r="W141" s="369" t="s">
        <v>991</v>
      </c>
      <c r="X141" s="369" t="s">
        <v>228</v>
      </c>
      <c r="Y141" s="369" t="s">
        <v>228</v>
      </c>
      <c r="Z141" s="369" t="s">
        <v>683</v>
      </c>
      <c r="AA141" s="369" t="s">
        <v>228</v>
      </c>
      <c r="AB141" s="369" t="s">
        <v>992</v>
      </c>
      <c r="AC141" s="369" t="s">
        <v>318</v>
      </c>
      <c r="AD141" s="371">
        <v>42180</v>
      </c>
      <c r="AE141" s="371">
        <v>42181</v>
      </c>
      <c r="AF141" s="262" t="s">
        <v>934</v>
      </c>
      <c r="AG141" s="371">
        <v>42181</v>
      </c>
      <c r="AH141" s="371">
        <v>42363</v>
      </c>
      <c r="AI141" s="369" t="s">
        <v>671</v>
      </c>
      <c r="AJ141" s="384" t="s">
        <v>986</v>
      </c>
      <c r="AK141" s="383" t="s">
        <v>228</v>
      </c>
      <c r="AL141" s="255" t="s">
        <v>228</v>
      </c>
      <c r="AM141" s="255" t="s">
        <v>228</v>
      </c>
      <c r="AN141" s="255" t="s">
        <v>228</v>
      </c>
      <c r="AO141" s="255" t="s">
        <v>228</v>
      </c>
      <c r="AP141" s="255" t="s">
        <v>228</v>
      </c>
      <c r="AQ141" s="255" t="s">
        <v>228</v>
      </c>
      <c r="AR141" s="255" t="s">
        <v>228</v>
      </c>
      <c r="AS141" s="255">
        <v>2700000</v>
      </c>
      <c r="AT141" s="255">
        <v>2700000</v>
      </c>
      <c r="AU141" s="255">
        <v>540000</v>
      </c>
      <c r="AV141" s="254"/>
      <c r="AW141" s="254"/>
      <c r="AX141" s="254"/>
      <c r="AY141" s="254"/>
      <c r="AZ141" s="261"/>
    </row>
    <row r="142" spans="1:52" s="257" customFormat="1" ht="165" customHeight="1" x14ac:dyDescent="0.2">
      <c r="A142" s="430" t="s">
        <v>78</v>
      </c>
      <c r="B142" s="286" t="s">
        <v>58</v>
      </c>
      <c r="C142" s="430" t="s">
        <v>162</v>
      </c>
      <c r="D142" s="430" t="s">
        <v>216</v>
      </c>
      <c r="E142" s="253" t="s">
        <v>152</v>
      </c>
      <c r="F142" s="390" t="s">
        <v>740</v>
      </c>
      <c r="G142" s="430" t="s">
        <v>122</v>
      </c>
      <c r="H142" s="430" t="s">
        <v>208</v>
      </c>
      <c r="I142" s="430" t="s">
        <v>57</v>
      </c>
      <c r="J142" s="432">
        <v>42000000</v>
      </c>
      <c r="K142" s="432">
        <v>42000000</v>
      </c>
      <c r="L142" s="430" t="s">
        <v>32</v>
      </c>
      <c r="M142" s="430"/>
      <c r="N142" s="289" t="s">
        <v>486</v>
      </c>
      <c r="O142" s="290"/>
      <c r="P142" s="363" t="s">
        <v>1063</v>
      </c>
      <c r="Q142" s="364" t="s">
        <v>1064</v>
      </c>
      <c r="R142" s="262">
        <v>42178</v>
      </c>
      <c r="S142" s="368" t="s">
        <v>1065</v>
      </c>
      <c r="T142" s="369" t="s">
        <v>314</v>
      </c>
      <c r="U142" s="370">
        <v>36000000</v>
      </c>
      <c r="V142" s="368" t="s">
        <v>1066</v>
      </c>
      <c r="W142" s="369" t="s">
        <v>1067</v>
      </c>
      <c r="X142" s="369" t="s">
        <v>228</v>
      </c>
      <c r="Y142" s="369" t="s">
        <v>228</v>
      </c>
      <c r="Z142" s="369" t="s">
        <v>1053</v>
      </c>
      <c r="AA142" s="369" t="s">
        <v>228</v>
      </c>
      <c r="AB142" s="369" t="s">
        <v>1068</v>
      </c>
      <c r="AC142" s="369" t="s">
        <v>238</v>
      </c>
      <c r="AD142" s="371">
        <v>42178</v>
      </c>
      <c r="AE142" s="371">
        <v>42178</v>
      </c>
      <c r="AF142" s="262" t="s">
        <v>934</v>
      </c>
      <c r="AG142" s="371">
        <v>42178</v>
      </c>
      <c r="AH142" s="371">
        <v>42360</v>
      </c>
      <c r="AI142" s="369" t="s">
        <v>1069</v>
      </c>
      <c r="AJ142" s="384" t="s">
        <v>419</v>
      </c>
      <c r="AK142" s="383" t="s">
        <v>228</v>
      </c>
      <c r="AL142" s="255" t="s">
        <v>228</v>
      </c>
      <c r="AM142" s="255" t="s">
        <v>228</v>
      </c>
      <c r="AN142" s="255" t="s">
        <v>228</v>
      </c>
      <c r="AO142" s="255" t="s">
        <v>228</v>
      </c>
      <c r="AP142" s="255" t="s">
        <v>228</v>
      </c>
      <c r="AQ142" s="255" t="s">
        <v>228</v>
      </c>
      <c r="AR142" s="255" t="s">
        <v>228</v>
      </c>
      <c r="AS142" s="255">
        <v>6000000</v>
      </c>
      <c r="AT142" s="255">
        <v>6000000</v>
      </c>
      <c r="AU142" s="255">
        <v>6000000</v>
      </c>
      <c r="AV142" s="254"/>
      <c r="AW142" s="254"/>
      <c r="AX142" s="254"/>
      <c r="AY142" s="254"/>
      <c r="AZ142" s="275"/>
    </row>
    <row r="143" spans="1:52" s="257" customFormat="1" ht="114" x14ac:dyDescent="0.2">
      <c r="A143" s="292" t="s">
        <v>78</v>
      </c>
      <c r="B143" s="286" t="s">
        <v>47</v>
      </c>
      <c r="C143" s="254" t="s">
        <v>159</v>
      </c>
      <c r="D143" s="287" t="s">
        <v>216</v>
      </c>
      <c r="E143" s="262" t="s">
        <v>152</v>
      </c>
      <c r="F143" s="287" t="s">
        <v>34</v>
      </c>
      <c r="G143" s="254" t="s">
        <v>131</v>
      </c>
      <c r="H143" s="254" t="s">
        <v>195</v>
      </c>
      <c r="I143" s="254" t="s">
        <v>31</v>
      </c>
      <c r="J143" s="288">
        <v>17500000</v>
      </c>
      <c r="K143" s="288">
        <v>17500000</v>
      </c>
      <c r="L143" s="254" t="s">
        <v>32</v>
      </c>
      <c r="M143" s="254"/>
      <c r="N143" s="289" t="s">
        <v>486</v>
      </c>
      <c r="O143" s="290"/>
      <c r="P143" s="363" t="s">
        <v>1201</v>
      </c>
      <c r="Q143" s="364" t="s">
        <v>1202</v>
      </c>
      <c r="R143" s="262">
        <v>42195</v>
      </c>
      <c r="S143" s="368" t="s">
        <v>1203</v>
      </c>
      <c r="T143" s="369" t="s">
        <v>1204</v>
      </c>
      <c r="U143" s="370">
        <v>16923107</v>
      </c>
      <c r="V143" s="368" t="s">
        <v>1205</v>
      </c>
      <c r="W143" s="369" t="s">
        <v>1206</v>
      </c>
      <c r="X143" s="369" t="s">
        <v>1207</v>
      </c>
      <c r="Y143" s="369" t="s">
        <v>228</v>
      </c>
      <c r="Z143" s="369" t="s">
        <v>228</v>
      </c>
      <c r="AA143" s="369" t="s">
        <v>228</v>
      </c>
      <c r="AB143" s="369" t="s">
        <v>1208</v>
      </c>
      <c r="AC143" s="369" t="s">
        <v>238</v>
      </c>
      <c r="AD143" s="371">
        <v>42200</v>
      </c>
      <c r="AE143" s="371">
        <v>42207</v>
      </c>
      <c r="AF143" s="262" t="s">
        <v>1209</v>
      </c>
      <c r="AG143" s="371">
        <v>42207</v>
      </c>
      <c r="AH143" s="371">
        <v>42632</v>
      </c>
      <c r="AI143" s="369" t="s">
        <v>1210</v>
      </c>
      <c r="AJ143" s="369" t="s">
        <v>419</v>
      </c>
      <c r="AK143" s="383" t="s">
        <v>228</v>
      </c>
      <c r="AL143" s="255" t="s">
        <v>228</v>
      </c>
      <c r="AM143" s="255" t="s">
        <v>228</v>
      </c>
      <c r="AN143" s="255" t="s">
        <v>228</v>
      </c>
      <c r="AO143" s="255" t="s">
        <v>228</v>
      </c>
      <c r="AP143" s="255" t="s">
        <v>228</v>
      </c>
      <c r="AQ143" s="255" t="s">
        <v>228</v>
      </c>
      <c r="AR143" s="255" t="s">
        <v>228</v>
      </c>
      <c r="AS143" s="255" t="s">
        <v>228</v>
      </c>
      <c r="AT143" s="255">
        <v>16753870</v>
      </c>
      <c r="AU143" s="254"/>
      <c r="AV143" s="254"/>
      <c r="AW143" s="254"/>
      <c r="AX143" s="254"/>
      <c r="AY143" s="254"/>
    </row>
    <row r="144" spans="1:52" s="252" customFormat="1" ht="113.25" customHeight="1" x14ac:dyDescent="0.25">
      <c r="A144" s="285" t="s">
        <v>465</v>
      </c>
      <c r="B144" s="286" t="s">
        <v>1251</v>
      </c>
      <c r="C144" s="254" t="s">
        <v>1254</v>
      </c>
      <c r="D144" s="287" t="s">
        <v>216</v>
      </c>
      <c r="E144" s="262" t="s">
        <v>152</v>
      </c>
      <c r="F144" s="287" t="s">
        <v>556</v>
      </c>
      <c r="G144" s="303" t="s">
        <v>122</v>
      </c>
      <c r="H144" s="254" t="s">
        <v>206</v>
      </c>
      <c r="I144" s="254" t="s">
        <v>31</v>
      </c>
      <c r="J144" s="288">
        <v>10000000</v>
      </c>
      <c r="K144" s="288">
        <v>10000000</v>
      </c>
      <c r="L144" s="254" t="s">
        <v>32</v>
      </c>
      <c r="M144" s="254"/>
      <c r="N144" s="289" t="s">
        <v>914</v>
      </c>
      <c r="O144" s="290"/>
      <c r="P144" s="363" t="s">
        <v>1302</v>
      </c>
      <c r="Q144" s="364" t="s">
        <v>1303</v>
      </c>
      <c r="R144" s="262">
        <v>42221</v>
      </c>
      <c r="S144" s="368" t="s">
        <v>1304</v>
      </c>
      <c r="T144" s="369" t="s">
        <v>607</v>
      </c>
      <c r="U144" s="370">
        <v>9900000</v>
      </c>
      <c r="V144" s="369" t="s">
        <v>1305</v>
      </c>
      <c r="W144" s="369" t="s">
        <v>1306</v>
      </c>
      <c r="X144" s="369" t="s">
        <v>1307</v>
      </c>
      <c r="Y144" s="369" t="s">
        <v>228</v>
      </c>
      <c r="Z144" s="369" t="s">
        <v>228</v>
      </c>
      <c r="AA144" s="369" t="s">
        <v>228</v>
      </c>
      <c r="AB144" s="369" t="s">
        <v>1308</v>
      </c>
      <c r="AC144" s="369" t="s">
        <v>238</v>
      </c>
      <c r="AD144" s="371">
        <v>42221</v>
      </c>
      <c r="AE144" s="371">
        <v>42221</v>
      </c>
      <c r="AF144" s="369" t="s">
        <v>1309</v>
      </c>
      <c r="AG144" s="371">
        <v>42221</v>
      </c>
      <c r="AH144" s="371">
        <v>42356</v>
      </c>
      <c r="AI144" s="369" t="s">
        <v>1102</v>
      </c>
      <c r="AJ144" s="384" t="s">
        <v>1226</v>
      </c>
      <c r="AK144" s="359" t="s">
        <v>228</v>
      </c>
      <c r="AL144" s="255" t="s">
        <v>228</v>
      </c>
      <c r="AM144" s="255" t="s">
        <v>228</v>
      </c>
      <c r="AN144" s="255" t="s">
        <v>228</v>
      </c>
      <c r="AO144" s="255" t="s">
        <v>228</v>
      </c>
      <c r="AP144" s="255" t="s">
        <v>228</v>
      </c>
      <c r="AQ144" s="255" t="s">
        <v>228</v>
      </c>
      <c r="AR144" s="255" t="s">
        <v>228</v>
      </c>
      <c r="AS144" s="255" t="s">
        <v>228</v>
      </c>
      <c r="AT144" s="255" t="s">
        <v>228</v>
      </c>
      <c r="AU144" s="255">
        <v>2200000</v>
      </c>
      <c r="AV144" s="284"/>
      <c r="AW144" s="255">
        <v>2200000</v>
      </c>
      <c r="AX144" s="284"/>
      <c r="AY144" s="284"/>
    </row>
    <row r="145" spans="1:52" s="252" customFormat="1" ht="156.75" x14ac:dyDescent="0.25">
      <c r="A145" s="292" t="s">
        <v>560</v>
      </c>
      <c r="B145" s="286" t="s">
        <v>1251</v>
      </c>
      <c r="C145" s="254" t="s">
        <v>1282</v>
      </c>
      <c r="D145" s="287" t="s">
        <v>216</v>
      </c>
      <c r="E145" s="253" t="s">
        <v>152</v>
      </c>
      <c r="F145" s="287" t="s">
        <v>556</v>
      </c>
      <c r="G145" s="254" t="s">
        <v>122</v>
      </c>
      <c r="H145" s="254" t="s">
        <v>209</v>
      </c>
      <c r="I145" s="254" t="s">
        <v>57</v>
      </c>
      <c r="J145" s="288">
        <v>15000000</v>
      </c>
      <c r="K145" s="288">
        <v>15000000</v>
      </c>
      <c r="L145" s="254" t="s">
        <v>32</v>
      </c>
      <c r="M145" s="254"/>
      <c r="N145" s="289" t="s">
        <v>64</v>
      </c>
      <c r="O145" s="290"/>
      <c r="P145" s="363" t="s">
        <v>1392</v>
      </c>
      <c r="Q145" s="364" t="s">
        <v>1393</v>
      </c>
      <c r="R145" s="262">
        <v>42236</v>
      </c>
      <c r="S145" s="368" t="s">
        <v>1394</v>
      </c>
      <c r="T145" s="369" t="s">
        <v>314</v>
      </c>
      <c r="U145" s="370">
        <v>12000000</v>
      </c>
      <c r="V145" s="368" t="s">
        <v>1395</v>
      </c>
      <c r="W145" s="369" t="s">
        <v>1396</v>
      </c>
      <c r="X145" s="369" t="s">
        <v>228</v>
      </c>
      <c r="Y145" s="369" t="s">
        <v>228</v>
      </c>
      <c r="Z145" s="369" t="s">
        <v>677</v>
      </c>
      <c r="AA145" s="369" t="s">
        <v>228</v>
      </c>
      <c r="AB145" s="369" t="s">
        <v>1427</v>
      </c>
      <c r="AC145" s="369" t="s">
        <v>238</v>
      </c>
      <c r="AD145" s="371">
        <v>42236</v>
      </c>
      <c r="AE145" s="371">
        <v>42236</v>
      </c>
      <c r="AF145" s="262" t="s">
        <v>1131</v>
      </c>
      <c r="AG145" s="371">
        <v>42236</v>
      </c>
      <c r="AH145" s="371">
        <v>42357</v>
      </c>
      <c r="AI145" s="369" t="s">
        <v>1428</v>
      </c>
      <c r="AJ145" s="384" t="s">
        <v>986</v>
      </c>
      <c r="AK145" s="466"/>
      <c r="AL145" s="284"/>
      <c r="AM145" s="284"/>
      <c r="AN145" s="284"/>
      <c r="AO145" s="284"/>
      <c r="AP145" s="284"/>
      <c r="AQ145" s="284"/>
      <c r="AR145" s="284"/>
      <c r="AS145" s="284"/>
      <c r="AT145" s="284"/>
      <c r="AU145" s="284"/>
      <c r="AV145" s="284"/>
      <c r="AW145" s="284"/>
      <c r="AX145" s="284"/>
      <c r="AY145" s="284"/>
    </row>
    <row r="146" spans="1:52" s="252" customFormat="1" ht="164.25" customHeight="1" x14ac:dyDescent="0.25">
      <c r="A146" s="285" t="s">
        <v>560</v>
      </c>
      <c r="B146" s="286" t="s">
        <v>1251</v>
      </c>
      <c r="C146" s="254" t="s">
        <v>1278</v>
      </c>
      <c r="D146" s="287" t="s">
        <v>216</v>
      </c>
      <c r="E146" s="262" t="s">
        <v>152</v>
      </c>
      <c r="F146" s="287" t="s">
        <v>556</v>
      </c>
      <c r="G146" s="303" t="s">
        <v>122</v>
      </c>
      <c r="H146" s="254" t="s">
        <v>206</v>
      </c>
      <c r="I146" s="254" t="s">
        <v>31</v>
      </c>
      <c r="J146" s="288">
        <v>17500000</v>
      </c>
      <c r="K146" s="288">
        <v>17500000</v>
      </c>
      <c r="L146" s="254" t="s">
        <v>32</v>
      </c>
      <c r="M146" s="254"/>
      <c r="N146" s="289" t="s">
        <v>1477</v>
      </c>
      <c r="O146" s="290"/>
      <c r="P146" s="299" t="s">
        <v>1366</v>
      </c>
      <c r="Q146" s="298" t="s">
        <v>1367</v>
      </c>
      <c r="R146" s="253">
        <v>42230</v>
      </c>
      <c r="S146" s="294" t="s">
        <v>1368</v>
      </c>
      <c r="T146" s="287" t="s">
        <v>314</v>
      </c>
      <c r="U146" s="255">
        <v>17200000</v>
      </c>
      <c r="V146" s="294" t="s">
        <v>1369</v>
      </c>
      <c r="W146" s="287" t="s">
        <v>1370</v>
      </c>
      <c r="X146" s="287" t="s">
        <v>1371</v>
      </c>
      <c r="Y146" s="287" t="s">
        <v>228</v>
      </c>
      <c r="Z146" s="287" t="s">
        <v>228</v>
      </c>
      <c r="AA146" s="287" t="s">
        <v>228</v>
      </c>
      <c r="AB146" s="287" t="s">
        <v>1372</v>
      </c>
      <c r="AC146" s="287" t="s">
        <v>318</v>
      </c>
      <c r="AD146" s="295">
        <v>42230</v>
      </c>
      <c r="AE146" s="295">
        <v>42230</v>
      </c>
      <c r="AF146" s="253" t="s">
        <v>1356</v>
      </c>
      <c r="AG146" s="295">
        <v>42230</v>
      </c>
      <c r="AH146" s="295">
        <v>42351</v>
      </c>
      <c r="AI146" s="287" t="s">
        <v>1363</v>
      </c>
      <c r="AJ146" s="378" t="s">
        <v>1364</v>
      </c>
      <c r="AK146" s="359" t="s">
        <v>228</v>
      </c>
      <c r="AL146" s="255" t="s">
        <v>228</v>
      </c>
      <c r="AM146" s="255" t="s">
        <v>228</v>
      </c>
      <c r="AN146" s="255" t="s">
        <v>228</v>
      </c>
      <c r="AO146" s="255" t="s">
        <v>228</v>
      </c>
      <c r="AP146" s="255" t="s">
        <v>228</v>
      </c>
      <c r="AQ146" s="255" t="s">
        <v>228</v>
      </c>
      <c r="AR146" s="255" t="s">
        <v>228</v>
      </c>
      <c r="AS146" s="255" t="s">
        <v>228</v>
      </c>
      <c r="AT146" s="255" t="s">
        <v>228</v>
      </c>
      <c r="AU146" s="255">
        <v>4300000</v>
      </c>
      <c r="AV146" s="284"/>
      <c r="AW146" s="284"/>
      <c r="AX146" s="284"/>
      <c r="AY146" s="284"/>
    </row>
    <row r="147" spans="1:52" s="252" customFormat="1" ht="114" x14ac:dyDescent="0.25">
      <c r="A147" s="285" t="s">
        <v>79</v>
      </c>
      <c r="B147" s="286" t="s">
        <v>1251</v>
      </c>
      <c r="C147" s="254" t="s">
        <v>1279</v>
      </c>
      <c r="D147" s="287" t="s">
        <v>216</v>
      </c>
      <c r="E147" s="262" t="s">
        <v>152</v>
      </c>
      <c r="F147" s="287" t="s">
        <v>556</v>
      </c>
      <c r="G147" s="303" t="s">
        <v>122</v>
      </c>
      <c r="H147" s="254" t="s">
        <v>206</v>
      </c>
      <c r="I147" s="254" t="s">
        <v>31</v>
      </c>
      <c r="J147" s="288">
        <v>8500000</v>
      </c>
      <c r="K147" s="288">
        <v>8500000</v>
      </c>
      <c r="L147" s="254" t="s">
        <v>32</v>
      </c>
      <c r="M147" s="254"/>
      <c r="N147" s="289" t="s">
        <v>44</v>
      </c>
      <c r="O147" s="290"/>
      <c r="P147" s="363" t="s">
        <v>1397</v>
      </c>
      <c r="Q147" s="364" t="s">
        <v>1398</v>
      </c>
      <c r="R147" s="262">
        <v>42236</v>
      </c>
      <c r="S147" s="368" t="s">
        <v>1399</v>
      </c>
      <c r="T147" s="369" t="s">
        <v>607</v>
      </c>
      <c r="U147" s="370">
        <v>7200000</v>
      </c>
      <c r="V147" s="368" t="s">
        <v>1400</v>
      </c>
      <c r="W147" s="369" t="s">
        <v>1401</v>
      </c>
      <c r="X147" s="369" t="s">
        <v>1307</v>
      </c>
      <c r="Y147" s="369" t="s">
        <v>228</v>
      </c>
      <c r="Z147" s="369" t="s">
        <v>228</v>
      </c>
      <c r="AA147" s="369" t="s">
        <v>228</v>
      </c>
      <c r="AB147" s="369" t="s">
        <v>1402</v>
      </c>
      <c r="AC147" s="369" t="s">
        <v>238</v>
      </c>
      <c r="AD147" s="371">
        <v>42236</v>
      </c>
      <c r="AE147" s="371">
        <v>42236</v>
      </c>
      <c r="AF147" s="262" t="s">
        <v>1131</v>
      </c>
      <c r="AG147" s="371">
        <v>42236</v>
      </c>
      <c r="AH147" s="371">
        <v>42357</v>
      </c>
      <c r="AI147" s="369" t="s">
        <v>289</v>
      </c>
      <c r="AJ147" s="384" t="s">
        <v>230</v>
      </c>
      <c r="AK147" s="383" t="s">
        <v>228</v>
      </c>
      <c r="AL147" s="255" t="s">
        <v>228</v>
      </c>
      <c r="AM147" s="255" t="s">
        <v>228</v>
      </c>
      <c r="AN147" s="255" t="s">
        <v>228</v>
      </c>
      <c r="AO147" s="255" t="s">
        <v>228</v>
      </c>
      <c r="AP147" s="255" t="s">
        <v>228</v>
      </c>
      <c r="AQ147" s="255" t="s">
        <v>228</v>
      </c>
      <c r="AR147" s="255" t="s">
        <v>228</v>
      </c>
      <c r="AS147" s="255" t="s">
        <v>228</v>
      </c>
      <c r="AT147" s="255" t="s">
        <v>228</v>
      </c>
      <c r="AU147" s="255">
        <v>1700000</v>
      </c>
      <c r="AV147" s="254"/>
      <c r="AW147" s="254"/>
      <c r="AX147" s="254"/>
      <c r="AY147" s="254"/>
    </row>
    <row r="148" spans="1:52" s="11" customFormat="1" ht="114" x14ac:dyDescent="0.2">
      <c r="A148" s="285" t="s">
        <v>559</v>
      </c>
      <c r="B148" s="286">
        <v>55121714</v>
      </c>
      <c r="C148" s="254" t="s">
        <v>912</v>
      </c>
      <c r="D148" s="287" t="s">
        <v>216</v>
      </c>
      <c r="E148" s="262" t="s">
        <v>152</v>
      </c>
      <c r="F148" s="287" t="s">
        <v>37</v>
      </c>
      <c r="G148" s="254" t="s">
        <v>131</v>
      </c>
      <c r="H148" s="254" t="s">
        <v>209</v>
      </c>
      <c r="I148" s="254" t="s">
        <v>57</v>
      </c>
      <c r="J148" s="288">
        <v>2800000</v>
      </c>
      <c r="K148" s="288">
        <v>2800000</v>
      </c>
      <c r="L148" s="254" t="s">
        <v>32</v>
      </c>
      <c r="M148" s="254"/>
      <c r="N148" s="289" t="s">
        <v>913</v>
      </c>
      <c r="O148" s="290"/>
      <c r="P148" s="363" t="s">
        <v>919</v>
      </c>
      <c r="Q148" s="364" t="s">
        <v>920</v>
      </c>
      <c r="R148" s="262">
        <v>42177</v>
      </c>
      <c r="S148" s="415" t="s">
        <v>921</v>
      </c>
      <c r="T148" s="369" t="s">
        <v>570</v>
      </c>
      <c r="U148" s="370">
        <v>2023040</v>
      </c>
      <c r="V148" s="368" t="s">
        <v>922</v>
      </c>
      <c r="W148" s="369" t="s">
        <v>923</v>
      </c>
      <c r="X148" s="369" t="s">
        <v>228</v>
      </c>
      <c r="Y148" s="369" t="s">
        <v>228</v>
      </c>
      <c r="Z148" s="369" t="s">
        <v>683</v>
      </c>
      <c r="AA148" s="369" t="s">
        <v>228</v>
      </c>
      <c r="AB148" s="369" t="s">
        <v>924</v>
      </c>
      <c r="AC148" s="369" t="s">
        <v>228</v>
      </c>
      <c r="AD148" s="369" t="s">
        <v>228</v>
      </c>
      <c r="AE148" s="369" t="s">
        <v>228</v>
      </c>
      <c r="AF148" s="369" t="s">
        <v>925</v>
      </c>
      <c r="AG148" s="262">
        <v>42177</v>
      </c>
      <c r="AH148" s="262">
        <v>42206</v>
      </c>
      <c r="AI148" s="369" t="s">
        <v>926</v>
      </c>
      <c r="AJ148" s="384" t="s">
        <v>927</v>
      </c>
      <c r="AK148" s="383" t="s">
        <v>228</v>
      </c>
      <c r="AL148" s="255" t="s">
        <v>228</v>
      </c>
      <c r="AM148" s="255" t="s">
        <v>228</v>
      </c>
      <c r="AN148" s="255" t="s">
        <v>228</v>
      </c>
      <c r="AO148" s="255" t="s">
        <v>228</v>
      </c>
      <c r="AP148" s="255" t="s">
        <v>228</v>
      </c>
      <c r="AQ148" s="255" t="s">
        <v>228</v>
      </c>
      <c r="AR148" s="255" t="s">
        <v>228</v>
      </c>
      <c r="AS148" s="255">
        <v>2023040</v>
      </c>
      <c r="AT148" s="291"/>
      <c r="AU148" s="254"/>
      <c r="AV148" s="254"/>
      <c r="AW148" s="254"/>
      <c r="AX148" s="254"/>
      <c r="AY148" s="254"/>
      <c r="AZ148" s="261"/>
    </row>
    <row r="149" spans="1:52" s="257" customFormat="1" ht="41.25" customHeight="1" x14ac:dyDescent="0.2">
      <c r="A149" s="292" t="s">
        <v>78</v>
      </c>
      <c r="B149" s="286">
        <v>81112006</v>
      </c>
      <c r="C149" s="254" t="s">
        <v>500</v>
      </c>
      <c r="D149" s="287" t="s">
        <v>216</v>
      </c>
      <c r="E149" s="262" t="s">
        <v>152</v>
      </c>
      <c r="F149" s="287" t="s">
        <v>796</v>
      </c>
      <c r="G149" s="254" t="s">
        <v>131</v>
      </c>
      <c r="H149" s="303" t="s">
        <v>198</v>
      </c>
      <c r="I149" s="254" t="s">
        <v>31</v>
      </c>
      <c r="J149" s="288">
        <v>13712000</v>
      </c>
      <c r="K149" s="288">
        <v>13712000</v>
      </c>
      <c r="L149" s="254" t="s">
        <v>32</v>
      </c>
      <c r="M149" s="254"/>
      <c r="N149" s="289" t="s">
        <v>486</v>
      </c>
      <c r="O149" s="290"/>
      <c r="P149" s="363" t="s">
        <v>1168</v>
      </c>
      <c r="Q149" s="364" t="s">
        <v>1169</v>
      </c>
      <c r="R149" s="262">
        <v>42200</v>
      </c>
      <c r="S149" s="368" t="s">
        <v>1170</v>
      </c>
      <c r="T149" s="369" t="s">
        <v>570</v>
      </c>
      <c r="U149" s="370">
        <v>13712000</v>
      </c>
      <c r="V149" s="422" t="s">
        <v>1171</v>
      </c>
      <c r="W149" s="369" t="s">
        <v>1172</v>
      </c>
      <c r="X149" s="369" t="s">
        <v>228</v>
      </c>
      <c r="Y149" s="369" t="s">
        <v>228</v>
      </c>
      <c r="Z149" s="369" t="s">
        <v>683</v>
      </c>
      <c r="AA149" s="369" t="s">
        <v>228</v>
      </c>
      <c r="AB149" s="369" t="s">
        <v>1294</v>
      </c>
      <c r="AC149" s="369" t="s">
        <v>238</v>
      </c>
      <c r="AD149" s="371">
        <v>42202</v>
      </c>
      <c r="AE149" s="371">
        <v>42202</v>
      </c>
      <c r="AF149" s="369" t="s">
        <v>1173</v>
      </c>
      <c r="AG149" s="371">
        <v>42202</v>
      </c>
      <c r="AH149" s="371">
        <v>42232</v>
      </c>
      <c r="AI149" s="369" t="s">
        <v>638</v>
      </c>
      <c r="AJ149" s="369" t="s">
        <v>419</v>
      </c>
      <c r="AK149" s="359" t="s">
        <v>228</v>
      </c>
      <c r="AL149" s="255" t="s">
        <v>228</v>
      </c>
      <c r="AM149" s="255" t="s">
        <v>228</v>
      </c>
      <c r="AN149" s="255" t="s">
        <v>228</v>
      </c>
      <c r="AO149" s="255" t="s">
        <v>228</v>
      </c>
      <c r="AP149" s="255" t="s">
        <v>228</v>
      </c>
      <c r="AQ149" s="255" t="s">
        <v>228</v>
      </c>
      <c r="AR149" s="255" t="s">
        <v>228</v>
      </c>
      <c r="AS149" s="255" t="s">
        <v>228</v>
      </c>
      <c r="AT149" s="255">
        <v>6890400</v>
      </c>
      <c r="AU149" s="254"/>
      <c r="AV149" s="254"/>
      <c r="AW149" s="254"/>
      <c r="AX149" s="254"/>
      <c r="AY149" s="254"/>
    </row>
    <row r="150" spans="1:52" s="257" customFormat="1" ht="81" customHeight="1" x14ac:dyDescent="0.2">
      <c r="A150" s="465" t="s">
        <v>78</v>
      </c>
      <c r="B150" s="394" t="s">
        <v>1280</v>
      </c>
      <c r="C150" s="303" t="s">
        <v>1281</v>
      </c>
      <c r="D150" s="369" t="s">
        <v>216</v>
      </c>
      <c r="E150" s="262" t="s">
        <v>152</v>
      </c>
      <c r="F150" s="369" t="s">
        <v>828</v>
      </c>
      <c r="G150" s="303" t="s">
        <v>147</v>
      </c>
      <c r="H150" s="303" t="s">
        <v>208</v>
      </c>
      <c r="I150" s="303" t="s">
        <v>57</v>
      </c>
      <c r="J150" s="382">
        <v>139300150</v>
      </c>
      <c r="K150" s="382">
        <v>139300150</v>
      </c>
      <c r="L150" s="303" t="s">
        <v>32</v>
      </c>
      <c r="M150" s="254"/>
      <c r="N150" s="289" t="s">
        <v>486</v>
      </c>
      <c r="O150" s="290"/>
      <c r="P150" s="363" t="s">
        <v>1434</v>
      </c>
      <c r="Q150" s="364" t="s">
        <v>1435</v>
      </c>
      <c r="R150" s="262">
        <v>42244</v>
      </c>
      <c r="S150" s="368" t="s">
        <v>1436</v>
      </c>
      <c r="T150" s="369" t="s">
        <v>234</v>
      </c>
      <c r="U150" s="370">
        <v>115857526</v>
      </c>
      <c r="V150" s="368" t="s">
        <v>1437</v>
      </c>
      <c r="W150" s="369" t="s">
        <v>1438</v>
      </c>
      <c r="X150" s="369" t="s">
        <v>228</v>
      </c>
      <c r="Y150" s="369" t="s">
        <v>1189</v>
      </c>
      <c r="Z150" s="369" t="s">
        <v>228</v>
      </c>
      <c r="AA150" s="369" t="s">
        <v>228</v>
      </c>
      <c r="AB150" s="369" t="s">
        <v>1439</v>
      </c>
      <c r="AC150" s="448"/>
      <c r="AD150" s="448"/>
      <c r="AE150" s="448"/>
      <c r="AF150" s="369" t="s">
        <v>1440</v>
      </c>
      <c r="AG150" s="448"/>
      <c r="AH150" s="448"/>
      <c r="AI150" s="448"/>
      <c r="AJ150" s="467"/>
      <c r="AK150" s="466"/>
      <c r="AL150" s="287"/>
      <c r="AM150" s="287"/>
      <c r="AN150" s="287"/>
      <c r="AO150" s="287"/>
      <c r="AP150" s="254"/>
      <c r="AQ150" s="254"/>
      <c r="AR150" s="254"/>
      <c r="AS150" s="254"/>
      <c r="AT150" s="291"/>
      <c r="AU150" s="254"/>
      <c r="AV150" s="254"/>
      <c r="AW150" s="254"/>
      <c r="AX150" s="254"/>
      <c r="AY150" s="254"/>
    </row>
    <row r="151" spans="1:52" s="11" customFormat="1" ht="114" x14ac:dyDescent="0.2">
      <c r="A151" s="292" t="s">
        <v>559</v>
      </c>
      <c r="B151" s="286">
        <v>821119</v>
      </c>
      <c r="C151" s="254" t="s">
        <v>799</v>
      </c>
      <c r="D151" s="287" t="s">
        <v>216</v>
      </c>
      <c r="E151" s="262" t="s">
        <v>117</v>
      </c>
      <c r="F151" s="287" t="s">
        <v>796</v>
      </c>
      <c r="G151" s="254" t="s">
        <v>131</v>
      </c>
      <c r="H151" s="254" t="s">
        <v>209</v>
      </c>
      <c r="I151" s="254" t="s">
        <v>57</v>
      </c>
      <c r="J151" s="288">
        <v>17500000</v>
      </c>
      <c r="K151" s="288">
        <v>17500000</v>
      </c>
      <c r="L151" s="254" t="s">
        <v>32</v>
      </c>
      <c r="M151" s="254"/>
      <c r="N151" s="289" t="s">
        <v>64</v>
      </c>
      <c r="O151" s="290"/>
      <c r="P151" s="363" t="s">
        <v>1403</v>
      </c>
      <c r="Q151" s="364" t="s">
        <v>1404</v>
      </c>
      <c r="R151" s="262">
        <v>42237</v>
      </c>
      <c r="S151" s="368" t="s">
        <v>1405</v>
      </c>
      <c r="T151" s="369" t="s">
        <v>1204</v>
      </c>
      <c r="U151" s="370">
        <v>13474560</v>
      </c>
      <c r="V151" s="368" t="s">
        <v>1406</v>
      </c>
      <c r="W151" s="369" t="s">
        <v>1407</v>
      </c>
      <c r="X151" s="369" t="s">
        <v>228</v>
      </c>
      <c r="Y151" s="369" t="s">
        <v>228</v>
      </c>
      <c r="Z151" s="369" t="s">
        <v>683</v>
      </c>
      <c r="AA151" s="369" t="s">
        <v>228</v>
      </c>
      <c r="AB151" s="369" t="s">
        <v>1586</v>
      </c>
      <c r="AC151" s="369" t="s">
        <v>238</v>
      </c>
      <c r="AD151" s="371">
        <v>42241</v>
      </c>
      <c r="AE151" s="371">
        <v>42242</v>
      </c>
      <c r="AF151" s="262" t="s">
        <v>1131</v>
      </c>
      <c r="AG151" s="371">
        <v>42242</v>
      </c>
      <c r="AH151" s="371">
        <v>42363</v>
      </c>
      <c r="AI151" s="369" t="s">
        <v>926</v>
      </c>
      <c r="AJ151" s="369" t="s">
        <v>927</v>
      </c>
      <c r="AK151" s="359" t="s">
        <v>228</v>
      </c>
      <c r="AL151" s="255" t="s">
        <v>228</v>
      </c>
      <c r="AM151" s="255" t="s">
        <v>228</v>
      </c>
      <c r="AN151" s="255" t="s">
        <v>228</v>
      </c>
      <c r="AO151" s="255" t="s">
        <v>228</v>
      </c>
      <c r="AP151" s="255" t="s">
        <v>228</v>
      </c>
      <c r="AQ151" s="255" t="s">
        <v>228</v>
      </c>
      <c r="AR151" s="255" t="s">
        <v>228</v>
      </c>
      <c r="AS151" s="255" t="s">
        <v>228</v>
      </c>
      <c r="AT151" s="255" t="s">
        <v>228</v>
      </c>
      <c r="AU151" s="255">
        <v>3368640</v>
      </c>
      <c r="AV151" s="254"/>
      <c r="AW151" s="254"/>
      <c r="AX151" s="254"/>
      <c r="AY151" s="254"/>
    </row>
    <row r="152" spans="1:52" s="252" customFormat="1" ht="114" x14ac:dyDescent="0.25">
      <c r="A152" s="285" t="s">
        <v>110</v>
      </c>
      <c r="B152" s="286">
        <v>80141902</v>
      </c>
      <c r="C152" s="254" t="s">
        <v>1255</v>
      </c>
      <c r="D152" s="287" t="s">
        <v>216</v>
      </c>
      <c r="E152" s="262" t="s">
        <v>117</v>
      </c>
      <c r="F152" s="287" t="s">
        <v>556</v>
      </c>
      <c r="G152" s="254" t="s">
        <v>797</v>
      </c>
      <c r="H152" s="254" t="s">
        <v>209</v>
      </c>
      <c r="I152" s="254" t="s">
        <v>57</v>
      </c>
      <c r="J152" s="288">
        <v>420000000</v>
      </c>
      <c r="K152" s="288">
        <v>420000000</v>
      </c>
      <c r="L152" s="254" t="s">
        <v>32</v>
      </c>
      <c r="M152" s="254"/>
      <c r="N152" s="289" t="s">
        <v>64</v>
      </c>
      <c r="O152" s="290"/>
      <c r="P152" s="363" t="s">
        <v>1373</v>
      </c>
      <c r="Q152" s="364" t="s">
        <v>891</v>
      </c>
      <c r="R152" s="262">
        <v>42230</v>
      </c>
      <c r="S152" s="368" t="s">
        <v>1374</v>
      </c>
      <c r="T152" s="369" t="s">
        <v>234</v>
      </c>
      <c r="U152" s="370">
        <v>300000000</v>
      </c>
      <c r="V152" s="368" t="s">
        <v>1375</v>
      </c>
      <c r="W152" s="369" t="s">
        <v>1376</v>
      </c>
      <c r="X152" s="369" t="s">
        <v>228</v>
      </c>
      <c r="Y152" s="369" t="s">
        <v>228</v>
      </c>
      <c r="Z152" s="369" t="s">
        <v>683</v>
      </c>
      <c r="AA152" s="369" t="s">
        <v>228</v>
      </c>
      <c r="AB152" s="369" t="s">
        <v>1377</v>
      </c>
      <c r="AC152" s="369" t="s">
        <v>238</v>
      </c>
      <c r="AD152" s="371">
        <v>42235</v>
      </c>
      <c r="AE152" s="371">
        <v>42235</v>
      </c>
      <c r="AF152" s="369" t="s">
        <v>1378</v>
      </c>
      <c r="AG152" s="371">
        <v>42235</v>
      </c>
      <c r="AH152" s="371">
        <v>42353</v>
      </c>
      <c r="AI152" s="369" t="s">
        <v>1199</v>
      </c>
      <c r="AJ152" s="384" t="s">
        <v>1200</v>
      </c>
      <c r="AK152" s="359" t="s">
        <v>228</v>
      </c>
      <c r="AL152" s="397" t="s">
        <v>228</v>
      </c>
      <c r="AM152" s="397" t="s">
        <v>228</v>
      </c>
      <c r="AN152" s="397" t="s">
        <v>228</v>
      </c>
      <c r="AO152" s="397" t="s">
        <v>228</v>
      </c>
      <c r="AP152" s="397" t="s">
        <v>228</v>
      </c>
      <c r="AQ152" s="397" t="s">
        <v>228</v>
      </c>
      <c r="AR152" s="397" t="s">
        <v>228</v>
      </c>
      <c r="AS152" s="397" t="s">
        <v>228</v>
      </c>
      <c r="AT152" s="255">
        <v>8185389</v>
      </c>
      <c r="AU152" s="255" t="s">
        <v>1587</v>
      </c>
      <c r="AV152" s="284"/>
      <c r="AW152" s="284"/>
      <c r="AX152" s="284"/>
      <c r="AY152" s="284"/>
    </row>
    <row r="153" spans="1:52" s="252" customFormat="1" ht="226.5" customHeight="1" x14ac:dyDescent="0.25">
      <c r="A153" s="292" t="s">
        <v>560</v>
      </c>
      <c r="B153" s="286" t="s">
        <v>1251</v>
      </c>
      <c r="C153" s="254" t="s">
        <v>1337</v>
      </c>
      <c r="D153" s="287" t="s">
        <v>216</v>
      </c>
      <c r="E153" s="253" t="s">
        <v>117</v>
      </c>
      <c r="F153" s="287" t="s">
        <v>1334</v>
      </c>
      <c r="G153" s="254" t="s">
        <v>122</v>
      </c>
      <c r="H153" s="254" t="s">
        <v>209</v>
      </c>
      <c r="I153" s="254" t="s">
        <v>57</v>
      </c>
      <c r="J153" s="288">
        <v>11666667</v>
      </c>
      <c r="K153" s="288">
        <v>11666667</v>
      </c>
      <c r="L153" s="254" t="s">
        <v>32</v>
      </c>
      <c r="M153" s="254"/>
      <c r="N153" s="289" t="s">
        <v>64</v>
      </c>
      <c r="O153" s="290"/>
      <c r="P153" s="299" t="s">
        <v>1357</v>
      </c>
      <c r="Q153" s="298" t="s">
        <v>1358</v>
      </c>
      <c r="R153" s="253">
        <v>42230</v>
      </c>
      <c r="S153" s="254" t="s">
        <v>1365</v>
      </c>
      <c r="T153" s="287" t="s">
        <v>314</v>
      </c>
      <c r="U153" s="255">
        <v>10000000</v>
      </c>
      <c r="V153" s="294" t="s">
        <v>1359</v>
      </c>
      <c r="W153" s="287" t="s">
        <v>1360</v>
      </c>
      <c r="X153" s="287" t="s">
        <v>228</v>
      </c>
      <c r="Y153" s="287" t="s">
        <v>228</v>
      </c>
      <c r="Z153" s="287" t="s">
        <v>1361</v>
      </c>
      <c r="AA153" s="287" t="s">
        <v>228</v>
      </c>
      <c r="AB153" s="287" t="s">
        <v>1362</v>
      </c>
      <c r="AC153" s="287" t="s">
        <v>238</v>
      </c>
      <c r="AD153" s="295">
        <v>42230</v>
      </c>
      <c r="AE153" s="295">
        <v>42230</v>
      </c>
      <c r="AF153" s="253" t="s">
        <v>1356</v>
      </c>
      <c r="AG153" s="295">
        <v>42230</v>
      </c>
      <c r="AH153" s="295">
        <v>42351</v>
      </c>
      <c r="AI153" s="287" t="s">
        <v>1363</v>
      </c>
      <c r="AJ153" s="378" t="s">
        <v>1364</v>
      </c>
      <c r="AK153" s="383" t="s">
        <v>228</v>
      </c>
      <c r="AL153" s="255" t="s">
        <v>228</v>
      </c>
      <c r="AM153" s="255" t="s">
        <v>228</v>
      </c>
      <c r="AN153" s="255" t="s">
        <v>228</v>
      </c>
      <c r="AO153" s="255" t="s">
        <v>228</v>
      </c>
      <c r="AP153" s="255" t="s">
        <v>228</v>
      </c>
      <c r="AQ153" s="255" t="s">
        <v>228</v>
      </c>
      <c r="AR153" s="255" t="s">
        <v>228</v>
      </c>
      <c r="AS153" s="255" t="s">
        <v>228</v>
      </c>
      <c r="AT153" s="255" t="s">
        <v>228</v>
      </c>
      <c r="AU153" s="255">
        <v>2500000</v>
      </c>
      <c r="AV153" s="284"/>
      <c r="AW153" s="255">
        <v>2500000</v>
      </c>
      <c r="AX153" s="284"/>
      <c r="AY153" s="284"/>
    </row>
    <row r="154" spans="1:52" s="252" customFormat="1" ht="171" x14ac:dyDescent="0.25">
      <c r="A154" s="292" t="s">
        <v>560</v>
      </c>
      <c r="B154" s="286" t="s">
        <v>1251</v>
      </c>
      <c r="C154" s="254" t="s">
        <v>1336</v>
      </c>
      <c r="D154" s="287" t="s">
        <v>216</v>
      </c>
      <c r="E154" s="253" t="s">
        <v>117</v>
      </c>
      <c r="F154" s="287" t="s">
        <v>1335</v>
      </c>
      <c r="G154" s="254" t="s">
        <v>122</v>
      </c>
      <c r="H154" s="254" t="s">
        <v>209</v>
      </c>
      <c r="I154" s="254" t="s">
        <v>57</v>
      </c>
      <c r="J154" s="288">
        <v>31200000</v>
      </c>
      <c r="K154" s="288">
        <v>31200000</v>
      </c>
      <c r="L154" s="254" t="s">
        <v>32</v>
      </c>
      <c r="M154" s="254"/>
      <c r="N154" s="289" t="s">
        <v>64</v>
      </c>
      <c r="O154" s="290"/>
      <c r="P154" s="299" t="s">
        <v>1453</v>
      </c>
      <c r="Q154" s="298" t="s">
        <v>343</v>
      </c>
      <c r="R154" s="253">
        <v>42242</v>
      </c>
      <c r="S154" s="294" t="s">
        <v>1454</v>
      </c>
      <c r="T154" s="287" t="s">
        <v>314</v>
      </c>
      <c r="U154" s="255">
        <v>26000000</v>
      </c>
      <c r="V154" s="255" t="s">
        <v>1455</v>
      </c>
      <c r="W154" s="287" t="s">
        <v>1456</v>
      </c>
      <c r="X154" s="287" t="s">
        <v>228</v>
      </c>
      <c r="Y154" s="287" t="s">
        <v>228</v>
      </c>
      <c r="Z154" s="255" t="s">
        <v>1457</v>
      </c>
      <c r="AA154" s="287" t="s">
        <v>228</v>
      </c>
      <c r="AB154" s="287" t="s">
        <v>1458</v>
      </c>
      <c r="AC154" s="287" t="s">
        <v>238</v>
      </c>
      <c r="AD154" s="295">
        <v>42242</v>
      </c>
      <c r="AE154" s="295">
        <v>42242</v>
      </c>
      <c r="AF154" s="253" t="s">
        <v>1131</v>
      </c>
      <c r="AG154" s="295">
        <v>42242</v>
      </c>
      <c r="AH154" s="295">
        <v>42363</v>
      </c>
      <c r="AI154" s="287" t="s">
        <v>1363</v>
      </c>
      <c r="AJ154" s="287" t="s">
        <v>986</v>
      </c>
      <c r="AK154" s="359" t="s">
        <v>228</v>
      </c>
      <c r="AL154" s="255" t="s">
        <v>228</v>
      </c>
      <c r="AM154" s="255" t="s">
        <v>228</v>
      </c>
      <c r="AN154" s="255" t="s">
        <v>228</v>
      </c>
      <c r="AO154" s="255" t="s">
        <v>228</v>
      </c>
      <c r="AP154" s="255" t="s">
        <v>228</v>
      </c>
      <c r="AQ154" s="255" t="s">
        <v>228</v>
      </c>
      <c r="AR154" s="255" t="s">
        <v>228</v>
      </c>
      <c r="AS154" s="255" t="s">
        <v>228</v>
      </c>
      <c r="AT154" s="255" t="s">
        <v>228</v>
      </c>
      <c r="AU154" s="255">
        <v>6500000</v>
      </c>
      <c r="AV154" s="284"/>
      <c r="AW154" s="284"/>
      <c r="AX154" s="284"/>
      <c r="AY154" s="284"/>
    </row>
    <row r="155" spans="1:52" s="11" customFormat="1" ht="180.75" customHeight="1" x14ac:dyDescent="0.2">
      <c r="A155" s="292" t="s">
        <v>108</v>
      </c>
      <c r="B155" s="286">
        <v>81112005</v>
      </c>
      <c r="C155" s="254" t="s">
        <v>479</v>
      </c>
      <c r="D155" s="287" t="s">
        <v>216</v>
      </c>
      <c r="E155" s="253" t="s">
        <v>723</v>
      </c>
      <c r="F155" s="287" t="s">
        <v>558</v>
      </c>
      <c r="G155" s="254" t="s">
        <v>122</v>
      </c>
      <c r="H155" s="254" t="s">
        <v>209</v>
      </c>
      <c r="I155" s="254" t="s">
        <v>57</v>
      </c>
      <c r="J155" s="288">
        <v>15400000</v>
      </c>
      <c r="K155" s="288">
        <v>15400000</v>
      </c>
      <c r="L155" s="254" t="s">
        <v>32</v>
      </c>
      <c r="M155" s="254"/>
      <c r="N155" s="289" t="s">
        <v>181</v>
      </c>
      <c r="O155" s="290"/>
      <c r="P155" s="363" t="s">
        <v>1079</v>
      </c>
      <c r="Q155" s="364" t="s">
        <v>322</v>
      </c>
      <c r="R155" s="262">
        <v>42178</v>
      </c>
      <c r="S155" s="368" t="s">
        <v>1080</v>
      </c>
      <c r="T155" s="369" t="s">
        <v>1018</v>
      </c>
      <c r="U155" s="370">
        <v>13200000</v>
      </c>
      <c r="V155" s="368" t="s">
        <v>1081</v>
      </c>
      <c r="W155" s="369" t="s">
        <v>1082</v>
      </c>
      <c r="X155" s="369" t="s">
        <v>228</v>
      </c>
      <c r="Y155" s="369" t="s">
        <v>228</v>
      </c>
      <c r="Z155" s="369" t="s">
        <v>683</v>
      </c>
      <c r="AA155" s="369" t="s">
        <v>228</v>
      </c>
      <c r="AB155" s="369" t="s">
        <v>1083</v>
      </c>
      <c r="AC155" s="369" t="s">
        <v>238</v>
      </c>
      <c r="AD155" s="371">
        <v>42178</v>
      </c>
      <c r="AE155" s="371">
        <v>42178</v>
      </c>
      <c r="AF155" s="262" t="s">
        <v>934</v>
      </c>
      <c r="AG155" s="371">
        <v>42178</v>
      </c>
      <c r="AH155" s="371">
        <v>42360</v>
      </c>
      <c r="AI155" s="369" t="s">
        <v>1084</v>
      </c>
      <c r="AJ155" s="384" t="s">
        <v>290</v>
      </c>
      <c r="AK155" s="383" t="s">
        <v>228</v>
      </c>
      <c r="AL155" s="255" t="s">
        <v>228</v>
      </c>
      <c r="AM155" s="255" t="s">
        <v>228</v>
      </c>
      <c r="AN155" s="255" t="s">
        <v>228</v>
      </c>
      <c r="AO155" s="255" t="s">
        <v>228</v>
      </c>
      <c r="AP155" s="255" t="s">
        <v>228</v>
      </c>
      <c r="AQ155" s="255" t="s">
        <v>228</v>
      </c>
      <c r="AR155" s="255" t="s">
        <v>228</v>
      </c>
      <c r="AS155" s="255">
        <v>2200000</v>
      </c>
      <c r="AT155" s="255">
        <v>2200000</v>
      </c>
      <c r="AU155" s="255">
        <v>2200000</v>
      </c>
      <c r="AV155" s="254"/>
      <c r="AW155" s="254"/>
      <c r="AX155" s="254"/>
      <c r="AY155" s="254"/>
      <c r="AZ155" s="261"/>
    </row>
    <row r="156" spans="1:52" s="11" customFormat="1" ht="75" customHeight="1" x14ac:dyDescent="0.2">
      <c r="A156" s="292" t="s">
        <v>133</v>
      </c>
      <c r="B156" s="286">
        <v>81112005</v>
      </c>
      <c r="C156" s="254" t="s">
        <v>1516</v>
      </c>
      <c r="D156" s="287" t="s">
        <v>216</v>
      </c>
      <c r="E156" s="253" t="s">
        <v>115</v>
      </c>
      <c r="F156" s="287" t="s">
        <v>65</v>
      </c>
      <c r="G156" s="254" t="s">
        <v>122</v>
      </c>
      <c r="H156" s="254" t="s">
        <v>206</v>
      </c>
      <c r="I156" s="254" t="s">
        <v>31</v>
      </c>
      <c r="J156" s="288">
        <f>+(2700000*2)+((2700000/30)*30)</f>
        <v>8100000</v>
      </c>
      <c r="K156" s="288">
        <f>+(2700000*2)+((2700000/30)*30)</f>
        <v>8100000</v>
      </c>
      <c r="L156" s="254" t="s">
        <v>32</v>
      </c>
      <c r="M156" s="254"/>
      <c r="N156" s="289" t="s">
        <v>67</v>
      </c>
      <c r="O156" s="290"/>
      <c r="P156" s="299" t="s">
        <v>1558</v>
      </c>
      <c r="Q156" s="298" t="s">
        <v>1559</v>
      </c>
      <c r="R156" s="253">
        <v>42271</v>
      </c>
      <c r="S156" s="294" t="s">
        <v>1560</v>
      </c>
      <c r="T156" s="287" t="s">
        <v>314</v>
      </c>
      <c r="U156" s="255">
        <v>8100000</v>
      </c>
      <c r="V156" s="294" t="s">
        <v>1561</v>
      </c>
      <c r="W156" s="287" t="s">
        <v>1562</v>
      </c>
      <c r="X156" s="287" t="s">
        <v>1563</v>
      </c>
      <c r="Y156" s="351" t="s">
        <v>228</v>
      </c>
      <c r="Z156" s="351" t="s">
        <v>228</v>
      </c>
      <c r="AA156" s="287" t="s">
        <v>228</v>
      </c>
      <c r="AB156" s="287" t="s">
        <v>1564</v>
      </c>
      <c r="AC156" s="287" t="s">
        <v>238</v>
      </c>
      <c r="AD156" s="295">
        <v>42271</v>
      </c>
      <c r="AE156" s="295">
        <v>42271</v>
      </c>
      <c r="AF156" s="287" t="s">
        <v>1565</v>
      </c>
      <c r="AG156" s="295">
        <v>42271</v>
      </c>
      <c r="AH156" s="295">
        <v>42361</v>
      </c>
      <c r="AI156" s="287" t="s">
        <v>1325</v>
      </c>
      <c r="AJ156" s="378" t="s">
        <v>1326</v>
      </c>
      <c r="AK156" s="305"/>
      <c r="AL156" s="255"/>
      <c r="AM156" s="287"/>
      <c r="AN156" s="287"/>
      <c r="AO156" s="255"/>
      <c r="AP156" s="254"/>
      <c r="AQ156" s="254"/>
      <c r="AR156" s="254"/>
      <c r="AS156" s="254"/>
      <c r="AT156" s="291"/>
      <c r="AU156" s="254"/>
      <c r="AV156" s="254"/>
      <c r="AW156" s="254"/>
      <c r="AX156" s="254"/>
      <c r="AY156" s="254"/>
    </row>
    <row r="157" spans="1:52" s="257" customFormat="1" ht="117.75" customHeight="1" x14ac:dyDescent="0.2">
      <c r="A157" s="292" t="s">
        <v>78</v>
      </c>
      <c r="B157" s="286">
        <v>43201802</v>
      </c>
      <c r="C157" s="254" t="s">
        <v>881</v>
      </c>
      <c r="D157" s="287" t="s">
        <v>216</v>
      </c>
      <c r="E157" s="253" t="s">
        <v>115</v>
      </c>
      <c r="F157" s="287" t="s">
        <v>34</v>
      </c>
      <c r="G157" s="303" t="s">
        <v>147</v>
      </c>
      <c r="H157" s="254" t="s">
        <v>195</v>
      </c>
      <c r="I157" s="254" t="s">
        <v>31</v>
      </c>
      <c r="J157" s="288">
        <v>47741779</v>
      </c>
      <c r="K157" s="288">
        <v>47741779</v>
      </c>
      <c r="L157" s="254" t="s">
        <v>32</v>
      </c>
      <c r="M157" s="254"/>
      <c r="N157" s="289" t="s">
        <v>486</v>
      </c>
      <c r="O157" s="290"/>
      <c r="P157" s="363" t="s">
        <v>1706</v>
      </c>
      <c r="Q157" s="364" t="s">
        <v>1707</v>
      </c>
      <c r="R157" s="458">
        <v>42291</v>
      </c>
      <c r="S157" s="459" t="s">
        <v>1708</v>
      </c>
      <c r="T157" s="363" t="s">
        <v>1073</v>
      </c>
      <c r="U157" s="460">
        <v>44999880</v>
      </c>
      <c r="V157" s="459" t="s">
        <v>1709</v>
      </c>
      <c r="W157" s="363" t="s">
        <v>1710</v>
      </c>
      <c r="X157" s="363" t="s">
        <v>1207</v>
      </c>
      <c r="Y157" s="363" t="s">
        <v>228</v>
      </c>
      <c r="Z157" s="363" t="s">
        <v>228</v>
      </c>
      <c r="AA157" s="363" t="s">
        <v>228</v>
      </c>
      <c r="AB157" s="259"/>
      <c r="AC157" s="259"/>
      <c r="AD157" s="259"/>
      <c r="AE157" s="259"/>
      <c r="AF157" s="363" t="s">
        <v>1711</v>
      </c>
      <c r="AG157" s="259"/>
      <c r="AH157" s="259"/>
      <c r="AI157" s="259"/>
      <c r="AJ157" s="468"/>
      <c r="AK157" s="284"/>
      <c r="AL157" s="287"/>
      <c r="AM157" s="287"/>
      <c r="AN157" s="287"/>
      <c r="AO157" s="287"/>
      <c r="AP157" s="254"/>
      <c r="AQ157" s="254"/>
      <c r="AR157" s="254"/>
      <c r="AS157" s="254"/>
      <c r="AT157" s="291"/>
      <c r="AU157" s="254"/>
      <c r="AV157" s="254"/>
      <c r="AW157" s="254"/>
      <c r="AX157" s="254"/>
      <c r="AY157" s="254"/>
    </row>
    <row r="158" spans="1:52" s="257" customFormat="1" ht="150" x14ac:dyDescent="0.2">
      <c r="A158" s="292" t="s">
        <v>78</v>
      </c>
      <c r="B158" s="286">
        <v>80111621</v>
      </c>
      <c r="C158" s="254" t="s">
        <v>1461</v>
      </c>
      <c r="D158" s="287" t="s">
        <v>216</v>
      </c>
      <c r="E158" s="253" t="s">
        <v>115</v>
      </c>
      <c r="F158" s="287" t="s">
        <v>1460</v>
      </c>
      <c r="G158" s="254" t="s">
        <v>122</v>
      </c>
      <c r="H158" s="254" t="s">
        <v>208</v>
      </c>
      <c r="I158" s="254" t="s">
        <v>57</v>
      </c>
      <c r="J158" s="288">
        <v>35000000</v>
      </c>
      <c r="K158" s="288">
        <v>35000000</v>
      </c>
      <c r="L158" s="254" t="s">
        <v>32</v>
      </c>
      <c r="M158" s="254"/>
      <c r="N158" s="289" t="s">
        <v>486</v>
      </c>
      <c r="O158" s="290"/>
      <c r="P158" s="363" t="s">
        <v>1482</v>
      </c>
      <c r="Q158" s="298" t="s">
        <v>1483</v>
      </c>
      <c r="R158" s="469">
        <v>42262</v>
      </c>
      <c r="S158" s="470" t="s">
        <v>1484</v>
      </c>
      <c r="T158" s="299" t="s">
        <v>314</v>
      </c>
      <c r="U158" s="471">
        <v>35000000</v>
      </c>
      <c r="V158" s="470" t="s">
        <v>1485</v>
      </c>
      <c r="W158" s="299" t="s">
        <v>1486</v>
      </c>
      <c r="X158" s="299" t="s">
        <v>228</v>
      </c>
      <c r="Y158" s="299" t="s">
        <v>1060</v>
      </c>
      <c r="Z158" s="299" t="s">
        <v>228</v>
      </c>
      <c r="AA158" s="299" t="s">
        <v>228</v>
      </c>
      <c r="AB158" s="299" t="s">
        <v>1487</v>
      </c>
      <c r="AC158" s="299" t="s">
        <v>238</v>
      </c>
      <c r="AD158" s="472">
        <v>42262</v>
      </c>
      <c r="AE158" s="472">
        <v>42263</v>
      </c>
      <c r="AF158" s="299" t="s">
        <v>1488</v>
      </c>
      <c r="AG158" s="472">
        <v>42263</v>
      </c>
      <c r="AH158" s="472">
        <v>42368</v>
      </c>
      <c r="AI158" s="299" t="s">
        <v>1413</v>
      </c>
      <c r="AJ158" s="473" t="s">
        <v>419</v>
      </c>
      <c r="AK158" s="466"/>
      <c r="AL158" s="287"/>
      <c r="AM158" s="287"/>
      <c r="AN158" s="287"/>
      <c r="AO158" s="287"/>
      <c r="AP158" s="254"/>
      <c r="AQ158" s="254"/>
      <c r="AR158" s="254"/>
      <c r="AS158" s="254"/>
      <c r="AT158" s="291"/>
      <c r="AU158" s="254"/>
      <c r="AV158" s="254"/>
      <c r="AW158" s="254"/>
      <c r="AX158" s="254"/>
      <c r="AY158" s="254"/>
    </row>
    <row r="159" spans="1:52" s="257" customFormat="1" ht="150" x14ac:dyDescent="0.2">
      <c r="A159" s="292" t="s">
        <v>78</v>
      </c>
      <c r="B159" s="286">
        <v>80111621</v>
      </c>
      <c r="C159" s="254" t="s">
        <v>1462</v>
      </c>
      <c r="D159" s="287" t="s">
        <v>216</v>
      </c>
      <c r="E159" s="253" t="s">
        <v>115</v>
      </c>
      <c r="F159" s="287" t="s">
        <v>1460</v>
      </c>
      <c r="G159" s="254" t="s">
        <v>122</v>
      </c>
      <c r="H159" s="254" t="s">
        <v>208</v>
      </c>
      <c r="I159" s="254" t="s">
        <v>57</v>
      </c>
      <c r="J159" s="288">
        <v>26950000</v>
      </c>
      <c r="K159" s="288">
        <v>26950000</v>
      </c>
      <c r="L159" s="254" t="s">
        <v>32</v>
      </c>
      <c r="M159" s="254"/>
      <c r="N159" s="289" t="s">
        <v>486</v>
      </c>
      <c r="O159" s="290"/>
      <c r="P159" s="363" t="s">
        <v>1489</v>
      </c>
      <c r="Q159" s="364" t="s">
        <v>1490</v>
      </c>
      <c r="R159" s="458">
        <v>42262</v>
      </c>
      <c r="S159" s="459" t="s">
        <v>1462</v>
      </c>
      <c r="T159" s="363" t="s">
        <v>314</v>
      </c>
      <c r="U159" s="460">
        <v>26950000</v>
      </c>
      <c r="V159" s="459" t="s">
        <v>1491</v>
      </c>
      <c r="W159" s="363" t="s">
        <v>1492</v>
      </c>
      <c r="X159" s="461" t="s">
        <v>228</v>
      </c>
      <c r="Y159" s="363" t="s">
        <v>1493</v>
      </c>
      <c r="Z159" s="461" t="s">
        <v>228</v>
      </c>
      <c r="AA159" s="363" t="s">
        <v>228</v>
      </c>
      <c r="AB159" s="363" t="s">
        <v>1494</v>
      </c>
      <c r="AC159" s="363" t="s">
        <v>238</v>
      </c>
      <c r="AD159" s="462">
        <v>42262</v>
      </c>
      <c r="AE159" s="462">
        <v>42263</v>
      </c>
      <c r="AF159" s="363" t="s">
        <v>1488</v>
      </c>
      <c r="AG159" s="462">
        <v>42263</v>
      </c>
      <c r="AH159" s="462">
        <v>42368</v>
      </c>
      <c r="AI159" s="363" t="s">
        <v>1413</v>
      </c>
      <c r="AJ159" s="463" t="s">
        <v>419</v>
      </c>
      <c r="AK159" s="466"/>
      <c r="AL159" s="287"/>
      <c r="AM159" s="287"/>
      <c r="AN159" s="287"/>
      <c r="AO159" s="287"/>
      <c r="AP159" s="254"/>
      <c r="AQ159" s="254"/>
      <c r="AR159" s="254"/>
      <c r="AS159" s="254"/>
      <c r="AT159" s="291"/>
      <c r="AU159" s="254"/>
      <c r="AV159" s="254"/>
      <c r="AW159" s="254"/>
      <c r="AX159" s="254"/>
      <c r="AY159" s="254"/>
    </row>
    <row r="160" spans="1:52" s="257" customFormat="1" ht="150" x14ac:dyDescent="0.2">
      <c r="A160" s="292" t="s">
        <v>78</v>
      </c>
      <c r="B160" s="286">
        <v>80111621</v>
      </c>
      <c r="C160" s="254" t="s">
        <v>1463</v>
      </c>
      <c r="D160" s="287" t="s">
        <v>216</v>
      </c>
      <c r="E160" s="253" t="s">
        <v>115</v>
      </c>
      <c r="F160" s="287" t="s">
        <v>1460</v>
      </c>
      <c r="G160" s="254" t="s">
        <v>122</v>
      </c>
      <c r="H160" s="254" t="s">
        <v>208</v>
      </c>
      <c r="I160" s="254" t="s">
        <v>57</v>
      </c>
      <c r="J160" s="288">
        <v>26950000</v>
      </c>
      <c r="K160" s="288">
        <v>26950000</v>
      </c>
      <c r="L160" s="254" t="s">
        <v>32</v>
      </c>
      <c r="M160" s="254"/>
      <c r="N160" s="289" t="s">
        <v>486</v>
      </c>
      <c r="O160" s="290"/>
      <c r="P160" s="363" t="s">
        <v>1495</v>
      </c>
      <c r="Q160" s="364" t="s">
        <v>1496</v>
      </c>
      <c r="R160" s="458">
        <v>42262</v>
      </c>
      <c r="S160" s="459" t="s">
        <v>1463</v>
      </c>
      <c r="T160" s="363" t="s">
        <v>314</v>
      </c>
      <c r="U160" s="460">
        <v>26950000</v>
      </c>
      <c r="V160" s="459" t="s">
        <v>1491</v>
      </c>
      <c r="W160" s="363" t="s">
        <v>1497</v>
      </c>
      <c r="X160" s="461" t="s">
        <v>228</v>
      </c>
      <c r="Y160" s="363" t="s">
        <v>1493</v>
      </c>
      <c r="Z160" s="474" t="s">
        <v>228</v>
      </c>
      <c r="AA160" s="363" t="s">
        <v>228</v>
      </c>
      <c r="AB160" s="363" t="s">
        <v>1498</v>
      </c>
      <c r="AC160" s="363" t="s">
        <v>238</v>
      </c>
      <c r="AD160" s="462">
        <v>42262</v>
      </c>
      <c r="AE160" s="462">
        <v>42263</v>
      </c>
      <c r="AF160" s="363" t="s">
        <v>1488</v>
      </c>
      <c r="AG160" s="462">
        <v>42263</v>
      </c>
      <c r="AH160" s="462">
        <v>42368</v>
      </c>
      <c r="AI160" s="363" t="s">
        <v>1413</v>
      </c>
      <c r="AJ160" s="463" t="s">
        <v>419</v>
      </c>
      <c r="AK160" s="466"/>
      <c r="AL160" s="287"/>
      <c r="AM160" s="287"/>
      <c r="AN160" s="287"/>
      <c r="AO160" s="287"/>
      <c r="AP160" s="254"/>
      <c r="AQ160" s="254"/>
      <c r="AR160" s="254"/>
      <c r="AS160" s="254"/>
      <c r="AT160" s="291"/>
      <c r="AU160" s="254"/>
      <c r="AV160" s="254"/>
      <c r="AW160" s="254"/>
      <c r="AX160" s="254"/>
      <c r="AY160" s="254"/>
    </row>
    <row r="161" spans="1:51" s="257" customFormat="1" ht="137.25" customHeight="1" x14ac:dyDescent="0.25">
      <c r="A161" s="465" t="s">
        <v>78</v>
      </c>
      <c r="B161" s="286">
        <v>80111622</v>
      </c>
      <c r="C161" s="303" t="s">
        <v>1464</v>
      </c>
      <c r="D161" s="369" t="s">
        <v>216</v>
      </c>
      <c r="E161" s="253" t="s">
        <v>115</v>
      </c>
      <c r="F161" s="369" t="s">
        <v>1465</v>
      </c>
      <c r="G161" s="303" t="s">
        <v>122</v>
      </c>
      <c r="H161" s="303" t="s">
        <v>208</v>
      </c>
      <c r="I161" s="303" t="s">
        <v>57</v>
      </c>
      <c r="J161" s="382">
        <v>12000000</v>
      </c>
      <c r="K161" s="382">
        <v>12000000</v>
      </c>
      <c r="L161" s="303" t="s">
        <v>32</v>
      </c>
      <c r="M161" s="303"/>
      <c r="N161" s="289" t="s">
        <v>486</v>
      </c>
      <c r="O161" s="475"/>
      <c r="P161" s="363" t="s">
        <v>1681</v>
      </c>
      <c r="Q161" s="364" t="s">
        <v>1682</v>
      </c>
      <c r="R161" s="458">
        <v>42285</v>
      </c>
      <c r="S161" s="459" t="s">
        <v>1683</v>
      </c>
      <c r="T161" s="363" t="s">
        <v>314</v>
      </c>
      <c r="U161" s="460">
        <v>10000000</v>
      </c>
      <c r="V161" s="459" t="s">
        <v>1684</v>
      </c>
      <c r="W161" s="363" t="s">
        <v>1685</v>
      </c>
      <c r="X161" s="363" t="s">
        <v>228</v>
      </c>
      <c r="Y161" s="363" t="s">
        <v>1060</v>
      </c>
      <c r="Z161" s="363" t="s">
        <v>228</v>
      </c>
      <c r="AA161" s="363" t="s">
        <v>228</v>
      </c>
      <c r="AB161" s="259"/>
      <c r="AC161" s="259"/>
      <c r="AD161" s="259"/>
      <c r="AE161" s="259"/>
      <c r="AF161" s="363" t="s">
        <v>1686</v>
      </c>
      <c r="AG161" s="259"/>
      <c r="AH161" s="259"/>
      <c r="AI161" s="259"/>
      <c r="AJ161" s="468"/>
      <c r="AK161" s="476"/>
      <c r="AL161" s="369"/>
      <c r="AM161" s="369"/>
      <c r="AN161" s="369"/>
      <c r="AO161" s="369"/>
      <c r="AP161" s="254"/>
      <c r="AQ161" s="254"/>
      <c r="AR161" s="254"/>
      <c r="AS161" s="254"/>
      <c r="AT161" s="291"/>
      <c r="AU161" s="254"/>
      <c r="AV161" s="254"/>
      <c r="AW161" s="254"/>
      <c r="AX161" s="254"/>
      <c r="AY161" s="254"/>
    </row>
    <row r="162" spans="1:51" s="257" customFormat="1" ht="28.5" x14ac:dyDescent="0.2">
      <c r="A162" s="292" t="s">
        <v>78</v>
      </c>
      <c r="B162" s="286" t="s">
        <v>47</v>
      </c>
      <c r="C162" s="254" t="s">
        <v>158</v>
      </c>
      <c r="D162" s="287" t="s">
        <v>216</v>
      </c>
      <c r="E162" s="253" t="s">
        <v>115</v>
      </c>
      <c r="F162" s="287" t="s">
        <v>34</v>
      </c>
      <c r="G162" s="254" t="s">
        <v>120</v>
      </c>
      <c r="H162" s="303" t="s">
        <v>195</v>
      </c>
      <c r="I162" s="254" t="s">
        <v>31</v>
      </c>
      <c r="J162" s="288">
        <v>40000000</v>
      </c>
      <c r="K162" s="288">
        <v>40000000</v>
      </c>
      <c r="L162" s="254" t="s">
        <v>32</v>
      </c>
      <c r="M162" s="254"/>
      <c r="N162" s="289" t="s">
        <v>486</v>
      </c>
      <c r="O162" s="290"/>
      <c r="P162" s="300"/>
      <c r="Q162" s="300"/>
      <c r="R162" s="253"/>
      <c r="S162" s="284"/>
      <c r="T162" s="284"/>
      <c r="U162" s="284"/>
      <c r="V162" s="284"/>
      <c r="W162" s="284"/>
      <c r="X162" s="284"/>
      <c r="Y162" s="284"/>
      <c r="Z162" s="284"/>
      <c r="AA162" s="284"/>
      <c r="AB162" s="284"/>
      <c r="AC162" s="284"/>
      <c r="AD162" s="284"/>
      <c r="AE162" s="284"/>
      <c r="AF162" s="284"/>
      <c r="AG162" s="284"/>
      <c r="AH162" s="284"/>
      <c r="AI162" s="284"/>
      <c r="AJ162" s="304"/>
      <c r="AK162" s="305"/>
      <c r="AL162" s="255"/>
      <c r="AM162" s="287"/>
      <c r="AN162" s="287"/>
      <c r="AO162" s="255"/>
      <c r="AP162" s="254"/>
      <c r="AQ162" s="254"/>
      <c r="AR162" s="254"/>
      <c r="AS162" s="254"/>
      <c r="AT162" s="291"/>
      <c r="AU162" s="254"/>
      <c r="AV162" s="254"/>
      <c r="AW162" s="254"/>
      <c r="AX162" s="254"/>
      <c r="AY162" s="254"/>
    </row>
    <row r="163" spans="1:51" s="257" customFormat="1" ht="76.5" customHeight="1" x14ac:dyDescent="0.2">
      <c r="A163" s="292" t="s">
        <v>78</v>
      </c>
      <c r="B163" s="286">
        <v>432115</v>
      </c>
      <c r="C163" s="254" t="s">
        <v>1469</v>
      </c>
      <c r="D163" s="287" t="s">
        <v>216</v>
      </c>
      <c r="E163" s="253" t="s">
        <v>115</v>
      </c>
      <c r="F163" s="287" t="s">
        <v>1471</v>
      </c>
      <c r="G163" s="254" t="s">
        <v>1472</v>
      </c>
      <c r="H163" s="254" t="s">
        <v>208</v>
      </c>
      <c r="I163" s="254" t="s">
        <v>57</v>
      </c>
      <c r="J163" s="288">
        <v>18000000</v>
      </c>
      <c r="K163" s="288">
        <v>18000000</v>
      </c>
      <c r="L163" s="254" t="s">
        <v>32</v>
      </c>
      <c r="M163" s="254"/>
      <c r="N163" s="289" t="s">
        <v>486</v>
      </c>
      <c r="O163" s="290"/>
      <c r="P163" s="363" t="s">
        <v>1575</v>
      </c>
      <c r="Q163" s="364" t="s">
        <v>1576</v>
      </c>
      <c r="R163" s="458">
        <v>42272</v>
      </c>
      <c r="S163" s="459" t="s">
        <v>1577</v>
      </c>
      <c r="T163" s="363" t="s">
        <v>1578</v>
      </c>
      <c r="U163" s="460">
        <v>16093000</v>
      </c>
      <c r="V163" s="459" t="s">
        <v>1579</v>
      </c>
      <c r="W163" s="363" t="s">
        <v>1623</v>
      </c>
      <c r="X163" s="461" t="s">
        <v>228</v>
      </c>
      <c r="Y163" s="363" t="s">
        <v>1580</v>
      </c>
      <c r="Z163" s="461" t="s">
        <v>228</v>
      </c>
      <c r="AA163" s="363" t="s">
        <v>228</v>
      </c>
      <c r="AB163" s="363" t="s">
        <v>1624</v>
      </c>
      <c r="AC163" s="363" t="s">
        <v>228</v>
      </c>
      <c r="AD163" s="363" t="s">
        <v>228</v>
      </c>
      <c r="AE163" s="363" t="s">
        <v>228</v>
      </c>
      <c r="AF163" s="363" t="s">
        <v>1625</v>
      </c>
      <c r="AG163" s="462">
        <v>42272</v>
      </c>
      <c r="AH163" s="462">
        <v>42301</v>
      </c>
      <c r="AI163" s="363" t="s">
        <v>1413</v>
      </c>
      <c r="AJ163" s="463" t="s">
        <v>419</v>
      </c>
      <c r="AK163" s="466"/>
      <c r="AL163" s="287"/>
      <c r="AM163" s="287"/>
      <c r="AN163" s="287"/>
      <c r="AO163" s="287"/>
      <c r="AP163" s="254"/>
      <c r="AQ163" s="254"/>
      <c r="AR163" s="254"/>
      <c r="AS163" s="254"/>
      <c r="AT163" s="291"/>
      <c r="AU163" s="254"/>
      <c r="AV163" s="254"/>
      <c r="AW163" s="254"/>
      <c r="AX163" s="254"/>
      <c r="AY163" s="254"/>
    </row>
    <row r="164" spans="1:51" s="257" customFormat="1" ht="30" customHeight="1" x14ac:dyDescent="0.2">
      <c r="A164" s="292" t="s">
        <v>78</v>
      </c>
      <c r="B164" s="286">
        <v>432115</v>
      </c>
      <c r="C164" s="254" t="s">
        <v>1470</v>
      </c>
      <c r="D164" s="287" t="s">
        <v>216</v>
      </c>
      <c r="E164" s="253" t="s">
        <v>115</v>
      </c>
      <c r="F164" s="287" t="s">
        <v>1473</v>
      </c>
      <c r="G164" s="254" t="s">
        <v>120</v>
      </c>
      <c r="H164" s="254" t="s">
        <v>208</v>
      </c>
      <c r="I164" s="254" t="s">
        <v>57</v>
      </c>
      <c r="J164" s="288">
        <v>209268494</v>
      </c>
      <c r="K164" s="288">
        <v>209268494</v>
      </c>
      <c r="L164" s="254" t="s">
        <v>32</v>
      </c>
      <c r="M164" s="254"/>
      <c r="N164" s="289" t="s">
        <v>486</v>
      </c>
      <c r="O164" s="290"/>
      <c r="P164" s="300"/>
      <c r="Q164" s="298"/>
      <c r="R164" s="253"/>
      <c r="S164" s="284"/>
      <c r="T164" s="284"/>
      <c r="U164" s="358"/>
      <c r="V164" s="284"/>
      <c r="W164" s="284"/>
      <c r="X164" s="284"/>
      <c r="Y164" s="284"/>
      <c r="Z164" s="284"/>
      <c r="AA164" s="284"/>
      <c r="AB164" s="284"/>
      <c r="AC164" s="284"/>
      <c r="AD164" s="284"/>
      <c r="AE164" s="284"/>
      <c r="AF164" s="284"/>
      <c r="AG164" s="284"/>
      <c r="AH164" s="284"/>
      <c r="AI164" s="284"/>
      <c r="AJ164" s="284"/>
      <c r="AK164" s="284"/>
      <c r="AL164" s="287"/>
      <c r="AM164" s="287"/>
      <c r="AN164" s="287"/>
      <c r="AO164" s="287"/>
      <c r="AP164" s="254"/>
      <c r="AQ164" s="254"/>
      <c r="AR164" s="254"/>
      <c r="AS164" s="254"/>
      <c r="AT164" s="291"/>
      <c r="AU164" s="254"/>
      <c r="AV164" s="254"/>
      <c r="AW164" s="254"/>
      <c r="AX164" s="254"/>
      <c r="AY164" s="254"/>
    </row>
    <row r="165" spans="1:51" s="257" customFormat="1" ht="30" customHeight="1" x14ac:dyDescent="0.2">
      <c r="A165" s="292" t="s">
        <v>78</v>
      </c>
      <c r="B165" s="286">
        <v>81112501</v>
      </c>
      <c r="C165" s="254" t="s">
        <v>1442</v>
      </c>
      <c r="D165" s="287" t="s">
        <v>216</v>
      </c>
      <c r="E165" s="253" t="s">
        <v>115</v>
      </c>
      <c r="F165" s="287" t="s">
        <v>1474</v>
      </c>
      <c r="G165" s="254" t="s">
        <v>82</v>
      </c>
      <c r="H165" s="254" t="s">
        <v>208</v>
      </c>
      <c r="I165" s="254" t="s">
        <v>57</v>
      </c>
      <c r="J165" s="288">
        <v>73319779</v>
      </c>
      <c r="K165" s="288">
        <v>73319779</v>
      </c>
      <c r="L165" s="254" t="s">
        <v>32</v>
      </c>
      <c r="M165" s="254"/>
      <c r="N165" s="289" t="s">
        <v>486</v>
      </c>
      <c r="O165" s="290"/>
      <c r="P165" s="300"/>
      <c r="Q165" s="299"/>
      <c r="R165" s="253"/>
      <c r="S165" s="284"/>
      <c r="T165" s="284"/>
      <c r="U165" s="358"/>
      <c r="V165" s="284"/>
      <c r="W165" s="284"/>
      <c r="X165" s="284"/>
      <c r="Y165" s="284"/>
      <c r="Z165" s="284"/>
      <c r="AA165" s="284"/>
      <c r="AB165" s="284"/>
      <c r="AC165" s="284"/>
      <c r="AD165" s="284"/>
      <c r="AE165" s="284"/>
      <c r="AF165" s="284"/>
      <c r="AG165" s="284"/>
      <c r="AH165" s="284"/>
      <c r="AI165" s="284"/>
      <c r="AJ165" s="284"/>
      <c r="AK165" s="284"/>
      <c r="AL165" s="287"/>
      <c r="AM165" s="287"/>
      <c r="AN165" s="287"/>
      <c r="AO165" s="287"/>
      <c r="AP165" s="254"/>
      <c r="AQ165" s="254"/>
      <c r="AR165" s="254"/>
      <c r="AS165" s="254"/>
      <c r="AT165" s="291"/>
      <c r="AU165" s="254"/>
      <c r="AV165" s="254"/>
      <c r="AW165" s="254"/>
      <c r="AX165" s="254"/>
      <c r="AY165" s="254"/>
    </row>
    <row r="166" spans="1:51" s="481" customFormat="1" ht="153" customHeight="1" x14ac:dyDescent="0.2">
      <c r="A166" s="465" t="s">
        <v>79</v>
      </c>
      <c r="B166" s="394" t="s">
        <v>1339</v>
      </c>
      <c r="C166" s="303" t="s">
        <v>1338</v>
      </c>
      <c r="D166" s="369" t="s">
        <v>216</v>
      </c>
      <c r="E166" s="262" t="s">
        <v>115</v>
      </c>
      <c r="F166" s="369" t="s">
        <v>796</v>
      </c>
      <c r="G166" s="303" t="s">
        <v>131</v>
      </c>
      <c r="H166" s="303" t="s">
        <v>191</v>
      </c>
      <c r="I166" s="303" t="s">
        <v>31</v>
      </c>
      <c r="J166" s="477">
        <v>2300000</v>
      </c>
      <c r="K166" s="477">
        <v>2300000</v>
      </c>
      <c r="L166" s="303" t="s">
        <v>32</v>
      </c>
      <c r="M166" s="303"/>
      <c r="N166" s="386" t="s">
        <v>35</v>
      </c>
      <c r="O166" s="478"/>
      <c r="P166" s="363" t="s">
        <v>1644</v>
      </c>
      <c r="Q166" s="364" t="s">
        <v>1645</v>
      </c>
      <c r="R166" s="458">
        <v>42279</v>
      </c>
      <c r="S166" s="459" t="s">
        <v>1646</v>
      </c>
      <c r="T166" s="363" t="s">
        <v>1578</v>
      </c>
      <c r="U166" s="460">
        <v>2190000</v>
      </c>
      <c r="V166" s="459" t="s">
        <v>1647</v>
      </c>
      <c r="W166" s="363" t="s">
        <v>1648</v>
      </c>
      <c r="X166" s="363" t="s">
        <v>1649</v>
      </c>
      <c r="Y166" s="363" t="s">
        <v>228</v>
      </c>
      <c r="Z166" s="363" t="s">
        <v>228</v>
      </c>
      <c r="AA166" s="363" t="s">
        <v>228</v>
      </c>
      <c r="AB166" s="259"/>
      <c r="AC166" s="259"/>
      <c r="AD166" s="259"/>
      <c r="AE166" s="259"/>
      <c r="AF166" s="363" t="s">
        <v>1650</v>
      </c>
      <c r="AG166" s="259"/>
      <c r="AH166" s="259"/>
      <c r="AI166" s="363" t="s">
        <v>229</v>
      </c>
      <c r="AJ166" s="463" t="s">
        <v>1416</v>
      </c>
      <c r="AK166" s="479"/>
      <c r="AL166" s="370"/>
      <c r="AM166" s="369"/>
      <c r="AN166" s="369"/>
      <c r="AO166" s="370"/>
      <c r="AP166" s="303"/>
      <c r="AQ166" s="303"/>
      <c r="AR166" s="303"/>
      <c r="AS166" s="303"/>
      <c r="AT166" s="480"/>
      <c r="AU166" s="303"/>
      <c r="AV166" s="303"/>
      <c r="AW166" s="303"/>
      <c r="AX166" s="303"/>
      <c r="AY166" s="303"/>
    </row>
    <row r="167" spans="1:51" s="257" customFormat="1" ht="15" x14ac:dyDescent="0.2">
      <c r="A167" s="292" t="s">
        <v>78</v>
      </c>
      <c r="B167" s="286">
        <v>43232112</v>
      </c>
      <c r="C167" s="254" t="s">
        <v>76</v>
      </c>
      <c r="D167" s="287" t="s">
        <v>216</v>
      </c>
      <c r="E167" s="262" t="s">
        <v>115</v>
      </c>
      <c r="F167" s="287" t="s">
        <v>33</v>
      </c>
      <c r="G167" s="254" t="s">
        <v>131</v>
      </c>
      <c r="H167" s="254" t="s">
        <v>70</v>
      </c>
      <c r="I167" s="254" t="s">
        <v>31</v>
      </c>
      <c r="J167" s="288">
        <v>5642756</v>
      </c>
      <c r="K167" s="288">
        <f>J167</f>
        <v>5642756</v>
      </c>
      <c r="L167" s="254" t="s">
        <v>32</v>
      </c>
      <c r="M167" s="254"/>
      <c r="N167" s="289" t="s">
        <v>486</v>
      </c>
      <c r="O167" s="290"/>
      <c r="P167" s="300"/>
      <c r="Q167" s="300"/>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376"/>
      <c r="AM167" s="376"/>
      <c r="AN167" s="376"/>
      <c r="AO167" s="287"/>
      <c r="AP167" s="254"/>
      <c r="AQ167" s="254"/>
      <c r="AR167" s="254"/>
      <c r="AS167" s="254"/>
      <c r="AT167" s="291"/>
      <c r="AU167" s="254"/>
      <c r="AV167" s="254"/>
      <c r="AW167" s="254"/>
      <c r="AX167" s="254"/>
      <c r="AY167" s="254"/>
    </row>
    <row r="168" spans="1:51" s="481" customFormat="1" ht="104.25" customHeight="1" x14ac:dyDescent="0.2">
      <c r="A168" s="465" t="s">
        <v>79</v>
      </c>
      <c r="B168" s="394" t="s">
        <v>40</v>
      </c>
      <c r="C168" s="303" t="s">
        <v>134</v>
      </c>
      <c r="D168" s="369" t="s">
        <v>215</v>
      </c>
      <c r="E168" s="262" t="s">
        <v>115</v>
      </c>
      <c r="F168" s="369" t="s">
        <v>37</v>
      </c>
      <c r="G168" s="303" t="s">
        <v>131</v>
      </c>
      <c r="H168" s="303" t="s">
        <v>191</v>
      </c>
      <c r="I168" s="303" t="s">
        <v>31</v>
      </c>
      <c r="J168" s="382">
        <v>12624528</v>
      </c>
      <c r="K168" s="382">
        <v>12624528</v>
      </c>
      <c r="L168" s="303" t="s">
        <v>32</v>
      </c>
      <c r="M168" s="303"/>
      <c r="N168" s="386" t="s">
        <v>35</v>
      </c>
      <c r="O168" s="478"/>
      <c r="P168" s="363" t="s">
        <v>1631</v>
      </c>
      <c r="Q168" s="364" t="s">
        <v>1632</v>
      </c>
      <c r="R168" s="458">
        <v>42279</v>
      </c>
      <c r="S168" s="459" t="s">
        <v>1633</v>
      </c>
      <c r="T168" s="363" t="s">
        <v>1578</v>
      </c>
      <c r="U168" s="460">
        <v>11336828</v>
      </c>
      <c r="V168" s="459" t="s">
        <v>1634</v>
      </c>
      <c r="W168" s="363" t="s">
        <v>1635</v>
      </c>
      <c r="X168" s="363" t="s">
        <v>1636</v>
      </c>
      <c r="Y168" s="363" t="s">
        <v>228</v>
      </c>
      <c r="Z168" s="363" t="s">
        <v>228</v>
      </c>
      <c r="AA168" s="363" t="s">
        <v>228</v>
      </c>
      <c r="AB168" s="259"/>
      <c r="AC168" s="259"/>
      <c r="AD168" s="259"/>
      <c r="AE168" s="259"/>
      <c r="AF168" s="363" t="s">
        <v>1637</v>
      </c>
      <c r="AG168" s="259"/>
      <c r="AH168" s="259"/>
      <c r="AI168" s="363" t="s">
        <v>229</v>
      </c>
      <c r="AJ168" s="463" t="s">
        <v>1416</v>
      </c>
      <c r="AK168" s="482"/>
      <c r="AL168" s="483"/>
      <c r="AM168" s="483"/>
      <c r="AN168" s="483"/>
      <c r="AO168" s="369"/>
      <c r="AP168" s="303"/>
      <c r="AQ168" s="303"/>
      <c r="AR168" s="303"/>
      <c r="AS168" s="303"/>
      <c r="AT168" s="480"/>
      <c r="AU168" s="303"/>
      <c r="AV168" s="303"/>
      <c r="AW168" s="303"/>
      <c r="AX168" s="303"/>
      <c r="AY168" s="303"/>
    </row>
    <row r="169" spans="1:51" s="257" customFormat="1" ht="28.5" x14ac:dyDescent="0.2">
      <c r="A169" s="285" t="s">
        <v>78</v>
      </c>
      <c r="B169" s="286">
        <v>81112501</v>
      </c>
      <c r="C169" s="254" t="s">
        <v>883</v>
      </c>
      <c r="D169" s="287" t="s">
        <v>216</v>
      </c>
      <c r="E169" s="262" t="s">
        <v>115</v>
      </c>
      <c r="F169" s="287" t="s">
        <v>1467</v>
      </c>
      <c r="G169" s="254" t="s">
        <v>120</v>
      </c>
      <c r="H169" s="254" t="s">
        <v>208</v>
      </c>
      <c r="I169" s="254" t="s">
        <v>57</v>
      </c>
      <c r="J169" s="288">
        <v>22509039</v>
      </c>
      <c r="K169" s="288">
        <v>22509039</v>
      </c>
      <c r="L169" s="254" t="s">
        <v>32</v>
      </c>
      <c r="M169" s="254"/>
      <c r="N169" s="289" t="s">
        <v>486</v>
      </c>
      <c r="O169" s="290"/>
      <c r="P169" s="300"/>
      <c r="Q169" s="300"/>
      <c r="R169" s="253"/>
      <c r="S169" s="284"/>
      <c r="T169" s="284"/>
      <c r="U169" s="284"/>
      <c r="V169" s="284"/>
      <c r="W169" s="284"/>
      <c r="X169" s="284"/>
      <c r="Y169" s="284"/>
      <c r="Z169" s="284"/>
      <c r="AA169" s="284"/>
      <c r="AB169" s="284"/>
      <c r="AC169" s="284"/>
      <c r="AD169" s="284"/>
      <c r="AE169" s="284"/>
      <c r="AF169" s="284"/>
      <c r="AG169" s="284"/>
      <c r="AH169" s="284"/>
      <c r="AI169" s="284"/>
      <c r="AJ169" s="284"/>
      <c r="AK169" s="255"/>
      <c r="AL169" s="255"/>
      <c r="AM169" s="287"/>
      <c r="AN169" s="287"/>
      <c r="AO169" s="255"/>
      <c r="AP169" s="254"/>
      <c r="AQ169" s="254"/>
      <c r="AR169" s="254"/>
      <c r="AS169" s="254"/>
      <c r="AT169" s="291"/>
      <c r="AU169" s="254"/>
      <c r="AV169" s="254"/>
      <c r="AW169" s="254"/>
      <c r="AX169" s="254"/>
      <c r="AY169" s="254"/>
    </row>
    <row r="170" spans="1:51" s="257" customFormat="1" ht="28.5" x14ac:dyDescent="0.2">
      <c r="A170" s="285" t="s">
        <v>78</v>
      </c>
      <c r="B170" s="286">
        <v>81112501</v>
      </c>
      <c r="C170" s="254" t="s">
        <v>1443</v>
      </c>
      <c r="D170" s="287" t="s">
        <v>216</v>
      </c>
      <c r="E170" s="262" t="s">
        <v>115</v>
      </c>
      <c r="F170" s="287" t="s">
        <v>1466</v>
      </c>
      <c r="G170" s="254" t="s">
        <v>120</v>
      </c>
      <c r="H170" s="254" t="s">
        <v>208</v>
      </c>
      <c r="I170" s="254" t="s">
        <v>57</v>
      </c>
      <c r="J170" s="288">
        <v>77920848</v>
      </c>
      <c r="K170" s="288">
        <v>77920848</v>
      </c>
      <c r="L170" s="254" t="s">
        <v>32</v>
      </c>
      <c r="M170" s="254"/>
      <c r="N170" s="289" t="s">
        <v>486</v>
      </c>
      <c r="O170" s="290"/>
      <c r="P170" s="300"/>
      <c r="Q170" s="300"/>
      <c r="R170" s="253"/>
      <c r="S170" s="284"/>
      <c r="T170" s="284"/>
      <c r="U170" s="284"/>
      <c r="V170" s="284"/>
      <c r="W170" s="284"/>
      <c r="X170" s="284"/>
      <c r="Y170" s="284"/>
      <c r="Z170" s="284"/>
      <c r="AA170" s="284"/>
      <c r="AB170" s="284"/>
      <c r="AC170" s="284"/>
      <c r="AD170" s="284"/>
      <c r="AE170" s="284"/>
      <c r="AF170" s="284"/>
      <c r="AG170" s="284"/>
      <c r="AH170" s="284"/>
      <c r="AI170" s="284"/>
      <c r="AJ170" s="284"/>
      <c r="AK170" s="255"/>
      <c r="AL170" s="255"/>
      <c r="AM170" s="287"/>
      <c r="AN170" s="287"/>
      <c r="AO170" s="255"/>
      <c r="AP170" s="254"/>
      <c r="AQ170" s="254"/>
      <c r="AR170" s="254"/>
      <c r="AS170" s="254"/>
      <c r="AT170" s="291"/>
      <c r="AU170" s="254"/>
      <c r="AV170" s="254"/>
      <c r="AW170" s="254"/>
      <c r="AX170" s="254"/>
      <c r="AY170" s="254"/>
    </row>
    <row r="171" spans="1:51" s="11" customFormat="1" ht="89.25" customHeight="1" x14ac:dyDescent="0.2">
      <c r="A171" s="292" t="s">
        <v>106</v>
      </c>
      <c r="B171" s="286">
        <v>43233205</v>
      </c>
      <c r="C171" s="254" t="s">
        <v>142</v>
      </c>
      <c r="D171" s="287" t="s">
        <v>216</v>
      </c>
      <c r="E171" s="262" t="s">
        <v>115</v>
      </c>
      <c r="F171" s="287" t="s">
        <v>34</v>
      </c>
      <c r="G171" s="254" t="s">
        <v>131</v>
      </c>
      <c r="H171" s="254" t="s">
        <v>198</v>
      </c>
      <c r="I171" s="254" t="s">
        <v>31</v>
      </c>
      <c r="J171" s="288">
        <v>2000000</v>
      </c>
      <c r="K171" s="288">
        <v>2000000</v>
      </c>
      <c r="L171" s="254" t="s">
        <v>32</v>
      </c>
      <c r="M171" s="254"/>
      <c r="N171" s="289" t="s">
        <v>50</v>
      </c>
      <c r="O171" s="290"/>
      <c r="P171" s="299" t="s">
        <v>1444</v>
      </c>
      <c r="Q171" s="298" t="s">
        <v>1445</v>
      </c>
      <c r="R171" s="253">
        <v>42243</v>
      </c>
      <c r="S171" s="294" t="s">
        <v>1446</v>
      </c>
      <c r="T171" s="287" t="s">
        <v>234</v>
      </c>
      <c r="U171" s="255">
        <v>1076480</v>
      </c>
      <c r="V171" s="294" t="s">
        <v>1447</v>
      </c>
      <c r="W171" s="287" t="s">
        <v>1448</v>
      </c>
      <c r="X171" s="287" t="s">
        <v>1449</v>
      </c>
      <c r="Y171" s="287" t="s">
        <v>228</v>
      </c>
      <c r="Z171" s="287" t="s">
        <v>228</v>
      </c>
      <c r="AA171" s="287" t="s">
        <v>228</v>
      </c>
      <c r="AB171" s="287" t="s">
        <v>1450</v>
      </c>
      <c r="AC171" s="287" t="s">
        <v>228</v>
      </c>
      <c r="AD171" s="287" t="s">
        <v>228</v>
      </c>
      <c r="AE171" s="287" t="s">
        <v>228</v>
      </c>
      <c r="AF171" s="287" t="s">
        <v>1451</v>
      </c>
      <c r="AG171" s="295">
        <v>42243</v>
      </c>
      <c r="AH171" s="295">
        <v>42608</v>
      </c>
      <c r="AI171" s="287" t="s">
        <v>1452</v>
      </c>
      <c r="AJ171" s="287" t="s">
        <v>1426</v>
      </c>
      <c r="AK171" s="359" t="s">
        <v>228</v>
      </c>
      <c r="AL171" s="255" t="s">
        <v>228</v>
      </c>
      <c r="AM171" s="255" t="s">
        <v>228</v>
      </c>
      <c r="AN171" s="255" t="s">
        <v>228</v>
      </c>
      <c r="AO171" s="255" t="s">
        <v>228</v>
      </c>
      <c r="AP171" s="255" t="s">
        <v>228</v>
      </c>
      <c r="AQ171" s="255" t="s">
        <v>228</v>
      </c>
      <c r="AR171" s="255" t="s">
        <v>228</v>
      </c>
      <c r="AS171" s="255" t="s">
        <v>228</v>
      </c>
      <c r="AT171" s="255" t="s">
        <v>228</v>
      </c>
      <c r="AU171" s="255">
        <v>1076480</v>
      </c>
      <c r="AV171" s="254"/>
      <c r="AW171" s="254"/>
      <c r="AX171" s="254"/>
      <c r="AY171" s="254"/>
    </row>
    <row r="172" spans="1:51" s="257" customFormat="1" ht="42.75" x14ac:dyDescent="0.25">
      <c r="A172" s="254" t="s">
        <v>80</v>
      </c>
      <c r="B172" s="287">
        <v>86111504</v>
      </c>
      <c r="C172" s="254" t="s">
        <v>1546</v>
      </c>
      <c r="D172" s="287" t="s">
        <v>216</v>
      </c>
      <c r="E172" s="253" t="s">
        <v>115</v>
      </c>
      <c r="F172" s="287" t="s">
        <v>37</v>
      </c>
      <c r="G172" s="254" t="s">
        <v>122</v>
      </c>
      <c r="H172" s="254" t="s">
        <v>1547</v>
      </c>
      <c r="I172" s="254" t="s">
        <v>31</v>
      </c>
      <c r="J172" s="288">
        <v>3000000</v>
      </c>
      <c r="K172" s="288">
        <v>3000000</v>
      </c>
      <c r="L172" s="254" t="s">
        <v>32</v>
      </c>
      <c r="M172" s="254"/>
      <c r="N172" s="254" t="s">
        <v>1476</v>
      </c>
      <c r="O172" s="293"/>
      <c r="P172" s="301"/>
      <c r="Q172" s="301"/>
      <c r="R172" s="254"/>
      <c r="S172" s="254"/>
      <c r="T172" s="254"/>
      <c r="U172" s="254"/>
      <c r="V172" s="254"/>
      <c r="W172" s="254"/>
      <c r="X172" s="254"/>
      <c r="Y172" s="254"/>
      <c r="Z172" s="254"/>
      <c r="AA172" s="254"/>
      <c r="AB172" s="254"/>
      <c r="AC172" s="254"/>
      <c r="AD172" s="254"/>
      <c r="AE172" s="254"/>
      <c r="AF172" s="254"/>
      <c r="AG172" s="254"/>
      <c r="AH172" s="254"/>
      <c r="AI172" s="254"/>
      <c r="AJ172" s="254"/>
      <c r="AK172" s="254"/>
      <c r="AL172" s="254"/>
      <c r="AM172" s="254"/>
      <c r="AN172" s="254"/>
      <c r="AO172" s="254"/>
      <c r="AP172" s="254"/>
      <c r="AQ172" s="254"/>
      <c r="AR172" s="254"/>
      <c r="AS172" s="254"/>
      <c r="AT172" s="291"/>
      <c r="AU172" s="254"/>
      <c r="AV172" s="254"/>
      <c r="AW172" s="254"/>
      <c r="AX172" s="254"/>
      <c r="AY172" s="254"/>
    </row>
    <row r="173" spans="1:51" s="11" customFormat="1" ht="85.5" x14ac:dyDescent="0.2">
      <c r="A173" s="285" t="s">
        <v>80</v>
      </c>
      <c r="B173" s="286" t="s">
        <v>55</v>
      </c>
      <c r="C173" s="254" t="s">
        <v>184</v>
      </c>
      <c r="D173" s="287" t="s">
        <v>216</v>
      </c>
      <c r="E173" s="262" t="s">
        <v>115</v>
      </c>
      <c r="F173" s="287" t="s">
        <v>37</v>
      </c>
      <c r="G173" s="254" t="s">
        <v>131</v>
      </c>
      <c r="H173" s="254" t="s">
        <v>205</v>
      </c>
      <c r="I173" s="254" t="s">
        <v>31</v>
      </c>
      <c r="J173" s="288">
        <v>15772984</v>
      </c>
      <c r="K173" s="288">
        <v>15772984</v>
      </c>
      <c r="L173" s="254" t="s">
        <v>32</v>
      </c>
      <c r="M173" s="254"/>
      <c r="N173" s="287" t="s">
        <v>1476</v>
      </c>
      <c r="O173" s="290"/>
      <c r="P173" s="299" t="s">
        <v>1341</v>
      </c>
      <c r="Q173" s="298" t="s">
        <v>1342</v>
      </c>
      <c r="R173" s="253">
        <v>42228</v>
      </c>
      <c r="S173" s="294" t="s">
        <v>1343</v>
      </c>
      <c r="T173" s="287" t="s">
        <v>234</v>
      </c>
      <c r="U173" s="255">
        <v>15676513</v>
      </c>
      <c r="V173" s="484" t="s">
        <v>1344</v>
      </c>
      <c r="W173" s="287" t="s">
        <v>1345</v>
      </c>
      <c r="X173" s="287" t="s">
        <v>1346</v>
      </c>
      <c r="Y173" s="287" t="s">
        <v>228</v>
      </c>
      <c r="Z173" s="287" t="s">
        <v>228</v>
      </c>
      <c r="AA173" s="287" t="s">
        <v>228</v>
      </c>
      <c r="AB173" s="287" t="s">
        <v>1347</v>
      </c>
      <c r="AC173" s="287" t="s">
        <v>228</v>
      </c>
      <c r="AD173" s="287" t="s">
        <v>228</v>
      </c>
      <c r="AE173" s="287" t="s">
        <v>228</v>
      </c>
      <c r="AF173" s="253" t="s">
        <v>1348</v>
      </c>
      <c r="AG173" s="295">
        <v>42229</v>
      </c>
      <c r="AH173" s="295">
        <v>42348</v>
      </c>
      <c r="AI173" s="287" t="s">
        <v>1349</v>
      </c>
      <c r="AJ173" s="378" t="s">
        <v>597</v>
      </c>
      <c r="AK173" s="305"/>
      <c r="AL173" s="287"/>
      <c r="AM173" s="287"/>
      <c r="AN173" s="287"/>
      <c r="AO173" s="287"/>
      <c r="AP173" s="254"/>
      <c r="AQ173" s="254"/>
      <c r="AR173" s="254"/>
      <c r="AS173" s="254"/>
      <c r="AT173" s="291"/>
      <c r="AU173" s="254"/>
      <c r="AV173" s="254"/>
      <c r="AW173" s="254"/>
      <c r="AX173" s="254"/>
      <c r="AY173" s="254"/>
    </row>
    <row r="174" spans="1:51" s="257" customFormat="1" ht="185.25" x14ac:dyDescent="0.25">
      <c r="A174" s="254" t="s">
        <v>109</v>
      </c>
      <c r="B174" s="287">
        <v>81112005</v>
      </c>
      <c r="C174" s="254" t="s">
        <v>1539</v>
      </c>
      <c r="D174" s="287" t="s">
        <v>216</v>
      </c>
      <c r="E174" s="253" t="s">
        <v>393</v>
      </c>
      <c r="F174" s="287" t="s">
        <v>1584</v>
      </c>
      <c r="G174" s="254" t="s">
        <v>122</v>
      </c>
      <c r="H174" s="254" t="s">
        <v>209</v>
      </c>
      <c r="I174" s="254" t="s">
        <v>57</v>
      </c>
      <c r="J174" s="288">
        <v>4500000</v>
      </c>
      <c r="K174" s="288">
        <v>4500000</v>
      </c>
      <c r="L174" s="254" t="s">
        <v>32</v>
      </c>
      <c r="M174" s="254"/>
      <c r="N174" s="254" t="s">
        <v>741</v>
      </c>
      <c r="O174" s="293"/>
      <c r="P174" s="363" t="s">
        <v>1609</v>
      </c>
      <c r="Q174" s="364" t="s">
        <v>1610</v>
      </c>
      <c r="R174" s="262">
        <v>42278</v>
      </c>
      <c r="S174" s="368" t="s">
        <v>1611</v>
      </c>
      <c r="T174" s="369" t="s">
        <v>314</v>
      </c>
      <c r="U174" s="370">
        <v>4300000</v>
      </c>
      <c r="V174" s="368" t="s">
        <v>1612</v>
      </c>
      <c r="W174" s="369" t="s">
        <v>1613</v>
      </c>
      <c r="X174" s="369" t="s">
        <v>228</v>
      </c>
      <c r="Y174" s="369" t="s">
        <v>228</v>
      </c>
      <c r="Z174" s="369" t="s">
        <v>677</v>
      </c>
      <c r="AA174" s="369" t="s">
        <v>228</v>
      </c>
      <c r="AB174" s="448"/>
      <c r="AC174" s="448"/>
      <c r="AD174" s="448"/>
      <c r="AE174" s="448"/>
      <c r="AF174" s="369" t="s">
        <v>1614</v>
      </c>
      <c r="AG174" s="448"/>
      <c r="AH174" s="371">
        <v>42362</v>
      </c>
      <c r="AI174" s="369" t="s">
        <v>1022</v>
      </c>
      <c r="AJ174" s="369" t="s">
        <v>263</v>
      </c>
      <c r="AK174" s="254"/>
      <c r="AL174" s="254"/>
      <c r="AM174" s="254"/>
      <c r="AN174" s="254"/>
      <c r="AO174" s="254"/>
      <c r="AP174" s="254"/>
      <c r="AQ174" s="254"/>
      <c r="AR174" s="254"/>
      <c r="AS174" s="254"/>
      <c r="AT174" s="291"/>
      <c r="AU174" s="254"/>
      <c r="AV174" s="254"/>
      <c r="AW174" s="254"/>
      <c r="AX174" s="254"/>
      <c r="AY174" s="254"/>
    </row>
    <row r="175" spans="1:51" s="11" customFormat="1" ht="28.5" x14ac:dyDescent="0.2">
      <c r="A175" s="292" t="s">
        <v>79</v>
      </c>
      <c r="B175" s="286">
        <v>72101506</v>
      </c>
      <c r="C175" s="254" t="s">
        <v>1340</v>
      </c>
      <c r="D175" s="287" t="s">
        <v>216</v>
      </c>
      <c r="E175" s="262" t="s">
        <v>393</v>
      </c>
      <c r="F175" s="287" t="s">
        <v>37</v>
      </c>
      <c r="G175" s="254" t="s">
        <v>131</v>
      </c>
      <c r="H175" s="254" t="s">
        <v>192</v>
      </c>
      <c r="I175" s="254" t="s">
        <v>31</v>
      </c>
      <c r="J175" s="288">
        <v>11472450</v>
      </c>
      <c r="K175" s="288">
        <v>1001800</v>
      </c>
      <c r="L175" s="288">
        <v>10471650</v>
      </c>
      <c r="M175" s="254" t="s">
        <v>42</v>
      </c>
      <c r="N175" s="289" t="s">
        <v>44</v>
      </c>
      <c r="O175" s="290"/>
      <c r="P175" s="300"/>
      <c r="Q175" s="300"/>
      <c r="R175" s="253"/>
      <c r="S175" s="254"/>
      <c r="T175" s="284"/>
      <c r="U175" s="284"/>
      <c r="V175" s="284"/>
      <c r="W175" s="284"/>
      <c r="X175" s="284"/>
      <c r="Y175" s="284"/>
      <c r="Z175" s="284"/>
      <c r="AA175" s="284"/>
      <c r="AB175" s="284"/>
      <c r="AC175" s="284"/>
      <c r="AD175" s="284"/>
      <c r="AE175" s="284"/>
      <c r="AF175" s="284"/>
      <c r="AG175" s="284"/>
      <c r="AH175" s="284"/>
      <c r="AI175" s="284"/>
      <c r="AJ175" s="284"/>
      <c r="AK175" s="284"/>
      <c r="AL175" s="376"/>
      <c r="AM175" s="376"/>
      <c r="AN175" s="376"/>
      <c r="AO175" s="287"/>
      <c r="AP175" s="254"/>
      <c r="AQ175" s="254"/>
      <c r="AR175" s="254"/>
      <c r="AS175" s="254"/>
      <c r="AT175" s="291"/>
      <c r="AU175" s="254"/>
      <c r="AV175" s="254"/>
      <c r="AW175" s="254"/>
      <c r="AX175" s="254"/>
      <c r="AY175" s="254"/>
    </row>
    <row r="176" spans="1:51" s="257" customFormat="1" ht="90" x14ac:dyDescent="0.2">
      <c r="A176" s="292" t="s">
        <v>133</v>
      </c>
      <c r="B176" s="286">
        <v>80111703</v>
      </c>
      <c r="C176" s="254" t="s">
        <v>1515</v>
      </c>
      <c r="D176" s="287" t="s">
        <v>216</v>
      </c>
      <c r="E176" s="262" t="s">
        <v>393</v>
      </c>
      <c r="F176" s="287" t="s">
        <v>37</v>
      </c>
      <c r="G176" s="254" t="s">
        <v>122</v>
      </c>
      <c r="H176" s="254" t="s">
        <v>190</v>
      </c>
      <c r="I176" s="254" t="s">
        <v>31</v>
      </c>
      <c r="J176" s="288">
        <v>700000</v>
      </c>
      <c r="K176" s="288">
        <v>700000</v>
      </c>
      <c r="L176" s="254" t="s">
        <v>32</v>
      </c>
      <c r="M176" s="254"/>
      <c r="N176" s="289" t="s">
        <v>67</v>
      </c>
      <c r="O176" s="485"/>
      <c r="P176" s="363" t="s">
        <v>1658</v>
      </c>
      <c r="Q176" s="364" t="s">
        <v>1659</v>
      </c>
      <c r="R176" s="458">
        <v>42283</v>
      </c>
      <c r="S176" s="459" t="s">
        <v>1660</v>
      </c>
      <c r="T176" s="363" t="s">
        <v>234</v>
      </c>
      <c r="U176" s="460">
        <v>700000</v>
      </c>
      <c r="V176" s="459" t="s">
        <v>1661</v>
      </c>
      <c r="W176" s="363" t="s">
        <v>1662</v>
      </c>
      <c r="X176" s="363" t="s">
        <v>1663</v>
      </c>
      <c r="Y176" s="363" t="s">
        <v>228</v>
      </c>
      <c r="Z176" s="363" t="s">
        <v>228</v>
      </c>
      <c r="AA176" s="363" t="s">
        <v>228</v>
      </c>
      <c r="AB176" s="363" t="s">
        <v>1664</v>
      </c>
      <c r="AC176" s="363" t="s">
        <v>228</v>
      </c>
      <c r="AD176" s="363" t="s">
        <v>228</v>
      </c>
      <c r="AE176" s="363" t="s">
        <v>228</v>
      </c>
      <c r="AF176" s="363" t="s">
        <v>1665</v>
      </c>
      <c r="AG176" s="458">
        <v>42283</v>
      </c>
      <c r="AH176" s="458">
        <v>42313</v>
      </c>
      <c r="AI176" s="363" t="s">
        <v>1325</v>
      </c>
      <c r="AJ176" s="363" t="s">
        <v>1666</v>
      </c>
      <c r="AK176" s="359" t="s">
        <v>228</v>
      </c>
      <c r="AL176" s="255" t="s">
        <v>228</v>
      </c>
      <c r="AM176" s="255" t="s">
        <v>228</v>
      </c>
      <c r="AN176" s="255" t="s">
        <v>228</v>
      </c>
      <c r="AO176" s="255" t="s">
        <v>228</v>
      </c>
      <c r="AP176" s="255" t="s">
        <v>228</v>
      </c>
      <c r="AQ176" s="255" t="s">
        <v>228</v>
      </c>
      <c r="AR176" s="255" t="s">
        <v>228</v>
      </c>
      <c r="AS176" s="255" t="s">
        <v>228</v>
      </c>
      <c r="AT176" s="255" t="s">
        <v>228</v>
      </c>
      <c r="AU176" s="255" t="s">
        <v>228</v>
      </c>
      <c r="AV176" s="254"/>
      <c r="AW176" s="255">
        <v>700000</v>
      </c>
      <c r="AX176" s="254"/>
      <c r="AY176" s="254"/>
    </row>
    <row r="177" spans="1:51" s="11" customFormat="1" ht="28.5" x14ac:dyDescent="0.2">
      <c r="A177" s="292" t="s">
        <v>79</v>
      </c>
      <c r="B177" s="286">
        <v>25172504</v>
      </c>
      <c r="C177" s="254" t="s">
        <v>129</v>
      </c>
      <c r="D177" s="287" t="s">
        <v>215</v>
      </c>
      <c r="E177" s="262" t="s">
        <v>393</v>
      </c>
      <c r="F177" s="287" t="s">
        <v>37</v>
      </c>
      <c r="G177" s="254" t="s">
        <v>1472</v>
      </c>
      <c r="H177" s="254" t="s">
        <v>189</v>
      </c>
      <c r="I177" s="254" t="s">
        <v>31</v>
      </c>
      <c r="J177" s="288">
        <v>2110000</v>
      </c>
      <c r="K177" s="288">
        <v>2110000</v>
      </c>
      <c r="L177" s="254" t="s">
        <v>32</v>
      </c>
      <c r="M177" s="254"/>
      <c r="N177" s="289" t="s">
        <v>35</v>
      </c>
      <c r="O177" s="290"/>
      <c r="P177" s="300"/>
      <c r="Q177" s="300"/>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376"/>
      <c r="AM177" s="376"/>
      <c r="AN177" s="376"/>
      <c r="AO177" s="287"/>
      <c r="AP177" s="254"/>
      <c r="AQ177" s="254"/>
      <c r="AR177" s="254"/>
      <c r="AS177" s="254"/>
      <c r="AT177" s="291"/>
      <c r="AU177" s="254"/>
      <c r="AV177" s="254"/>
      <c r="AW177" s="254"/>
      <c r="AX177" s="254"/>
      <c r="AY177" s="254"/>
    </row>
    <row r="178" spans="1:51" s="252" customFormat="1" ht="102.75" customHeight="1" x14ac:dyDescent="0.25">
      <c r="A178" s="285" t="s">
        <v>481</v>
      </c>
      <c r="B178" s="286" t="s">
        <v>1251</v>
      </c>
      <c r="C178" s="254" t="s">
        <v>1517</v>
      </c>
      <c r="D178" s="287" t="s">
        <v>216</v>
      </c>
      <c r="E178" s="262" t="s">
        <v>393</v>
      </c>
      <c r="F178" s="287" t="s">
        <v>1582</v>
      </c>
      <c r="G178" s="303" t="s">
        <v>122</v>
      </c>
      <c r="H178" s="254" t="s">
        <v>206</v>
      </c>
      <c r="I178" s="254" t="s">
        <v>31</v>
      </c>
      <c r="J178" s="288">
        <v>5584670</v>
      </c>
      <c r="K178" s="288">
        <v>5584670</v>
      </c>
      <c r="L178" s="254" t="s">
        <v>32</v>
      </c>
      <c r="M178" s="254"/>
      <c r="N178" s="254" t="s">
        <v>482</v>
      </c>
      <c r="O178" s="290"/>
      <c r="P178" s="302"/>
      <c r="Q178" s="302"/>
      <c r="R178" s="290"/>
      <c r="S178" s="290"/>
      <c r="T178" s="290"/>
      <c r="U178" s="290"/>
      <c r="V178" s="290"/>
      <c r="W178" s="290"/>
      <c r="X178" s="290"/>
      <c r="Y178" s="290"/>
      <c r="Z178" s="290"/>
      <c r="AA178" s="290"/>
      <c r="AB178" s="290"/>
      <c r="AC178" s="290"/>
      <c r="AD178" s="290"/>
      <c r="AE178" s="290"/>
      <c r="AF178" s="290"/>
      <c r="AG178" s="290"/>
      <c r="AH178" s="290"/>
      <c r="AI178" s="290"/>
      <c r="AJ178" s="290"/>
      <c r="AK178" s="290"/>
      <c r="AL178" s="290"/>
      <c r="AM178" s="290"/>
      <c r="AN178" s="290"/>
      <c r="AO178" s="290"/>
      <c r="AP178" s="290"/>
      <c r="AQ178" s="290"/>
      <c r="AR178" s="290"/>
      <c r="AS178" s="290"/>
      <c r="AT178" s="290"/>
      <c r="AU178" s="290"/>
      <c r="AV178" s="290"/>
      <c r="AW178" s="290"/>
      <c r="AX178" s="290"/>
      <c r="AY178" s="290"/>
    </row>
    <row r="179" spans="1:51" s="252" customFormat="1" ht="71.25" x14ac:dyDescent="0.25">
      <c r="A179" s="285" t="s">
        <v>110</v>
      </c>
      <c r="B179" s="286">
        <v>55101515</v>
      </c>
      <c r="C179" s="254" t="s">
        <v>1256</v>
      </c>
      <c r="D179" s="287" t="s">
        <v>216</v>
      </c>
      <c r="E179" s="262" t="s">
        <v>393</v>
      </c>
      <c r="F179" s="287" t="s">
        <v>1582</v>
      </c>
      <c r="G179" s="254" t="s">
        <v>797</v>
      </c>
      <c r="H179" s="254" t="s">
        <v>209</v>
      </c>
      <c r="I179" s="254" t="s">
        <v>57</v>
      </c>
      <c r="J179" s="288">
        <v>49704450</v>
      </c>
      <c r="K179" s="288">
        <v>49704450</v>
      </c>
      <c r="L179" s="254" t="s">
        <v>32</v>
      </c>
      <c r="M179" s="254"/>
      <c r="N179" s="289" t="s">
        <v>64</v>
      </c>
      <c r="O179" s="290"/>
      <c r="P179" s="299"/>
      <c r="Q179" s="298"/>
      <c r="R179" s="253"/>
      <c r="S179" s="294"/>
      <c r="T179" s="287"/>
      <c r="U179" s="255"/>
      <c r="V179" s="287"/>
      <c r="W179" s="287"/>
      <c r="X179" s="287"/>
      <c r="Y179" s="287"/>
      <c r="Z179" s="287"/>
      <c r="AA179" s="287"/>
      <c r="AB179" s="287"/>
      <c r="AC179" s="287"/>
      <c r="AD179" s="295"/>
      <c r="AE179" s="295"/>
      <c r="AF179" s="287"/>
      <c r="AG179" s="295"/>
      <c r="AH179" s="295"/>
      <c r="AI179" s="287"/>
      <c r="AJ179" s="287"/>
      <c r="AK179" s="284"/>
      <c r="AL179" s="284"/>
      <c r="AM179" s="284"/>
      <c r="AN179" s="284"/>
      <c r="AO179" s="284"/>
      <c r="AP179" s="284"/>
      <c r="AQ179" s="284"/>
      <c r="AR179" s="284"/>
      <c r="AS179" s="284"/>
      <c r="AT179" s="284"/>
      <c r="AU179" s="284"/>
      <c r="AV179" s="284"/>
      <c r="AW179" s="284"/>
      <c r="AX179" s="284"/>
      <c r="AY179" s="284"/>
    </row>
    <row r="180" spans="1:51" s="257" customFormat="1" ht="147.75" customHeight="1" x14ac:dyDescent="0.2">
      <c r="A180" s="292" t="s">
        <v>78</v>
      </c>
      <c r="B180" s="286" t="s">
        <v>58</v>
      </c>
      <c r="C180" s="254" t="s">
        <v>1459</v>
      </c>
      <c r="D180" s="287" t="s">
        <v>216</v>
      </c>
      <c r="E180" s="253" t="s">
        <v>393</v>
      </c>
      <c r="F180" s="287" t="s">
        <v>1585</v>
      </c>
      <c r="G180" s="254" t="s">
        <v>122</v>
      </c>
      <c r="H180" s="254" t="s">
        <v>208</v>
      </c>
      <c r="I180" s="254" t="s">
        <v>57</v>
      </c>
      <c r="J180" s="288">
        <v>21000000</v>
      </c>
      <c r="K180" s="288">
        <v>21000000</v>
      </c>
      <c r="L180" s="254" t="s">
        <v>32</v>
      </c>
      <c r="M180" s="254"/>
      <c r="N180" s="289" t="s">
        <v>486</v>
      </c>
      <c r="O180" s="290"/>
      <c r="P180" s="363" t="s">
        <v>1499</v>
      </c>
      <c r="Q180" s="364" t="s">
        <v>1500</v>
      </c>
      <c r="R180" s="458">
        <v>42262</v>
      </c>
      <c r="S180" s="459" t="s">
        <v>1501</v>
      </c>
      <c r="T180" s="363" t="s">
        <v>314</v>
      </c>
      <c r="U180" s="460">
        <v>21000000</v>
      </c>
      <c r="V180" s="459" t="s">
        <v>1502</v>
      </c>
      <c r="W180" s="363" t="s">
        <v>1503</v>
      </c>
      <c r="X180" s="461" t="s">
        <v>228</v>
      </c>
      <c r="Y180" s="363" t="s">
        <v>1493</v>
      </c>
      <c r="Z180" s="461" t="s">
        <v>228</v>
      </c>
      <c r="AA180" s="363" t="s">
        <v>228</v>
      </c>
      <c r="AB180" s="363" t="s">
        <v>1504</v>
      </c>
      <c r="AC180" s="363" t="s">
        <v>238</v>
      </c>
      <c r="AD180" s="462">
        <v>42263</v>
      </c>
      <c r="AE180" s="462">
        <v>42263</v>
      </c>
      <c r="AF180" s="363" t="s">
        <v>1488</v>
      </c>
      <c r="AG180" s="462">
        <v>42263</v>
      </c>
      <c r="AH180" s="462">
        <v>42368</v>
      </c>
      <c r="AI180" s="363" t="s">
        <v>1413</v>
      </c>
      <c r="AJ180" s="463" t="s">
        <v>419</v>
      </c>
      <c r="AK180" s="284"/>
      <c r="AL180" s="287"/>
      <c r="AM180" s="287"/>
      <c r="AN180" s="287"/>
      <c r="AO180" s="287"/>
      <c r="AP180" s="254"/>
      <c r="AQ180" s="254"/>
      <c r="AR180" s="254"/>
      <c r="AS180" s="254"/>
      <c r="AT180" s="291"/>
      <c r="AU180" s="254"/>
      <c r="AV180" s="254"/>
      <c r="AW180" s="254"/>
      <c r="AX180" s="254"/>
      <c r="AY180" s="254"/>
    </row>
    <row r="181" spans="1:51" s="257" customFormat="1" ht="147.75" customHeight="1" x14ac:dyDescent="0.2">
      <c r="A181" s="292" t="s">
        <v>78</v>
      </c>
      <c r="B181" s="286" t="s">
        <v>58</v>
      </c>
      <c r="C181" s="254" t="s">
        <v>1459</v>
      </c>
      <c r="D181" s="287" t="s">
        <v>216</v>
      </c>
      <c r="E181" s="253" t="s">
        <v>393</v>
      </c>
      <c r="F181" s="287" t="s">
        <v>1585</v>
      </c>
      <c r="G181" s="254" t="s">
        <v>122</v>
      </c>
      <c r="H181" s="254" t="s">
        <v>208</v>
      </c>
      <c r="I181" s="254" t="s">
        <v>57</v>
      </c>
      <c r="J181" s="288">
        <v>21000000</v>
      </c>
      <c r="K181" s="288">
        <v>21000000</v>
      </c>
      <c r="L181" s="254" t="s">
        <v>32</v>
      </c>
      <c r="M181" s="254"/>
      <c r="N181" s="289" t="s">
        <v>486</v>
      </c>
      <c r="O181" s="290"/>
      <c r="P181" s="363" t="s">
        <v>1731</v>
      </c>
      <c r="Q181" s="364" t="s">
        <v>1732</v>
      </c>
      <c r="R181" s="458">
        <v>42296</v>
      </c>
      <c r="S181" s="459" t="s">
        <v>1733</v>
      </c>
      <c r="T181" s="363" t="s">
        <v>314</v>
      </c>
      <c r="U181" s="460">
        <v>18000000</v>
      </c>
      <c r="V181" s="459" t="s">
        <v>1734</v>
      </c>
      <c r="W181" s="363" t="s">
        <v>1735</v>
      </c>
      <c r="X181" s="363" t="s">
        <v>228</v>
      </c>
      <c r="Y181" s="363" t="s">
        <v>228</v>
      </c>
      <c r="Z181" s="363" t="s">
        <v>677</v>
      </c>
      <c r="AA181" s="363" t="s">
        <v>228</v>
      </c>
      <c r="AB181" s="363" t="s">
        <v>1736</v>
      </c>
      <c r="AC181" s="363" t="s">
        <v>238</v>
      </c>
      <c r="AD181" s="462">
        <v>42297</v>
      </c>
      <c r="AE181" s="259"/>
      <c r="AF181" s="363" t="s">
        <v>1737</v>
      </c>
      <c r="AG181" s="259"/>
      <c r="AH181" s="259"/>
      <c r="AI181" s="259"/>
      <c r="AJ181" s="468"/>
      <c r="AK181" s="284"/>
      <c r="AL181" s="287"/>
      <c r="AM181" s="287"/>
      <c r="AN181" s="287"/>
      <c r="AO181" s="287"/>
      <c r="AP181" s="254"/>
      <c r="AQ181" s="254"/>
      <c r="AR181" s="254"/>
      <c r="AS181" s="254"/>
      <c r="AT181" s="291"/>
      <c r="AU181" s="254"/>
      <c r="AV181" s="254"/>
      <c r="AW181" s="254"/>
      <c r="AX181" s="254"/>
      <c r="AY181" s="254"/>
    </row>
    <row r="182" spans="1:51" s="257" customFormat="1" ht="195" x14ac:dyDescent="0.25">
      <c r="A182" s="254" t="s">
        <v>109</v>
      </c>
      <c r="B182" s="287">
        <v>81112005</v>
      </c>
      <c r="C182" s="254" t="s">
        <v>1539</v>
      </c>
      <c r="D182" s="287" t="s">
        <v>216</v>
      </c>
      <c r="E182" s="253" t="s">
        <v>393</v>
      </c>
      <c r="F182" s="287" t="s">
        <v>1584</v>
      </c>
      <c r="G182" s="254" t="s">
        <v>122</v>
      </c>
      <c r="H182" s="254" t="s">
        <v>209</v>
      </c>
      <c r="I182" s="254" t="s">
        <v>57</v>
      </c>
      <c r="J182" s="288">
        <v>4500000</v>
      </c>
      <c r="K182" s="288">
        <v>4500000</v>
      </c>
      <c r="L182" s="254" t="s">
        <v>32</v>
      </c>
      <c r="M182" s="254"/>
      <c r="N182" s="254" t="s">
        <v>741</v>
      </c>
      <c r="O182" s="293"/>
      <c r="P182" s="363" t="s">
        <v>1691</v>
      </c>
      <c r="Q182" s="364" t="s">
        <v>1692</v>
      </c>
      <c r="R182" s="458">
        <v>42279</v>
      </c>
      <c r="S182" s="459" t="s">
        <v>1611</v>
      </c>
      <c r="T182" s="363" t="s">
        <v>314</v>
      </c>
      <c r="U182" s="460">
        <v>4300000</v>
      </c>
      <c r="V182" s="459" t="s">
        <v>1612</v>
      </c>
      <c r="W182" s="363" t="s">
        <v>1693</v>
      </c>
      <c r="X182" s="363" t="s">
        <v>228</v>
      </c>
      <c r="Y182" s="363" t="s">
        <v>228</v>
      </c>
      <c r="Z182" s="363" t="s">
        <v>683</v>
      </c>
      <c r="AA182" s="363" t="s">
        <v>228</v>
      </c>
      <c r="AB182" s="363" t="s">
        <v>1694</v>
      </c>
      <c r="AC182" s="363" t="s">
        <v>1695</v>
      </c>
      <c r="AD182" s="462">
        <v>42279</v>
      </c>
      <c r="AE182" s="462">
        <v>42279</v>
      </c>
      <c r="AF182" s="363" t="s">
        <v>1614</v>
      </c>
      <c r="AG182" s="462">
        <v>42279</v>
      </c>
      <c r="AH182" s="462">
        <v>42362</v>
      </c>
      <c r="AI182" s="363" t="s">
        <v>1022</v>
      </c>
      <c r="AJ182" s="363" t="s">
        <v>263</v>
      </c>
      <c r="AK182" s="254"/>
      <c r="AL182" s="254"/>
      <c r="AM182" s="254"/>
      <c r="AN182" s="254"/>
      <c r="AO182" s="254"/>
      <c r="AP182" s="254"/>
      <c r="AQ182" s="254"/>
      <c r="AR182" s="254"/>
      <c r="AS182" s="254"/>
      <c r="AT182" s="291"/>
      <c r="AU182" s="254"/>
      <c r="AV182" s="254"/>
      <c r="AW182" s="254"/>
      <c r="AX182" s="254"/>
      <c r="AY182" s="254"/>
    </row>
    <row r="183" spans="1:51" s="11" customFormat="1" ht="28.5" x14ac:dyDescent="0.2">
      <c r="A183" s="292" t="s">
        <v>79</v>
      </c>
      <c r="B183" s="286">
        <v>76111501</v>
      </c>
      <c r="C183" s="254" t="s">
        <v>141</v>
      </c>
      <c r="D183" s="287" t="s">
        <v>216</v>
      </c>
      <c r="E183" s="262" t="s">
        <v>393</v>
      </c>
      <c r="F183" s="287" t="s">
        <v>48</v>
      </c>
      <c r="G183" s="254" t="s">
        <v>82</v>
      </c>
      <c r="H183" s="254" t="s">
        <v>196</v>
      </c>
      <c r="I183" s="254" t="s">
        <v>31</v>
      </c>
      <c r="J183" s="382">
        <v>308000000</v>
      </c>
      <c r="K183" s="382">
        <v>17000000</v>
      </c>
      <c r="L183" s="254" t="s">
        <v>210</v>
      </c>
      <c r="M183" s="254"/>
      <c r="N183" s="289" t="s">
        <v>35</v>
      </c>
      <c r="O183" s="290"/>
      <c r="P183" s="300"/>
      <c r="Q183" s="300"/>
      <c r="R183" s="253"/>
      <c r="S183" s="284"/>
      <c r="T183" s="284"/>
      <c r="U183" s="284"/>
      <c r="V183" s="284"/>
      <c r="W183" s="284"/>
      <c r="X183" s="284"/>
      <c r="Y183" s="284"/>
      <c r="Z183" s="284"/>
      <c r="AA183" s="284"/>
      <c r="AB183" s="284"/>
      <c r="AC183" s="284"/>
      <c r="AD183" s="284"/>
      <c r="AE183" s="284"/>
      <c r="AF183" s="284"/>
      <c r="AG183" s="284"/>
      <c r="AH183" s="284"/>
      <c r="AI183" s="284"/>
      <c r="AJ183" s="284"/>
      <c r="AK183" s="255"/>
      <c r="AL183" s="255"/>
      <c r="AM183" s="287"/>
      <c r="AN183" s="287"/>
      <c r="AO183" s="255"/>
      <c r="AP183" s="254"/>
      <c r="AQ183" s="254"/>
      <c r="AR183" s="254"/>
      <c r="AS183" s="254"/>
      <c r="AT183" s="291"/>
      <c r="AU183" s="254"/>
      <c r="AV183" s="254"/>
      <c r="AW183" s="254"/>
      <c r="AX183" s="254"/>
      <c r="AY183" s="254"/>
    </row>
    <row r="184" spans="1:51" s="481" customFormat="1" ht="85.5" x14ac:dyDescent="0.2">
      <c r="A184" s="486" t="s">
        <v>78</v>
      </c>
      <c r="B184" s="394">
        <v>81112208</v>
      </c>
      <c r="C184" s="303" t="s">
        <v>75</v>
      </c>
      <c r="D184" s="369" t="s">
        <v>216</v>
      </c>
      <c r="E184" s="262" t="s">
        <v>393</v>
      </c>
      <c r="F184" s="369" t="s">
        <v>33</v>
      </c>
      <c r="G184" s="303" t="s">
        <v>122</v>
      </c>
      <c r="H184" s="303" t="s">
        <v>70</v>
      </c>
      <c r="I184" s="303" t="s">
        <v>31</v>
      </c>
      <c r="J184" s="382">
        <v>36181560</v>
      </c>
      <c r="K184" s="382">
        <v>36181560</v>
      </c>
      <c r="L184" s="303" t="s">
        <v>32</v>
      </c>
      <c r="M184" s="303"/>
      <c r="N184" s="386" t="s">
        <v>486</v>
      </c>
      <c r="O184" s="478"/>
      <c r="P184" s="363" t="s">
        <v>1595</v>
      </c>
      <c r="Q184" s="364" t="s">
        <v>1596</v>
      </c>
      <c r="R184" s="262">
        <v>42277</v>
      </c>
      <c r="S184" s="368" t="s">
        <v>1597</v>
      </c>
      <c r="T184" s="369" t="s">
        <v>1578</v>
      </c>
      <c r="U184" s="370">
        <v>36181560</v>
      </c>
      <c r="V184" s="368" t="s">
        <v>1598</v>
      </c>
      <c r="W184" s="369" t="s">
        <v>1599</v>
      </c>
      <c r="X184" s="369" t="s">
        <v>1600</v>
      </c>
      <c r="Y184" s="416" t="s">
        <v>228</v>
      </c>
      <c r="Z184" s="416" t="s">
        <v>228</v>
      </c>
      <c r="AA184" s="369" t="s">
        <v>228</v>
      </c>
      <c r="AB184" s="448"/>
      <c r="AC184" s="448"/>
      <c r="AD184" s="448"/>
      <c r="AE184" s="448"/>
      <c r="AF184" s="369" t="s">
        <v>1601</v>
      </c>
      <c r="AG184" s="371">
        <v>42352</v>
      </c>
      <c r="AH184" s="371">
        <v>42717</v>
      </c>
      <c r="AI184" s="448"/>
      <c r="AJ184" s="487"/>
      <c r="AK184" s="488"/>
      <c r="AL184" s="483"/>
      <c r="AM184" s="483"/>
      <c r="AN184" s="483"/>
      <c r="AO184" s="369"/>
      <c r="AP184" s="303"/>
      <c r="AQ184" s="303"/>
      <c r="AR184" s="303"/>
      <c r="AS184" s="303"/>
      <c r="AT184" s="480"/>
      <c r="AU184" s="303"/>
      <c r="AV184" s="303"/>
      <c r="AW184" s="303"/>
      <c r="AX184" s="303"/>
      <c r="AY184" s="303"/>
    </row>
    <row r="185" spans="1:51" s="257" customFormat="1" ht="99.75" x14ac:dyDescent="0.2">
      <c r="A185" s="285" t="s">
        <v>78</v>
      </c>
      <c r="B185" s="286">
        <v>810000</v>
      </c>
      <c r="C185" s="254" t="s">
        <v>155</v>
      </c>
      <c r="D185" s="287" t="s">
        <v>216</v>
      </c>
      <c r="E185" s="262" t="s">
        <v>393</v>
      </c>
      <c r="F185" s="287" t="s">
        <v>34</v>
      </c>
      <c r="G185" s="254" t="s">
        <v>122</v>
      </c>
      <c r="H185" s="254" t="s">
        <v>195</v>
      </c>
      <c r="I185" s="254" t="s">
        <v>31</v>
      </c>
      <c r="J185" s="382">
        <v>5280320</v>
      </c>
      <c r="K185" s="382">
        <v>5280320</v>
      </c>
      <c r="L185" s="254" t="s">
        <v>32</v>
      </c>
      <c r="M185" s="254"/>
      <c r="N185" s="289" t="s">
        <v>486</v>
      </c>
      <c r="O185" s="290"/>
      <c r="P185" s="299" t="s">
        <v>1566</v>
      </c>
      <c r="Q185" s="298" t="s">
        <v>1567</v>
      </c>
      <c r="R185" s="253">
        <v>42272</v>
      </c>
      <c r="S185" s="294" t="s">
        <v>1568</v>
      </c>
      <c r="T185" s="287" t="s">
        <v>234</v>
      </c>
      <c r="U185" s="255">
        <v>5280320</v>
      </c>
      <c r="V185" s="255" t="s">
        <v>1569</v>
      </c>
      <c r="W185" s="287" t="s">
        <v>1570</v>
      </c>
      <c r="X185" s="287" t="s">
        <v>1571</v>
      </c>
      <c r="Y185" s="351" t="s">
        <v>228</v>
      </c>
      <c r="Z185" s="351" t="s">
        <v>228</v>
      </c>
      <c r="AA185" s="287" t="s">
        <v>228</v>
      </c>
      <c r="AB185" s="287" t="s">
        <v>1572</v>
      </c>
      <c r="AC185" s="287" t="s">
        <v>238</v>
      </c>
      <c r="AD185" s="295">
        <v>42275</v>
      </c>
      <c r="AE185" s="295">
        <v>42276</v>
      </c>
      <c r="AF185" s="287" t="s">
        <v>1573</v>
      </c>
      <c r="AG185" s="295">
        <v>42276</v>
      </c>
      <c r="AH185" s="295">
        <v>42641</v>
      </c>
      <c r="AI185" s="287" t="s">
        <v>1574</v>
      </c>
      <c r="AJ185" s="287" t="s">
        <v>419</v>
      </c>
      <c r="AK185" s="255"/>
      <c r="AL185" s="255"/>
      <c r="AM185" s="287"/>
      <c r="AN185" s="287"/>
      <c r="AO185" s="255"/>
      <c r="AP185" s="254"/>
      <c r="AQ185" s="254"/>
      <c r="AR185" s="254"/>
      <c r="AS185" s="254"/>
      <c r="AT185" s="291"/>
      <c r="AU185" s="254"/>
      <c r="AV185" s="254"/>
      <c r="AW185" s="254"/>
      <c r="AX185" s="254"/>
      <c r="AY185" s="254"/>
    </row>
    <row r="186" spans="1:51" s="257" customFormat="1" ht="57" x14ac:dyDescent="0.25">
      <c r="A186" s="254" t="s">
        <v>489</v>
      </c>
      <c r="B186" s="287">
        <v>81112005</v>
      </c>
      <c r="C186" s="254" t="s">
        <v>1518</v>
      </c>
      <c r="D186" s="287" t="s">
        <v>216</v>
      </c>
      <c r="E186" s="253" t="s">
        <v>393</v>
      </c>
      <c r="F186" s="287" t="s">
        <v>1519</v>
      </c>
      <c r="G186" s="254" t="s">
        <v>122</v>
      </c>
      <c r="H186" s="254" t="s">
        <v>209</v>
      </c>
      <c r="I186" s="254" t="s">
        <v>57</v>
      </c>
      <c r="J186" s="288">
        <v>10000000</v>
      </c>
      <c r="K186" s="288">
        <v>10000000</v>
      </c>
      <c r="L186" s="254" t="s">
        <v>32</v>
      </c>
      <c r="M186" s="254"/>
      <c r="N186" s="254" t="s">
        <v>488</v>
      </c>
      <c r="O186" s="293"/>
      <c r="P186" s="301"/>
      <c r="Q186" s="301"/>
      <c r="R186" s="254"/>
      <c r="S186" s="254"/>
      <c r="T186" s="254"/>
      <c r="U186" s="254"/>
      <c r="V186" s="254"/>
      <c r="W186" s="254"/>
      <c r="X186" s="254"/>
      <c r="Y186" s="254"/>
      <c r="Z186" s="254"/>
      <c r="AA186" s="254"/>
      <c r="AB186" s="254"/>
      <c r="AC186" s="254"/>
      <c r="AD186" s="254"/>
      <c r="AE186" s="254"/>
      <c r="AF186" s="254"/>
      <c r="AG186" s="254"/>
      <c r="AH186" s="254"/>
      <c r="AI186" s="254"/>
      <c r="AJ186" s="254"/>
      <c r="AK186" s="254"/>
      <c r="AL186" s="254"/>
      <c r="AM186" s="254"/>
      <c r="AN186" s="254"/>
      <c r="AO186" s="254"/>
      <c r="AP186" s="254"/>
      <c r="AQ186" s="254"/>
      <c r="AR186" s="254"/>
      <c r="AS186" s="254"/>
      <c r="AT186" s="291"/>
      <c r="AU186" s="254"/>
      <c r="AV186" s="254"/>
      <c r="AW186" s="254"/>
      <c r="AX186" s="254"/>
      <c r="AY186" s="254"/>
    </row>
    <row r="187" spans="1:51" s="257" customFormat="1" ht="71.25" x14ac:dyDescent="0.25">
      <c r="A187" s="254" t="s">
        <v>489</v>
      </c>
      <c r="B187" s="287">
        <v>81112005</v>
      </c>
      <c r="C187" s="254" t="s">
        <v>1520</v>
      </c>
      <c r="D187" s="287" t="s">
        <v>216</v>
      </c>
      <c r="E187" s="253" t="s">
        <v>393</v>
      </c>
      <c r="F187" s="287" t="s">
        <v>1519</v>
      </c>
      <c r="G187" s="254" t="s">
        <v>122</v>
      </c>
      <c r="H187" s="254" t="s">
        <v>209</v>
      </c>
      <c r="I187" s="254" t="s">
        <v>57</v>
      </c>
      <c r="J187" s="288">
        <v>6750000</v>
      </c>
      <c r="K187" s="288">
        <v>6750000</v>
      </c>
      <c r="L187" s="254" t="s">
        <v>32</v>
      </c>
      <c r="M187" s="254"/>
      <c r="N187" s="254" t="s">
        <v>488</v>
      </c>
      <c r="O187" s="293"/>
      <c r="P187" s="301"/>
      <c r="Q187" s="301"/>
      <c r="R187" s="254"/>
      <c r="S187" s="254"/>
      <c r="T187" s="254"/>
      <c r="U187" s="254"/>
      <c r="V187" s="254"/>
      <c r="W187" s="254"/>
      <c r="X187" s="254"/>
      <c r="Y187" s="254"/>
      <c r="Z187" s="254"/>
      <c r="AA187" s="254"/>
      <c r="AB187" s="254"/>
      <c r="AC187" s="254"/>
      <c r="AD187" s="254"/>
      <c r="AE187" s="254"/>
      <c r="AF187" s="254"/>
      <c r="AG187" s="254"/>
      <c r="AH187" s="254"/>
      <c r="AI187" s="254"/>
      <c r="AJ187" s="254"/>
      <c r="AK187" s="254"/>
      <c r="AL187" s="254"/>
      <c r="AM187" s="254"/>
      <c r="AN187" s="254"/>
      <c r="AO187" s="254"/>
      <c r="AP187" s="254"/>
      <c r="AQ187" s="254"/>
      <c r="AR187" s="254"/>
      <c r="AS187" s="254"/>
      <c r="AT187" s="291"/>
      <c r="AU187" s="254"/>
      <c r="AV187" s="254"/>
      <c r="AW187" s="254"/>
      <c r="AX187" s="254"/>
      <c r="AY187" s="254"/>
    </row>
    <row r="188" spans="1:51" s="257" customFormat="1" ht="210" x14ac:dyDescent="0.25">
      <c r="A188" s="254" t="s">
        <v>489</v>
      </c>
      <c r="B188" s="287">
        <v>81112005</v>
      </c>
      <c r="C188" s="254" t="s">
        <v>1521</v>
      </c>
      <c r="D188" s="287" t="s">
        <v>216</v>
      </c>
      <c r="E188" s="253" t="s">
        <v>393</v>
      </c>
      <c r="F188" s="287" t="s">
        <v>1519</v>
      </c>
      <c r="G188" s="254" t="s">
        <v>122</v>
      </c>
      <c r="H188" s="254" t="s">
        <v>209</v>
      </c>
      <c r="I188" s="254" t="s">
        <v>57</v>
      </c>
      <c r="J188" s="288">
        <v>30000000</v>
      </c>
      <c r="K188" s="288">
        <v>30000000</v>
      </c>
      <c r="L188" s="254" t="s">
        <v>32</v>
      </c>
      <c r="M188" s="254"/>
      <c r="N188" s="254" t="s">
        <v>488</v>
      </c>
      <c r="O188" s="293"/>
      <c r="P188" s="363" t="s">
        <v>1724</v>
      </c>
      <c r="Q188" s="364" t="s">
        <v>1725</v>
      </c>
      <c r="R188" s="458">
        <v>42293</v>
      </c>
      <c r="S188" s="459" t="s">
        <v>1726</v>
      </c>
      <c r="T188" s="363" t="s">
        <v>314</v>
      </c>
      <c r="U188" s="460">
        <v>30000000</v>
      </c>
      <c r="V188" s="459" t="s">
        <v>1727</v>
      </c>
      <c r="W188" s="363" t="s">
        <v>1728</v>
      </c>
      <c r="X188" s="363" t="s">
        <v>228</v>
      </c>
      <c r="Y188" s="363" t="s">
        <v>228</v>
      </c>
      <c r="Z188" s="363" t="s">
        <v>668</v>
      </c>
      <c r="AA188" s="363" t="s">
        <v>228</v>
      </c>
      <c r="AB188" s="363" t="s">
        <v>1729</v>
      </c>
      <c r="AC188" s="363" t="s">
        <v>646</v>
      </c>
      <c r="AD188" s="462">
        <v>42293</v>
      </c>
      <c r="AE188" s="462">
        <v>42296</v>
      </c>
      <c r="AF188" s="363" t="s">
        <v>1614</v>
      </c>
      <c r="AG188" s="462">
        <v>42296</v>
      </c>
      <c r="AH188" s="462">
        <v>42362</v>
      </c>
      <c r="AI188" s="363" t="s">
        <v>1730</v>
      </c>
      <c r="AJ188" s="363" t="s">
        <v>887</v>
      </c>
      <c r="AK188" s="254"/>
      <c r="AL188" s="254"/>
      <c r="AM188" s="254"/>
      <c r="AN188" s="254"/>
      <c r="AO188" s="254"/>
      <c r="AP188" s="254"/>
      <c r="AQ188" s="254"/>
      <c r="AR188" s="254"/>
      <c r="AS188" s="254"/>
      <c r="AT188" s="291"/>
      <c r="AU188" s="254"/>
      <c r="AV188" s="254"/>
      <c r="AW188" s="254"/>
      <c r="AX188" s="254"/>
      <c r="AY188" s="254"/>
    </row>
    <row r="189" spans="1:51" s="257" customFormat="1" ht="71.25" x14ac:dyDescent="0.25">
      <c r="A189" s="254" t="s">
        <v>489</v>
      </c>
      <c r="B189" s="287">
        <v>81112005</v>
      </c>
      <c r="C189" s="254" t="s">
        <v>1522</v>
      </c>
      <c r="D189" s="287" t="s">
        <v>216</v>
      </c>
      <c r="E189" s="253" t="s">
        <v>393</v>
      </c>
      <c r="F189" s="287" t="s">
        <v>1519</v>
      </c>
      <c r="G189" s="254" t="s">
        <v>122</v>
      </c>
      <c r="H189" s="254" t="s">
        <v>209</v>
      </c>
      <c r="I189" s="254" t="s">
        <v>57</v>
      </c>
      <c r="J189" s="288">
        <v>12500000</v>
      </c>
      <c r="K189" s="288">
        <v>12500000</v>
      </c>
      <c r="L189" s="254" t="s">
        <v>32</v>
      </c>
      <c r="M189" s="254"/>
      <c r="N189" s="254" t="s">
        <v>488</v>
      </c>
      <c r="O189" s="293"/>
      <c r="P189" s="301"/>
      <c r="Q189" s="301"/>
      <c r="R189" s="254"/>
      <c r="S189" s="254"/>
      <c r="T189" s="254"/>
      <c r="U189" s="254"/>
      <c r="V189" s="254"/>
      <c r="W189" s="254"/>
      <c r="X189" s="254"/>
      <c r="Y189" s="254"/>
      <c r="Z189" s="254"/>
      <c r="AA189" s="254"/>
      <c r="AB189" s="254"/>
      <c r="AC189" s="254"/>
      <c r="AD189" s="254"/>
      <c r="AE189" s="254"/>
      <c r="AF189" s="254"/>
      <c r="AG189" s="254"/>
      <c r="AH189" s="254"/>
      <c r="AI189" s="254"/>
      <c r="AJ189" s="254"/>
      <c r="AK189" s="254"/>
      <c r="AL189" s="254"/>
      <c r="AM189" s="254"/>
      <c r="AN189" s="254"/>
      <c r="AO189" s="254"/>
      <c r="AP189" s="254"/>
      <c r="AQ189" s="254"/>
      <c r="AR189" s="254"/>
      <c r="AS189" s="254"/>
      <c r="AT189" s="291"/>
      <c r="AU189" s="254"/>
      <c r="AV189" s="254"/>
      <c r="AW189" s="254"/>
      <c r="AX189" s="254"/>
      <c r="AY189" s="254"/>
    </row>
    <row r="190" spans="1:51" s="257" customFormat="1" ht="71.25" x14ac:dyDescent="0.25">
      <c r="A190" s="254" t="s">
        <v>489</v>
      </c>
      <c r="B190" s="287">
        <v>81112005</v>
      </c>
      <c r="C190" s="254" t="s">
        <v>1523</v>
      </c>
      <c r="D190" s="287" t="s">
        <v>216</v>
      </c>
      <c r="E190" s="253" t="s">
        <v>393</v>
      </c>
      <c r="F190" s="287" t="s">
        <v>1519</v>
      </c>
      <c r="G190" s="254" t="s">
        <v>122</v>
      </c>
      <c r="H190" s="254" t="s">
        <v>209</v>
      </c>
      <c r="I190" s="254" t="s">
        <v>57</v>
      </c>
      <c r="J190" s="288">
        <v>12500000</v>
      </c>
      <c r="K190" s="288">
        <v>12500000</v>
      </c>
      <c r="L190" s="254" t="s">
        <v>32</v>
      </c>
      <c r="M190" s="254"/>
      <c r="N190" s="254" t="s">
        <v>488</v>
      </c>
      <c r="O190" s="293"/>
      <c r="P190" s="301"/>
      <c r="Q190" s="301"/>
      <c r="R190" s="254"/>
      <c r="S190" s="254"/>
      <c r="T190" s="254"/>
      <c r="U190" s="254"/>
      <c r="V190" s="254"/>
      <c r="W190" s="254"/>
      <c r="X190" s="254"/>
      <c r="Y190" s="254"/>
      <c r="Z190" s="254"/>
      <c r="AA190" s="254"/>
      <c r="AB190" s="254"/>
      <c r="AC190" s="254"/>
      <c r="AD190" s="254"/>
      <c r="AE190" s="254"/>
      <c r="AF190" s="254"/>
      <c r="AG190" s="254"/>
      <c r="AH190" s="254"/>
      <c r="AI190" s="254"/>
      <c r="AJ190" s="254"/>
      <c r="AK190" s="254"/>
      <c r="AL190" s="254"/>
      <c r="AM190" s="254"/>
      <c r="AN190" s="254"/>
      <c r="AO190" s="254"/>
      <c r="AP190" s="254"/>
      <c r="AQ190" s="254"/>
      <c r="AR190" s="254"/>
      <c r="AS190" s="254"/>
      <c r="AT190" s="291"/>
      <c r="AU190" s="254"/>
      <c r="AV190" s="254"/>
      <c r="AW190" s="254"/>
      <c r="AX190" s="254"/>
      <c r="AY190" s="254"/>
    </row>
    <row r="191" spans="1:51" s="257" customFormat="1" ht="165" x14ac:dyDescent="0.25">
      <c r="A191" s="254" t="s">
        <v>557</v>
      </c>
      <c r="B191" s="287">
        <v>81112005</v>
      </c>
      <c r="C191" s="254" t="s">
        <v>1524</v>
      </c>
      <c r="D191" s="287" t="s">
        <v>216</v>
      </c>
      <c r="E191" s="253" t="s">
        <v>393</v>
      </c>
      <c r="F191" s="287" t="s">
        <v>1519</v>
      </c>
      <c r="G191" s="254" t="s">
        <v>122</v>
      </c>
      <c r="H191" s="254" t="s">
        <v>209</v>
      </c>
      <c r="I191" s="254" t="s">
        <v>57</v>
      </c>
      <c r="J191" s="288">
        <v>19500000</v>
      </c>
      <c r="K191" s="288">
        <v>19500000</v>
      </c>
      <c r="L191" s="254" t="s">
        <v>32</v>
      </c>
      <c r="M191" s="254"/>
      <c r="N191" s="254" t="s">
        <v>1478</v>
      </c>
      <c r="O191" s="293"/>
      <c r="P191" s="363" t="s">
        <v>1626</v>
      </c>
      <c r="Q191" s="364" t="s">
        <v>1627</v>
      </c>
      <c r="R191" s="458">
        <v>42278</v>
      </c>
      <c r="S191" s="459" t="s">
        <v>1628</v>
      </c>
      <c r="T191" s="363" t="s">
        <v>314</v>
      </c>
      <c r="U191" s="460">
        <v>16467000</v>
      </c>
      <c r="V191" s="459" t="s">
        <v>1629</v>
      </c>
      <c r="W191" s="363" t="s">
        <v>1606</v>
      </c>
      <c r="X191" s="363" t="s">
        <v>228</v>
      </c>
      <c r="Y191" s="363" t="s">
        <v>228</v>
      </c>
      <c r="Z191" s="363" t="s">
        <v>677</v>
      </c>
      <c r="AA191" s="363" t="s">
        <v>228</v>
      </c>
      <c r="AB191" s="259"/>
      <c r="AC191" s="259"/>
      <c r="AD191" s="259"/>
      <c r="AE191" s="259"/>
      <c r="AF191" s="363" t="s">
        <v>1630</v>
      </c>
      <c r="AG191" s="259"/>
      <c r="AH191" s="259"/>
      <c r="AI191" s="259"/>
      <c r="AJ191" s="468"/>
      <c r="AK191" s="254"/>
      <c r="AL191" s="254"/>
      <c r="AM191" s="254"/>
      <c r="AN191" s="254"/>
      <c r="AO191" s="254"/>
      <c r="AP191" s="254"/>
      <c r="AQ191" s="254"/>
      <c r="AR191" s="254"/>
      <c r="AS191" s="254"/>
      <c r="AT191" s="291"/>
      <c r="AU191" s="254"/>
      <c r="AV191" s="254"/>
      <c r="AW191" s="254"/>
      <c r="AX191" s="254"/>
      <c r="AY191" s="254"/>
    </row>
    <row r="192" spans="1:51" s="257" customFormat="1" ht="165" x14ac:dyDescent="0.25">
      <c r="A192" s="254" t="s">
        <v>557</v>
      </c>
      <c r="B192" s="287">
        <v>81112005</v>
      </c>
      <c r="C192" s="254" t="s">
        <v>1525</v>
      </c>
      <c r="D192" s="287" t="s">
        <v>216</v>
      </c>
      <c r="E192" s="253" t="s">
        <v>393</v>
      </c>
      <c r="F192" s="287" t="s">
        <v>1519</v>
      </c>
      <c r="G192" s="254" t="s">
        <v>122</v>
      </c>
      <c r="H192" s="254" t="s">
        <v>209</v>
      </c>
      <c r="I192" s="254" t="s">
        <v>57</v>
      </c>
      <c r="J192" s="288">
        <v>9000000</v>
      </c>
      <c r="K192" s="288">
        <v>9000000</v>
      </c>
      <c r="L192" s="254" t="s">
        <v>32</v>
      </c>
      <c r="M192" s="254"/>
      <c r="N192" s="254" t="s">
        <v>1478</v>
      </c>
      <c r="O192" s="293"/>
      <c r="P192" s="363" t="s">
        <v>1667</v>
      </c>
      <c r="Q192" s="364" t="s">
        <v>1668</v>
      </c>
      <c r="R192" s="458">
        <v>42283</v>
      </c>
      <c r="S192" s="459" t="s">
        <v>1669</v>
      </c>
      <c r="T192" s="363" t="s">
        <v>314</v>
      </c>
      <c r="U192" s="460">
        <v>7500000</v>
      </c>
      <c r="V192" s="459" t="s">
        <v>1670</v>
      </c>
      <c r="W192" s="363" t="s">
        <v>1671</v>
      </c>
      <c r="X192" s="363" t="s">
        <v>228</v>
      </c>
      <c r="Y192" s="363" t="s">
        <v>228</v>
      </c>
      <c r="Z192" s="363" t="s">
        <v>677</v>
      </c>
      <c r="AA192" s="363" t="s">
        <v>228</v>
      </c>
      <c r="AB192" s="259"/>
      <c r="AC192" s="259"/>
      <c r="AD192" s="259"/>
      <c r="AE192" s="259"/>
      <c r="AF192" s="363" t="s">
        <v>1672</v>
      </c>
      <c r="AG192" s="259"/>
      <c r="AH192" s="259"/>
      <c r="AI192" s="259"/>
      <c r="AJ192" s="468"/>
      <c r="AK192" s="254"/>
      <c r="AL192" s="254"/>
      <c r="AM192" s="254"/>
      <c r="AN192" s="254"/>
      <c r="AO192" s="254"/>
      <c r="AP192" s="254"/>
      <c r="AQ192" s="254"/>
      <c r="AR192" s="254"/>
      <c r="AS192" s="254"/>
      <c r="AT192" s="291"/>
      <c r="AU192" s="254"/>
      <c r="AV192" s="254"/>
      <c r="AW192" s="254"/>
      <c r="AX192" s="254"/>
      <c r="AY192" s="254"/>
    </row>
    <row r="193" spans="1:51" s="257" customFormat="1" ht="165" x14ac:dyDescent="0.25">
      <c r="A193" s="254" t="s">
        <v>557</v>
      </c>
      <c r="B193" s="287">
        <v>81112005</v>
      </c>
      <c r="C193" s="254" t="s">
        <v>1525</v>
      </c>
      <c r="D193" s="287" t="s">
        <v>216</v>
      </c>
      <c r="E193" s="253" t="s">
        <v>393</v>
      </c>
      <c r="F193" s="287" t="s">
        <v>1519</v>
      </c>
      <c r="G193" s="254" t="s">
        <v>122</v>
      </c>
      <c r="H193" s="254" t="s">
        <v>209</v>
      </c>
      <c r="I193" s="254" t="s">
        <v>57</v>
      </c>
      <c r="J193" s="288">
        <v>9000000</v>
      </c>
      <c r="K193" s="288">
        <v>9000000</v>
      </c>
      <c r="L193" s="254" t="s">
        <v>32</v>
      </c>
      <c r="M193" s="254"/>
      <c r="N193" s="254" t="s">
        <v>1478</v>
      </c>
      <c r="O193" s="293"/>
      <c r="P193" s="363" t="s">
        <v>1673</v>
      </c>
      <c r="Q193" s="364" t="s">
        <v>1674</v>
      </c>
      <c r="R193" s="458">
        <v>42283</v>
      </c>
      <c r="S193" s="459" t="s">
        <v>1669</v>
      </c>
      <c r="T193" s="363" t="s">
        <v>314</v>
      </c>
      <c r="U193" s="460">
        <v>7500000</v>
      </c>
      <c r="V193" s="459" t="s">
        <v>1670</v>
      </c>
      <c r="W193" s="363" t="s">
        <v>1671</v>
      </c>
      <c r="X193" s="363" t="s">
        <v>228</v>
      </c>
      <c r="Y193" s="363" t="s">
        <v>228</v>
      </c>
      <c r="Z193" s="363" t="s">
        <v>677</v>
      </c>
      <c r="AA193" s="363" t="s">
        <v>228</v>
      </c>
      <c r="AB193" s="259"/>
      <c r="AC193" s="259"/>
      <c r="AD193" s="259"/>
      <c r="AE193" s="259"/>
      <c r="AF193" s="363" t="s">
        <v>1672</v>
      </c>
      <c r="AG193" s="259"/>
      <c r="AH193" s="259"/>
      <c r="AI193" s="259"/>
      <c r="AJ193" s="468"/>
      <c r="AK193" s="254"/>
      <c r="AL193" s="254"/>
      <c r="AM193" s="254"/>
      <c r="AN193" s="254"/>
      <c r="AO193" s="254"/>
      <c r="AP193" s="254"/>
      <c r="AQ193" s="254"/>
      <c r="AR193" s="254"/>
      <c r="AS193" s="254"/>
      <c r="AT193" s="291"/>
      <c r="AU193" s="254"/>
      <c r="AV193" s="254"/>
      <c r="AW193" s="254"/>
      <c r="AX193" s="254"/>
      <c r="AY193" s="254"/>
    </row>
    <row r="194" spans="1:51" s="257" customFormat="1" ht="165" x14ac:dyDescent="0.25">
      <c r="A194" s="254" t="s">
        <v>557</v>
      </c>
      <c r="B194" s="287">
        <v>81112005</v>
      </c>
      <c r="C194" s="254" t="s">
        <v>1526</v>
      </c>
      <c r="D194" s="287" t="s">
        <v>216</v>
      </c>
      <c r="E194" s="253" t="s">
        <v>393</v>
      </c>
      <c r="F194" s="287" t="s">
        <v>1519</v>
      </c>
      <c r="G194" s="254" t="s">
        <v>122</v>
      </c>
      <c r="H194" s="254" t="s">
        <v>209</v>
      </c>
      <c r="I194" s="254" t="s">
        <v>57</v>
      </c>
      <c r="J194" s="288">
        <v>20000000</v>
      </c>
      <c r="K194" s="288">
        <v>20000000</v>
      </c>
      <c r="L194" s="254" t="s">
        <v>32</v>
      </c>
      <c r="M194" s="254"/>
      <c r="N194" s="254" t="s">
        <v>1478</v>
      </c>
      <c r="O194" s="293"/>
      <c r="P194" s="363" t="s">
        <v>1738</v>
      </c>
      <c r="Q194" s="364" t="s">
        <v>1739</v>
      </c>
      <c r="R194" s="458">
        <v>42296</v>
      </c>
      <c r="S194" s="459" t="s">
        <v>1740</v>
      </c>
      <c r="T194" s="363" t="s">
        <v>314</v>
      </c>
      <c r="U194" s="460">
        <v>15000000</v>
      </c>
      <c r="V194" s="459" t="s">
        <v>1741</v>
      </c>
      <c r="W194" s="363" t="s">
        <v>1742</v>
      </c>
      <c r="X194" s="363" t="s">
        <v>228</v>
      </c>
      <c r="Y194" s="363" t="s">
        <v>228</v>
      </c>
      <c r="Z194" s="363" t="s">
        <v>677</v>
      </c>
      <c r="AA194" s="363" t="s">
        <v>228</v>
      </c>
      <c r="AB194" s="259"/>
      <c r="AC194" s="363" t="s">
        <v>238</v>
      </c>
      <c r="AD194" s="462">
        <v>42297</v>
      </c>
      <c r="AE194" s="259"/>
      <c r="AF194" s="363" t="s">
        <v>1737</v>
      </c>
      <c r="AG194" s="259"/>
      <c r="AH194" s="259"/>
      <c r="AI194" s="259"/>
      <c r="AJ194" s="468"/>
      <c r="AK194" s="254"/>
      <c r="AL194" s="254"/>
      <c r="AM194" s="254"/>
      <c r="AN194" s="254"/>
      <c r="AO194" s="254"/>
      <c r="AP194" s="254"/>
      <c r="AQ194" s="254"/>
      <c r="AR194" s="254"/>
      <c r="AS194" s="254"/>
      <c r="AT194" s="291"/>
      <c r="AU194" s="254"/>
      <c r="AV194" s="254"/>
      <c r="AW194" s="254"/>
      <c r="AX194" s="254"/>
      <c r="AY194" s="254"/>
    </row>
    <row r="195" spans="1:51" s="257" customFormat="1" ht="57" x14ac:dyDescent="0.25">
      <c r="A195" s="254" t="s">
        <v>78</v>
      </c>
      <c r="B195" s="287">
        <v>81112005</v>
      </c>
      <c r="C195" s="254" t="s">
        <v>1555</v>
      </c>
      <c r="D195" s="287" t="s">
        <v>216</v>
      </c>
      <c r="E195" s="253" t="s">
        <v>393</v>
      </c>
      <c r="F195" s="287" t="s">
        <v>1519</v>
      </c>
      <c r="G195" s="254" t="s">
        <v>122</v>
      </c>
      <c r="H195" s="254" t="s">
        <v>209</v>
      </c>
      <c r="I195" s="254" t="s">
        <v>57</v>
      </c>
      <c r="J195" s="288">
        <v>15000000</v>
      </c>
      <c r="K195" s="288">
        <v>15000000</v>
      </c>
      <c r="L195" s="254" t="s">
        <v>32</v>
      </c>
      <c r="M195" s="254"/>
      <c r="N195" s="254" t="s">
        <v>486</v>
      </c>
      <c r="O195" s="293"/>
      <c r="P195" s="301"/>
      <c r="Q195" s="301"/>
      <c r="R195" s="254"/>
      <c r="S195" s="254"/>
      <c r="T195" s="254"/>
      <c r="U195" s="254"/>
      <c r="V195" s="254"/>
      <c r="W195" s="254"/>
      <c r="X195" s="254"/>
      <c r="Y195" s="254"/>
      <c r="Z195" s="254"/>
      <c r="AA195" s="254"/>
      <c r="AB195" s="254"/>
      <c r="AC195" s="254"/>
      <c r="AD195" s="254"/>
      <c r="AE195" s="254"/>
      <c r="AF195" s="254"/>
      <c r="AG195" s="254"/>
      <c r="AH195" s="254"/>
      <c r="AI195" s="254"/>
      <c r="AJ195" s="254"/>
      <c r="AK195" s="254"/>
      <c r="AL195" s="254"/>
      <c r="AM195" s="254"/>
      <c r="AN195" s="254"/>
      <c r="AO195" s="254"/>
      <c r="AP195" s="254"/>
      <c r="AQ195" s="254"/>
      <c r="AR195" s="254"/>
      <c r="AS195" s="254"/>
      <c r="AT195" s="291"/>
      <c r="AU195" s="254"/>
      <c r="AV195" s="254"/>
      <c r="AW195" s="254"/>
      <c r="AX195" s="254"/>
      <c r="AY195" s="254"/>
    </row>
    <row r="196" spans="1:51" s="257" customFormat="1" ht="57" x14ac:dyDescent="0.25">
      <c r="A196" s="254" t="s">
        <v>78</v>
      </c>
      <c r="B196" s="287">
        <v>81112005</v>
      </c>
      <c r="C196" s="254" t="s">
        <v>1556</v>
      </c>
      <c r="D196" s="287" t="s">
        <v>216</v>
      </c>
      <c r="E196" s="253" t="s">
        <v>393</v>
      </c>
      <c r="F196" s="287" t="s">
        <v>1519</v>
      </c>
      <c r="G196" s="254" t="s">
        <v>122</v>
      </c>
      <c r="H196" s="254" t="s">
        <v>209</v>
      </c>
      <c r="I196" s="254" t="s">
        <v>57</v>
      </c>
      <c r="J196" s="288">
        <v>12500000</v>
      </c>
      <c r="K196" s="288">
        <v>12500000</v>
      </c>
      <c r="L196" s="254" t="s">
        <v>32</v>
      </c>
      <c r="M196" s="254"/>
      <c r="N196" s="254" t="s">
        <v>486</v>
      </c>
      <c r="O196" s="293"/>
      <c r="P196" s="301"/>
      <c r="Q196" s="301"/>
      <c r="R196" s="254"/>
      <c r="S196" s="254"/>
      <c r="T196" s="254"/>
      <c r="U196" s="254"/>
      <c r="V196" s="254"/>
      <c r="W196" s="254"/>
      <c r="X196" s="254"/>
      <c r="Y196" s="254"/>
      <c r="Z196" s="254"/>
      <c r="AA196" s="254"/>
      <c r="AB196" s="254"/>
      <c r="AC196" s="254"/>
      <c r="AD196" s="254"/>
      <c r="AE196" s="254"/>
      <c r="AF196" s="254"/>
      <c r="AG196" s="254"/>
      <c r="AH196" s="254"/>
      <c r="AI196" s="254"/>
      <c r="AJ196" s="254"/>
      <c r="AK196" s="254"/>
      <c r="AL196" s="254"/>
      <c r="AM196" s="254"/>
      <c r="AN196" s="254"/>
      <c r="AO196" s="254"/>
      <c r="AP196" s="254"/>
      <c r="AQ196" s="254"/>
      <c r="AR196" s="254"/>
      <c r="AS196" s="254"/>
      <c r="AT196" s="291"/>
      <c r="AU196" s="254"/>
      <c r="AV196" s="254"/>
      <c r="AW196" s="254"/>
      <c r="AX196" s="254"/>
      <c r="AY196" s="254"/>
    </row>
    <row r="197" spans="1:51" s="257" customFormat="1" ht="57" x14ac:dyDescent="0.25">
      <c r="A197" s="254" t="s">
        <v>78</v>
      </c>
      <c r="B197" s="287">
        <v>81112005</v>
      </c>
      <c r="C197" s="254" t="s">
        <v>1557</v>
      </c>
      <c r="D197" s="287" t="s">
        <v>216</v>
      </c>
      <c r="E197" s="253" t="s">
        <v>393</v>
      </c>
      <c r="F197" s="287" t="s">
        <v>1519</v>
      </c>
      <c r="G197" s="254" t="s">
        <v>122</v>
      </c>
      <c r="H197" s="254" t="s">
        <v>209</v>
      </c>
      <c r="I197" s="254" t="s">
        <v>57</v>
      </c>
      <c r="J197" s="288">
        <v>12500000</v>
      </c>
      <c r="K197" s="288">
        <v>12500000</v>
      </c>
      <c r="L197" s="254" t="s">
        <v>32</v>
      </c>
      <c r="M197" s="254"/>
      <c r="N197" s="254" t="s">
        <v>486</v>
      </c>
      <c r="O197" s="293"/>
      <c r="P197" s="301"/>
      <c r="Q197" s="301"/>
      <c r="R197" s="254"/>
      <c r="S197" s="254"/>
      <c r="T197" s="254"/>
      <c r="U197" s="254"/>
      <c r="V197" s="254"/>
      <c r="W197" s="254"/>
      <c r="X197" s="254"/>
      <c r="Y197" s="254"/>
      <c r="Z197" s="254"/>
      <c r="AA197" s="254"/>
      <c r="AB197" s="254"/>
      <c r="AC197" s="254"/>
      <c r="AD197" s="254"/>
      <c r="AE197" s="254"/>
      <c r="AF197" s="254"/>
      <c r="AG197" s="254"/>
      <c r="AH197" s="254"/>
      <c r="AI197" s="254"/>
      <c r="AJ197" s="254"/>
      <c r="AK197" s="254"/>
      <c r="AL197" s="254"/>
      <c r="AM197" s="254"/>
      <c r="AN197" s="254"/>
      <c r="AO197" s="254"/>
      <c r="AP197" s="254"/>
      <c r="AQ197" s="254"/>
      <c r="AR197" s="254"/>
      <c r="AS197" s="254"/>
      <c r="AT197" s="291"/>
      <c r="AU197" s="254"/>
      <c r="AV197" s="254"/>
      <c r="AW197" s="254"/>
      <c r="AX197" s="254"/>
      <c r="AY197" s="254"/>
    </row>
    <row r="198" spans="1:51" s="257" customFormat="1" ht="114.75" customHeight="1" x14ac:dyDescent="0.25">
      <c r="A198" s="254" t="s">
        <v>110</v>
      </c>
      <c r="B198" s="287">
        <v>81112005</v>
      </c>
      <c r="C198" s="254" t="s">
        <v>1583</v>
      </c>
      <c r="D198" s="287" t="s">
        <v>216</v>
      </c>
      <c r="E198" s="253" t="s">
        <v>393</v>
      </c>
      <c r="F198" s="287" t="s">
        <v>1519</v>
      </c>
      <c r="G198" s="254" t="s">
        <v>122</v>
      </c>
      <c r="H198" s="254" t="s">
        <v>209</v>
      </c>
      <c r="I198" s="254" t="s">
        <v>57</v>
      </c>
      <c r="J198" s="288">
        <v>7500000</v>
      </c>
      <c r="K198" s="288">
        <v>7500000</v>
      </c>
      <c r="L198" s="254" t="s">
        <v>32</v>
      </c>
      <c r="M198" s="254"/>
      <c r="N198" s="254" t="s">
        <v>64</v>
      </c>
      <c r="O198" s="293"/>
      <c r="P198" s="363" t="s">
        <v>1687</v>
      </c>
      <c r="Q198" s="364" t="s">
        <v>1688</v>
      </c>
      <c r="R198" s="458">
        <v>42290</v>
      </c>
      <c r="S198" s="459" t="s">
        <v>1689</v>
      </c>
      <c r="T198" s="363" t="s">
        <v>314</v>
      </c>
      <c r="U198" s="460">
        <v>7500000</v>
      </c>
      <c r="V198" s="459" t="s">
        <v>1670</v>
      </c>
      <c r="W198" s="363" t="s">
        <v>1690</v>
      </c>
      <c r="X198" s="363" t="s">
        <v>228</v>
      </c>
      <c r="Y198" s="363" t="s">
        <v>228</v>
      </c>
      <c r="Z198" s="363" t="s">
        <v>1116</v>
      </c>
      <c r="AA198" s="363" t="s">
        <v>228</v>
      </c>
      <c r="AB198" s="259"/>
      <c r="AC198" s="259"/>
      <c r="AD198" s="259"/>
      <c r="AE198" s="259"/>
      <c r="AF198" s="363" t="s">
        <v>1614</v>
      </c>
      <c r="AG198" s="259"/>
      <c r="AH198" s="462">
        <v>42362</v>
      </c>
      <c r="AI198" s="363" t="s">
        <v>1199</v>
      </c>
      <c r="AJ198" s="363" t="s">
        <v>1200</v>
      </c>
      <c r="AK198" s="254"/>
      <c r="AL198" s="254"/>
      <c r="AM198" s="254"/>
      <c r="AN198" s="254"/>
      <c r="AO198" s="254"/>
      <c r="AP198" s="254"/>
      <c r="AQ198" s="254"/>
      <c r="AR198" s="254"/>
      <c r="AS198" s="254"/>
      <c r="AT198" s="291"/>
      <c r="AU198" s="254"/>
      <c r="AV198" s="254"/>
      <c r="AW198" s="254"/>
      <c r="AX198" s="254"/>
      <c r="AY198" s="254"/>
    </row>
    <row r="199" spans="1:51" s="257" customFormat="1" ht="71.25" x14ac:dyDescent="0.25">
      <c r="A199" s="254" t="s">
        <v>110</v>
      </c>
      <c r="B199" s="287">
        <v>81112005</v>
      </c>
      <c r="C199" s="254" t="s">
        <v>1527</v>
      </c>
      <c r="D199" s="287" t="s">
        <v>216</v>
      </c>
      <c r="E199" s="253" t="s">
        <v>393</v>
      </c>
      <c r="F199" s="287" t="s">
        <v>37</v>
      </c>
      <c r="G199" s="254" t="s">
        <v>122</v>
      </c>
      <c r="H199" s="254" t="s">
        <v>209</v>
      </c>
      <c r="I199" s="254" t="s">
        <v>57</v>
      </c>
      <c r="J199" s="288">
        <v>7500000</v>
      </c>
      <c r="K199" s="288">
        <v>7500000</v>
      </c>
      <c r="L199" s="254" t="s">
        <v>32</v>
      </c>
      <c r="M199" s="254"/>
      <c r="N199" s="254" t="s">
        <v>64</v>
      </c>
      <c r="O199" s="293"/>
      <c r="P199" s="301"/>
      <c r="Q199" s="301"/>
      <c r="R199" s="254"/>
      <c r="S199" s="254"/>
      <c r="T199" s="254"/>
      <c r="U199" s="254"/>
      <c r="V199" s="254"/>
      <c r="W199" s="254"/>
      <c r="X199" s="254"/>
      <c r="Y199" s="254"/>
      <c r="Z199" s="254"/>
      <c r="AA199" s="254"/>
      <c r="AB199" s="254"/>
      <c r="AC199" s="254"/>
      <c r="AD199" s="254"/>
      <c r="AE199" s="254"/>
      <c r="AF199" s="254"/>
      <c r="AG199" s="254"/>
      <c r="AH199" s="254"/>
      <c r="AI199" s="254"/>
      <c r="AJ199" s="254"/>
      <c r="AK199" s="254"/>
      <c r="AL199" s="254"/>
      <c r="AM199" s="254"/>
      <c r="AN199" s="254"/>
      <c r="AO199" s="254"/>
      <c r="AP199" s="254"/>
      <c r="AQ199" s="254"/>
      <c r="AR199" s="254"/>
      <c r="AS199" s="254"/>
      <c r="AT199" s="291"/>
      <c r="AU199" s="254"/>
      <c r="AV199" s="254"/>
      <c r="AW199" s="254"/>
      <c r="AX199" s="254"/>
      <c r="AY199" s="254"/>
    </row>
    <row r="200" spans="1:51" s="257" customFormat="1" ht="28.5" x14ac:dyDescent="0.25">
      <c r="A200" s="254" t="s">
        <v>109</v>
      </c>
      <c r="B200" s="287">
        <v>731519000</v>
      </c>
      <c r="C200" s="254" t="s">
        <v>1528</v>
      </c>
      <c r="D200" s="287" t="s">
        <v>216</v>
      </c>
      <c r="E200" s="253" t="s">
        <v>393</v>
      </c>
      <c r="F200" s="287" t="s">
        <v>1519</v>
      </c>
      <c r="G200" s="254" t="s">
        <v>1530</v>
      </c>
      <c r="H200" s="254" t="s">
        <v>209</v>
      </c>
      <c r="I200" s="254" t="s">
        <v>57</v>
      </c>
      <c r="J200" s="288">
        <v>19096848</v>
      </c>
      <c r="K200" s="288">
        <v>19096848</v>
      </c>
      <c r="L200" s="254" t="s">
        <v>32</v>
      </c>
      <c r="M200" s="254"/>
      <c r="N200" s="254" t="s">
        <v>741</v>
      </c>
      <c r="O200" s="293"/>
      <c r="P200" s="301"/>
      <c r="Q200" s="301"/>
      <c r="R200" s="254"/>
      <c r="S200" s="254"/>
      <c r="T200" s="254"/>
      <c r="U200" s="254"/>
      <c r="V200" s="254"/>
      <c r="W200" s="254"/>
      <c r="X200" s="254"/>
      <c r="Y200" s="254"/>
      <c r="Z200" s="254"/>
      <c r="AA200" s="254"/>
      <c r="AB200" s="254"/>
      <c r="AC200" s="254"/>
      <c r="AD200" s="254"/>
      <c r="AE200" s="254"/>
      <c r="AF200" s="254"/>
      <c r="AG200" s="254"/>
      <c r="AH200" s="254"/>
      <c r="AI200" s="254"/>
      <c r="AJ200" s="254"/>
      <c r="AK200" s="254"/>
      <c r="AL200" s="254"/>
      <c r="AM200" s="254"/>
      <c r="AN200" s="254"/>
      <c r="AO200" s="254"/>
      <c r="AP200" s="254"/>
      <c r="AQ200" s="254"/>
      <c r="AR200" s="254"/>
      <c r="AS200" s="254"/>
      <c r="AT200" s="291"/>
      <c r="AU200" s="254"/>
      <c r="AV200" s="254"/>
      <c r="AW200" s="254"/>
      <c r="AX200" s="254"/>
      <c r="AY200" s="254"/>
    </row>
    <row r="201" spans="1:51" s="257" customFormat="1" ht="185.25" x14ac:dyDescent="0.25">
      <c r="A201" s="254" t="s">
        <v>109</v>
      </c>
      <c r="B201" s="287">
        <v>81112005</v>
      </c>
      <c r="C201" s="254" t="s">
        <v>1529</v>
      </c>
      <c r="D201" s="287" t="s">
        <v>216</v>
      </c>
      <c r="E201" s="253" t="s">
        <v>393</v>
      </c>
      <c r="F201" s="287" t="s">
        <v>1519</v>
      </c>
      <c r="G201" s="254" t="s">
        <v>122</v>
      </c>
      <c r="H201" s="254" t="s">
        <v>209</v>
      </c>
      <c r="I201" s="254" t="s">
        <v>57</v>
      </c>
      <c r="J201" s="288">
        <v>12000000</v>
      </c>
      <c r="K201" s="288">
        <v>12000000</v>
      </c>
      <c r="L201" s="254" t="s">
        <v>32</v>
      </c>
      <c r="M201" s="254"/>
      <c r="N201" s="254" t="s">
        <v>741</v>
      </c>
      <c r="O201" s="293"/>
      <c r="P201" s="363" t="s">
        <v>1615</v>
      </c>
      <c r="Q201" s="364" t="s">
        <v>1616</v>
      </c>
      <c r="R201" s="262">
        <v>42278</v>
      </c>
      <c r="S201" s="368" t="s">
        <v>1617</v>
      </c>
      <c r="T201" s="369" t="s">
        <v>314</v>
      </c>
      <c r="U201" s="370">
        <v>11467000</v>
      </c>
      <c r="V201" s="368" t="s">
        <v>1605</v>
      </c>
      <c r="W201" s="369" t="s">
        <v>1618</v>
      </c>
      <c r="X201" s="369" t="s">
        <v>228</v>
      </c>
      <c r="Y201" s="369" t="s">
        <v>228</v>
      </c>
      <c r="Z201" s="369" t="s">
        <v>962</v>
      </c>
      <c r="AA201" s="369" t="s">
        <v>228</v>
      </c>
      <c r="AB201" s="448"/>
      <c r="AC201" s="448"/>
      <c r="AD201" s="448"/>
      <c r="AE201" s="448"/>
      <c r="AF201" s="369" t="s">
        <v>1607</v>
      </c>
      <c r="AG201" s="448"/>
      <c r="AH201" s="371">
        <v>42362</v>
      </c>
      <c r="AI201" s="369" t="s">
        <v>1608</v>
      </c>
      <c r="AJ201" s="369" t="s">
        <v>263</v>
      </c>
      <c r="AK201" s="254"/>
      <c r="AL201" s="254"/>
      <c r="AM201" s="254"/>
      <c r="AN201" s="254"/>
      <c r="AO201" s="254"/>
      <c r="AP201" s="254"/>
      <c r="AQ201" s="254"/>
      <c r="AR201" s="254"/>
      <c r="AS201" s="254"/>
      <c r="AT201" s="291"/>
      <c r="AU201" s="254"/>
      <c r="AV201" s="254"/>
      <c r="AW201" s="254"/>
      <c r="AX201" s="254"/>
      <c r="AY201" s="254"/>
    </row>
    <row r="202" spans="1:51" s="257" customFormat="1" ht="185.25" x14ac:dyDescent="0.25">
      <c r="A202" s="254" t="s">
        <v>109</v>
      </c>
      <c r="B202" s="287">
        <v>81112005</v>
      </c>
      <c r="C202" s="254" t="s">
        <v>1529</v>
      </c>
      <c r="D202" s="287" t="s">
        <v>216</v>
      </c>
      <c r="E202" s="253" t="s">
        <v>393</v>
      </c>
      <c r="F202" s="287" t="s">
        <v>1519</v>
      </c>
      <c r="G202" s="254" t="s">
        <v>122</v>
      </c>
      <c r="H202" s="254" t="s">
        <v>209</v>
      </c>
      <c r="I202" s="254" t="s">
        <v>57</v>
      </c>
      <c r="J202" s="288">
        <v>12000000</v>
      </c>
      <c r="K202" s="288">
        <v>12000000</v>
      </c>
      <c r="L202" s="254" t="s">
        <v>32</v>
      </c>
      <c r="M202" s="254"/>
      <c r="N202" s="254" t="s">
        <v>741</v>
      </c>
      <c r="O202" s="293"/>
      <c r="P202" s="363" t="s">
        <v>1602</v>
      </c>
      <c r="Q202" s="364" t="s">
        <v>1603</v>
      </c>
      <c r="R202" s="262">
        <v>42278</v>
      </c>
      <c r="S202" s="368" t="s">
        <v>1604</v>
      </c>
      <c r="T202" s="369" t="s">
        <v>314</v>
      </c>
      <c r="U202" s="370">
        <v>11467000</v>
      </c>
      <c r="V202" s="368" t="s">
        <v>1605</v>
      </c>
      <c r="W202" s="369" t="s">
        <v>1606</v>
      </c>
      <c r="X202" s="416" t="s">
        <v>228</v>
      </c>
      <c r="Y202" s="416" t="s">
        <v>228</v>
      </c>
      <c r="Z202" s="369" t="s">
        <v>1116</v>
      </c>
      <c r="AA202" s="369" t="s">
        <v>228</v>
      </c>
      <c r="AB202" s="448"/>
      <c r="AC202" s="448"/>
      <c r="AD202" s="448"/>
      <c r="AE202" s="448"/>
      <c r="AF202" s="369" t="s">
        <v>1607</v>
      </c>
      <c r="AG202" s="448"/>
      <c r="AH202" s="371">
        <v>42362</v>
      </c>
      <c r="AI202" s="369" t="s">
        <v>1608</v>
      </c>
      <c r="AJ202" s="369" t="s">
        <v>263</v>
      </c>
      <c r="AK202" s="254"/>
      <c r="AL202" s="254"/>
      <c r="AM202" s="254"/>
      <c r="AN202" s="254"/>
      <c r="AO202" s="254"/>
      <c r="AP202" s="254"/>
      <c r="AQ202" s="254"/>
      <c r="AR202" s="254"/>
      <c r="AS202" s="254"/>
      <c r="AT202" s="291"/>
      <c r="AU202" s="254"/>
      <c r="AV202" s="254"/>
      <c r="AW202" s="254"/>
      <c r="AX202" s="254"/>
      <c r="AY202" s="254"/>
    </row>
    <row r="203" spans="1:51" s="257" customFormat="1" ht="180" x14ac:dyDescent="0.25">
      <c r="A203" s="254" t="s">
        <v>109</v>
      </c>
      <c r="B203" s="287">
        <v>81112005</v>
      </c>
      <c r="C203" s="254" t="s">
        <v>1531</v>
      </c>
      <c r="D203" s="287" t="s">
        <v>216</v>
      </c>
      <c r="E203" s="253" t="s">
        <v>393</v>
      </c>
      <c r="F203" s="287" t="s">
        <v>1519</v>
      </c>
      <c r="G203" s="254" t="s">
        <v>122</v>
      </c>
      <c r="H203" s="254" t="s">
        <v>209</v>
      </c>
      <c r="I203" s="254" t="s">
        <v>57</v>
      </c>
      <c r="J203" s="288">
        <v>7200000</v>
      </c>
      <c r="K203" s="288">
        <v>7200000</v>
      </c>
      <c r="L203" s="254" t="s">
        <v>32</v>
      </c>
      <c r="M203" s="254"/>
      <c r="N203" s="254" t="s">
        <v>741</v>
      </c>
      <c r="O203" s="293"/>
      <c r="P203" s="364" t="s">
        <v>1696</v>
      </c>
      <c r="Q203" s="364" t="s">
        <v>1697</v>
      </c>
      <c r="R203" s="458">
        <v>42291</v>
      </c>
      <c r="S203" s="459" t="s">
        <v>1698</v>
      </c>
      <c r="T203" s="363" t="s">
        <v>314</v>
      </c>
      <c r="U203" s="460">
        <v>5750000</v>
      </c>
      <c r="V203" s="459" t="s">
        <v>1699</v>
      </c>
      <c r="W203" s="363" t="s">
        <v>1700</v>
      </c>
      <c r="X203" s="363" t="s">
        <v>228</v>
      </c>
      <c r="Y203" s="363" t="s">
        <v>228</v>
      </c>
      <c r="Z203" s="363" t="s">
        <v>962</v>
      </c>
      <c r="AA203" s="363" t="s">
        <v>228</v>
      </c>
      <c r="AB203" s="259"/>
      <c r="AC203" s="259"/>
      <c r="AD203" s="259"/>
      <c r="AE203" s="259"/>
      <c r="AF203" s="363" t="s">
        <v>1701</v>
      </c>
      <c r="AG203" s="259"/>
      <c r="AH203" s="259"/>
      <c r="AI203" s="259"/>
      <c r="AJ203" s="468"/>
      <c r="AK203" s="254"/>
      <c r="AL203" s="254"/>
      <c r="AM203" s="254"/>
      <c r="AN203" s="254"/>
      <c r="AO203" s="254"/>
      <c r="AP203" s="254"/>
      <c r="AQ203" s="254"/>
      <c r="AR203" s="254"/>
      <c r="AS203" s="254"/>
      <c r="AT203" s="291"/>
      <c r="AU203" s="254"/>
      <c r="AV203" s="254"/>
      <c r="AW203" s="254"/>
      <c r="AX203" s="254"/>
      <c r="AY203" s="254"/>
    </row>
    <row r="204" spans="1:51" s="257" customFormat="1" ht="111" customHeight="1" x14ac:dyDescent="0.25">
      <c r="A204" s="254" t="s">
        <v>1540</v>
      </c>
      <c r="B204" s="287">
        <v>81112005</v>
      </c>
      <c r="C204" s="254" t="s">
        <v>1541</v>
      </c>
      <c r="D204" s="287" t="s">
        <v>216</v>
      </c>
      <c r="E204" s="253" t="s">
        <v>393</v>
      </c>
      <c r="F204" s="287" t="s">
        <v>1542</v>
      </c>
      <c r="G204" s="254" t="s">
        <v>122</v>
      </c>
      <c r="H204" s="254" t="s">
        <v>209</v>
      </c>
      <c r="I204" s="254" t="s">
        <v>57</v>
      </c>
      <c r="J204" s="288">
        <v>6000000</v>
      </c>
      <c r="K204" s="288">
        <v>6000000</v>
      </c>
      <c r="L204" s="254" t="s">
        <v>32</v>
      </c>
      <c r="M204" s="254"/>
      <c r="N204" s="254" t="s">
        <v>1544</v>
      </c>
      <c r="O204" s="293"/>
      <c r="P204" s="301"/>
      <c r="Q204" s="301"/>
      <c r="R204" s="254"/>
      <c r="S204" s="254"/>
      <c r="T204" s="254"/>
      <c r="U204" s="254"/>
      <c r="V204" s="254"/>
      <c r="W204" s="254"/>
      <c r="X204" s="254"/>
      <c r="Y204" s="254"/>
      <c r="Z204" s="254"/>
      <c r="AA204" s="254"/>
      <c r="AB204" s="254"/>
      <c r="AC204" s="254"/>
      <c r="AD204" s="254"/>
      <c r="AE204" s="254"/>
      <c r="AF204" s="254"/>
      <c r="AG204" s="254"/>
      <c r="AH204" s="254"/>
      <c r="AI204" s="254"/>
      <c r="AJ204" s="254"/>
      <c r="AK204" s="254"/>
      <c r="AL204" s="254"/>
      <c r="AM204" s="254"/>
      <c r="AN204" s="254"/>
      <c r="AO204" s="254"/>
      <c r="AP204" s="254"/>
      <c r="AQ204" s="254"/>
      <c r="AR204" s="254"/>
      <c r="AS204" s="254"/>
      <c r="AT204" s="291"/>
      <c r="AU204" s="254"/>
      <c r="AV204" s="254"/>
      <c r="AW204" s="254"/>
      <c r="AX204" s="254"/>
      <c r="AY204" s="254"/>
    </row>
    <row r="205" spans="1:51" s="257" customFormat="1" ht="128.25" x14ac:dyDescent="0.25">
      <c r="A205" s="254" t="s">
        <v>110</v>
      </c>
      <c r="B205" s="287">
        <v>81112005</v>
      </c>
      <c r="C205" s="254" t="s">
        <v>1543</v>
      </c>
      <c r="D205" s="287" t="s">
        <v>216</v>
      </c>
      <c r="E205" s="253" t="s">
        <v>393</v>
      </c>
      <c r="F205" s="287" t="s">
        <v>65</v>
      </c>
      <c r="G205" s="254" t="s">
        <v>122</v>
      </c>
      <c r="H205" s="254" t="s">
        <v>209</v>
      </c>
      <c r="I205" s="254" t="s">
        <v>57</v>
      </c>
      <c r="J205" s="288">
        <v>27000000</v>
      </c>
      <c r="K205" s="288">
        <v>27000000</v>
      </c>
      <c r="L205" s="254"/>
      <c r="M205" s="254"/>
      <c r="N205" s="254" t="s">
        <v>64</v>
      </c>
      <c r="O205" s="293"/>
      <c r="P205" s="301"/>
      <c r="Q205" s="301"/>
      <c r="R205" s="254"/>
      <c r="S205" s="254"/>
      <c r="T205" s="254"/>
      <c r="U205" s="254"/>
      <c r="V205" s="254"/>
      <c r="W205" s="254"/>
      <c r="X205" s="254"/>
      <c r="Y205" s="254"/>
      <c r="Z205" s="254"/>
      <c r="AA205" s="254"/>
      <c r="AB205" s="254"/>
      <c r="AC205" s="254"/>
      <c r="AD205" s="254"/>
      <c r="AE205" s="254"/>
      <c r="AF205" s="254"/>
      <c r="AG205" s="254"/>
      <c r="AH205" s="254"/>
      <c r="AI205" s="254"/>
      <c r="AJ205" s="254"/>
      <c r="AK205" s="254"/>
      <c r="AL205" s="254"/>
      <c r="AM205" s="254"/>
      <c r="AN205" s="254"/>
      <c r="AO205" s="254"/>
      <c r="AP205" s="254"/>
      <c r="AQ205" s="254"/>
      <c r="AR205" s="254"/>
      <c r="AS205" s="254"/>
      <c r="AT205" s="291"/>
      <c r="AU205" s="254"/>
      <c r="AV205" s="254"/>
      <c r="AW205" s="254"/>
      <c r="AX205" s="254"/>
      <c r="AY205" s="254"/>
    </row>
    <row r="206" spans="1:51" s="257" customFormat="1" ht="150" x14ac:dyDescent="0.25">
      <c r="A206" s="254" t="s">
        <v>560</v>
      </c>
      <c r="B206" s="287">
        <v>81112005</v>
      </c>
      <c r="C206" s="254" t="s">
        <v>1545</v>
      </c>
      <c r="D206" s="287" t="s">
        <v>216</v>
      </c>
      <c r="E206" s="253" t="s">
        <v>393</v>
      </c>
      <c r="F206" s="287" t="s">
        <v>65</v>
      </c>
      <c r="G206" s="254" t="s">
        <v>122</v>
      </c>
      <c r="H206" s="254" t="s">
        <v>209</v>
      </c>
      <c r="I206" s="254" t="s">
        <v>57</v>
      </c>
      <c r="J206" s="288">
        <v>15000000</v>
      </c>
      <c r="K206" s="288">
        <v>15000000</v>
      </c>
      <c r="L206" s="254"/>
      <c r="M206" s="254"/>
      <c r="N206" s="254" t="s">
        <v>1477</v>
      </c>
      <c r="O206" s="293"/>
      <c r="P206" s="363" t="s">
        <v>1715</v>
      </c>
      <c r="Q206" s="364" t="s">
        <v>1716</v>
      </c>
      <c r="R206" s="458">
        <v>42292</v>
      </c>
      <c r="S206" s="459" t="s">
        <v>1717</v>
      </c>
      <c r="T206" s="363" t="s">
        <v>314</v>
      </c>
      <c r="U206" s="460">
        <v>11147000</v>
      </c>
      <c r="V206" s="459" t="s">
        <v>1718</v>
      </c>
      <c r="W206" s="363" t="s">
        <v>1719</v>
      </c>
      <c r="X206" s="363" t="s">
        <v>228</v>
      </c>
      <c r="Y206" s="363" t="s">
        <v>228</v>
      </c>
      <c r="Z206" s="363" t="s">
        <v>1720</v>
      </c>
      <c r="AA206" s="363" t="s">
        <v>228</v>
      </c>
      <c r="AB206" s="363" t="s">
        <v>1721</v>
      </c>
      <c r="AC206" s="363" t="s">
        <v>238</v>
      </c>
      <c r="AD206" s="462">
        <v>42292</v>
      </c>
      <c r="AE206" s="462">
        <v>42292</v>
      </c>
      <c r="AF206" s="363" t="s">
        <v>1722</v>
      </c>
      <c r="AG206" s="462">
        <v>42292</v>
      </c>
      <c r="AH206" s="462">
        <v>42362</v>
      </c>
      <c r="AI206" s="363" t="s">
        <v>1723</v>
      </c>
      <c r="AJ206" s="363" t="s">
        <v>1200</v>
      </c>
      <c r="AK206" s="254"/>
      <c r="AL206" s="254"/>
      <c r="AM206" s="254"/>
      <c r="AN206" s="254"/>
      <c r="AO206" s="254"/>
      <c r="AP206" s="254"/>
      <c r="AQ206" s="254"/>
      <c r="AR206" s="254"/>
      <c r="AS206" s="254"/>
      <c r="AT206" s="291"/>
      <c r="AU206" s="254"/>
      <c r="AV206" s="254"/>
      <c r="AW206" s="254"/>
      <c r="AX206" s="254"/>
      <c r="AY206" s="254"/>
    </row>
    <row r="207" spans="1:51" s="257" customFormat="1" ht="28.5" x14ac:dyDescent="0.25">
      <c r="A207" s="254" t="s">
        <v>79</v>
      </c>
      <c r="B207" s="287">
        <v>43211509</v>
      </c>
      <c r="C207" s="254" t="s">
        <v>1548</v>
      </c>
      <c r="D207" s="287" t="s">
        <v>216</v>
      </c>
      <c r="E207" s="253" t="s">
        <v>393</v>
      </c>
      <c r="F207" s="287" t="s">
        <v>37</v>
      </c>
      <c r="G207" s="254" t="s">
        <v>1472</v>
      </c>
      <c r="H207" s="254" t="s">
        <v>1551</v>
      </c>
      <c r="I207" s="254" t="s">
        <v>31</v>
      </c>
      <c r="J207" s="288">
        <v>4820000</v>
      </c>
      <c r="K207" s="288">
        <v>4820000</v>
      </c>
      <c r="L207" s="254" t="s">
        <v>32</v>
      </c>
      <c r="M207" s="254"/>
      <c r="N207" s="254" t="s">
        <v>35</v>
      </c>
      <c r="O207" s="293"/>
      <c r="P207" s="301"/>
      <c r="Q207" s="301"/>
      <c r="R207" s="254"/>
      <c r="S207" s="254"/>
      <c r="T207" s="254"/>
      <c r="U207" s="254"/>
      <c r="V207" s="254"/>
      <c r="W207" s="254"/>
      <c r="X207" s="254"/>
      <c r="Y207" s="254"/>
      <c r="Z207" s="254"/>
      <c r="AA207" s="254"/>
      <c r="AB207" s="254"/>
      <c r="AC207" s="254"/>
      <c r="AD207" s="254"/>
      <c r="AE207" s="254"/>
      <c r="AF207" s="254"/>
      <c r="AG207" s="254"/>
      <c r="AH207" s="254"/>
      <c r="AI207" s="254"/>
      <c r="AJ207" s="254"/>
      <c r="AK207" s="254"/>
      <c r="AL207" s="254"/>
      <c r="AM207" s="254"/>
      <c r="AN207" s="254"/>
      <c r="AO207" s="254"/>
      <c r="AP207" s="254"/>
      <c r="AQ207" s="254"/>
      <c r="AR207" s="254"/>
      <c r="AS207" s="254"/>
      <c r="AT207" s="291"/>
      <c r="AU207" s="254"/>
      <c r="AV207" s="254"/>
      <c r="AW207" s="254"/>
      <c r="AX207" s="254"/>
      <c r="AY207" s="254"/>
    </row>
    <row r="208" spans="1:51" s="256" customFormat="1" ht="28.5" x14ac:dyDescent="0.25">
      <c r="A208" s="254" t="s">
        <v>79</v>
      </c>
      <c r="B208" s="287" t="s">
        <v>1554</v>
      </c>
      <c r="C208" s="254" t="s">
        <v>1549</v>
      </c>
      <c r="D208" s="287" t="s">
        <v>216</v>
      </c>
      <c r="E208" s="253" t="s">
        <v>393</v>
      </c>
      <c r="F208" s="287" t="s">
        <v>37</v>
      </c>
      <c r="G208" s="254" t="s">
        <v>1472</v>
      </c>
      <c r="H208" s="254" t="s">
        <v>1553</v>
      </c>
      <c r="I208" s="254" t="s">
        <v>31</v>
      </c>
      <c r="J208" s="288">
        <v>2366000</v>
      </c>
      <c r="K208" s="288">
        <v>2366000</v>
      </c>
      <c r="L208" s="254" t="s">
        <v>32</v>
      </c>
      <c r="M208" s="254"/>
      <c r="N208" s="254" t="s">
        <v>35</v>
      </c>
      <c r="O208" s="290"/>
      <c r="P208" s="302"/>
      <c r="Q208" s="302"/>
      <c r="R208" s="290"/>
      <c r="S208" s="290"/>
      <c r="T208" s="290"/>
      <c r="U208" s="290"/>
      <c r="V208" s="290"/>
      <c r="W208" s="290"/>
      <c r="X208" s="290"/>
      <c r="Y208" s="290"/>
      <c r="Z208" s="290"/>
      <c r="AA208" s="290"/>
      <c r="AB208" s="290"/>
      <c r="AC208" s="290"/>
      <c r="AD208" s="290"/>
      <c r="AE208" s="290"/>
      <c r="AF208" s="290"/>
      <c r="AG208" s="290"/>
      <c r="AH208" s="290"/>
      <c r="AI208" s="290"/>
      <c r="AJ208" s="290"/>
      <c r="AK208" s="290"/>
      <c r="AL208" s="290"/>
      <c r="AM208" s="290"/>
      <c r="AN208" s="290"/>
      <c r="AO208" s="290"/>
      <c r="AP208" s="290"/>
      <c r="AQ208" s="290"/>
      <c r="AR208" s="290"/>
      <c r="AS208" s="290"/>
      <c r="AT208" s="290"/>
      <c r="AU208" s="290"/>
      <c r="AV208" s="290"/>
      <c r="AW208" s="290"/>
      <c r="AX208" s="290"/>
    </row>
    <row r="209" spans="1:51" s="256" customFormat="1" ht="28.5" x14ac:dyDescent="0.25">
      <c r="A209" s="254" t="s">
        <v>79</v>
      </c>
      <c r="B209" s="287">
        <v>52141502</v>
      </c>
      <c r="C209" s="254" t="s">
        <v>1550</v>
      </c>
      <c r="D209" s="287" t="s">
        <v>216</v>
      </c>
      <c r="E209" s="253" t="s">
        <v>393</v>
      </c>
      <c r="F209" s="287" t="s">
        <v>37</v>
      </c>
      <c r="G209" s="254" t="s">
        <v>1472</v>
      </c>
      <c r="H209" s="254" t="s">
        <v>1552</v>
      </c>
      <c r="I209" s="254" t="s">
        <v>31</v>
      </c>
      <c r="J209" s="288">
        <v>2365200</v>
      </c>
      <c r="K209" s="288">
        <v>2365200</v>
      </c>
      <c r="L209" s="254" t="s">
        <v>32</v>
      </c>
      <c r="M209" s="254"/>
      <c r="N209" s="254" t="s">
        <v>35</v>
      </c>
      <c r="O209" s="290"/>
      <c r="P209" s="302"/>
      <c r="Q209" s="302"/>
      <c r="R209" s="290"/>
      <c r="S209" s="290"/>
      <c r="T209" s="290"/>
      <c r="U209" s="290"/>
      <c r="V209" s="290"/>
      <c r="W209" s="290"/>
      <c r="X209" s="290"/>
      <c r="Y209" s="290"/>
      <c r="Z209" s="290"/>
      <c r="AA209" s="290"/>
      <c r="AB209" s="290"/>
      <c r="AC209" s="290"/>
      <c r="AD209" s="290"/>
      <c r="AE209" s="290"/>
      <c r="AF209" s="290"/>
      <c r="AG209" s="290"/>
      <c r="AH209" s="290"/>
      <c r="AI209" s="290"/>
      <c r="AJ209" s="290"/>
      <c r="AK209" s="290"/>
      <c r="AL209" s="290"/>
      <c r="AM209" s="290"/>
      <c r="AN209" s="290"/>
      <c r="AO209" s="290"/>
      <c r="AP209" s="290"/>
      <c r="AQ209" s="290"/>
      <c r="AR209" s="290"/>
      <c r="AS209" s="290"/>
      <c r="AT209" s="290"/>
      <c r="AU209" s="290"/>
      <c r="AV209" s="290"/>
      <c r="AW209" s="290"/>
      <c r="AX209" s="290"/>
    </row>
    <row r="210" spans="1:51" s="257" customFormat="1" ht="99.75" x14ac:dyDescent="0.25">
      <c r="A210" s="254" t="s">
        <v>1538</v>
      </c>
      <c r="B210" s="287">
        <v>81112005</v>
      </c>
      <c r="C210" s="254" t="s">
        <v>1537</v>
      </c>
      <c r="D210" s="287" t="s">
        <v>216</v>
      </c>
      <c r="E210" s="253" t="s">
        <v>393</v>
      </c>
      <c r="F210" s="287" t="s">
        <v>1519</v>
      </c>
      <c r="G210" s="254" t="s">
        <v>122</v>
      </c>
      <c r="H210" s="254" t="s">
        <v>209</v>
      </c>
      <c r="I210" s="254" t="s">
        <v>57</v>
      </c>
      <c r="J210" s="288">
        <v>4500000</v>
      </c>
      <c r="K210" s="288">
        <v>4500000</v>
      </c>
      <c r="L210" s="254" t="s">
        <v>32</v>
      </c>
      <c r="M210" s="254"/>
      <c r="N210" s="254" t="s">
        <v>562</v>
      </c>
      <c r="O210" s="293"/>
      <c r="P210" s="301"/>
      <c r="Q210" s="301"/>
      <c r="R210" s="254"/>
      <c r="S210" s="254"/>
      <c r="T210" s="254"/>
      <c r="U210" s="254"/>
      <c r="V210" s="254"/>
      <c r="W210" s="254"/>
      <c r="X210" s="254"/>
      <c r="Y210" s="254"/>
      <c r="Z210" s="254"/>
      <c r="AA210" s="254"/>
      <c r="AB210" s="254"/>
      <c r="AC210" s="254"/>
      <c r="AD210" s="254"/>
      <c r="AE210" s="254"/>
      <c r="AF210" s="254"/>
      <c r="AG210" s="254"/>
      <c r="AH210" s="254"/>
      <c r="AI210" s="254"/>
      <c r="AJ210" s="254"/>
      <c r="AK210" s="254"/>
      <c r="AL210" s="254"/>
      <c r="AM210" s="254"/>
      <c r="AN210" s="254"/>
      <c r="AO210" s="254"/>
      <c r="AP210" s="254"/>
      <c r="AQ210" s="254"/>
      <c r="AR210" s="254"/>
      <c r="AS210" s="254"/>
      <c r="AT210" s="291"/>
      <c r="AU210" s="254"/>
      <c r="AV210" s="254"/>
      <c r="AW210" s="254"/>
      <c r="AX210" s="254"/>
      <c r="AY210" s="254"/>
    </row>
    <row r="211" spans="1:51" s="257" customFormat="1" ht="180" x14ac:dyDescent="0.25">
      <c r="A211" s="254" t="s">
        <v>109</v>
      </c>
      <c r="B211" s="287">
        <v>81112005</v>
      </c>
      <c r="C211" s="254" t="s">
        <v>1531</v>
      </c>
      <c r="D211" s="287" t="s">
        <v>216</v>
      </c>
      <c r="E211" s="253" t="s">
        <v>393</v>
      </c>
      <c r="F211" s="287" t="s">
        <v>1519</v>
      </c>
      <c r="G211" s="254" t="s">
        <v>122</v>
      </c>
      <c r="H211" s="254" t="s">
        <v>209</v>
      </c>
      <c r="I211" s="254" t="s">
        <v>57</v>
      </c>
      <c r="J211" s="288">
        <v>7200000</v>
      </c>
      <c r="K211" s="288">
        <v>7200000</v>
      </c>
      <c r="L211" s="254" t="s">
        <v>32</v>
      </c>
      <c r="M211" s="254"/>
      <c r="N211" s="254" t="s">
        <v>741</v>
      </c>
      <c r="O211" s="293"/>
      <c r="P211" s="364" t="s">
        <v>1702</v>
      </c>
      <c r="Q211" s="364" t="s">
        <v>1703</v>
      </c>
      <c r="R211" s="458">
        <v>42291</v>
      </c>
      <c r="S211" s="459" t="s">
        <v>1698</v>
      </c>
      <c r="T211" s="363" t="s">
        <v>314</v>
      </c>
      <c r="U211" s="460">
        <v>5750000</v>
      </c>
      <c r="V211" s="459" t="s">
        <v>1699</v>
      </c>
      <c r="W211" s="363" t="s">
        <v>1704</v>
      </c>
      <c r="X211" s="363" t="s">
        <v>228</v>
      </c>
      <c r="Y211" s="363" t="s">
        <v>228</v>
      </c>
      <c r="Z211" s="363" t="s">
        <v>1116</v>
      </c>
      <c r="AA211" s="363" t="s">
        <v>228</v>
      </c>
      <c r="AB211" s="259"/>
      <c r="AC211" s="259"/>
      <c r="AD211" s="259"/>
      <c r="AE211" s="259"/>
      <c r="AF211" s="363" t="s">
        <v>1705</v>
      </c>
      <c r="AG211" s="259"/>
      <c r="AH211" s="259"/>
      <c r="AI211" s="259"/>
      <c r="AJ211" s="468"/>
      <c r="AK211" s="254"/>
      <c r="AL211" s="254"/>
      <c r="AM211" s="254"/>
      <c r="AN211" s="254"/>
      <c r="AO211" s="254"/>
      <c r="AP211" s="254"/>
      <c r="AQ211" s="254"/>
      <c r="AR211" s="254"/>
      <c r="AS211" s="254"/>
      <c r="AT211" s="291"/>
      <c r="AU211" s="254"/>
      <c r="AV211" s="254"/>
      <c r="AW211" s="254"/>
      <c r="AX211" s="254"/>
      <c r="AY211" s="254"/>
    </row>
    <row r="212" spans="1:51" s="257" customFormat="1" ht="34.5" customHeight="1" x14ac:dyDescent="0.25">
      <c r="A212" s="254" t="s">
        <v>78</v>
      </c>
      <c r="B212" s="287" t="s">
        <v>56</v>
      </c>
      <c r="C212" s="254" t="s">
        <v>1441</v>
      </c>
      <c r="D212" s="287" t="s">
        <v>216</v>
      </c>
      <c r="E212" s="253" t="s">
        <v>393</v>
      </c>
      <c r="F212" s="287" t="s">
        <v>739</v>
      </c>
      <c r="G212" s="254" t="s">
        <v>122</v>
      </c>
      <c r="H212" s="254" t="s">
        <v>208</v>
      </c>
      <c r="I212" s="254" t="s">
        <v>57</v>
      </c>
      <c r="J212" s="288">
        <f>309933430+60000000</f>
        <v>369933430</v>
      </c>
      <c r="K212" s="288">
        <f>309933430+60000000</f>
        <v>369933430</v>
      </c>
      <c r="L212" s="254" t="s">
        <v>32</v>
      </c>
      <c r="M212" s="254"/>
      <c r="N212" s="254" t="s">
        <v>486</v>
      </c>
      <c r="O212" s="293"/>
      <c r="P212" s="301"/>
      <c r="Q212" s="301"/>
      <c r="R212" s="254"/>
      <c r="S212" s="254"/>
      <c r="T212" s="254"/>
      <c r="U212" s="254"/>
      <c r="V212" s="254"/>
      <c r="W212" s="254"/>
      <c r="X212" s="254"/>
      <c r="Y212" s="254"/>
      <c r="Z212" s="254"/>
      <c r="AA212" s="254"/>
      <c r="AB212" s="254"/>
      <c r="AC212" s="254"/>
      <c r="AD212" s="254"/>
      <c r="AE212" s="254"/>
      <c r="AF212" s="254"/>
      <c r="AG212" s="254"/>
      <c r="AH212" s="254"/>
      <c r="AI212" s="254"/>
      <c r="AJ212" s="254"/>
      <c r="AK212" s="254"/>
      <c r="AL212" s="254"/>
      <c r="AM212" s="254"/>
      <c r="AN212" s="254"/>
      <c r="AO212" s="254"/>
      <c r="AP212" s="254"/>
      <c r="AQ212" s="254"/>
      <c r="AR212" s="254"/>
      <c r="AS212" s="254"/>
      <c r="AT212" s="291"/>
      <c r="AU212" s="254"/>
      <c r="AV212" s="254"/>
      <c r="AW212" s="254"/>
      <c r="AX212" s="254"/>
      <c r="AY212" s="254"/>
    </row>
    <row r="213" spans="1:51" s="257" customFormat="1" ht="106.5" customHeight="1" thickBot="1" x14ac:dyDescent="0.3">
      <c r="A213" s="254" t="s">
        <v>554</v>
      </c>
      <c r="B213" s="287">
        <v>81112005</v>
      </c>
      <c r="C213" s="489" t="s">
        <v>1532</v>
      </c>
      <c r="D213" s="287" t="s">
        <v>216</v>
      </c>
      <c r="E213" s="253" t="s">
        <v>393</v>
      </c>
      <c r="F213" s="287" t="s">
        <v>494</v>
      </c>
      <c r="G213" s="254" t="s">
        <v>122</v>
      </c>
      <c r="H213" s="254" t="s">
        <v>209</v>
      </c>
      <c r="I213" s="254" t="s">
        <v>57</v>
      </c>
      <c r="J213" s="288">
        <v>3000000</v>
      </c>
      <c r="K213" s="288">
        <v>3000000</v>
      </c>
      <c r="L213" s="254" t="s">
        <v>32</v>
      </c>
      <c r="M213" s="254"/>
      <c r="N213" s="254" t="s">
        <v>737</v>
      </c>
      <c r="O213" s="293"/>
      <c r="P213" s="301"/>
      <c r="Q213" s="301"/>
      <c r="R213" s="254"/>
      <c r="S213" s="254"/>
      <c r="T213" s="254"/>
      <c r="U213" s="254"/>
      <c r="V213" s="254"/>
      <c r="W213" s="254"/>
      <c r="X213" s="254"/>
      <c r="Y213" s="254"/>
      <c r="Z213" s="254"/>
      <c r="AA213" s="254"/>
      <c r="AB213" s="254"/>
      <c r="AC213" s="254"/>
      <c r="AD213" s="254"/>
      <c r="AE213" s="254"/>
      <c r="AF213" s="254"/>
      <c r="AG213" s="254"/>
      <c r="AH213" s="254"/>
      <c r="AI213" s="254"/>
      <c r="AJ213" s="254"/>
      <c r="AK213" s="254"/>
      <c r="AL213" s="254"/>
      <c r="AM213" s="254"/>
      <c r="AN213" s="254"/>
      <c r="AO213" s="254"/>
      <c r="AP213" s="254"/>
      <c r="AQ213" s="254"/>
      <c r="AR213" s="254"/>
      <c r="AS213" s="254"/>
      <c r="AT213" s="291"/>
      <c r="AU213" s="254"/>
      <c r="AV213" s="254"/>
      <c r="AW213" s="254"/>
      <c r="AX213" s="254"/>
      <c r="AY213" s="254"/>
    </row>
    <row r="214" spans="1:51" s="257" customFormat="1" ht="101.25" customHeight="1" thickBot="1" x14ac:dyDescent="0.3">
      <c r="A214" s="254" t="s">
        <v>554</v>
      </c>
      <c r="B214" s="287">
        <v>81112005</v>
      </c>
      <c r="C214" s="489" t="s">
        <v>1535</v>
      </c>
      <c r="D214" s="287" t="s">
        <v>216</v>
      </c>
      <c r="E214" s="253" t="s">
        <v>393</v>
      </c>
      <c r="F214" s="287" t="s">
        <v>494</v>
      </c>
      <c r="G214" s="254" t="s">
        <v>122</v>
      </c>
      <c r="H214" s="254" t="s">
        <v>209</v>
      </c>
      <c r="I214" s="254" t="s">
        <v>57</v>
      </c>
      <c r="J214" s="288">
        <v>2500000</v>
      </c>
      <c r="K214" s="288">
        <v>2500000</v>
      </c>
      <c r="L214" s="254" t="s">
        <v>32</v>
      </c>
      <c r="M214" s="254"/>
      <c r="N214" s="254" t="s">
        <v>737</v>
      </c>
      <c r="O214" s="293"/>
      <c r="P214" s="301"/>
      <c r="Q214" s="301"/>
      <c r="R214" s="254"/>
      <c r="S214" s="254"/>
      <c r="T214" s="254"/>
      <c r="U214" s="254"/>
      <c r="V214" s="254"/>
      <c r="W214" s="254"/>
      <c r="X214" s="254"/>
      <c r="Y214" s="254"/>
      <c r="Z214" s="254"/>
      <c r="AA214" s="254"/>
      <c r="AB214" s="254"/>
      <c r="AC214" s="254"/>
      <c r="AD214" s="254"/>
      <c r="AE214" s="254"/>
      <c r="AF214" s="254"/>
      <c r="AG214" s="254"/>
      <c r="AH214" s="254"/>
      <c r="AI214" s="254"/>
      <c r="AJ214" s="254"/>
      <c r="AK214" s="254"/>
      <c r="AL214" s="254"/>
      <c r="AM214" s="254"/>
      <c r="AN214" s="254"/>
      <c r="AO214" s="254"/>
      <c r="AP214" s="254"/>
      <c r="AQ214" s="254"/>
      <c r="AR214" s="254"/>
      <c r="AS214" s="254"/>
      <c r="AT214" s="291"/>
      <c r="AU214" s="254"/>
      <c r="AV214" s="254"/>
      <c r="AW214" s="254"/>
      <c r="AX214" s="254"/>
      <c r="AY214" s="254"/>
    </row>
    <row r="215" spans="1:51" s="257" customFormat="1" ht="132" customHeight="1" thickBot="1" x14ac:dyDescent="0.3">
      <c r="A215" s="254" t="s">
        <v>554</v>
      </c>
      <c r="B215" s="287">
        <v>81112005</v>
      </c>
      <c r="C215" s="489" t="s">
        <v>1533</v>
      </c>
      <c r="D215" s="287" t="s">
        <v>216</v>
      </c>
      <c r="E215" s="253" t="s">
        <v>393</v>
      </c>
      <c r="F215" s="287" t="s">
        <v>1534</v>
      </c>
      <c r="G215" s="254" t="s">
        <v>122</v>
      </c>
      <c r="H215" s="254" t="s">
        <v>209</v>
      </c>
      <c r="I215" s="254" t="s">
        <v>57</v>
      </c>
      <c r="J215" s="288">
        <v>4000000</v>
      </c>
      <c r="K215" s="288">
        <v>4000000</v>
      </c>
      <c r="L215" s="254" t="s">
        <v>32</v>
      </c>
      <c r="M215" s="254"/>
      <c r="N215" s="254" t="s">
        <v>737</v>
      </c>
      <c r="O215" s="293"/>
      <c r="P215" s="301"/>
      <c r="Q215" s="301"/>
      <c r="R215" s="254"/>
      <c r="S215" s="254"/>
      <c r="T215" s="254"/>
      <c r="U215" s="254"/>
      <c r="V215" s="254"/>
      <c r="W215" s="254"/>
      <c r="X215" s="254"/>
      <c r="Y215" s="254"/>
      <c r="Z215" s="254"/>
      <c r="AA215" s="254"/>
      <c r="AB215" s="254"/>
      <c r="AC215" s="254"/>
      <c r="AD215" s="254"/>
      <c r="AE215" s="254"/>
      <c r="AF215" s="254"/>
      <c r="AG215" s="254"/>
      <c r="AH215" s="254"/>
      <c r="AI215" s="254"/>
      <c r="AJ215" s="254"/>
      <c r="AK215" s="254"/>
      <c r="AL215" s="254"/>
      <c r="AM215" s="254"/>
      <c r="AN215" s="254"/>
      <c r="AO215" s="254"/>
      <c r="AP215" s="254"/>
      <c r="AQ215" s="254"/>
      <c r="AR215" s="254"/>
      <c r="AS215" s="254"/>
      <c r="AT215" s="291"/>
      <c r="AU215" s="254"/>
      <c r="AV215" s="254"/>
      <c r="AW215" s="254"/>
      <c r="AX215" s="254"/>
      <c r="AY215" s="254"/>
    </row>
    <row r="216" spans="1:51" s="257" customFormat="1" ht="75" customHeight="1" x14ac:dyDescent="0.25">
      <c r="A216" s="254" t="s">
        <v>465</v>
      </c>
      <c r="B216" s="287">
        <v>81112005</v>
      </c>
      <c r="C216" s="254" t="s">
        <v>1536</v>
      </c>
      <c r="D216" s="287" t="s">
        <v>216</v>
      </c>
      <c r="E216" s="253" t="s">
        <v>393</v>
      </c>
      <c r="F216" s="287" t="s">
        <v>1534</v>
      </c>
      <c r="G216" s="254" t="s">
        <v>122</v>
      </c>
      <c r="H216" s="254" t="s">
        <v>209</v>
      </c>
      <c r="I216" s="254" t="s">
        <v>57</v>
      </c>
      <c r="J216" s="288">
        <v>10000000</v>
      </c>
      <c r="K216" s="288">
        <v>10000000</v>
      </c>
      <c r="L216" s="254" t="s">
        <v>32</v>
      </c>
      <c r="M216" s="254"/>
      <c r="N216" s="254" t="s">
        <v>914</v>
      </c>
      <c r="O216" s="293"/>
      <c r="P216" s="301"/>
      <c r="Q216" s="301"/>
      <c r="R216" s="254"/>
      <c r="S216" s="254"/>
      <c r="T216" s="254"/>
      <c r="U216" s="254"/>
      <c r="V216" s="254"/>
      <c r="W216" s="254"/>
      <c r="X216" s="254"/>
      <c r="Y216" s="254"/>
      <c r="Z216" s="254"/>
      <c r="AA216" s="254"/>
      <c r="AB216" s="254"/>
      <c r="AC216" s="254"/>
      <c r="AD216" s="254"/>
      <c r="AE216" s="254"/>
      <c r="AF216" s="254"/>
      <c r="AG216" s="254"/>
      <c r="AH216" s="254"/>
      <c r="AI216" s="254"/>
      <c r="AJ216" s="254"/>
      <c r="AK216" s="254"/>
      <c r="AL216" s="254"/>
      <c r="AM216" s="254"/>
      <c r="AN216" s="254"/>
      <c r="AO216" s="254"/>
      <c r="AP216" s="254"/>
      <c r="AQ216" s="254"/>
      <c r="AR216" s="254"/>
      <c r="AS216" s="254"/>
      <c r="AT216" s="291"/>
      <c r="AU216" s="254"/>
      <c r="AV216" s="254"/>
      <c r="AW216" s="254"/>
      <c r="AX216" s="254"/>
      <c r="AY216" s="254"/>
    </row>
    <row r="217" spans="1:51" s="257" customFormat="1" ht="150" x14ac:dyDescent="0.25">
      <c r="A217" s="254" t="s">
        <v>554</v>
      </c>
      <c r="B217" s="287">
        <v>81112005</v>
      </c>
      <c r="C217" s="254" t="s">
        <v>1589</v>
      </c>
      <c r="D217" s="287" t="s">
        <v>216</v>
      </c>
      <c r="E217" s="253" t="s">
        <v>393</v>
      </c>
      <c r="F217" s="287" t="s">
        <v>1593</v>
      </c>
      <c r="G217" s="254" t="s">
        <v>122</v>
      </c>
      <c r="H217" s="254" t="s">
        <v>209</v>
      </c>
      <c r="I217" s="254" t="s">
        <v>57</v>
      </c>
      <c r="J217" s="288">
        <v>11000000</v>
      </c>
      <c r="K217" s="288">
        <v>11000000</v>
      </c>
      <c r="L217" s="254"/>
      <c r="M217" s="254"/>
      <c r="N217" s="254" t="s">
        <v>737</v>
      </c>
      <c r="O217" s="293"/>
      <c r="P217" s="363" t="s">
        <v>1653</v>
      </c>
      <c r="Q217" s="364" t="s">
        <v>1654</v>
      </c>
      <c r="R217" s="458">
        <v>42283</v>
      </c>
      <c r="S217" s="459" t="s">
        <v>1655</v>
      </c>
      <c r="T217" s="363" t="s">
        <v>314</v>
      </c>
      <c r="U217" s="460">
        <v>11000000</v>
      </c>
      <c r="V217" s="459" t="s">
        <v>1656</v>
      </c>
      <c r="W217" s="363" t="s">
        <v>1657</v>
      </c>
      <c r="X217" s="363" t="s">
        <v>228</v>
      </c>
      <c r="Y217" s="363" t="s">
        <v>228</v>
      </c>
      <c r="Z217" s="363" t="s">
        <v>677</v>
      </c>
      <c r="AA217" s="363" t="s">
        <v>228</v>
      </c>
      <c r="AB217" s="259"/>
      <c r="AC217" s="259"/>
      <c r="AD217" s="259"/>
      <c r="AE217" s="259"/>
      <c r="AF217" s="363" t="s">
        <v>1614</v>
      </c>
      <c r="AG217" s="259"/>
      <c r="AH217" s="462">
        <v>42362</v>
      </c>
      <c r="AI217" s="259"/>
      <c r="AJ217" s="468"/>
      <c r="AK217" s="254"/>
      <c r="AL217" s="254"/>
      <c r="AM217" s="254"/>
      <c r="AN217" s="254"/>
      <c r="AO217" s="254"/>
      <c r="AP217" s="254"/>
      <c r="AQ217" s="254"/>
      <c r="AR217" s="254"/>
      <c r="AS217" s="254"/>
      <c r="AT217" s="291"/>
      <c r="AU217" s="254"/>
      <c r="AV217" s="254"/>
      <c r="AW217" s="254"/>
      <c r="AX217" s="254"/>
      <c r="AY217" s="254"/>
    </row>
    <row r="218" spans="1:51" s="481" customFormat="1" ht="165" x14ac:dyDescent="0.25">
      <c r="A218" s="303" t="s">
        <v>554</v>
      </c>
      <c r="B218" s="369">
        <v>81112005</v>
      </c>
      <c r="C218" s="303" t="s">
        <v>1590</v>
      </c>
      <c r="D218" s="369" t="s">
        <v>216</v>
      </c>
      <c r="E218" s="262" t="s">
        <v>393</v>
      </c>
      <c r="F218" s="369" t="s">
        <v>1593</v>
      </c>
      <c r="G218" s="303" t="s">
        <v>122</v>
      </c>
      <c r="H218" s="303" t="s">
        <v>209</v>
      </c>
      <c r="I218" s="303" t="s">
        <v>57</v>
      </c>
      <c r="J218" s="382">
        <v>22000000</v>
      </c>
      <c r="K218" s="382">
        <v>22000000</v>
      </c>
      <c r="L218" s="303"/>
      <c r="M218" s="303"/>
      <c r="N218" s="303" t="s">
        <v>737</v>
      </c>
      <c r="O218" s="475"/>
      <c r="P218" s="363" t="s">
        <v>1638</v>
      </c>
      <c r="Q218" s="364" t="s">
        <v>1639</v>
      </c>
      <c r="R218" s="458">
        <v>42279</v>
      </c>
      <c r="S218" s="459" t="s">
        <v>1640</v>
      </c>
      <c r="T218" s="363" t="s">
        <v>314</v>
      </c>
      <c r="U218" s="460">
        <v>22000000</v>
      </c>
      <c r="V218" s="459" t="s">
        <v>1641</v>
      </c>
      <c r="W218" s="363" t="s">
        <v>1642</v>
      </c>
      <c r="X218" s="363" t="s">
        <v>228</v>
      </c>
      <c r="Y218" s="363" t="s">
        <v>228</v>
      </c>
      <c r="Z218" s="363" t="s">
        <v>677</v>
      </c>
      <c r="AA218" s="363" t="s">
        <v>228</v>
      </c>
      <c r="AB218" s="259"/>
      <c r="AC218" s="259"/>
      <c r="AD218" s="259"/>
      <c r="AE218" s="259"/>
      <c r="AF218" s="363" t="s">
        <v>1643</v>
      </c>
      <c r="AG218" s="259"/>
      <c r="AH218" s="259"/>
      <c r="AI218" s="259"/>
      <c r="AJ218" s="468"/>
      <c r="AK218" s="303"/>
      <c r="AL218" s="303"/>
      <c r="AM218" s="303"/>
      <c r="AN218" s="303"/>
      <c r="AO218" s="303"/>
      <c r="AP218" s="303"/>
      <c r="AQ218" s="303"/>
      <c r="AR218" s="303"/>
      <c r="AS218" s="303"/>
      <c r="AT218" s="480"/>
      <c r="AU218" s="303"/>
      <c r="AV218" s="303"/>
      <c r="AW218" s="303"/>
      <c r="AX218" s="303"/>
      <c r="AY218" s="303"/>
    </row>
    <row r="219" spans="1:51" s="257" customFormat="1" ht="128.25" x14ac:dyDescent="0.25">
      <c r="A219" s="254" t="s">
        <v>560</v>
      </c>
      <c r="B219" s="287">
        <v>81112005</v>
      </c>
      <c r="C219" s="254" t="s">
        <v>1591</v>
      </c>
      <c r="D219" s="287" t="s">
        <v>216</v>
      </c>
      <c r="E219" s="253" t="s">
        <v>393</v>
      </c>
      <c r="F219" s="287" t="s">
        <v>1593</v>
      </c>
      <c r="G219" s="254" t="s">
        <v>122</v>
      </c>
      <c r="H219" s="254" t="s">
        <v>209</v>
      </c>
      <c r="I219" s="254" t="s">
        <v>57</v>
      </c>
      <c r="J219" s="288">
        <v>20000000</v>
      </c>
      <c r="K219" s="288">
        <v>20000000</v>
      </c>
      <c r="L219" s="254"/>
      <c r="M219" s="254"/>
      <c r="N219" s="254" t="s">
        <v>1477</v>
      </c>
      <c r="O219" s="293"/>
      <c r="P219" s="301"/>
      <c r="Q219" s="301"/>
      <c r="R219" s="254"/>
      <c r="S219" s="254"/>
      <c r="T219" s="254"/>
      <c r="U219" s="254"/>
      <c r="V219" s="254"/>
      <c r="W219" s="254"/>
      <c r="X219" s="254"/>
      <c r="Y219" s="254"/>
      <c r="Z219" s="254"/>
      <c r="AA219" s="254"/>
      <c r="AB219" s="254"/>
      <c r="AC219" s="254"/>
      <c r="AD219" s="254"/>
      <c r="AE219" s="254"/>
      <c r="AF219" s="254"/>
      <c r="AG219" s="254"/>
      <c r="AH219" s="254"/>
      <c r="AI219" s="254"/>
      <c r="AJ219" s="254"/>
      <c r="AK219" s="254"/>
      <c r="AL219" s="254"/>
      <c r="AM219" s="254"/>
      <c r="AN219" s="254"/>
      <c r="AO219" s="254"/>
      <c r="AP219" s="254"/>
      <c r="AQ219" s="254"/>
      <c r="AR219" s="254"/>
      <c r="AS219" s="254"/>
      <c r="AT219" s="291"/>
      <c r="AU219" s="254"/>
      <c r="AV219" s="254"/>
      <c r="AW219" s="254"/>
      <c r="AX219" s="254"/>
      <c r="AY219" s="254"/>
    </row>
    <row r="220" spans="1:51" s="257" customFormat="1" ht="150" x14ac:dyDescent="0.25">
      <c r="A220" s="254" t="s">
        <v>110</v>
      </c>
      <c r="B220" s="287">
        <v>81112005</v>
      </c>
      <c r="C220" s="254" t="s">
        <v>1592</v>
      </c>
      <c r="D220" s="287" t="s">
        <v>216</v>
      </c>
      <c r="E220" s="253" t="s">
        <v>393</v>
      </c>
      <c r="F220" s="287" t="s">
        <v>1594</v>
      </c>
      <c r="G220" s="254" t="s">
        <v>122</v>
      </c>
      <c r="H220" s="254" t="s">
        <v>209</v>
      </c>
      <c r="I220" s="254" t="s">
        <v>57</v>
      </c>
      <c r="J220" s="288">
        <v>35200000</v>
      </c>
      <c r="K220" s="288">
        <v>35200000</v>
      </c>
      <c r="L220" s="254"/>
      <c r="M220" s="254"/>
      <c r="N220" s="254" t="s">
        <v>64</v>
      </c>
      <c r="O220" s="293"/>
      <c r="P220" s="363" t="s">
        <v>1675</v>
      </c>
      <c r="Q220" s="364" t="s">
        <v>1676</v>
      </c>
      <c r="R220" s="458">
        <v>42283</v>
      </c>
      <c r="S220" s="459" t="s">
        <v>1677</v>
      </c>
      <c r="T220" s="363" t="s">
        <v>314</v>
      </c>
      <c r="U220" s="460">
        <v>29300000</v>
      </c>
      <c r="V220" s="459" t="s">
        <v>1678</v>
      </c>
      <c r="W220" s="363" t="s">
        <v>1679</v>
      </c>
      <c r="X220" s="363" t="s">
        <v>228</v>
      </c>
      <c r="Y220" s="363" t="s">
        <v>228</v>
      </c>
      <c r="Z220" s="363" t="s">
        <v>1116</v>
      </c>
      <c r="AA220" s="363" t="s">
        <v>228</v>
      </c>
      <c r="AB220" s="259"/>
      <c r="AC220" s="259"/>
      <c r="AD220" s="259"/>
      <c r="AE220" s="259"/>
      <c r="AF220" s="363" t="s">
        <v>1680</v>
      </c>
      <c r="AG220" s="259"/>
      <c r="AH220" s="259"/>
      <c r="AI220" s="259"/>
      <c r="AJ220" s="468"/>
      <c r="AK220" s="254"/>
      <c r="AL220" s="254"/>
      <c r="AM220" s="254"/>
      <c r="AN220" s="254"/>
      <c r="AO220" s="254"/>
      <c r="AP220" s="254"/>
      <c r="AQ220" s="254"/>
      <c r="AR220" s="254"/>
      <c r="AS220" s="254"/>
      <c r="AT220" s="291"/>
      <c r="AU220" s="254"/>
      <c r="AV220" s="254"/>
      <c r="AW220" s="254"/>
      <c r="AX220" s="254"/>
      <c r="AY220" s="254"/>
    </row>
    <row r="221" spans="1:51" s="257" customFormat="1" ht="28.5" x14ac:dyDescent="0.25">
      <c r="A221" s="254" t="s">
        <v>465</v>
      </c>
      <c r="B221" s="287">
        <v>86111504</v>
      </c>
      <c r="C221" s="254" t="s">
        <v>1713</v>
      </c>
      <c r="D221" s="287" t="s">
        <v>216</v>
      </c>
      <c r="E221" s="253" t="s">
        <v>393</v>
      </c>
      <c r="F221" s="287" t="s">
        <v>1542</v>
      </c>
      <c r="G221" s="254" t="s">
        <v>124</v>
      </c>
      <c r="H221" s="254" t="s">
        <v>1547</v>
      </c>
      <c r="I221" s="254" t="s">
        <v>31</v>
      </c>
      <c r="J221" s="288">
        <v>10000000</v>
      </c>
      <c r="K221" s="288">
        <v>10000000</v>
      </c>
      <c r="L221" s="254" t="s">
        <v>32</v>
      </c>
      <c r="M221" s="254"/>
      <c r="N221" s="254" t="s">
        <v>1714</v>
      </c>
      <c r="O221" s="293"/>
      <c r="P221" s="301"/>
      <c r="Q221" s="301"/>
      <c r="R221" s="254"/>
      <c r="S221" s="254"/>
      <c r="T221" s="254"/>
      <c r="U221" s="254"/>
      <c r="V221" s="254"/>
      <c r="W221" s="254"/>
      <c r="X221" s="254"/>
      <c r="Y221" s="254"/>
      <c r="Z221" s="254"/>
      <c r="AA221" s="254"/>
      <c r="AB221" s="254"/>
      <c r="AC221" s="254"/>
      <c r="AD221" s="254"/>
      <c r="AE221" s="254"/>
      <c r="AF221" s="254"/>
      <c r="AG221" s="254"/>
      <c r="AH221" s="254"/>
      <c r="AI221" s="254"/>
      <c r="AJ221" s="254"/>
      <c r="AK221" s="254"/>
      <c r="AL221" s="254"/>
      <c r="AM221" s="254"/>
      <c r="AN221" s="254"/>
      <c r="AO221" s="254"/>
      <c r="AP221" s="254"/>
      <c r="AQ221" s="254"/>
      <c r="AR221" s="254"/>
      <c r="AS221" s="254"/>
      <c r="AT221" s="291"/>
      <c r="AU221" s="254"/>
      <c r="AV221" s="254"/>
      <c r="AW221" s="254"/>
      <c r="AX221" s="254"/>
      <c r="AY221" s="254"/>
    </row>
    <row r="222" spans="1:51" s="257" customFormat="1" ht="42.75" x14ac:dyDescent="0.25">
      <c r="A222" s="254" t="s">
        <v>133</v>
      </c>
      <c r="B222" s="287">
        <v>86111504</v>
      </c>
      <c r="C222" s="254" t="s">
        <v>1744</v>
      </c>
      <c r="D222" s="287" t="s">
        <v>216</v>
      </c>
      <c r="E222" s="253" t="s">
        <v>1743</v>
      </c>
      <c r="F222" s="287" t="s">
        <v>37</v>
      </c>
      <c r="G222" s="254" t="s">
        <v>122</v>
      </c>
      <c r="H222" s="254" t="s">
        <v>1547</v>
      </c>
      <c r="I222" s="254" t="s">
        <v>31</v>
      </c>
      <c r="J222" s="288">
        <v>12700000</v>
      </c>
      <c r="K222" s="288">
        <v>12700000</v>
      </c>
      <c r="L222" s="254" t="s">
        <v>32</v>
      </c>
      <c r="M222" s="254"/>
      <c r="N222" s="254" t="s">
        <v>67</v>
      </c>
      <c r="O222" s="293"/>
      <c r="P222" s="301"/>
      <c r="Q222" s="301"/>
      <c r="R222" s="254"/>
      <c r="S222" s="254"/>
      <c r="T222" s="254"/>
      <c r="U222" s="254"/>
      <c r="V222" s="254"/>
      <c r="W222" s="254"/>
      <c r="X222" s="254"/>
      <c r="Y222" s="254"/>
      <c r="Z222" s="254"/>
      <c r="AA222" s="254"/>
      <c r="AB222" s="254"/>
      <c r="AC222" s="254"/>
      <c r="AD222" s="254"/>
      <c r="AE222" s="254"/>
      <c r="AF222" s="254"/>
      <c r="AG222" s="254"/>
      <c r="AH222" s="254"/>
      <c r="AI222" s="254"/>
      <c r="AJ222" s="254"/>
      <c r="AK222" s="254"/>
      <c r="AL222" s="254"/>
      <c r="AM222" s="254"/>
      <c r="AN222" s="254"/>
      <c r="AO222" s="254"/>
      <c r="AP222" s="254"/>
      <c r="AQ222" s="254"/>
      <c r="AR222" s="254"/>
      <c r="AS222" s="254"/>
      <c r="AT222" s="291"/>
      <c r="AU222" s="254"/>
      <c r="AV222" s="254"/>
      <c r="AW222" s="254"/>
      <c r="AX222" s="254"/>
      <c r="AY222" s="254"/>
    </row>
    <row r="223" spans="1:51" s="256" customFormat="1" x14ac:dyDescent="0.25">
      <c r="A223" s="290"/>
      <c r="B223" s="290"/>
      <c r="C223" s="290"/>
      <c r="D223" s="290"/>
      <c r="E223" s="290"/>
      <c r="F223" s="290"/>
      <c r="G223" s="290"/>
      <c r="H223" s="290"/>
      <c r="I223" s="290"/>
      <c r="J223" s="290"/>
      <c r="K223" s="290"/>
      <c r="L223" s="290"/>
      <c r="M223" s="290"/>
      <c r="N223" s="290"/>
      <c r="O223" s="290"/>
      <c r="P223" s="302"/>
      <c r="Q223" s="302"/>
      <c r="R223" s="290"/>
      <c r="S223" s="290"/>
      <c r="T223" s="290"/>
      <c r="U223" s="290"/>
      <c r="V223" s="290"/>
      <c r="W223" s="290"/>
      <c r="X223" s="290"/>
      <c r="Y223" s="290"/>
      <c r="Z223" s="290"/>
      <c r="AA223" s="290"/>
      <c r="AB223" s="290"/>
      <c r="AC223" s="290"/>
      <c r="AD223" s="290"/>
      <c r="AE223" s="290"/>
      <c r="AF223" s="290"/>
      <c r="AG223" s="290"/>
      <c r="AH223" s="290"/>
      <c r="AI223" s="290"/>
      <c r="AJ223" s="290"/>
      <c r="AK223" s="290"/>
      <c r="AL223" s="290"/>
      <c r="AM223" s="290"/>
      <c r="AN223" s="290"/>
      <c r="AO223" s="290"/>
      <c r="AP223" s="290"/>
      <c r="AQ223" s="290"/>
      <c r="AR223" s="290"/>
      <c r="AS223" s="290"/>
      <c r="AT223" s="290"/>
      <c r="AU223" s="290"/>
      <c r="AV223" s="290"/>
      <c r="AW223" s="290"/>
      <c r="AX223" s="290"/>
    </row>
    <row r="224" spans="1:51" s="256" customFormat="1" x14ac:dyDescent="0.25">
      <c r="P224" s="490"/>
      <c r="Q224" s="490"/>
    </row>
    <row r="225" spans="16:17" s="256" customFormat="1" x14ac:dyDescent="0.25">
      <c r="P225" s="490"/>
      <c r="Q225" s="490"/>
    </row>
    <row r="226" spans="16:17" s="256" customFormat="1" x14ac:dyDescent="0.25">
      <c r="P226" s="490"/>
      <c r="Q226" s="490"/>
    </row>
    <row r="227" spans="16:17" s="256" customFormat="1" x14ac:dyDescent="0.25">
      <c r="P227" s="490"/>
      <c r="Q227" s="490"/>
    </row>
    <row r="228" spans="16:17" s="256" customFormat="1" x14ac:dyDescent="0.25">
      <c r="P228" s="490"/>
      <c r="Q228" s="490"/>
    </row>
    <row r="229" spans="16:17" s="256" customFormat="1" x14ac:dyDescent="0.25">
      <c r="P229" s="490"/>
      <c r="Q229" s="490"/>
    </row>
    <row r="230" spans="16:17" s="256" customFormat="1" x14ac:dyDescent="0.25">
      <c r="P230" s="490"/>
      <c r="Q230" s="490"/>
    </row>
    <row r="231" spans="16:17" s="256" customFormat="1" x14ac:dyDescent="0.25">
      <c r="P231" s="490"/>
      <c r="Q231" s="490"/>
    </row>
    <row r="232" spans="16:17" s="256" customFormat="1" x14ac:dyDescent="0.25">
      <c r="P232" s="490"/>
      <c r="Q232" s="490"/>
    </row>
    <row r="233" spans="16:17" s="256" customFormat="1" x14ac:dyDescent="0.25">
      <c r="P233" s="490"/>
      <c r="Q233" s="490"/>
    </row>
    <row r="234" spans="16:17" s="256" customFormat="1" x14ac:dyDescent="0.25">
      <c r="P234" s="490"/>
      <c r="Q234" s="490"/>
    </row>
    <row r="235" spans="16:17" s="256" customFormat="1" x14ac:dyDescent="0.25">
      <c r="P235" s="490"/>
      <c r="Q235" s="490"/>
    </row>
    <row r="236" spans="16:17" s="256" customFormat="1" x14ac:dyDescent="0.25">
      <c r="P236" s="490"/>
      <c r="Q236" s="490"/>
    </row>
    <row r="237" spans="16:17" s="256" customFormat="1" x14ac:dyDescent="0.25">
      <c r="P237" s="490"/>
      <c r="Q237" s="490"/>
    </row>
    <row r="238" spans="16:17" s="256" customFormat="1" x14ac:dyDescent="0.25">
      <c r="P238" s="490"/>
      <c r="Q238" s="490"/>
    </row>
    <row r="239" spans="16:17" s="256" customFormat="1" x14ac:dyDescent="0.25">
      <c r="P239" s="490"/>
      <c r="Q239" s="490"/>
    </row>
    <row r="240" spans="16:17" s="256" customFormat="1" x14ac:dyDescent="0.25">
      <c r="P240" s="490"/>
      <c r="Q240" s="490"/>
    </row>
    <row r="241" spans="16:17" s="256" customFormat="1" x14ac:dyDescent="0.25">
      <c r="P241" s="490"/>
      <c r="Q241" s="490"/>
    </row>
    <row r="242" spans="16:17" s="256" customFormat="1" x14ac:dyDescent="0.25">
      <c r="P242" s="490"/>
      <c r="Q242" s="490"/>
    </row>
    <row r="243" spans="16:17" s="256" customFormat="1" x14ac:dyDescent="0.25">
      <c r="P243" s="490"/>
      <c r="Q243" s="490"/>
    </row>
    <row r="244" spans="16:17" s="256" customFormat="1" x14ac:dyDescent="0.25">
      <c r="P244" s="490"/>
      <c r="Q244" s="490"/>
    </row>
    <row r="245" spans="16:17" s="256" customFormat="1" x14ac:dyDescent="0.25">
      <c r="P245" s="490"/>
      <c r="Q245" s="490"/>
    </row>
    <row r="246" spans="16:17" s="256" customFormat="1" x14ac:dyDescent="0.25">
      <c r="P246" s="490"/>
      <c r="Q246" s="490"/>
    </row>
    <row r="247" spans="16:17" s="256" customFormat="1" x14ac:dyDescent="0.25">
      <c r="P247" s="490"/>
      <c r="Q247" s="490"/>
    </row>
    <row r="248" spans="16:17" s="256" customFormat="1" x14ac:dyDescent="0.25">
      <c r="P248" s="490"/>
      <c r="Q248" s="490"/>
    </row>
    <row r="249" spans="16:17" s="256" customFormat="1" x14ac:dyDescent="0.25">
      <c r="P249" s="490"/>
      <c r="Q249" s="490"/>
    </row>
    <row r="250" spans="16:17" s="256" customFormat="1" x14ac:dyDescent="0.25">
      <c r="P250" s="490"/>
      <c r="Q250" s="490"/>
    </row>
    <row r="251" spans="16:17" s="256" customFormat="1" x14ac:dyDescent="0.25">
      <c r="P251" s="490"/>
      <c r="Q251" s="490"/>
    </row>
    <row r="252" spans="16:17" s="256" customFormat="1" x14ac:dyDescent="0.25">
      <c r="P252" s="490"/>
      <c r="Q252" s="490"/>
    </row>
    <row r="253" spans="16:17" s="256" customFormat="1" x14ac:dyDescent="0.25">
      <c r="P253" s="490"/>
      <c r="Q253" s="490"/>
    </row>
    <row r="254" spans="16:17" s="256" customFormat="1" x14ac:dyDescent="0.25">
      <c r="P254" s="490"/>
      <c r="Q254" s="490"/>
    </row>
    <row r="255" spans="16:17" s="256" customFormat="1" x14ac:dyDescent="0.25">
      <c r="P255" s="490"/>
      <c r="Q255" s="490"/>
    </row>
    <row r="256" spans="16:17" s="256" customFormat="1" x14ac:dyDescent="0.25">
      <c r="P256" s="490"/>
      <c r="Q256" s="490"/>
    </row>
    <row r="257" spans="16:17" s="256" customFormat="1" x14ac:dyDescent="0.25">
      <c r="P257" s="490"/>
      <c r="Q257" s="490"/>
    </row>
    <row r="258" spans="16:17" s="256" customFormat="1" x14ac:dyDescent="0.25">
      <c r="P258" s="490"/>
      <c r="Q258" s="490"/>
    </row>
    <row r="259" spans="16:17" s="256" customFormat="1" x14ac:dyDescent="0.25">
      <c r="P259" s="490"/>
      <c r="Q259" s="490"/>
    </row>
    <row r="260" spans="16:17" s="256" customFormat="1" x14ac:dyDescent="0.25">
      <c r="P260" s="490"/>
      <c r="Q260" s="490"/>
    </row>
    <row r="261" spans="16:17" s="256" customFormat="1" x14ac:dyDescent="0.25">
      <c r="P261" s="490"/>
      <c r="Q261" s="490"/>
    </row>
    <row r="262" spans="16:17" s="256" customFormat="1" x14ac:dyDescent="0.25">
      <c r="P262" s="490"/>
      <c r="Q262" s="490"/>
    </row>
    <row r="263" spans="16:17" s="256" customFormat="1" x14ac:dyDescent="0.25">
      <c r="P263" s="490"/>
      <c r="Q263" s="490"/>
    </row>
    <row r="264" spans="16:17" s="256" customFormat="1" x14ac:dyDescent="0.25">
      <c r="P264" s="490"/>
      <c r="Q264" s="490"/>
    </row>
    <row r="265" spans="16:17" s="256" customFormat="1" x14ac:dyDescent="0.25">
      <c r="P265" s="490"/>
      <c r="Q265" s="490"/>
    </row>
    <row r="266" spans="16:17" s="256" customFormat="1" x14ac:dyDescent="0.25">
      <c r="P266" s="490"/>
      <c r="Q266" s="490"/>
    </row>
    <row r="267" spans="16:17" s="256" customFormat="1" x14ac:dyDescent="0.25">
      <c r="P267" s="490"/>
      <c r="Q267" s="490"/>
    </row>
    <row r="268" spans="16:17" s="256" customFormat="1" x14ac:dyDescent="0.25">
      <c r="P268" s="490"/>
      <c r="Q268" s="490"/>
    </row>
    <row r="269" spans="16:17" s="256" customFormat="1" x14ac:dyDescent="0.25">
      <c r="P269" s="490"/>
      <c r="Q269" s="490"/>
    </row>
    <row r="270" spans="16:17" s="256" customFormat="1" x14ac:dyDescent="0.25">
      <c r="P270" s="490"/>
      <c r="Q270" s="490"/>
    </row>
    <row r="271" spans="16:17" s="256" customFormat="1" x14ac:dyDescent="0.25">
      <c r="P271" s="490"/>
      <c r="Q271" s="490"/>
    </row>
    <row r="272" spans="16:17" s="256" customFormat="1" x14ac:dyDescent="0.25">
      <c r="P272" s="490"/>
      <c r="Q272" s="490"/>
    </row>
    <row r="273" spans="16:17" s="256" customFormat="1" x14ac:dyDescent="0.25">
      <c r="P273" s="490"/>
      <c r="Q273" s="490"/>
    </row>
    <row r="274" spans="16:17" s="256" customFormat="1" x14ac:dyDescent="0.25">
      <c r="P274" s="490"/>
      <c r="Q274" s="490"/>
    </row>
    <row r="275" spans="16:17" s="256" customFormat="1" x14ac:dyDescent="0.25">
      <c r="P275" s="490"/>
      <c r="Q275" s="490"/>
    </row>
    <row r="276" spans="16:17" s="256" customFormat="1" x14ac:dyDescent="0.25">
      <c r="P276" s="490"/>
      <c r="Q276" s="490"/>
    </row>
    <row r="277" spans="16:17" s="256" customFormat="1" x14ac:dyDescent="0.25">
      <c r="P277" s="490"/>
      <c r="Q277" s="490"/>
    </row>
    <row r="278" spans="16:17" s="256" customFormat="1" x14ac:dyDescent="0.25">
      <c r="P278" s="490"/>
      <c r="Q278" s="490"/>
    </row>
    <row r="279" spans="16:17" s="256" customFormat="1" x14ac:dyDescent="0.25">
      <c r="P279" s="490"/>
      <c r="Q279" s="490"/>
    </row>
    <row r="280" spans="16:17" s="256" customFormat="1" x14ac:dyDescent="0.25">
      <c r="P280" s="490"/>
      <c r="Q280" s="490"/>
    </row>
    <row r="281" spans="16:17" s="256" customFormat="1" x14ac:dyDescent="0.25">
      <c r="P281" s="490"/>
      <c r="Q281" s="490"/>
    </row>
    <row r="282" spans="16:17" s="256" customFormat="1" x14ac:dyDescent="0.25">
      <c r="P282" s="490"/>
      <c r="Q282" s="490"/>
    </row>
    <row r="283" spans="16:17" s="256" customFormat="1" x14ac:dyDescent="0.25">
      <c r="P283" s="490"/>
      <c r="Q283" s="490"/>
    </row>
    <row r="284" spans="16:17" s="256" customFormat="1" x14ac:dyDescent="0.25">
      <c r="P284" s="490"/>
      <c r="Q284" s="490"/>
    </row>
    <row r="285" spans="16:17" s="256" customFormat="1" x14ac:dyDescent="0.25">
      <c r="P285" s="490"/>
      <c r="Q285" s="490"/>
    </row>
    <row r="286" spans="16:17" s="256" customFormat="1" x14ac:dyDescent="0.25">
      <c r="P286" s="490"/>
      <c r="Q286" s="490"/>
    </row>
    <row r="287" spans="16:17" s="256" customFormat="1" x14ac:dyDescent="0.25">
      <c r="P287" s="490"/>
      <c r="Q287" s="490"/>
    </row>
    <row r="288" spans="16:17" s="256" customFormat="1" x14ac:dyDescent="0.25">
      <c r="P288" s="490"/>
      <c r="Q288" s="490"/>
    </row>
    <row r="289" spans="16:17" s="256" customFormat="1" x14ac:dyDescent="0.25">
      <c r="P289" s="490"/>
      <c r="Q289" s="490"/>
    </row>
    <row r="290" spans="16:17" s="256" customFormat="1" x14ac:dyDescent="0.25">
      <c r="P290" s="490"/>
      <c r="Q290" s="490"/>
    </row>
    <row r="291" spans="16:17" s="256" customFormat="1" x14ac:dyDescent="0.25">
      <c r="P291" s="490"/>
      <c r="Q291" s="490"/>
    </row>
    <row r="292" spans="16:17" s="256" customFormat="1" x14ac:dyDescent="0.25">
      <c r="P292" s="490"/>
      <c r="Q292" s="490"/>
    </row>
    <row r="293" spans="16:17" s="256" customFormat="1" x14ac:dyDescent="0.25">
      <c r="P293" s="490"/>
      <c r="Q293" s="490"/>
    </row>
    <row r="294" spans="16:17" s="256" customFormat="1" x14ac:dyDescent="0.25">
      <c r="P294" s="490"/>
      <c r="Q294" s="490"/>
    </row>
    <row r="295" spans="16:17" s="256" customFormat="1" x14ac:dyDescent="0.25">
      <c r="P295" s="490"/>
      <c r="Q295" s="490"/>
    </row>
    <row r="296" spans="16:17" s="256" customFormat="1" x14ac:dyDescent="0.25">
      <c r="P296" s="490"/>
      <c r="Q296" s="490"/>
    </row>
    <row r="297" spans="16:17" s="256" customFormat="1" x14ac:dyDescent="0.25">
      <c r="P297" s="490"/>
      <c r="Q297" s="490"/>
    </row>
    <row r="298" spans="16:17" s="256" customFormat="1" x14ac:dyDescent="0.25">
      <c r="P298" s="490"/>
      <c r="Q298" s="490"/>
    </row>
    <row r="299" spans="16:17" s="256" customFormat="1" x14ac:dyDescent="0.25">
      <c r="P299" s="490"/>
      <c r="Q299" s="490"/>
    </row>
    <row r="300" spans="16:17" s="256" customFormat="1" x14ac:dyDescent="0.25">
      <c r="P300" s="490"/>
      <c r="Q300" s="490"/>
    </row>
    <row r="301" spans="16:17" s="256" customFormat="1" x14ac:dyDescent="0.25">
      <c r="P301" s="490"/>
      <c r="Q301" s="490"/>
    </row>
    <row r="302" spans="16:17" s="256" customFormat="1" x14ac:dyDescent="0.25">
      <c r="P302" s="490"/>
      <c r="Q302" s="490"/>
    </row>
    <row r="303" spans="16:17" s="256" customFormat="1" x14ac:dyDescent="0.25">
      <c r="P303" s="490"/>
      <c r="Q303" s="490"/>
    </row>
    <row r="304" spans="16:17" s="256" customFormat="1" x14ac:dyDescent="0.25">
      <c r="P304" s="490"/>
      <c r="Q304" s="490"/>
    </row>
    <row r="305" spans="16:17" s="256" customFormat="1" x14ac:dyDescent="0.25">
      <c r="P305" s="490"/>
      <c r="Q305" s="490"/>
    </row>
    <row r="306" spans="16:17" s="256" customFormat="1" x14ac:dyDescent="0.25">
      <c r="P306" s="490"/>
      <c r="Q306" s="490"/>
    </row>
    <row r="307" spans="16:17" s="256" customFormat="1" x14ac:dyDescent="0.25">
      <c r="P307" s="490"/>
      <c r="Q307" s="490"/>
    </row>
    <row r="308" spans="16:17" s="256" customFormat="1" x14ac:dyDescent="0.25">
      <c r="P308" s="490"/>
      <c r="Q308" s="490"/>
    </row>
    <row r="309" spans="16:17" s="256" customFormat="1" x14ac:dyDescent="0.25">
      <c r="P309" s="490"/>
      <c r="Q309" s="490"/>
    </row>
    <row r="310" spans="16:17" s="256" customFormat="1" x14ac:dyDescent="0.25">
      <c r="P310" s="490"/>
      <c r="Q310" s="490"/>
    </row>
    <row r="311" spans="16:17" s="256" customFormat="1" x14ac:dyDescent="0.25">
      <c r="P311" s="490"/>
      <c r="Q311" s="490"/>
    </row>
    <row r="312" spans="16:17" s="256" customFormat="1" x14ac:dyDescent="0.25">
      <c r="P312" s="490"/>
      <c r="Q312" s="490"/>
    </row>
    <row r="313" spans="16:17" s="256" customFormat="1" x14ac:dyDescent="0.25">
      <c r="P313" s="490"/>
      <c r="Q313" s="490"/>
    </row>
    <row r="314" spans="16:17" s="256" customFormat="1" x14ac:dyDescent="0.25">
      <c r="P314" s="490"/>
      <c r="Q314" s="490"/>
    </row>
    <row r="315" spans="16:17" s="256" customFormat="1" x14ac:dyDescent="0.25">
      <c r="P315" s="490"/>
      <c r="Q315" s="490"/>
    </row>
    <row r="316" spans="16:17" s="256" customFormat="1" x14ac:dyDescent="0.25">
      <c r="P316" s="490"/>
      <c r="Q316" s="490"/>
    </row>
    <row r="317" spans="16:17" s="256" customFormat="1" x14ac:dyDescent="0.25">
      <c r="P317" s="490"/>
      <c r="Q317" s="490"/>
    </row>
    <row r="318" spans="16:17" s="256" customFormat="1" x14ac:dyDescent="0.25">
      <c r="P318" s="490"/>
      <c r="Q318" s="490"/>
    </row>
    <row r="319" spans="16:17" s="256" customFormat="1" x14ac:dyDescent="0.25">
      <c r="P319" s="490"/>
      <c r="Q319" s="490"/>
    </row>
    <row r="320" spans="16:17" s="256" customFormat="1" x14ac:dyDescent="0.25">
      <c r="P320" s="490"/>
      <c r="Q320" s="490"/>
    </row>
    <row r="321" spans="16:17" s="256" customFormat="1" x14ac:dyDescent="0.25">
      <c r="P321" s="490"/>
      <c r="Q321" s="490"/>
    </row>
    <row r="322" spans="16:17" s="256" customFormat="1" x14ac:dyDescent="0.25">
      <c r="P322" s="490"/>
      <c r="Q322" s="490"/>
    </row>
    <row r="323" spans="16:17" s="256" customFormat="1" x14ac:dyDescent="0.25">
      <c r="P323" s="490"/>
      <c r="Q323" s="490"/>
    </row>
    <row r="324" spans="16:17" s="256" customFormat="1" x14ac:dyDescent="0.25">
      <c r="P324" s="490"/>
      <c r="Q324" s="490"/>
    </row>
    <row r="325" spans="16:17" s="256" customFormat="1" x14ac:dyDescent="0.25">
      <c r="P325" s="490"/>
      <c r="Q325" s="490"/>
    </row>
    <row r="326" spans="16:17" s="256" customFormat="1" x14ac:dyDescent="0.25">
      <c r="P326" s="490"/>
      <c r="Q326" s="490"/>
    </row>
    <row r="327" spans="16:17" s="256" customFormat="1" x14ac:dyDescent="0.25">
      <c r="P327" s="490"/>
      <c r="Q327" s="490"/>
    </row>
    <row r="328" spans="16:17" s="256" customFormat="1" x14ac:dyDescent="0.25">
      <c r="P328" s="490"/>
      <c r="Q328" s="490"/>
    </row>
    <row r="329" spans="16:17" s="256" customFormat="1" x14ac:dyDescent="0.25">
      <c r="P329" s="490"/>
      <c r="Q329" s="490"/>
    </row>
    <row r="330" spans="16:17" s="256" customFormat="1" x14ac:dyDescent="0.25">
      <c r="P330" s="490"/>
      <c r="Q330" s="490"/>
    </row>
    <row r="331" spans="16:17" s="256" customFormat="1" x14ac:dyDescent="0.25">
      <c r="P331" s="490"/>
      <c r="Q331" s="490"/>
    </row>
    <row r="332" spans="16:17" s="256" customFormat="1" x14ac:dyDescent="0.25">
      <c r="P332" s="490"/>
      <c r="Q332" s="490"/>
    </row>
    <row r="333" spans="16:17" s="256" customFormat="1" x14ac:dyDescent="0.25">
      <c r="P333" s="490"/>
      <c r="Q333" s="490"/>
    </row>
    <row r="334" spans="16:17" s="256" customFormat="1" x14ac:dyDescent="0.25">
      <c r="P334" s="490"/>
      <c r="Q334" s="490"/>
    </row>
    <row r="335" spans="16:17" s="256" customFormat="1" x14ac:dyDescent="0.25">
      <c r="P335" s="490"/>
      <c r="Q335" s="490"/>
    </row>
    <row r="336" spans="16:17" s="256" customFormat="1" x14ac:dyDescent="0.25">
      <c r="P336" s="490"/>
      <c r="Q336" s="490"/>
    </row>
    <row r="337" spans="16:17" s="256" customFormat="1" x14ac:dyDescent="0.25">
      <c r="P337" s="490"/>
      <c r="Q337" s="490"/>
    </row>
    <row r="338" spans="16:17" s="256" customFormat="1" x14ac:dyDescent="0.25">
      <c r="P338" s="490"/>
      <c r="Q338" s="490"/>
    </row>
    <row r="339" spans="16:17" s="256" customFormat="1" x14ac:dyDescent="0.25">
      <c r="P339" s="490"/>
      <c r="Q339" s="490"/>
    </row>
    <row r="340" spans="16:17" s="256" customFormat="1" x14ac:dyDescent="0.25">
      <c r="P340" s="490"/>
      <c r="Q340" s="490"/>
    </row>
    <row r="341" spans="16:17" s="256" customFormat="1" x14ac:dyDescent="0.25">
      <c r="P341" s="490"/>
      <c r="Q341" s="490"/>
    </row>
    <row r="342" spans="16:17" s="256" customFormat="1" x14ac:dyDescent="0.25">
      <c r="P342" s="490"/>
      <c r="Q342" s="490"/>
    </row>
    <row r="343" spans="16:17" s="256" customFormat="1" x14ac:dyDescent="0.25">
      <c r="P343" s="490"/>
      <c r="Q343" s="490"/>
    </row>
    <row r="344" spans="16:17" s="256" customFormat="1" x14ac:dyDescent="0.25">
      <c r="P344" s="490"/>
      <c r="Q344" s="490"/>
    </row>
    <row r="345" spans="16:17" s="256" customFormat="1" x14ac:dyDescent="0.25">
      <c r="P345" s="490"/>
      <c r="Q345" s="490"/>
    </row>
    <row r="346" spans="16:17" s="256" customFormat="1" x14ac:dyDescent="0.25">
      <c r="P346" s="490"/>
      <c r="Q346" s="490"/>
    </row>
    <row r="347" spans="16:17" s="256" customFormat="1" x14ac:dyDescent="0.25">
      <c r="P347" s="490"/>
      <c r="Q347" s="490"/>
    </row>
    <row r="348" spans="16:17" s="256" customFormat="1" x14ac:dyDescent="0.25">
      <c r="P348" s="490"/>
      <c r="Q348" s="490"/>
    </row>
    <row r="349" spans="16:17" s="256" customFormat="1" x14ac:dyDescent="0.25">
      <c r="P349" s="490"/>
      <c r="Q349" s="490"/>
    </row>
    <row r="350" spans="16:17" s="256" customFormat="1" x14ac:dyDescent="0.25">
      <c r="P350" s="490"/>
      <c r="Q350" s="490"/>
    </row>
    <row r="351" spans="16:17" s="256" customFormat="1" x14ac:dyDescent="0.25">
      <c r="P351" s="490"/>
      <c r="Q351" s="490"/>
    </row>
    <row r="352" spans="16:17" s="256" customFormat="1" x14ac:dyDescent="0.25">
      <c r="P352" s="490"/>
      <c r="Q352" s="490"/>
    </row>
    <row r="353" spans="16:17" s="256" customFormat="1" x14ac:dyDescent="0.25">
      <c r="P353" s="490"/>
      <c r="Q353" s="490"/>
    </row>
    <row r="354" spans="16:17" s="256" customFormat="1" x14ac:dyDescent="0.25">
      <c r="P354" s="490"/>
      <c r="Q354" s="490"/>
    </row>
    <row r="355" spans="16:17" s="256" customFormat="1" x14ac:dyDescent="0.25">
      <c r="P355" s="490"/>
      <c r="Q355" s="490"/>
    </row>
    <row r="356" spans="16:17" s="256" customFormat="1" x14ac:dyDescent="0.25">
      <c r="P356" s="490"/>
      <c r="Q356" s="490"/>
    </row>
    <row r="357" spans="16:17" s="256" customFormat="1" x14ac:dyDescent="0.25">
      <c r="P357" s="490"/>
      <c r="Q357" s="490"/>
    </row>
    <row r="358" spans="16:17" s="256" customFormat="1" x14ac:dyDescent="0.25">
      <c r="P358" s="490"/>
      <c r="Q358" s="490"/>
    </row>
    <row r="359" spans="16:17" s="256" customFormat="1" x14ac:dyDescent="0.25">
      <c r="P359" s="490"/>
      <c r="Q359" s="490"/>
    </row>
    <row r="360" spans="16:17" s="256" customFormat="1" x14ac:dyDescent="0.25">
      <c r="P360" s="490"/>
      <c r="Q360" s="490"/>
    </row>
    <row r="361" spans="16:17" s="256" customFormat="1" x14ac:dyDescent="0.25">
      <c r="P361" s="490"/>
      <c r="Q361" s="490"/>
    </row>
    <row r="362" spans="16:17" s="256" customFormat="1" x14ac:dyDescent="0.25">
      <c r="P362" s="490"/>
      <c r="Q362" s="490"/>
    </row>
    <row r="363" spans="16:17" s="256" customFormat="1" x14ac:dyDescent="0.25">
      <c r="P363" s="490"/>
      <c r="Q363" s="490"/>
    </row>
    <row r="364" spans="16:17" s="256" customFormat="1" x14ac:dyDescent="0.25">
      <c r="P364" s="490"/>
      <c r="Q364" s="490"/>
    </row>
    <row r="365" spans="16:17" s="256" customFormat="1" x14ac:dyDescent="0.25">
      <c r="P365" s="490"/>
      <c r="Q365" s="490"/>
    </row>
    <row r="366" spans="16:17" s="256" customFormat="1" x14ac:dyDescent="0.25">
      <c r="P366" s="490"/>
      <c r="Q366" s="490"/>
    </row>
    <row r="367" spans="16:17" s="256" customFormat="1" x14ac:dyDescent="0.25">
      <c r="P367" s="490"/>
      <c r="Q367" s="490"/>
    </row>
    <row r="368" spans="16:17" s="256" customFormat="1" x14ac:dyDescent="0.25">
      <c r="P368" s="490"/>
      <c r="Q368" s="490"/>
    </row>
    <row r="369" spans="16:17" s="256" customFormat="1" x14ac:dyDescent="0.25">
      <c r="P369" s="490"/>
      <c r="Q369" s="490"/>
    </row>
    <row r="370" spans="16:17" s="256" customFormat="1" x14ac:dyDescent="0.25">
      <c r="P370" s="490"/>
      <c r="Q370" s="490"/>
    </row>
    <row r="371" spans="16:17" s="256" customFormat="1" x14ac:dyDescent="0.25">
      <c r="P371" s="490"/>
      <c r="Q371" s="490"/>
    </row>
    <row r="372" spans="16:17" s="256" customFormat="1" x14ac:dyDescent="0.25">
      <c r="P372" s="490"/>
      <c r="Q372" s="490"/>
    </row>
    <row r="373" spans="16:17" s="256" customFormat="1" x14ac:dyDescent="0.25">
      <c r="P373" s="490"/>
      <c r="Q373" s="490"/>
    </row>
    <row r="374" spans="16:17" s="256" customFormat="1" x14ac:dyDescent="0.25">
      <c r="P374" s="490"/>
      <c r="Q374" s="490"/>
    </row>
    <row r="375" spans="16:17" s="256" customFormat="1" x14ac:dyDescent="0.25">
      <c r="P375" s="490"/>
      <c r="Q375" s="490"/>
    </row>
    <row r="376" spans="16:17" s="256" customFormat="1" x14ac:dyDescent="0.25">
      <c r="P376" s="490"/>
      <c r="Q376" s="490"/>
    </row>
    <row r="377" spans="16:17" s="256" customFormat="1" x14ac:dyDescent="0.25">
      <c r="P377" s="490"/>
      <c r="Q377" s="490"/>
    </row>
    <row r="378" spans="16:17" s="256" customFormat="1" x14ac:dyDescent="0.25">
      <c r="P378" s="490"/>
      <c r="Q378" s="490"/>
    </row>
    <row r="379" spans="16:17" s="256" customFormat="1" x14ac:dyDescent="0.25">
      <c r="P379" s="490"/>
      <c r="Q379" s="490"/>
    </row>
    <row r="380" spans="16:17" s="256" customFormat="1" x14ac:dyDescent="0.25">
      <c r="P380" s="490"/>
      <c r="Q380" s="490"/>
    </row>
    <row r="381" spans="16:17" s="256" customFormat="1" x14ac:dyDescent="0.25">
      <c r="P381" s="490"/>
      <c r="Q381" s="490"/>
    </row>
    <row r="382" spans="16:17" s="256" customFormat="1" x14ac:dyDescent="0.25">
      <c r="P382" s="490"/>
      <c r="Q382" s="490"/>
    </row>
    <row r="383" spans="16:17" s="256" customFormat="1" x14ac:dyDescent="0.25">
      <c r="P383" s="490"/>
      <c r="Q383" s="490"/>
    </row>
    <row r="384" spans="16:17" s="256" customFormat="1" x14ac:dyDescent="0.25">
      <c r="P384" s="490"/>
      <c r="Q384" s="490"/>
    </row>
    <row r="385" spans="16:17" s="256" customFormat="1" x14ac:dyDescent="0.25">
      <c r="P385" s="490"/>
      <c r="Q385" s="490"/>
    </row>
    <row r="386" spans="16:17" s="256" customFormat="1" x14ac:dyDescent="0.25">
      <c r="P386" s="490"/>
      <c r="Q386" s="490"/>
    </row>
    <row r="387" spans="16:17" s="256" customFormat="1" x14ac:dyDescent="0.25">
      <c r="P387" s="490"/>
      <c r="Q387" s="490"/>
    </row>
    <row r="388" spans="16:17" s="256" customFormat="1" x14ac:dyDescent="0.25">
      <c r="P388" s="490"/>
      <c r="Q388" s="490"/>
    </row>
    <row r="389" spans="16:17" s="256" customFormat="1" x14ac:dyDescent="0.25">
      <c r="P389" s="490"/>
      <c r="Q389" s="490"/>
    </row>
    <row r="390" spans="16:17" s="256" customFormat="1" x14ac:dyDescent="0.25">
      <c r="P390" s="490"/>
      <c r="Q390" s="490"/>
    </row>
    <row r="391" spans="16:17" s="256" customFormat="1" x14ac:dyDescent="0.25">
      <c r="P391" s="490"/>
      <c r="Q391" s="490"/>
    </row>
    <row r="392" spans="16:17" s="256" customFormat="1" x14ac:dyDescent="0.25">
      <c r="P392" s="490"/>
      <c r="Q392" s="490"/>
    </row>
    <row r="393" spans="16:17" s="256" customFormat="1" x14ac:dyDescent="0.25">
      <c r="P393" s="490"/>
      <c r="Q393" s="490"/>
    </row>
    <row r="394" spans="16:17" s="256" customFormat="1" x14ac:dyDescent="0.25">
      <c r="P394" s="490"/>
      <c r="Q394" s="490"/>
    </row>
    <row r="395" spans="16:17" s="256" customFormat="1" x14ac:dyDescent="0.25">
      <c r="P395" s="490"/>
      <c r="Q395" s="490"/>
    </row>
    <row r="396" spans="16:17" s="256" customFormat="1" x14ac:dyDescent="0.25">
      <c r="P396" s="490"/>
      <c r="Q396" s="490"/>
    </row>
    <row r="397" spans="16:17" s="256" customFormat="1" x14ac:dyDescent="0.25">
      <c r="P397" s="490"/>
      <c r="Q397" s="490"/>
    </row>
    <row r="398" spans="16:17" s="256" customFormat="1" x14ac:dyDescent="0.25">
      <c r="P398" s="490"/>
      <c r="Q398" s="490"/>
    </row>
    <row r="399" spans="16:17" s="256" customFormat="1" x14ac:dyDescent="0.25">
      <c r="P399" s="490"/>
      <c r="Q399" s="490"/>
    </row>
    <row r="400" spans="16:17" s="256" customFormat="1" x14ac:dyDescent="0.25">
      <c r="P400" s="490"/>
      <c r="Q400" s="490"/>
    </row>
    <row r="401" spans="16:17" s="256" customFormat="1" x14ac:dyDescent="0.25">
      <c r="P401" s="490"/>
      <c r="Q401" s="490"/>
    </row>
    <row r="402" spans="16:17" s="256" customFormat="1" x14ac:dyDescent="0.25">
      <c r="P402" s="490"/>
      <c r="Q402" s="490"/>
    </row>
    <row r="403" spans="16:17" s="256" customFormat="1" x14ac:dyDescent="0.25">
      <c r="P403" s="490"/>
      <c r="Q403" s="490"/>
    </row>
    <row r="404" spans="16:17" s="256" customFormat="1" x14ac:dyDescent="0.25">
      <c r="P404" s="490"/>
      <c r="Q404" s="490"/>
    </row>
    <row r="405" spans="16:17" s="256" customFormat="1" x14ac:dyDescent="0.25">
      <c r="P405" s="490"/>
      <c r="Q405" s="490"/>
    </row>
    <row r="406" spans="16:17" s="256" customFormat="1" x14ac:dyDescent="0.25">
      <c r="P406" s="490"/>
      <c r="Q406" s="490"/>
    </row>
    <row r="407" spans="16:17" s="256" customFormat="1" x14ac:dyDescent="0.25">
      <c r="P407" s="490"/>
      <c r="Q407" s="490"/>
    </row>
    <row r="408" spans="16:17" s="256" customFormat="1" x14ac:dyDescent="0.25">
      <c r="P408" s="490"/>
      <c r="Q408" s="490"/>
    </row>
    <row r="409" spans="16:17" s="256" customFormat="1" x14ac:dyDescent="0.25">
      <c r="P409" s="490"/>
      <c r="Q409" s="490"/>
    </row>
    <row r="410" spans="16:17" s="256" customFormat="1" x14ac:dyDescent="0.25">
      <c r="P410" s="490"/>
      <c r="Q410" s="490"/>
    </row>
    <row r="411" spans="16:17" s="256" customFormat="1" x14ac:dyDescent="0.25">
      <c r="P411" s="490"/>
      <c r="Q411" s="490"/>
    </row>
    <row r="412" spans="16:17" s="256" customFormat="1" x14ac:dyDescent="0.25">
      <c r="P412" s="490"/>
      <c r="Q412" s="490"/>
    </row>
    <row r="413" spans="16:17" s="256" customFormat="1" x14ac:dyDescent="0.25">
      <c r="P413" s="490"/>
      <c r="Q413" s="490"/>
    </row>
    <row r="414" spans="16:17" s="256" customFormat="1" x14ac:dyDescent="0.25">
      <c r="P414" s="490"/>
      <c r="Q414" s="490"/>
    </row>
    <row r="415" spans="16:17" s="256" customFormat="1" x14ac:dyDescent="0.25">
      <c r="P415" s="490"/>
      <c r="Q415" s="490"/>
    </row>
    <row r="416" spans="16:17" s="256" customFormat="1" x14ac:dyDescent="0.25">
      <c r="P416" s="490"/>
      <c r="Q416" s="490"/>
    </row>
    <row r="417" spans="16:17" s="256" customFormat="1" x14ac:dyDescent="0.25">
      <c r="P417" s="490"/>
      <c r="Q417" s="490"/>
    </row>
    <row r="418" spans="16:17" s="256" customFormat="1" x14ac:dyDescent="0.25">
      <c r="P418" s="490"/>
      <c r="Q418" s="490"/>
    </row>
    <row r="419" spans="16:17" s="256" customFormat="1" x14ac:dyDescent="0.25">
      <c r="P419" s="490"/>
      <c r="Q419" s="490"/>
    </row>
    <row r="420" spans="16:17" s="256" customFormat="1" x14ac:dyDescent="0.25">
      <c r="P420" s="490"/>
      <c r="Q420" s="490"/>
    </row>
    <row r="421" spans="16:17" s="256" customFormat="1" x14ac:dyDescent="0.25">
      <c r="P421" s="490"/>
      <c r="Q421" s="490"/>
    </row>
    <row r="422" spans="16:17" s="256" customFormat="1" x14ac:dyDescent="0.25">
      <c r="P422" s="490"/>
      <c r="Q422" s="490"/>
    </row>
    <row r="423" spans="16:17" s="256" customFormat="1" x14ac:dyDescent="0.25">
      <c r="P423" s="490"/>
      <c r="Q423" s="490"/>
    </row>
    <row r="424" spans="16:17" s="256" customFormat="1" x14ac:dyDescent="0.25">
      <c r="P424" s="490"/>
      <c r="Q424" s="490"/>
    </row>
    <row r="425" spans="16:17" s="256" customFormat="1" x14ac:dyDescent="0.25">
      <c r="P425" s="490"/>
      <c r="Q425" s="490"/>
    </row>
    <row r="426" spans="16:17" s="256" customFormat="1" x14ac:dyDescent="0.25">
      <c r="P426" s="490"/>
      <c r="Q426" s="490"/>
    </row>
    <row r="427" spans="16:17" s="256" customFormat="1" x14ac:dyDescent="0.25">
      <c r="P427" s="490"/>
      <c r="Q427" s="490"/>
    </row>
    <row r="428" spans="16:17" s="256" customFormat="1" x14ac:dyDescent="0.25">
      <c r="P428" s="490"/>
      <c r="Q428" s="490"/>
    </row>
    <row r="429" spans="16:17" s="256" customFormat="1" x14ac:dyDescent="0.25">
      <c r="P429" s="490"/>
      <c r="Q429" s="490"/>
    </row>
    <row r="430" spans="16:17" s="256" customFormat="1" x14ac:dyDescent="0.25">
      <c r="P430" s="490"/>
      <c r="Q430" s="490"/>
    </row>
    <row r="431" spans="16:17" s="256" customFormat="1" x14ac:dyDescent="0.25">
      <c r="P431" s="490"/>
      <c r="Q431" s="490"/>
    </row>
    <row r="432" spans="16:17" s="256" customFormat="1" x14ac:dyDescent="0.25">
      <c r="P432" s="490"/>
      <c r="Q432" s="490"/>
    </row>
    <row r="433" spans="16:17" s="256" customFormat="1" x14ac:dyDescent="0.25">
      <c r="P433" s="490"/>
      <c r="Q433" s="490"/>
    </row>
    <row r="434" spans="16:17" s="256" customFormat="1" x14ac:dyDescent="0.25">
      <c r="P434" s="490"/>
      <c r="Q434" s="490"/>
    </row>
    <row r="435" spans="16:17" s="256" customFormat="1" x14ac:dyDescent="0.25">
      <c r="P435" s="490"/>
      <c r="Q435" s="490"/>
    </row>
    <row r="436" spans="16:17" s="256" customFormat="1" x14ac:dyDescent="0.25">
      <c r="P436" s="490"/>
      <c r="Q436" s="490"/>
    </row>
    <row r="437" spans="16:17" s="256" customFormat="1" x14ac:dyDescent="0.25">
      <c r="P437" s="490"/>
      <c r="Q437" s="490"/>
    </row>
    <row r="438" spans="16:17" s="256" customFormat="1" x14ac:dyDescent="0.25">
      <c r="P438" s="490"/>
      <c r="Q438" s="490"/>
    </row>
    <row r="439" spans="16:17" s="256" customFormat="1" x14ac:dyDescent="0.25">
      <c r="P439" s="490"/>
      <c r="Q439" s="490"/>
    </row>
    <row r="440" spans="16:17" s="256" customFormat="1" x14ac:dyDescent="0.25">
      <c r="P440" s="490"/>
      <c r="Q440" s="490"/>
    </row>
    <row r="441" spans="16:17" s="256" customFormat="1" x14ac:dyDescent="0.25">
      <c r="P441" s="490"/>
      <c r="Q441" s="490"/>
    </row>
    <row r="442" spans="16:17" s="256" customFormat="1" x14ac:dyDescent="0.25">
      <c r="P442" s="490"/>
      <c r="Q442" s="490"/>
    </row>
    <row r="443" spans="16:17" s="256" customFormat="1" x14ac:dyDescent="0.25">
      <c r="P443" s="490"/>
      <c r="Q443" s="490"/>
    </row>
    <row r="444" spans="16:17" s="256" customFormat="1" x14ac:dyDescent="0.25">
      <c r="P444" s="490"/>
      <c r="Q444" s="490"/>
    </row>
    <row r="445" spans="16:17" s="256" customFormat="1" x14ac:dyDescent="0.25">
      <c r="P445" s="490"/>
      <c r="Q445" s="490"/>
    </row>
    <row r="446" spans="16:17" s="256" customFormat="1" x14ac:dyDescent="0.25">
      <c r="P446" s="490"/>
      <c r="Q446" s="490"/>
    </row>
    <row r="447" spans="16:17" s="256" customFormat="1" x14ac:dyDescent="0.25">
      <c r="P447" s="490"/>
      <c r="Q447" s="490"/>
    </row>
    <row r="448" spans="16:17" s="256" customFormat="1" x14ac:dyDescent="0.25">
      <c r="P448" s="490"/>
      <c r="Q448" s="490"/>
    </row>
    <row r="449" spans="16:17" s="256" customFormat="1" x14ac:dyDescent="0.25">
      <c r="P449" s="490"/>
      <c r="Q449" s="490"/>
    </row>
    <row r="450" spans="16:17" s="256" customFormat="1" x14ac:dyDescent="0.25">
      <c r="P450" s="490"/>
      <c r="Q450" s="490"/>
    </row>
    <row r="451" spans="16:17" s="256" customFormat="1" x14ac:dyDescent="0.25">
      <c r="P451" s="490"/>
      <c r="Q451" s="490"/>
    </row>
    <row r="452" spans="16:17" s="256" customFormat="1" x14ac:dyDescent="0.25">
      <c r="P452" s="490"/>
      <c r="Q452" s="490"/>
    </row>
    <row r="453" spans="16:17" s="256" customFormat="1" x14ac:dyDescent="0.25">
      <c r="P453" s="490"/>
      <c r="Q453" s="490"/>
    </row>
    <row r="454" spans="16:17" s="256" customFormat="1" x14ac:dyDescent="0.25">
      <c r="P454" s="490"/>
      <c r="Q454" s="490"/>
    </row>
    <row r="455" spans="16:17" s="256" customFormat="1" x14ac:dyDescent="0.25">
      <c r="P455" s="490"/>
      <c r="Q455" s="490"/>
    </row>
    <row r="456" spans="16:17" s="256" customFormat="1" x14ac:dyDescent="0.25">
      <c r="P456" s="490"/>
      <c r="Q456" s="490"/>
    </row>
    <row r="457" spans="16:17" s="256" customFormat="1" x14ac:dyDescent="0.25">
      <c r="P457" s="490"/>
      <c r="Q457" s="490"/>
    </row>
    <row r="458" spans="16:17" s="256" customFormat="1" x14ac:dyDescent="0.25">
      <c r="P458" s="490"/>
      <c r="Q458" s="490"/>
    </row>
    <row r="459" spans="16:17" s="256" customFormat="1" x14ac:dyDescent="0.25">
      <c r="P459" s="490"/>
      <c r="Q459" s="490"/>
    </row>
    <row r="460" spans="16:17" s="256" customFormat="1" x14ac:dyDescent="0.25">
      <c r="P460" s="490"/>
      <c r="Q460" s="490"/>
    </row>
    <row r="461" spans="16:17" s="256" customFormat="1" x14ac:dyDescent="0.25">
      <c r="P461" s="490"/>
      <c r="Q461" s="490"/>
    </row>
    <row r="462" spans="16:17" s="256" customFormat="1" x14ac:dyDescent="0.25">
      <c r="P462" s="490"/>
      <c r="Q462" s="490"/>
    </row>
    <row r="463" spans="16:17" s="256" customFormat="1" x14ac:dyDescent="0.25">
      <c r="P463" s="490"/>
      <c r="Q463" s="490"/>
    </row>
    <row r="464" spans="16:17" s="256" customFormat="1" x14ac:dyDescent="0.25">
      <c r="P464" s="490"/>
      <c r="Q464" s="490"/>
    </row>
    <row r="465" spans="16:17" s="256" customFormat="1" x14ac:dyDescent="0.25">
      <c r="P465" s="490"/>
      <c r="Q465" s="490"/>
    </row>
    <row r="466" spans="16:17" s="256" customFormat="1" x14ac:dyDescent="0.25">
      <c r="P466" s="490"/>
      <c r="Q466" s="490"/>
    </row>
    <row r="467" spans="16:17" s="256" customFormat="1" x14ac:dyDescent="0.25">
      <c r="P467" s="490"/>
      <c r="Q467" s="490"/>
    </row>
    <row r="468" spans="16:17" s="256" customFormat="1" x14ac:dyDescent="0.25">
      <c r="P468" s="490"/>
      <c r="Q468" s="490"/>
    </row>
    <row r="469" spans="16:17" s="256" customFormat="1" x14ac:dyDescent="0.25">
      <c r="P469" s="490"/>
      <c r="Q469" s="490"/>
    </row>
    <row r="470" spans="16:17" s="256" customFormat="1" x14ac:dyDescent="0.25">
      <c r="P470" s="490"/>
      <c r="Q470" s="490"/>
    </row>
    <row r="471" spans="16:17" s="256" customFormat="1" x14ac:dyDescent="0.25">
      <c r="P471" s="490"/>
      <c r="Q471" s="490"/>
    </row>
    <row r="472" spans="16:17" s="256" customFormat="1" x14ac:dyDescent="0.25">
      <c r="P472" s="490"/>
      <c r="Q472" s="490"/>
    </row>
    <row r="473" spans="16:17" s="256" customFormat="1" x14ac:dyDescent="0.25">
      <c r="P473" s="490"/>
      <c r="Q473" s="490"/>
    </row>
    <row r="474" spans="16:17" s="256" customFormat="1" x14ac:dyDescent="0.25">
      <c r="P474" s="490"/>
      <c r="Q474" s="490"/>
    </row>
    <row r="475" spans="16:17" s="256" customFormat="1" x14ac:dyDescent="0.25">
      <c r="P475" s="490"/>
      <c r="Q475" s="490"/>
    </row>
    <row r="476" spans="16:17" s="256" customFormat="1" x14ac:dyDescent="0.25">
      <c r="P476" s="490"/>
      <c r="Q476" s="490"/>
    </row>
    <row r="477" spans="16:17" s="256" customFormat="1" x14ac:dyDescent="0.25">
      <c r="P477" s="490"/>
      <c r="Q477" s="490"/>
    </row>
    <row r="478" spans="16:17" s="256" customFormat="1" x14ac:dyDescent="0.25">
      <c r="P478" s="490"/>
      <c r="Q478" s="490"/>
    </row>
    <row r="479" spans="16:17" s="256" customFormat="1" x14ac:dyDescent="0.25">
      <c r="P479" s="490"/>
      <c r="Q479" s="490"/>
    </row>
    <row r="480" spans="16:17" s="256" customFormat="1" x14ac:dyDescent="0.25">
      <c r="P480" s="490"/>
      <c r="Q480" s="490"/>
    </row>
    <row r="481" spans="16:17" s="256" customFormat="1" x14ac:dyDescent="0.25">
      <c r="P481" s="490"/>
      <c r="Q481" s="490"/>
    </row>
    <row r="482" spans="16:17" s="256" customFormat="1" x14ac:dyDescent="0.25">
      <c r="P482" s="490"/>
      <c r="Q482" s="490"/>
    </row>
    <row r="483" spans="16:17" s="256" customFormat="1" x14ac:dyDescent="0.25">
      <c r="P483" s="490"/>
      <c r="Q483" s="490"/>
    </row>
    <row r="484" spans="16:17" s="256" customFormat="1" x14ac:dyDescent="0.25">
      <c r="P484" s="490"/>
      <c r="Q484" s="490"/>
    </row>
    <row r="485" spans="16:17" s="256" customFormat="1" x14ac:dyDescent="0.25">
      <c r="P485" s="490"/>
      <c r="Q485" s="490"/>
    </row>
    <row r="486" spans="16:17" s="256" customFormat="1" x14ac:dyDescent="0.25">
      <c r="P486" s="490"/>
      <c r="Q486" s="490"/>
    </row>
    <row r="487" spans="16:17" s="256" customFormat="1" x14ac:dyDescent="0.25">
      <c r="P487" s="490"/>
      <c r="Q487" s="490"/>
    </row>
    <row r="488" spans="16:17" s="256" customFormat="1" x14ac:dyDescent="0.25">
      <c r="P488" s="490"/>
      <c r="Q488" s="490"/>
    </row>
    <row r="489" spans="16:17" s="256" customFormat="1" x14ac:dyDescent="0.25">
      <c r="P489" s="490"/>
      <c r="Q489" s="490"/>
    </row>
    <row r="490" spans="16:17" s="256" customFormat="1" x14ac:dyDescent="0.25">
      <c r="P490" s="490"/>
      <c r="Q490" s="490"/>
    </row>
    <row r="491" spans="16:17" s="256" customFormat="1" x14ac:dyDescent="0.25">
      <c r="P491" s="490"/>
      <c r="Q491" s="490"/>
    </row>
    <row r="492" spans="16:17" s="256" customFormat="1" x14ac:dyDescent="0.25">
      <c r="P492" s="490"/>
      <c r="Q492" s="490"/>
    </row>
    <row r="493" spans="16:17" s="256" customFormat="1" x14ac:dyDescent="0.25">
      <c r="P493" s="490"/>
      <c r="Q493" s="490"/>
    </row>
    <row r="494" spans="16:17" s="256" customFormat="1" x14ac:dyDescent="0.25">
      <c r="P494" s="490"/>
      <c r="Q494" s="490"/>
    </row>
    <row r="495" spans="16:17" s="256" customFormat="1" x14ac:dyDescent="0.25">
      <c r="P495" s="490"/>
      <c r="Q495" s="490"/>
    </row>
    <row r="496" spans="16:17" s="256" customFormat="1" x14ac:dyDescent="0.25">
      <c r="P496" s="490"/>
      <c r="Q496" s="490"/>
    </row>
    <row r="497" spans="16:17" s="256" customFormat="1" x14ac:dyDescent="0.25">
      <c r="P497" s="490"/>
      <c r="Q497" s="490"/>
    </row>
    <row r="498" spans="16:17" s="256" customFormat="1" x14ac:dyDescent="0.25">
      <c r="P498" s="490"/>
      <c r="Q498" s="490"/>
    </row>
    <row r="499" spans="16:17" s="256" customFormat="1" x14ac:dyDescent="0.25">
      <c r="P499" s="490"/>
      <c r="Q499" s="490"/>
    </row>
    <row r="500" spans="16:17" s="256" customFormat="1" x14ac:dyDescent="0.25">
      <c r="P500" s="490"/>
      <c r="Q500" s="490"/>
    </row>
    <row r="501" spans="16:17" s="256" customFormat="1" x14ac:dyDescent="0.25">
      <c r="P501" s="490"/>
      <c r="Q501" s="490"/>
    </row>
    <row r="502" spans="16:17" s="256" customFormat="1" x14ac:dyDescent="0.25">
      <c r="P502" s="490"/>
      <c r="Q502" s="490"/>
    </row>
    <row r="503" spans="16:17" s="256" customFormat="1" x14ac:dyDescent="0.25">
      <c r="P503" s="490"/>
      <c r="Q503" s="490"/>
    </row>
    <row r="504" spans="16:17" s="256" customFormat="1" x14ac:dyDescent="0.25">
      <c r="P504" s="490"/>
      <c r="Q504" s="490"/>
    </row>
    <row r="505" spans="16:17" s="256" customFormat="1" x14ac:dyDescent="0.25">
      <c r="P505" s="490"/>
      <c r="Q505" s="490"/>
    </row>
    <row r="506" spans="16:17" s="256" customFormat="1" x14ac:dyDescent="0.25">
      <c r="P506" s="490"/>
      <c r="Q506" s="490"/>
    </row>
    <row r="507" spans="16:17" s="256" customFormat="1" x14ac:dyDescent="0.25">
      <c r="P507" s="490"/>
      <c r="Q507" s="490"/>
    </row>
    <row r="508" spans="16:17" s="256" customFormat="1" x14ac:dyDescent="0.25">
      <c r="P508" s="490"/>
      <c r="Q508" s="490"/>
    </row>
    <row r="509" spans="16:17" s="256" customFormat="1" x14ac:dyDescent="0.25">
      <c r="P509" s="490"/>
      <c r="Q509" s="490"/>
    </row>
    <row r="510" spans="16:17" s="256" customFormat="1" x14ac:dyDescent="0.25">
      <c r="P510" s="490"/>
      <c r="Q510" s="490"/>
    </row>
    <row r="511" spans="16:17" s="256" customFormat="1" x14ac:dyDescent="0.25">
      <c r="P511" s="490"/>
      <c r="Q511" s="490"/>
    </row>
    <row r="512" spans="16:17" s="256" customFormat="1" x14ac:dyDescent="0.25">
      <c r="P512" s="490"/>
      <c r="Q512" s="490"/>
    </row>
    <row r="513" spans="16:17" s="256" customFormat="1" x14ac:dyDescent="0.25">
      <c r="P513" s="490"/>
      <c r="Q513" s="490"/>
    </row>
    <row r="514" spans="16:17" s="256" customFormat="1" x14ac:dyDescent="0.25">
      <c r="P514" s="490"/>
      <c r="Q514" s="490"/>
    </row>
    <row r="515" spans="16:17" s="256" customFormat="1" x14ac:dyDescent="0.25">
      <c r="P515" s="490"/>
      <c r="Q515" s="490"/>
    </row>
    <row r="516" spans="16:17" s="256" customFormat="1" x14ac:dyDescent="0.25">
      <c r="P516" s="490"/>
      <c r="Q516" s="490"/>
    </row>
    <row r="517" spans="16:17" s="256" customFormat="1" x14ac:dyDescent="0.25">
      <c r="P517" s="490"/>
      <c r="Q517" s="490"/>
    </row>
    <row r="518" spans="16:17" s="256" customFormat="1" x14ac:dyDescent="0.25">
      <c r="P518" s="490"/>
      <c r="Q518" s="490"/>
    </row>
    <row r="519" spans="16:17" s="256" customFormat="1" x14ac:dyDescent="0.25">
      <c r="P519" s="490"/>
      <c r="Q519" s="490"/>
    </row>
    <row r="520" spans="16:17" s="256" customFormat="1" x14ac:dyDescent="0.25">
      <c r="P520" s="490"/>
      <c r="Q520" s="490"/>
    </row>
    <row r="521" spans="16:17" s="256" customFormat="1" x14ac:dyDescent="0.25">
      <c r="P521" s="490"/>
      <c r="Q521" s="490"/>
    </row>
    <row r="522" spans="16:17" s="256" customFormat="1" x14ac:dyDescent="0.25">
      <c r="P522" s="490"/>
      <c r="Q522" s="490"/>
    </row>
    <row r="523" spans="16:17" s="256" customFormat="1" x14ac:dyDescent="0.25">
      <c r="P523" s="490"/>
      <c r="Q523" s="490"/>
    </row>
    <row r="524" spans="16:17" s="256" customFormat="1" x14ac:dyDescent="0.25">
      <c r="P524" s="490"/>
      <c r="Q524" s="490"/>
    </row>
    <row r="525" spans="16:17" s="256" customFormat="1" x14ac:dyDescent="0.25">
      <c r="P525" s="490"/>
      <c r="Q525" s="490"/>
    </row>
    <row r="526" spans="16:17" s="256" customFormat="1" x14ac:dyDescent="0.25">
      <c r="P526" s="490"/>
      <c r="Q526" s="490"/>
    </row>
    <row r="527" spans="16:17" s="256" customFormat="1" x14ac:dyDescent="0.25">
      <c r="P527" s="490"/>
      <c r="Q527" s="490"/>
    </row>
    <row r="528" spans="16:17" s="256" customFormat="1" x14ac:dyDescent="0.25">
      <c r="P528" s="490"/>
      <c r="Q528" s="490"/>
    </row>
    <row r="529" spans="16:17" s="256" customFormat="1" x14ac:dyDescent="0.25">
      <c r="P529" s="490"/>
      <c r="Q529" s="490"/>
    </row>
    <row r="530" spans="16:17" s="256" customFormat="1" x14ac:dyDescent="0.25">
      <c r="P530" s="490"/>
      <c r="Q530" s="490"/>
    </row>
    <row r="531" spans="16:17" s="256" customFormat="1" x14ac:dyDescent="0.25">
      <c r="P531" s="490"/>
      <c r="Q531" s="490"/>
    </row>
    <row r="532" spans="16:17" s="256" customFormat="1" x14ac:dyDescent="0.25">
      <c r="P532" s="490"/>
      <c r="Q532" s="490"/>
    </row>
    <row r="533" spans="16:17" s="256" customFormat="1" x14ac:dyDescent="0.25">
      <c r="P533" s="490"/>
      <c r="Q533" s="490"/>
    </row>
    <row r="534" spans="16:17" s="256" customFormat="1" x14ac:dyDescent="0.25">
      <c r="P534" s="490"/>
      <c r="Q534" s="490"/>
    </row>
    <row r="535" spans="16:17" s="256" customFormat="1" x14ac:dyDescent="0.25">
      <c r="P535" s="490"/>
      <c r="Q535" s="490"/>
    </row>
    <row r="536" spans="16:17" s="256" customFormat="1" x14ac:dyDescent="0.25">
      <c r="P536" s="490"/>
      <c r="Q536" s="490"/>
    </row>
    <row r="537" spans="16:17" s="256" customFormat="1" x14ac:dyDescent="0.25">
      <c r="P537" s="490"/>
      <c r="Q537" s="490"/>
    </row>
    <row r="538" spans="16:17" s="256" customFormat="1" x14ac:dyDescent="0.25">
      <c r="P538" s="490"/>
      <c r="Q538" s="490"/>
    </row>
    <row r="539" spans="16:17" s="256" customFormat="1" x14ac:dyDescent="0.25">
      <c r="P539" s="490"/>
      <c r="Q539" s="490"/>
    </row>
    <row r="540" spans="16:17" s="256" customFormat="1" x14ac:dyDescent="0.25">
      <c r="P540" s="490"/>
      <c r="Q540" s="490"/>
    </row>
    <row r="541" spans="16:17" s="256" customFormat="1" x14ac:dyDescent="0.25">
      <c r="P541" s="490"/>
      <c r="Q541" s="490"/>
    </row>
    <row r="542" spans="16:17" s="256" customFormat="1" x14ac:dyDescent="0.25">
      <c r="P542" s="490"/>
      <c r="Q542" s="490"/>
    </row>
    <row r="543" spans="16:17" s="256" customFormat="1" x14ac:dyDescent="0.25">
      <c r="P543" s="490"/>
      <c r="Q543" s="490"/>
    </row>
    <row r="544" spans="16:17" s="256" customFormat="1" x14ac:dyDescent="0.25">
      <c r="P544" s="490"/>
      <c r="Q544" s="490"/>
    </row>
    <row r="545" spans="16:17" s="256" customFormat="1" x14ac:dyDescent="0.25">
      <c r="P545" s="490"/>
      <c r="Q545" s="490"/>
    </row>
    <row r="546" spans="16:17" s="256" customFormat="1" x14ac:dyDescent="0.25">
      <c r="P546" s="490"/>
      <c r="Q546" s="490"/>
    </row>
    <row r="547" spans="16:17" s="256" customFormat="1" x14ac:dyDescent="0.25">
      <c r="P547" s="490"/>
      <c r="Q547" s="490"/>
    </row>
    <row r="548" spans="16:17" s="256" customFormat="1" x14ac:dyDescent="0.25">
      <c r="P548" s="490"/>
      <c r="Q548" s="490"/>
    </row>
    <row r="549" spans="16:17" s="256" customFormat="1" x14ac:dyDescent="0.25">
      <c r="P549" s="490"/>
      <c r="Q549" s="490"/>
    </row>
    <row r="550" spans="16:17" s="256" customFormat="1" x14ac:dyDescent="0.25">
      <c r="P550" s="490"/>
      <c r="Q550" s="490"/>
    </row>
    <row r="551" spans="16:17" s="256" customFormat="1" x14ac:dyDescent="0.25">
      <c r="P551" s="490"/>
      <c r="Q551" s="490"/>
    </row>
    <row r="552" spans="16:17" s="256" customFormat="1" x14ac:dyDescent="0.25">
      <c r="P552" s="490"/>
      <c r="Q552" s="490"/>
    </row>
    <row r="553" spans="16:17" s="256" customFormat="1" x14ac:dyDescent="0.25">
      <c r="P553" s="490"/>
      <c r="Q553" s="490"/>
    </row>
    <row r="554" spans="16:17" s="256" customFormat="1" x14ac:dyDescent="0.25">
      <c r="P554" s="490"/>
      <c r="Q554" s="490"/>
    </row>
    <row r="555" spans="16:17" s="256" customFormat="1" x14ac:dyDescent="0.25">
      <c r="P555" s="490"/>
      <c r="Q555" s="490"/>
    </row>
    <row r="556" spans="16:17" s="256" customFormat="1" x14ac:dyDescent="0.25">
      <c r="P556" s="490"/>
      <c r="Q556" s="490"/>
    </row>
    <row r="557" spans="16:17" s="256" customFormat="1" x14ac:dyDescent="0.25">
      <c r="P557" s="490"/>
      <c r="Q557" s="490"/>
    </row>
    <row r="558" spans="16:17" s="256" customFormat="1" x14ac:dyDescent="0.25">
      <c r="P558" s="490"/>
      <c r="Q558" s="490"/>
    </row>
    <row r="559" spans="16:17" s="256" customFormat="1" x14ac:dyDescent="0.25">
      <c r="P559" s="490"/>
      <c r="Q559" s="490"/>
    </row>
    <row r="560" spans="16:17" s="256" customFormat="1" x14ac:dyDescent="0.25">
      <c r="P560" s="490"/>
      <c r="Q560" s="490"/>
    </row>
    <row r="561" spans="16:17" s="256" customFormat="1" x14ac:dyDescent="0.25">
      <c r="P561" s="490"/>
      <c r="Q561" s="490"/>
    </row>
    <row r="562" spans="16:17" s="256" customFormat="1" x14ac:dyDescent="0.25">
      <c r="P562" s="490"/>
      <c r="Q562" s="490"/>
    </row>
    <row r="563" spans="16:17" s="256" customFormat="1" x14ac:dyDescent="0.25">
      <c r="P563" s="490"/>
      <c r="Q563" s="490"/>
    </row>
    <row r="564" spans="16:17" s="256" customFormat="1" x14ac:dyDescent="0.25">
      <c r="P564" s="490"/>
      <c r="Q564" s="490"/>
    </row>
    <row r="565" spans="16:17" s="256" customFormat="1" x14ac:dyDescent="0.25">
      <c r="P565" s="490"/>
      <c r="Q565" s="490"/>
    </row>
    <row r="566" spans="16:17" s="256" customFormat="1" x14ac:dyDescent="0.25">
      <c r="P566" s="490"/>
      <c r="Q566" s="490"/>
    </row>
    <row r="567" spans="16:17" s="256" customFormat="1" x14ac:dyDescent="0.25">
      <c r="P567" s="490"/>
      <c r="Q567" s="490"/>
    </row>
    <row r="568" spans="16:17" s="256" customFormat="1" x14ac:dyDescent="0.25">
      <c r="P568" s="490"/>
      <c r="Q568" s="490"/>
    </row>
    <row r="569" spans="16:17" s="256" customFormat="1" x14ac:dyDescent="0.25">
      <c r="P569" s="490"/>
      <c r="Q569" s="490"/>
    </row>
    <row r="570" spans="16:17" s="256" customFormat="1" x14ac:dyDescent="0.25">
      <c r="P570" s="490"/>
      <c r="Q570" s="490"/>
    </row>
    <row r="571" spans="16:17" s="256" customFormat="1" x14ac:dyDescent="0.25">
      <c r="P571" s="490"/>
      <c r="Q571" s="490"/>
    </row>
    <row r="572" spans="16:17" s="256" customFormat="1" x14ac:dyDescent="0.25">
      <c r="P572" s="490"/>
      <c r="Q572" s="490"/>
    </row>
    <row r="573" spans="16:17" s="256" customFormat="1" x14ac:dyDescent="0.25">
      <c r="P573" s="490"/>
      <c r="Q573" s="490"/>
    </row>
    <row r="574" spans="16:17" s="256" customFormat="1" x14ac:dyDescent="0.25">
      <c r="P574" s="490"/>
      <c r="Q574" s="490"/>
    </row>
    <row r="575" spans="16:17" s="256" customFormat="1" x14ac:dyDescent="0.25">
      <c r="P575" s="490"/>
      <c r="Q575" s="490"/>
    </row>
    <row r="576" spans="16:17" s="256" customFormat="1" x14ac:dyDescent="0.25">
      <c r="P576" s="490"/>
      <c r="Q576" s="490"/>
    </row>
    <row r="577" spans="16:17" s="256" customFormat="1" x14ac:dyDescent="0.25">
      <c r="P577" s="490"/>
      <c r="Q577" s="490"/>
    </row>
    <row r="578" spans="16:17" s="256" customFormat="1" x14ac:dyDescent="0.25">
      <c r="P578" s="490"/>
      <c r="Q578" s="490"/>
    </row>
    <row r="579" spans="16:17" s="256" customFormat="1" x14ac:dyDescent="0.25">
      <c r="P579" s="490"/>
      <c r="Q579" s="490"/>
    </row>
    <row r="580" spans="16:17" s="256" customFormat="1" x14ac:dyDescent="0.25">
      <c r="P580" s="490"/>
      <c r="Q580" s="490"/>
    </row>
    <row r="581" spans="16:17" s="256" customFormat="1" x14ac:dyDescent="0.25">
      <c r="P581" s="490"/>
      <c r="Q581" s="490"/>
    </row>
    <row r="582" spans="16:17" s="256" customFormat="1" x14ac:dyDescent="0.25">
      <c r="P582" s="490"/>
      <c r="Q582" s="490"/>
    </row>
    <row r="583" spans="16:17" s="256" customFormat="1" x14ac:dyDescent="0.25">
      <c r="P583" s="490"/>
      <c r="Q583" s="490"/>
    </row>
    <row r="584" spans="16:17" s="256" customFormat="1" x14ac:dyDescent="0.25">
      <c r="P584" s="490"/>
      <c r="Q584" s="490"/>
    </row>
    <row r="585" spans="16:17" s="256" customFormat="1" x14ac:dyDescent="0.25">
      <c r="P585" s="490"/>
      <c r="Q585" s="490"/>
    </row>
    <row r="586" spans="16:17" s="256" customFormat="1" x14ac:dyDescent="0.25">
      <c r="P586" s="490"/>
      <c r="Q586" s="490"/>
    </row>
    <row r="587" spans="16:17" s="256" customFormat="1" x14ac:dyDescent="0.25">
      <c r="P587" s="490"/>
      <c r="Q587" s="490"/>
    </row>
    <row r="588" spans="16:17" s="256" customFormat="1" x14ac:dyDescent="0.25">
      <c r="P588" s="490"/>
      <c r="Q588" s="490"/>
    </row>
    <row r="589" spans="16:17" s="256" customFormat="1" x14ac:dyDescent="0.25">
      <c r="P589" s="490"/>
      <c r="Q589" s="490"/>
    </row>
    <row r="590" spans="16:17" s="256" customFormat="1" x14ac:dyDescent="0.25">
      <c r="P590" s="490"/>
      <c r="Q590" s="490"/>
    </row>
    <row r="591" spans="16:17" s="256" customFormat="1" x14ac:dyDescent="0.25">
      <c r="P591" s="490"/>
      <c r="Q591" s="490"/>
    </row>
    <row r="592" spans="16:17" s="256" customFormat="1" x14ac:dyDescent="0.25">
      <c r="P592" s="490"/>
      <c r="Q592" s="490"/>
    </row>
    <row r="593" spans="16:17" s="256" customFormat="1" x14ac:dyDescent="0.25">
      <c r="P593" s="490"/>
      <c r="Q593" s="490"/>
    </row>
    <row r="594" spans="16:17" s="256" customFormat="1" x14ac:dyDescent="0.25">
      <c r="P594" s="490"/>
      <c r="Q594" s="490"/>
    </row>
    <row r="595" spans="16:17" s="256" customFormat="1" x14ac:dyDescent="0.25">
      <c r="P595" s="490"/>
      <c r="Q595" s="490"/>
    </row>
    <row r="596" spans="16:17" s="256" customFormat="1" x14ac:dyDescent="0.25">
      <c r="P596" s="490"/>
      <c r="Q596" s="490"/>
    </row>
    <row r="597" spans="16:17" s="256" customFormat="1" x14ac:dyDescent="0.25">
      <c r="P597" s="490"/>
      <c r="Q597" s="490"/>
    </row>
    <row r="598" spans="16:17" s="256" customFormat="1" x14ac:dyDescent="0.25">
      <c r="P598" s="490"/>
      <c r="Q598" s="490"/>
    </row>
    <row r="599" spans="16:17" s="256" customFormat="1" x14ac:dyDescent="0.25">
      <c r="P599" s="490"/>
      <c r="Q599" s="490"/>
    </row>
    <row r="600" spans="16:17" s="256" customFormat="1" x14ac:dyDescent="0.25">
      <c r="P600" s="490"/>
      <c r="Q600" s="490"/>
    </row>
    <row r="601" spans="16:17" s="256" customFormat="1" x14ac:dyDescent="0.25">
      <c r="P601" s="490"/>
      <c r="Q601" s="490"/>
    </row>
    <row r="602" spans="16:17" s="256" customFormat="1" x14ac:dyDescent="0.25">
      <c r="P602" s="490"/>
      <c r="Q602" s="490"/>
    </row>
    <row r="603" spans="16:17" s="256" customFormat="1" x14ac:dyDescent="0.25">
      <c r="P603" s="490"/>
      <c r="Q603" s="490"/>
    </row>
    <row r="604" spans="16:17" s="256" customFormat="1" x14ac:dyDescent="0.25">
      <c r="P604" s="490"/>
      <c r="Q604" s="490"/>
    </row>
    <row r="605" spans="16:17" s="256" customFormat="1" x14ac:dyDescent="0.25">
      <c r="P605" s="490"/>
      <c r="Q605" s="490"/>
    </row>
    <row r="606" spans="16:17" s="256" customFormat="1" x14ac:dyDescent="0.25">
      <c r="P606" s="490"/>
      <c r="Q606" s="490"/>
    </row>
    <row r="607" spans="16:17" s="256" customFormat="1" x14ac:dyDescent="0.25">
      <c r="P607" s="490"/>
      <c r="Q607" s="490"/>
    </row>
    <row r="608" spans="16:17" s="256" customFormat="1" x14ac:dyDescent="0.25">
      <c r="P608" s="490"/>
      <c r="Q608" s="490"/>
    </row>
    <row r="609" spans="16:17" s="256" customFormat="1" x14ac:dyDescent="0.25">
      <c r="P609" s="490"/>
      <c r="Q609" s="490"/>
    </row>
    <row r="610" spans="16:17" s="256" customFormat="1" x14ac:dyDescent="0.25">
      <c r="P610" s="490"/>
      <c r="Q610" s="490"/>
    </row>
    <row r="611" spans="16:17" s="256" customFormat="1" x14ac:dyDescent="0.25">
      <c r="P611" s="490"/>
      <c r="Q611" s="490"/>
    </row>
    <row r="612" spans="16:17" s="256" customFormat="1" x14ac:dyDescent="0.25">
      <c r="P612" s="490"/>
      <c r="Q612" s="490"/>
    </row>
    <row r="613" spans="16:17" s="256" customFormat="1" x14ac:dyDescent="0.25">
      <c r="P613" s="490"/>
      <c r="Q613" s="490"/>
    </row>
    <row r="614" spans="16:17" s="256" customFormat="1" x14ac:dyDescent="0.25">
      <c r="P614" s="490"/>
      <c r="Q614" s="490"/>
    </row>
    <row r="615" spans="16:17" s="256" customFormat="1" x14ac:dyDescent="0.25">
      <c r="P615" s="490"/>
      <c r="Q615" s="490"/>
    </row>
    <row r="616" spans="16:17" s="256" customFormat="1" x14ac:dyDescent="0.25">
      <c r="P616" s="490"/>
      <c r="Q616" s="490"/>
    </row>
    <row r="617" spans="16:17" s="256" customFormat="1" x14ac:dyDescent="0.25">
      <c r="P617" s="490"/>
      <c r="Q617" s="490"/>
    </row>
    <row r="618" spans="16:17" s="256" customFormat="1" x14ac:dyDescent="0.25">
      <c r="P618" s="490"/>
      <c r="Q618" s="490"/>
    </row>
    <row r="619" spans="16:17" s="256" customFormat="1" x14ac:dyDescent="0.25">
      <c r="P619" s="490"/>
      <c r="Q619" s="490"/>
    </row>
    <row r="620" spans="16:17" s="256" customFormat="1" x14ac:dyDescent="0.25">
      <c r="P620" s="490"/>
      <c r="Q620" s="490"/>
    </row>
    <row r="621" spans="16:17" s="256" customFormat="1" x14ac:dyDescent="0.25">
      <c r="P621" s="490"/>
      <c r="Q621" s="490"/>
    </row>
    <row r="622" spans="16:17" s="256" customFormat="1" x14ac:dyDescent="0.25">
      <c r="P622" s="490"/>
      <c r="Q622" s="490"/>
    </row>
    <row r="623" spans="16:17" s="256" customFormat="1" x14ac:dyDescent="0.25">
      <c r="P623" s="490"/>
      <c r="Q623" s="490"/>
    </row>
    <row r="624" spans="16:17" s="256" customFormat="1" x14ac:dyDescent="0.25">
      <c r="P624" s="490"/>
      <c r="Q624" s="490"/>
    </row>
    <row r="625" spans="16:17" s="256" customFormat="1" x14ac:dyDescent="0.25">
      <c r="P625" s="490"/>
      <c r="Q625" s="490"/>
    </row>
    <row r="626" spans="16:17" s="256" customFormat="1" x14ac:dyDescent="0.25">
      <c r="P626" s="490"/>
      <c r="Q626" s="490"/>
    </row>
    <row r="627" spans="16:17" s="256" customFormat="1" x14ac:dyDescent="0.25">
      <c r="P627" s="490"/>
      <c r="Q627" s="490"/>
    </row>
    <row r="628" spans="16:17" s="256" customFormat="1" x14ac:dyDescent="0.25">
      <c r="P628" s="490"/>
      <c r="Q628" s="490"/>
    </row>
    <row r="629" spans="16:17" s="256" customFormat="1" x14ac:dyDescent="0.25">
      <c r="P629" s="490"/>
      <c r="Q629" s="490"/>
    </row>
    <row r="630" spans="16:17" s="256" customFormat="1" x14ac:dyDescent="0.25">
      <c r="P630" s="490"/>
      <c r="Q630" s="490"/>
    </row>
    <row r="631" spans="16:17" s="256" customFormat="1" x14ac:dyDescent="0.25">
      <c r="P631" s="490"/>
      <c r="Q631" s="490"/>
    </row>
    <row r="632" spans="16:17" s="256" customFormat="1" x14ac:dyDescent="0.25">
      <c r="P632" s="490"/>
      <c r="Q632" s="490"/>
    </row>
    <row r="633" spans="16:17" s="256" customFormat="1" x14ac:dyDescent="0.25">
      <c r="P633" s="490"/>
      <c r="Q633" s="490"/>
    </row>
    <row r="634" spans="16:17" s="256" customFormat="1" x14ac:dyDescent="0.25">
      <c r="P634" s="490"/>
      <c r="Q634" s="490"/>
    </row>
    <row r="635" spans="16:17" s="256" customFormat="1" x14ac:dyDescent="0.25">
      <c r="P635" s="490"/>
      <c r="Q635" s="490"/>
    </row>
    <row r="636" spans="16:17" s="256" customFormat="1" x14ac:dyDescent="0.25">
      <c r="P636" s="490"/>
      <c r="Q636" s="490"/>
    </row>
    <row r="637" spans="16:17" s="256" customFormat="1" x14ac:dyDescent="0.25">
      <c r="P637" s="490"/>
      <c r="Q637" s="490"/>
    </row>
    <row r="638" spans="16:17" s="256" customFormat="1" x14ac:dyDescent="0.25">
      <c r="P638" s="490"/>
      <c r="Q638" s="490"/>
    </row>
    <row r="639" spans="16:17" s="256" customFormat="1" x14ac:dyDescent="0.25">
      <c r="P639" s="490"/>
      <c r="Q639" s="490"/>
    </row>
    <row r="640" spans="16:17" s="256" customFormat="1" x14ac:dyDescent="0.25">
      <c r="P640" s="490"/>
      <c r="Q640" s="490"/>
    </row>
    <row r="641" spans="16:17" s="256" customFormat="1" x14ac:dyDescent="0.25">
      <c r="P641" s="490"/>
      <c r="Q641" s="490"/>
    </row>
    <row r="642" spans="16:17" s="256" customFormat="1" x14ac:dyDescent="0.25">
      <c r="P642" s="490"/>
      <c r="Q642" s="490"/>
    </row>
    <row r="643" spans="16:17" s="256" customFormat="1" x14ac:dyDescent="0.25">
      <c r="P643" s="490"/>
      <c r="Q643" s="490"/>
    </row>
    <row r="644" spans="16:17" s="256" customFormat="1" x14ac:dyDescent="0.25">
      <c r="P644" s="490"/>
      <c r="Q644" s="490"/>
    </row>
    <row r="645" spans="16:17" s="256" customFormat="1" x14ac:dyDescent="0.25">
      <c r="P645" s="490"/>
      <c r="Q645" s="490"/>
    </row>
    <row r="646" spans="16:17" s="256" customFormat="1" x14ac:dyDescent="0.25">
      <c r="P646" s="490"/>
      <c r="Q646" s="490"/>
    </row>
    <row r="647" spans="16:17" s="256" customFormat="1" x14ac:dyDescent="0.25">
      <c r="P647" s="490"/>
      <c r="Q647" s="490"/>
    </row>
    <row r="648" spans="16:17" s="256" customFormat="1" x14ac:dyDescent="0.25">
      <c r="P648" s="490"/>
      <c r="Q648" s="490"/>
    </row>
    <row r="649" spans="16:17" s="256" customFormat="1" x14ac:dyDescent="0.25">
      <c r="P649" s="490"/>
      <c r="Q649" s="490"/>
    </row>
    <row r="650" spans="16:17" s="256" customFormat="1" x14ac:dyDescent="0.25">
      <c r="P650" s="490"/>
      <c r="Q650" s="490"/>
    </row>
    <row r="651" spans="16:17" s="256" customFormat="1" x14ac:dyDescent="0.25">
      <c r="P651" s="490"/>
      <c r="Q651" s="490"/>
    </row>
    <row r="652" spans="16:17" s="256" customFormat="1" x14ac:dyDescent="0.25">
      <c r="P652" s="490"/>
      <c r="Q652" s="490"/>
    </row>
    <row r="653" spans="16:17" s="256" customFormat="1" x14ac:dyDescent="0.25">
      <c r="P653" s="490"/>
      <c r="Q653" s="490"/>
    </row>
    <row r="654" spans="16:17" s="256" customFormat="1" x14ac:dyDescent="0.25">
      <c r="P654" s="490"/>
      <c r="Q654" s="490"/>
    </row>
    <row r="655" spans="16:17" s="256" customFormat="1" x14ac:dyDescent="0.25">
      <c r="P655" s="490"/>
      <c r="Q655" s="490"/>
    </row>
    <row r="656" spans="16:17" s="256" customFormat="1" x14ac:dyDescent="0.25">
      <c r="P656" s="490"/>
      <c r="Q656" s="490"/>
    </row>
    <row r="657" spans="16:17" s="256" customFormat="1" x14ac:dyDescent="0.25">
      <c r="P657" s="490"/>
      <c r="Q657" s="490"/>
    </row>
    <row r="658" spans="16:17" s="256" customFormat="1" x14ac:dyDescent="0.25">
      <c r="P658" s="490"/>
      <c r="Q658" s="490"/>
    </row>
    <row r="659" spans="16:17" s="256" customFormat="1" x14ac:dyDescent="0.25">
      <c r="P659" s="490"/>
      <c r="Q659" s="490"/>
    </row>
    <row r="660" spans="16:17" s="256" customFormat="1" x14ac:dyDescent="0.25">
      <c r="P660" s="490"/>
      <c r="Q660" s="490"/>
    </row>
    <row r="661" spans="16:17" s="256" customFormat="1" x14ac:dyDescent="0.25">
      <c r="P661" s="490"/>
      <c r="Q661" s="490"/>
    </row>
    <row r="662" spans="16:17" s="256" customFormat="1" x14ac:dyDescent="0.25">
      <c r="P662" s="490"/>
      <c r="Q662" s="490"/>
    </row>
    <row r="663" spans="16:17" s="256" customFormat="1" x14ac:dyDescent="0.25">
      <c r="P663" s="490"/>
      <c r="Q663" s="490"/>
    </row>
    <row r="664" spans="16:17" s="256" customFormat="1" x14ac:dyDescent="0.25">
      <c r="P664" s="490"/>
      <c r="Q664" s="490"/>
    </row>
    <row r="665" spans="16:17" s="256" customFormat="1" x14ac:dyDescent="0.25">
      <c r="P665" s="490"/>
      <c r="Q665" s="490"/>
    </row>
    <row r="666" spans="16:17" s="256" customFormat="1" x14ac:dyDescent="0.25">
      <c r="P666" s="490"/>
      <c r="Q666" s="490"/>
    </row>
    <row r="667" spans="16:17" s="256" customFormat="1" x14ac:dyDescent="0.25">
      <c r="P667" s="490"/>
      <c r="Q667" s="490"/>
    </row>
    <row r="668" spans="16:17" s="256" customFormat="1" x14ac:dyDescent="0.25">
      <c r="P668" s="490"/>
      <c r="Q668" s="490"/>
    </row>
    <row r="669" spans="16:17" s="256" customFormat="1" x14ac:dyDescent="0.25">
      <c r="P669" s="490"/>
      <c r="Q669" s="490"/>
    </row>
    <row r="670" spans="16:17" s="256" customFormat="1" x14ac:dyDescent="0.25">
      <c r="P670" s="490"/>
      <c r="Q670" s="490"/>
    </row>
    <row r="671" spans="16:17" s="256" customFormat="1" x14ac:dyDescent="0.25">
      <c r="P671" s="490"/>
      <c r="Q671" s="490"/>
    </row>
    <row r="672" spans="16:17" s="256" customFormat="1" x14ac:dyDescent="0.25">
      <c r="P672" s="490"/>
      <c r="Q672" s="490"/>
    </row>
    <row r="673" spans="16:17" s="256" customFormat="1" x14ac:dyDescent="0.25">
      <c r="P673" s="490"/>
      <c r="Q673" s="490"/>
    </row>
    <row r="674" spans="16:17" s="256" customFormat="1" x14ac:dyDescent="0.25">
      <c r="P674" s="490"/>
      <c r="Q674" s="490"/>
    </row>
    <row r="675" spans="16:17" s="256" customFormat="1" x14ac:dyDescent="0.25">
      <c r="P675" s="490"/>
      <c r="Q675" s="490"/>
    </row>
    <row r="676" spans="16:17" s="256" customFormat="1" x14ac:dyDescent="0.25">
      <c r="P676" s="490"/>
      <c r="Q676" s="490"/>
    </row>
    <row r="677" spans="16:17" s="256" customFormat="1" x14ac:dyDescent="0.25">
      <c r="P677" s="490"/>
      <c r="Q677" s="490"/>
    </row>
    <row r="678" spans="16:17" s="256" customFormat="1" x14ac:dyDescent="0.25">
      <c r="P678" s="490"/>
      <c r="Q678" s="490"/>
    </row>
    <row r="679" spans="16:17" s="256" customFormat="1" x14ac:dyDescent="0.25">
      <c r="P679" s="490"/>
      <c r="Q679" s="490"/>
    </row>
    <row r="680" spans="16:17" s="256" customFormat="1" x14ac:dyDescent="0.25">
      <c r="P680" s="490"/>
      <c r="Q680" s="490"/>
    </row>
    <row r="681" spans="16:17" s="256" customFormat="1" x14ac:dyDescent="0.25">
      <c r="P681" s="490"/>
      <c r="Q681" s="490"/>
    </row>
    <row r="682" spans="16:17" s="256" customFormat="1" x14ac:dyDescent="0.25">
      <c r="P682" s="490"/>
      <c r="Q682" s="490"/>
    </row>
    <row r="683" spans="16:17" s="256" customFormat="1" x14ac:dyDescent="0.25">
      <c r="P683" s="490"/>
      <c r="Q683" s="490"/>
    </row>
    <row r="684" spans="16:17" s="256" customFormat="1" x14ac:dyDescent="0.25">
      <c r="P684" s="490"/>
      <c r="Q684" s="490"/>
    </row>
    <row r="685" spans="16:17" s="256" customFormat="1" x14ac:dyDescent="0.25">
      <c r="P685" s="490"/>
      <c r="Q685" s="490"/>
    </row>
    <row r="686" spans="16:17" s="256" customFormat="1" x14ac:dyDescent="0.25">
      <c r="P686" s="490"/>
      <c r="Q686" s="490"/>
    </row>
    <row r="687" spans="16:17" s="256" customFormat="1" x14ac:dyDescent="0.25">
      <c r="P687" s="490"/>
      <c r="Q687" s="490"/>
    </row>
    <row r="688" spans="16:17" s="256" customFormat="1" x14ac:dyDescent="0.25">
      <c r="P688" s="490"/>
      <c r="Q688" s="490"/>
    </row>
    <row r="689" spans="16:17" s="256" customFormat="1" x14ac:dyDescent="0.25">
      <c r="P689" s="490"/>
      <c r="Q689" s="490"/>
    </row>
    <row r="690" spans="16:17" s="256" customFormat="1" x14ac:dyDescent="0.25">
      <c r="P690" s="490"/>
      <c r="Q690" s="490"/>
    </row>
    <row r="691" spans="16:17" s="256" customFormat="1" x14ac:dyDescent="0.25">
      <c r="P691" s="490"/>
      <c r="Q691" s="490"/>
    </row>
    <row r="692" spans="16:17" s="256" customFormat="1" x14ac:dyDescent="0.25">
      <c r="P692" s="490"/>
      <c r="Q692" s="490"/>
    </row>
    <row r="693" spans="16:17" s="256" customFormat="1" x14ac:dyDescent="0.25">
      <c r="P693" s="490"/>
      <c r="Q693" s="490"/>
    </row>
    <row r="694" spans="16:17" s="256" customFormat="1" x14ac:dyDescent="0.25">
      <c r="P694" s="490"/>
      <c r="Q694" s="490"/>
    </row>
    <row r="695" spans="16:17" s="256" customFormat="1" x14ac:dyDescent="0.25">
      <c r="P695" s="490"/>
      <c r="Q695" s="490"/>
    </row>
    <row r="696" spans="16:17" s="256" customFormat="1" x14ac:dyDescent="0.25">
      <c r="P696" s="490"/>
      <c r="Q696" s="490"/>
    </row>
    <row r="697" spans="16:17" s="256" customFormat="1" x14ac:dyDescent="0.25">
      <c r="P697" s="490"/>
      <c r="Q697" s="490"/>
    </row>
    <row r="698" spans="16:17" s="256" customFormat="1" x14ac:dyDescent="0.25">
      <c r="P698" s="490"/>
      <c r="Q698" s="490"/>
    </row>
    <row r="699" spans="16:17" s="256" customFormat="1" x14ac:dyDescent="0.25">
      <c r="P699" s="490"/>
      <c r="Q699" s="490"/>
    </row>
    <row r="700" spans="16:17" s="256" customFormat="1" x14ac:dyDescent="0.25">
      <c r="P700" s="490"/>
      <c r="Q700" s="490"/>
    </row>
    <row r="701" spans="16:17" s="256" customFormat="1" x14ac:dyDescent="0.25">
      <c r="P701" s="490"/>
      <c r="Q701" s="490"/>
    </row>
    <row r="702" spans="16:17" s="256" customFormat="1" x14ac:dyDescent="0.25">
      <c r="P702" s="490"/>
      <c r="Q702" s="490"/>
    </row>
    <row r="703" spans="16:17" s="256" customFormat="1" x14ac:dyDescent="0.25">
      <c r="P703" s="490"/>
      <c r="Q703" s="490"/>
    </row>
    <row r="704" spans="16:17" s="256" customFormat="1" x14ac:dyDescent="0.25">
      <c r="P704" s="490"/>
      <c r="Q704" s="490"/>
    </row>
    <row r="705" spans="16:17" s="256" customFormat="1" x14ac:dyDescent="0.25">
      <c r="P705" s="490"/>
      <c r="Q705" s="490"/>
    </row>
    <row r="706" spans="16:17" s="256" customFormat="1" x14ac:dyDescent="0.25">
      <c r="P706" s="490"/>
      <c r="Q706" s="490"/>
    </row>
    <row r="707" spans="16:17" s="256" customFormat="1" x14ac:dyDescent="0.25">
      <c r="P707" s="490"/>
      <c r="Q707" s="490"/>
    </row>
    <row r="708" spans="16:17" s="256" customFormat="1" x14ac:dyDescent="0.25">
      <c r="P708" s="490"/>
      <c r="Q708" s="490"/>
    </row>
    <row r="709" spans="16:17" s="256" customFormat="1" x14ac:dyDescent="0.25">
      <c r="P709" s="490"/>
      <c r="Q709" s="490"/>
    </row>
    <row r="710" spans="16:17" s="256" customFormat="1" x14ac:dyDescent="0.25">
      <c r="P710" s="490"/>
      <c r="Q710" s="490"/>
    </row>
    <row r="711" spans="16:17" s="256" customFormat="1" x14ac:dyDescent="0.25">
      <c r="P711" s="490"/>
      <c r="Q711" s="490"/>
    </row>
    <row r="712" spans="16:17" s="256" customFormat="1" x14ac:dyDescent="0.25">
      <c r="P712" s="490"/>
      <c r="Q712" s="490"/>
    </row>
    <row r="713" spans="16:17" s="256" customFormat="1" x14ac:dyDescent="0.25">
      <c r="P713" s="490"/>
      <c r="Q713" s="490"/>
    </row>
    <row r="714" spans="16:17" s="256" customFormat="1" x14ac:dyDescent="0.25">
      <c r="P714" s="490"/>
      <c r="Q714" s="490"/>
    </row>
    <row r="715" spans="16:17" s="256" customFormat="1" x14ac:dyDescent="0.25">
      <c r="P715" s="490"/>
      <c r="Q715" s="490"/>
    </row>
    <row r="716" spans="16:17" s="256" customFormat="1" x14ac:dyDescent="0.25">
      <c r="P716" s="490"/>
      <c r="Q716" s="490"/>
    </row>
    <row r="717" spans="16:17" s="256" customFormat="1" x14ac:dyDescent="0.25">
      <c r="P717" s="490"/>
      <c r="Q717" s="490"/>
    </row>
    <row r="718" spans="16:17" s="256" customFormat="1" x14ac:dyDescent="0.25">
      <c r="P718" s="490"/>
      <c r="Q718" s="490"/>
    </row>
    <row r="719" spans="16:17" s="256" customFormat="1" x14ac:dyDescent="0.25">
      <c r="P719" s="490"/>
      <c r="Q719" s="490"/>
    </row>
    <row r="720" spans="16:17" s="256" customFormat="1" x14ac:dyDescent="0.25">
      <c r="P720" s="490"/>
      <c r="Q720" s="490"/>
    </row>
    <row r="721" spans="16:17" s="256" customFormat="1" x14ac:dyDescent="0.25">
      <c r="P721" s="490"/>
      <c r="Q721" s="490"/>
    </row>
    <row r="722" spans="16:17" s="256" customFormat="1" x14ac:dyDescent="0.25">
      <c r="P722" s="490"/>
      <c r="Q722" s="490"/>
    </row>
    <row r="723" spans="16:17" s="256" customFormat="1" x14ac:dyDescent="0.25">
      <c r="P723" s="490"/>
      <c r="Q723" s="490"/>
    </row>
    <row r="724" spans="16:17" s="256" customFormat="1" x14ac:dyDescent="0.25">
      <c r="P724" s="490"/>
      <c r="Q724" s="490"/>
    </row>
    <row r="725" spans="16:17" s="256" customFormat="1" x14ac:dyDescent="0.25">
      <c r="P725" s="490"/>
      <c r="Q725" s="490"/>
    </row>
    <row r="726" spans="16:17" s="256" customFormat="1" x14ac:dyDescent="0.25">
      <c r="P726" s="490"/>
      <c r="Q726" s="490"/>
    </row>
    <row r="727" spans="16:17" s="256" customFormat="1" x14ac:dyDescent="0.25">
      <c r="P727" s="490"/>
      <c r="Q727" s="490"/>
    </row>
    <row r="728" spans="16:17" s="256" customFormat="1" x14ac:dyDescent="0.25">
      <c r="P728" s="490"/>
      <c r="Q728" s="490"/>
    </row>
    <row r="729" spans="16:17" s="256" customFormat="1" x14ac:dyDescent="0.25">
      <c r="P729" s="490"/>
      <c r="Q729" s="490"/>
    </row>
    <row r="730" spans="16:17" s="256" customFormat="1" x14ac:dyDescent="0.25">
      <c r="P730" s="490"/>
      <c r="Q730" s="490"/>
    </row>
    <row r="731" spans="16:17" s="256" customFormat="1" x14ac:dyDescent="0.25">
      <c r="P731" s="490"/>
      <c r="Q731" s="490"/>
    </row>
    <row r="732" spans="16:17" s="256" customFormat="1" x14ac:dyDescent="0.25">
      <c r="P732" s="490"/>
      <c r="Q732" s="490"/>
    </row>
    <row r="733" spans="16:17" s="256" customFormat="1" x14ac:dyDescent="0.25">
      <c r="P733" s="490"/>
      <c r="Q733" s="490"/>
    </row>
    <row r="734" spans="16:17" s="256" customFormat="1" x14ac:dyDescent="0.25">
      <c r="P734" s="490"/>
      <c r="Q734" s="490"/>
    </row>
    <row r="735" spans="16:17" s="256" customFormat="1" x14ac:dyDescent="0.25">
      <c r="P735" s="490"/>
      <c r="Q735" s="490"/>
    </row>
    <row r="736" spans="16:17" s="256" customFormat="1" x14ac:dyDescent="0.25">
      <c r="P736" s="490"/>
      <c r="Q736" s="490"/>
    </row>
    <row r="737" spans="16:17" s="256" customFormat="1" x14ac:dyDescent="0.25">
      <c r="P737" s="490"/>
      <c r="Q737" s="490"/>
    </row>
    <row r="738" spans="16:17" s="256" customFormat="1" x14ac:dyDescent="0.25">
      <c r="P738" s="490"/>
      <c r="Q738" s="490"/>
    </row>
    <row r="739" spans="16:17" s="256" customFormat="1" x14ac:dyDescent="0.25">
      <c r="P739" s="490"/>
      <c r="Q739" s="490"/>
    </row>
    <row r="740" spans="16:17" s="256" customFormat="1" x14ac:dyDescent="0.25">
      <c r="P740" s="490"/>
      <c r="Q740" s="490"/>
    </row>
    <row r="741" spans="16:17" s="256" customFormat="1" x14ac:dyDescent="0.25">
      <c r="P741" s="490"/>
      <c r="Q741" s="490"/>
    </row>
    <row r="742" spans="16:17" s="256" customFormat="1" x14ac:dyDescent="0.25">
      <c r="P742" s="490"/>
      <c r="Q742" s="490"/>
    </row>
    <row r="743" spans="16:17" s="256" customFormat="1" x14ac:dyDescent="0.25">
      <c r="P743" s="490"/>
      <c r="Q743" s="490"/>
    </row>
    <row r="744" spans="16:17" s="256" customFormat="1" x14ac:dyDescent="0.25">
      <c r="P744" s="490"/>
      <c r="Q744" s="490"/>
    </row>
    <row r="745" spans="16:17" s="256" customFormat="1" x14ac:dyDescent="0.25">
      <c r="P745" s="490"/>
      <c r="Q745" s="490"/>
    </row>
    <row r="746" spans="16:17" s="256" customFormat="1" x14ac:dyDescent="0.25">
      <c r="P746" s="490"/>
      <c r="Q746" s="490"/>
    </row>
    <row r="747" spans="16:17" s="256" customFormat="1" x14ac:dyDescent="0.25">
      <c r="P747" s="490"/>
      <c r="Q747" s="490"/>
    </row>
    <row r="748" spans="16:17" s="256" customFormat="1" x14ac:dyDescent="0.25">
      <c r="P748" s="490"/>
      <c r="Q748" s="490"/>
    </row>
    <row r="749" spans="16:17" s="256" customFormat="1" x14ac:dyDescent="0.25">
      <c r="P749" s="490"/>
      <c r="Q749" s="490"/>
    </row>
    <row r="750" spans="16:17" s="256" customFormat="1" x14ac:dyDescent="0.25">
      <c r="P750" s="490"/>
      <c r="Q750" s="490"/>
    </row>
    <row r="751" spans="16:17" s="256" customFormat="1" x14ac:dyDescent="0.25">
      <c r="P751" s="490"/>
      <c r="Q751" s="490"/>
    </row>
    <row r="752" spans="16:17" s="256" customFormat="1" x14ac:dyDescent="0.25">
      <c r="P752" s="490"/>
      <c r="Q752" s="490"/>
    </row>
    <row r="753" spans="16:17" s="256" customFormat="1" x14ac:dyDescent="0.25">
      <c r="P753" s="490"/>
      <c r="Q753" s="490"/>
    </row>
    <row r="754" spans="16:17" s="256" customFormat="1" x14ac:dyDescent="0.25">
      <c r="P754" s="490"/>
      <c r="Q754" s="490"/>
    </row>
    <row r="755" spans="16:17" s="256" customFormat="1" x14ac:dyDescent="0.25">
      <c r="P755" s="490"/>
      <c r="Q755" s="490"/>
    </row>
    <row r="756" spans="16:17" s="256" customFormat="1" x14ac:dyDescent="0.25">
      <c r="P756" s="490"/>
      <c r="Q756" s="490"/>
    </row>
    <row r="757" spans="16:17" s="256" customFormat="1" x14ac:dyDescent="0.25">
      <c r="P757" s="490"/>
      <c r="Q757" s="490"/>
    </row>
    <row r="758" spans="16:17" s="256" customFormat="1" x14ac:dyDescent="0.25">
      <c r="P758" s="490"/>
      <c r="Q758" s="490"/>
    </row>
    <row r="759" spans="16:17" s="256" customFormat="1" x14ac:dyDescent="0.25">
      <c r="P759" s="490"/>
      <c r="Q759" s="490"/>
    </row>
    <row r="760" spans="16:17" s="256" customFormat="1" x14ac:dyDescent="0.25">
      <c r="P760" s="490"/>
      <c r="Q760" s="490"/>
    </row>
    <row r="761" spans="16:17" s="256" customFormat="1" x14ac:dyDescent="0.25">
      <c r="P761" s="490"/>
      <c r="Q761" s="490"/>
    </row>
    <row r="762" spans="16:17" s="256" customFormat="1" x14ac:dyDescent="0.25">
      <c r="P762" s="490"/>
      <c r="Q762" s="490"/>
    </row>
    <row r="763" spans="16:17" s="256" customFormat="1" x14ac:dyDescent="0.25">
      <c r="P763" s="490"/>
      <c r="Q763" s="490"/>
    </row>
    <row r="764" spans="16:17" s="256" customFormat="1" x14ac:dyDescent="0.25">
      <c r="P764" s="490"/>
      <c r="Q764" s="490"/>
    </row>
    <row r="765" spans="16:17" s="256" customFormat="1" x14ac:dyDescent="0.25">
      <c r="P765" s="490"/>
      <c r="Q765" s="490"/>
    </row>
    <row r="766" spans="16:17" s="256" customFormat="1" x14ac:dyDescent="0.25">
      <c r="P766" s="490"/>
      <c r="Q766" s="490"/>
    </row>
    <row r="767" spans="16:17" s="256" customFormat="1" x14ac:dyDescent="0.25">
      <c r="P767" s="490"/>
      <c r="Q767" s="490"/>
    </row>
    <row r="768" spans="16:17" s="256" customFormat="1" x14ac:dyDescent="0.25">
      <c r="P768" s="490"/>
      <c r="Q768" s="490"/>
    </row>
    <row r="769" spans="16:17" s="256" customFormat="1" x14ac:dyDescent="0.25">
      <c r="P769" s="490"/>
      <c r="Q769" s="490"/>
    </row>
    <row r="770" spans="16:17" s="256" customFormat="1" x14ac:dyDescent="0.25">
      <c r="P770" s="490"/>
      <c r="Q770" s="490"/>
    </row>
    <row r="771" spans="16:17" s="256" customFormat="1" x14ac:dyDescent="0.25">
      <c r="P771" s="490"/>
      <c r="Q771" s="490"/>
    </row>
    <row r="772" spans="16:17" s="256" customFormat="1" x14ac:dyDescent="0.25">
      <c r="P772" s="490"/>
      <c r="Q772" s="490"/>
    </row>
    <row r="773" spans="16:17" s="256" customFormat="1" x14ac:dyDescent="0.25">
      <c r="P773" s="490"/>
      <c r="Q773" s="490"/>
    </row>
    <row r="774" spans="16:17" s="256" customFormat="1" x14ac:dyDescent="0.25">
      <c r="P774" s="490"/>
      <c r="Q774" s="490"/>
    </row>
    <row r="775" spans="16:17" s="256" customFormat="1" x14ac:dyDescent="0.25">
      <c r="P775" s="490"/>
      <c r="Q775" s="490"/>
    </row>
    <row r="776" spans="16:17" s="256" customFormat="1" x14ac:dyDescent="0.25">
      <c r="P776" s="490"/>
      <c r="Q776" s="490"/>
    </row>
    <row r="777" spans="16:17" s="256" customFormat="1" x14ac:dyDescent="0.25">
      <c r="P777" s="490"/>
      <c r="Q777" s="490"/>
    </row>
    <row r="778" spans="16:17" s="256" customFormat="1" x14ac:dyDescent="0.25">
      <c r="P778" s="490"/>
      <c r="Q778" s="490"/>
    </row>
    <row r="779" spans="16:17" s="256" customFormat="1" x14ac:dyDescent="0.25">
      <c r="P779" s="490"/>
      <c r="Q779" s="490"/>
    </row>
    <row r="780" spans="16:17" s="256" customFormat="1" x14ac:dyDescent="0.25">
      <c r="P780" s="490"/>
      <c r="Q780" s="490"/>
    </row>
    <row r="781" spans="16:17" s="256" customFormat="1" x14ac:dyDescent="0.25">
      <c r="P781" s="490"/>
      <c r="Q781" s="490"/>
    </row>
    <row r="782" spans="16:17" s="256" customFormat="1" x14ac:dyDescent="0.25">
      <c r="P782" s="490"/>
      <c r="Q782" s="490"/>
    </row>
    <row r="783" spans="16:17" s="256" customFormat="1" x14ac:dyDescent="0.25">
      <c r="P783" s="490"/>
      <c r="Q783" s="490"/>
    </row>
    <row r="784" spans="16:17" s="256" customFormat="1" x14ac:dyDescent="0.25">
      <c r="P784" s="490"/>
      <c r="Q784" s="490"/>
    </row>
    <row r="785" spans="16:17" s="256" customFormat="1" x14ac:dyDescent="0.25">
      <c r="P785" s="490"/>
      <c r="Q785" s="490"/>
    </row>
    <row r="786" spans="16:17" s="256" customFormat="1" x14ac:dyDescent="0.25">
      <c r="P786" s="490"/>
      <c r="Q786" s="490"/>
    </row>
    <row r="787" spans="16:17" s="256" customFormat="1" x14ac:dyDescent="0.25">
      <c r="P787" s="490"/>
      <c r="Q787" s="490"/>
    </row>
    <row r="788" spans="16:17" s="256" customFormat="1" x14ac:dyDescent="0.25">
      <c r="P788" s="490"/>
      <c r="Q788" s="490"/>
    </row>
    <row r="789" spans="16:17" s="256" customFormat="1" x14ac:dyDescent="0.25">
      <c r="P789" s="490"/>
      <c r="Q789" s="490"/>
    </row>
    <row r="790" spans="16:17" s="256" customFormat="1" x14ac:dyDescent="0.25">
      <c r="P790" s="490"/>
      <c r="Q790" s="490"/>
    </row>
    <row r="791" spans="16:17" s="256" customFormat="1" x14ac:dyDescent="0.25">
      <c r="P791" s="490"/>
      <c r="Q791" s="490"/>
    </row>
    <row r="792" spans="16:17" s="256" customFormat="1" x14ac:dyDescent="0.25">
      <c r="P792" s="490"/>
      <c r="Q792" s="490"/>
    </row>
    <row r="793" spans="16:17" s="256" customFormat="1" x14ac:dyDescent="0.25">
      <c r="P793" s="490"/>
      <c r="Q793" s="490"/>
    </row>
    <row r="794" spans="16:17" s="256" customFormat="1" x14ac:dyDescent="0.25">
      <c r="P794" s="490"/>
      <c r="Q794" s="490"/>
    </row>
    <row r="795" spans="16:17" s="256" customFormat="1" x14ac:dyDescent="0.25">
      <c r="P795" s="490"/>
      <c r="Q795" s="490"/>
    </row>
    <row r="796" spans="16:17" s="256" customFormat="1" x14ac:dyDescent="0.25">
      <c r="P796" s="490"/>
      <c r="Q796" s="490"/>
    </row>
    <row r="797" spans="16:17" s="256" customFormat="1" x14ac:dyDescent="0.25">
      <c r="P797" s="490"/>
      <c r="Q797" s="490"/>
    </row>
    <row r="798" spans="16:17" s="256" customFormat="1" x14ac:dyDescent="0.25">
      <c r="P798" s="490"/>
      <c r="Q798" s="490"/>
    </row>
    <row r="799" spans="16:17" s="256" customFormat="1" x14ac:dyDescent="0.25">
      <c r="P799" s="490"/>
      <c r="Q799" s="490"/>
    </row>
    <row r="800" spans="16:17" s="256" customFormat="1" x14ac:dyDescent="0.25">
      <c r="P800" s="490"/>
      <c r="Q800" s="490"/>
    </row>
    <row r="801" spans="16:17" s="256" customFormat="1" x14ac:dyDescent="0.25">
      <c r="P801" s="490"/>
      <c r="Q801" s="490"/>
    </row>
    <row r="802" spans="16:17" s="256" customFormat="1" x14ac:dyDescent="0.25">
      <c r="P802" s="490"/>
      <c r="Q802" s="490"/>
    </row>
    <row r="803" spans="16:17" s="256" customFormat="1" x14ac:dyDescent="0.25">
      <c r="P803" s="490"/>
      <c r="Q803" s="490"/>
    </row>
    <row r="804" spans="16:17" s="256" customFormat="1" x14ac:dyDescent="0.25">
      <c r="P804" s="490"/>
      <c r="Q804" s="490"/>
    </row>
    <row r="805" spans="16:17" s="256" customFormat="1" x14ac:dyDescent="0.25">
      <c r="P805" s="490"/>
      <c r="Q805" s="490"/>
    </row>
    <row r="806" spans="16:17" s="256" customFormat="1" x14ac:dyDescent="0.25">
      <c r="P806" s="490"/>
      <c r="Q806" s="490"/>
    </row>
    <row r="807" spans="16:17" s="256" customFormat="1" x14ac:dyDescent="0.25">
      <c r="P807" s="490"/>
      <c r="Q807" s="490"/>
    </row>
    <row r="808" spans="16:17" s="256" customFormat="1" x14ac:dyDescent="0.25">
      <c r="P808" s="490"/>
      <c r="Q808" s="490"/>
    </row>
    <row r="809" spans="16:17" s="256" customFormat="1" x14ac:dyDescent="0.25">
      <c r="P809" s="490"/>
      <c r="Q809" s="490"/>
    </row>
    <row r="810" spans="16:17" s="256" customFormat="1" x14ac:dyDescent="0.25">
      <c r="P810" s="490"/>
      <c r="Q810" s="490"/>
    </row>
    <row r="811" spans="16:17" s="256" customFormat="1" x14ac:dyDescent="0.25">
      <c r="P811" s="490"/>
      <c r="Q811" s="490"/>
    </row>
    <row r="812" spans="16:17" s="256" customFormat="1" x14ac:dyDescent="0.25">
      <c r="P812" s="490"/>
      <c r="Q812" s="490"/>
    </row>
    <row r="813" spans="16:17" s="256" customFormat="1" x14ac:dyDescent="0.25">
      <c r="P813" s="490"/>
      <c r="Q813" s="490"/>
    </row>
    <row r="814" spans="16:17" s="256" customFormat="1" x14ac:dyDescent="0.25">
      <c r="P814" s="490"/>
      <c r="Q814" s="490"/>
    </row>
    <row r="815" spans="16:17" s="256" customFormat="1" x14ac:dyDescent="0.25">
      <c r="P815" s="490"/>
      <c r="Q815" s="490"/>
    </row>
    <row r="816" spans="16:17" s="256" customFormat="1" x14ac:dyDescent="0.25">
      <c r="P816" s="490"/>
      <c r="Q816" s="490"/>
    </row>
    <row r="817" spans="16:17" s="256" customFormat="1" x14ac:dyDescent="0.25">
      <c r="P817" s="490"/>
      <c r="Q817" s="490"/>
    </row>
    <row r="818" spans="16:17" s="256" customFormat="1" x14ac:dyDescent="0.25">
      <c r="P818" s="490"/>
      <c r="Q818" s="490"/>
    </row>
    <row r="819" spans="16:17" s="256" customFormat="1" x14ac:dyDescent="0.25">
      <c r="P819" s="490"/>
      <c r="Q819" s="490"/>
    </row>
    <row r="820" spans="16:17" s="256" customFormat="1" x14ac:dyDescent="0.25">
      <c r="P820" s="490"/>
      <c r="Q820" s="490"/>
    </row>
    <row r="821" spans="16:17" s="256" customFormat="1" x14ac:dyDescent="0.25">
      <c r="P821" s="490"/>
      <c r="Q821" s="490"/>
    </row>
    <row r="822" spans="16:17" s="256" customFormat="1" x14ac:dyDescent="0.25">
      <c r="P822" s="490"/>
      <c r="Q822" s="490"/>
    </row>
    <row r="823" spans="16:17" s="256" customFormat="1" x14ac:dyDescent="0.25">
      <c r="P823" s="490"/>
      <c r="Q823" s="490"/>
    </row>
    <row r="824" spans="16:17" s="256" customFormat="1" x14ac:dyDescent="0.25">
      <c r="P824" s="490"/>
      <c r="Q824" s="490"/>
    </row>
    <row r="825" spans="16:17" s="256" customFormat="1" x14ac:dyDescent="0.25">
      <c r="P825" s="490"/>
      <c r="Q825" s="490"/>
    </row>
    <row r="826" spans="16:17" s="256" customFormat="1" x14ac:dyDescent="0.25">
      <c r="P826" s="490"/>
      <c r="Q826" s="490"/>
    </row>
    <row r="827" spans="16:17" s="256" customFormat="1" x14ac:dyDescent="0.25">
      <c r="P827" s="490"/>
      <c r="Q827" s="490"/>
    </row>
    <row r="828" spans="16:17" s="256" customFormat="1" x14ac:dyDescent="0.25">
      <c r="P828" s="490"/>
      <c r="Q828" s="490"/>
    </row>
    <row r="829" spans="16:17" s="256" customFormat="1" x14ac:dyDescent="0.25">
      <c r="P829" s="490"/>
      <c r="Q829" s="490"/>
    </row>
    <row r="830" spans="16:17" s="256" customFormat="1" x14ac:dyDescent="0.25">
      <c r="P830" s="490"/>
      <c r="Q830" s="490"/>
    </row>
    <row r="831" spans="16:17" s="256" customFormat="1" x14ac:dyDescent="0.25">
      <c r="P831" s="490"/>
      <c r="Q831" s="490"/>
    </row>
    <row r="832" spans="16:17" s="256" customFormat="1" x14ac:dyDescent="0.25">
      <c r="P832" s="490"/>
      <c r="Q832" s="490"/>
    </row>
    <row r="833" spans="16:17" s="256" customFormat="1" x14ac:dyDescent="0.25">
      <c r="P833" s="490"/>
      <c r="Q833" s="490"/>
    </row>
    <row r="834" spans="16:17" s="256" customFormat="1" x14ac:dyDescent="0.25">
      <c r="P834" s="490"/>
      <c r="Q834" s="490"/>
    </row>
    <row r="835" spans="16:17" s="256" customFormat="1" x14ac:dyDescent="0.25">
      <c r="P835" s="490"/>
      <c r="Q835" s="490"/>
    </row>
    <row r="836" spans="16:17" s="256" customFormat="1" x14ac:dyDescent="0.25">
      <c r="P836" s="490"/>
      <c r="Q836" s="490"/>
    </row>
    <row r="837" spans="16:17" s="256" customFormat="1" x14ac:dyDescent="0.25">
      <c r="P837" s="490"/>
      <c r="Q837" s="490"/>
    </row>
    <row r="838" spans="16:17" s="256" customFormat="1" x14ac:dyDescent="0.25">
      <c r="P838" s="490"/>
      <c r="Q838" s="490"/>
    </row>
    <row r="839" spans="16:17" s="256" customFormat="1" x14ac:dyDescent="0.25">
      <c r="P839" s="490"/>
      <c r="Q839" s="490"/>
    </row>
    <row r="840" spans="16:17" s="256" customFormat="1" x14ac:dyDescent="0.25">
      <c r="P840" s="490"/>
      <c r="Q840" s="490"/>
    </row>
    <row r="841" spans="16:17" s="256" customFormat="1" x14ac:dyDescent="0.25">
      <c r="P841" s="490"/>
      <c r="Q841" s="490"/>
    </row>
    <row r="842" spans="16:17" s="256" customFormat="1" x14ac:dyDescent="0.25">
      <c r="P842" s="490"/>
      <c r="Q842" s="490"/>
    </row>
    <row r="843" spans="16:17" s="256" customFormat="1" x14ac:dyDescent="0.25">
      <c r="P843" s="490"/>
      <c r="Q843" s="490"/>
    </row>
    <row r="844" spans="16:17" s="256" customFormat="1" x14ac:dyDescent="0.25">
      <c r="P844" s="490"/>
      <c r="Q844" s="490"/>
    </row>
    <row r="845" spans="16:17" s="256" customFormat="1" x14ac:dyDescent="0.25">
      <c r="P845" s="490"/>
      <c r="Q845" s="490"/>
    </row>
    <row r="846" spans="16:17" s="256" customFormat="1" x14ac:dyDescent="0.25">
      <c r="P846" s="490"/>
      <c r="Q846" s="490"/>
    </row>
    <row r="847" spans="16:17" s="256" customFormat="1" x14ac:dyDescent="0.25">
      <c r="P847" s="490"/>
      <c r="Q847" s="490"/>
    </row>
    <row r="848" spans="16:17" s="256" customFormat="1" x14ac:dyDescent="0.25">
      <c r="P848" s="490"/>
      <c r="Q848" s="490"/>
    </row>
    <row r="849" spans="16:17" s="256" customFormat="1" x14ac:dyDescent="0.25">
      <c r="P849" s="490"/>
      <c r="Q849" s="490"/>
    </row>
    <row r="850" spans="16:17" s="256" customFormat="1" x14ac:dyDescent="0.25">
      <c r="P850" s="490"/>
      <c r="Q850" s="490"/>
    </row>
    <row r="851" spans="16:17" s="256" customFormat="1" x14ac:dyDescent="0.25">
      <c r="P851" s="490"/>
      <c r="Q851" s="490"/>
    </row>
    <row r="852" spans="16:17" s="256" customFormat="1" x14ac:dyDescent="0.25">
      <c r="P852" s="490"/>
      <c r="Q852" s="490"/>
    </row>
    <row r="853" spans="16:17" s="256" customFormat="1" x14ac:dyDescent="0.25">
      <c r="P853" s="490"/>
      <c r="Q853" s="490"/>
    </row>
    <row r="854" spans="16:17" s="256" customFormat="1" x14ac:dyDescent="0.25">
      <c r="P854" s="490"/>
      <c r="Q854" s="490"/>
    </row>
    <row r="855" spans="16:17" s="256" customFormat="1" x14ac:dyDescent="0.25">
      <c r="P855" s="490"/>
      <c r="Q855" s="490"/>
    </row>
    <row r="856" spans="16:17" s="256" customFormat="1" x14ac:dyDescent="0.25">
      <c r="P856" s="490"/>
      <c r="Q856" s="490"/>
    </row>
    <row r="857" spans="16:17" s="256" customFormat="1" x14ac:dyDescent="0.25">
      <c r="P857" s="490"/>
      <c r="Q857" s="490"/>
    </row>
    <row r="858" spans="16:17" s="256" customFormat="1" x14ac:dyDescent="0.25">
      <c r="P858" s="490"/>
      <c r="Q858" s="490"/>
    </row>
    <row r="859" spans="16:17" s="256" customFormat="1" x14ac:dyDescent="0.25">
      <c r="P859" s="490"/>
      <c r="Q859" s="490"/>
    </row>
    <row r="860" spans="16:17" s="256" customFormat="1" x14ac:dyDescent="0.25">
      <c r="P860" s="490"/>
      <c r="Q860" s="490"/>
    </row>
    <row r="861" spans="16:17" s="256" customFormat="1" x14ac:dyDescent="0.25">
      <c r="P861" s="490"/>
      <c r="Q861" s="490"/>
    </row>
    <row r="862" spans="16:17" s="256" customFormat="1" x14ac:dyDescent="0.25">
      <c r="P862" s="490"/>
      <c r="Q862" s="490"/>
    </row>
    <row r="863" spans="16:17" s="256" customFormat="1" x14ac:dyDescent="0.25">
      <c r="P863" s="490"/>
      <c r="Q863" s="490"/>
    </row>
    <row r="864" spans="16:17" s="256" customFormat="1" x14ac:dyDescent="0.25">
      <c r="P864" s="490"/>
      <c r="Q864" s="490"/>
    </row>
    <row r="865" spans="16:17" s="256" customFormat="1" x14ac:dyDescent="0.25">
      <c r="P865" s="490"/>
      <c r="Q865" s="490"/>
    </row>
    <row r="866" spans="16:17" s="256" customFormat="1" x14ac:dyDescent="0.25">
      <c r="P866" s="490"/>
      <c r="Q866" s="490"/>
    </row>
    <row r="867" spans="16:17" s="256" customFormat="1" x14ac:dyDescent="0.25">
      <c r="P867" s="490"/>
      <c r="Q867" s="490"/>
    </row>
    <row r="868" spans="16:17" s="256" customFormat="1" x14ac:dyDescent="0.25">
      <c r="P868" s="490"/>
      <c r="Q868" s="490"/>
    </row>
    <row r="869" spans="16:17" s="256" customFormat="1" x14ac:dyDescent="0.25">
      <c r="P869" s="490"/>
      <c r="Q869" s="490"/>
    </row>
    <row r="870" spans="16:17" s="256" customFormat="1" x14ac:dyDescent="0.25">
      <c r="P870" s="490"/>
      <c r="Q870" s="490"/>
    </row>
    <row r="871" spans="16:17" s="256" customFormat="1" x14ac:dyDescent="0.25">
      <c r="P871" s="490"/>
      <c r="Q871" s="490"/>
    </row>
    <row r="872" spans="16:17" s="256" customFormat="1" x14ac:dyDescent="0.25">
      <c r="P872" s="490"/>
      <c r="Q872" s="490"/>
    </row>
    <row r="873" spans="16:17" s="256" customFormat="1" x14ac:dyDescent="0.25">
      <c r="P873" s="490"/>
      <c r="Q873" s="490"/>
    </row>
    <row r="874" spans="16:17" s="256" customFormat="1" x14ac:dyDescent="0.25">
      <c r="P874" s="490"/>
      <c r="Q874" s="490"/>
    </row>
    <row r="875" spans="16:17" s="256" customFormat="1" x14ac:dyDescent="0.25">
      <c r="P875" s="490"/>
      <c r="Q875" s="490"/>
    </row>
    <row r="876" spans="16:17" s="256" customFormat="1" x14ac:dyDescent="0.25">
      <c r="P876" s="490"/>
      <c r="Q876" s="490"/>
    </row>
    <row r="877" spans="16:17" s="256" customFormat="1" x14ac:dyDescent="0.25">
      <c r="P877" s="490"/>
      <c r="Q877" s="490"/>
    </row>
    <row r="878" spans="16:17" s="256" customFormat="1" x14ac:dyDescent="0.25">
      <c r="P878" s="490"/>
      <c r="Q878" s="490"/>
    </row>
    <row r="879" spans="16:17" s="256" customFormat="1" x14ac:dyDescent="0.25">
      <c r="P879" s="490"/>
      <c r="Q879" s="490"/>
    </row>
    <row r="880" spans="16:17" s="256" customFormat="1" x14ac:dyDescent="0.25">
      <c r="P880" s="490"/>
      <c r="Q880" s="490"/>
    </row>
    <row r="881" spans="16:17" s="256" customFormat="1" x14ac:dyDescent="0.25">
      <c r="P881" s="490"/>
      <c r="Q881" s="490"/>
    </row>
    <row r="882" spans="16:17" s="256" customFormat="1" x14ac:dyDescent="0.25">
      <c r="P882" s="490"/>
      <c r="Q882" s="490"/>
    </row>
    <row r="883" spans="16:17" s="256" customFormat="1" x14ac:dyDescent="0.25">
      <c r="P883" s="490"/>
      <c r="Q883" s="490"/>
    </row>
    <row r="884" spans="16:17" s="256" customFormat="1" x14ac:dyDescent="0.25">
      <c r="P884" s="490"/>
      <c r="Q884" s="490"/>
    </row>
    <row r="885" spans="16:17" s="256" customFormat="1" x14ac:dyDescent="0.25">
      <c r="P885" s="490"/>
      <c r="Q885" s="490"/>
    </row>
    <row r="886" spans="16:17" s="256" customFormat="1" x14ac:dyDescent="0.25">
      <c r="P886" s="490"/>
      <c r="Q886" s="490"/>
    </row>
    <row r="887" spans="16:17" s="256" customFormat="1" x14ac:dyDescent="0.25">
      <c r="P887" s="490"/>
      <c r="Q887" s="490"/>
    </row>
    <row r="888" spans="16:17" s="256" customFormat="1" x14ac:dyDescent="0.25">
      <c r="P888" s="490"/>
      <c r="Q888" s="490"/>
    </row>
    <row r="889" spans="16:17" s="256" customFormat="1" x14ac:dyDescent="0.25">
      <c r="P889" s="490"/>
      <c r="Q889" s="490"/>
    </row>
    <row r="890" spans="16:17" s="256" customFormat="1" x14ac:dyDescent="0.25">
      <c r="P890" s="490"/>
      <c r="Q890" s="490"/>
    </row>
    <row r="891" spans="16:17" s="256" customFormat="1" x14ac:dyDescent="0.25">
      <c r="P891" s="490"/>
      <c r="Q891" s="490"/>
    </row>
    <row r="892" spans="16:17" s="256" customFormat="1" x14ac:dyDescent="0.25">
      <c r="P892" s="490"/>
      <c r="Q892" s="490"/>
    </row>
    <row r="893" spans="16:17" s="256" customFormat="1" x14ac:dyDescent="0.25">
      <c r="P893" s="490"/>
      <c r="Q893" s="490"/>
    </row>
    <row r="894" spans="16:17" s="256" customFormat="1" x14ac:dyDescent="0.25">
      <c r="P894" s="490"/>
      <c r="Q894" s="490"/>
    </row>
    <row r="895" spans="16:17" s="256" customFormat="1" x14ac:dyDescent="0.25">
      <c r="P895" s="490"/>
      <c r="Q895" s="490"/>
    </row>
    <row r="896" spans="16:17" s="256" customFormat="1" x14ac:dyDescent="0.25">
      <c r="P896" s="490"/>
      <c r="Q896" s="490"/>
    </row>
    <row r="897" spans="16:17" s="256" customFormat="1" x14ac:dyDescent="0.25">
      <c r="P897" s="490"/>
      <c r="Q897" s="490"/>
    </row>
    <row r="898" spans="16:17" s="256" customFormat="1" x14ac:dyDescent="0.25">
      <c r="P898" s="490"/>
      <c r="Q898" s="490"/>
    </row>
    <row r="899" spans="16:17" s="256" customFormat="1" x14ac:dyDescent="0.25">
      <c r="P899" s="490"/>
      <c r="Q899" s="490"/>
    </row>
    <row r="900" spans="16:17" s="256" customFormat="1" x14ac:dyDescent="0.25">
      <c r="P900" s="490"/>
      <c r="Q900" s="490"/>
    </row>
    <row r="901" spans="16:17" s="256" customFormat="1" x14ac:dyDescent="0.25">
      <c r="P901" s="490"/>
      <c r="Q901" s="490"/>
    </row>
    <row r="902" spans="16:17" s="256" customFormat="1" x14ac:dyDescent="0.25">
      <c r="P902" s="490"/>
      <c r="Q902" s="490"/>
    </row>
    <row r="903" spans="16:17" s="256" customFormat="1" x14ac:dyDescent="0.25">
      <c r="P903" s="490"/>
      <c r="Q903" s="490"/>
    </row>
    <row r="904" spans="16:17" s="256" customFormat="1" x14ac:dyDescent="0.25">
      <c r="P904" s="490"/>
      <c r="Q904" s="490"/>
    </row>
    <row r="905" spans="16:17" s="256" customFormat="1" x14ac:dyDescent="0.25">
      <c r="P905" s="490"/>
      <c r="Q905" s="490"/>
    </row>
    <row r="906" spans="16:17" s="256" customFormat="1" x14ac:dyDescent="0.25">
      <c r="P906" s="490"/>
      <c r="Q906" s="490"/>
    </row>
    <row r="907" spans="16:17" s="256" customFormat="1" x14ac:dyDescent="0.25">
      <c r="P907" s="490"/>
      <c r="Q907" s="490"/>
    </row>
    <row r="908" spans="16:17" s="256" customFormat="1" x14ac:dyDescent="0.25">
      <c r="P908" s="490"/>
      <c r="Q908" s="490"/>
    </row>
    <row r="909" spans="16:17" s="256" customFormat="1" x14ac:dyDescent="0.25">
      <c r="P909" s="490"/>
      <c r="Q909" s="490"/>
    </row>
    <row r="910" spans="16:17" s="256" customFormat="1" x14ac:dyDescent="0.25">
      <c r="P910" s="490"/>
      <c r="Q910" s="490"/>
    </row>
    <row r="911" spans="16:17" s="256" customFormat="1" x14ac:dyDescent="0.25">
      <c r="P911" s="490"/>
      <c r="Q911" s="490"/>
    </row>
    <row r="912" spans="16:17" s="256" customFormat="1" x14ac:dyDescent="0.25">
      <c r="P912" s="490"/>
      <c r="Q912" s="490"/>
    </row>
    <row r="913" spans="16:17" s="256" customFormat="1" x14ac:dyDescent="0.25">
      <c r="P913" s="490"/>
      <c r="Q913" s="490"/>
    </row>
    <row r="914" spans="16:17" s="256" customFormat="1" x14ac:dyDescent="0.25">
      <c r="P914" s="490"/>
      <c r="Q914" s="490"/>
    </row>
    <row r="915" spans="16:17" s="256" customFormat="1" x14ac:dyDescent="0.25">
      <c r="P915" s="490"/>
      <c r="Q915" s="490"/>
    </row>
    <row r="916" spans="16:17" s="256" customFormat="1" x14ac:dyDescent="0.25">
      <c r="P916" s="490"/>
      <c r="Q916" s="490"/>
    </row>
    <row r="917" spans="16:17" s="256" customFormat="1" x14ac:dyDescent="0.25">
      <c r="P917" s="490"/>
      <c r="Q917" s="490"/>
    </row>
    <row r="918" spans="16:17" s="256" customFormat="1" x14ac:dyDescent="0.25">
      <c r="P918" s="490"/>
      <c r="Q918" s="490"/>
    </row>
    <row r="919" spans="16:17" s="256" customFormat="1" x14ac:dyDescent="0.25">
      <c r="P919" s="490"/>
      <c r="Q919" s="490"/>
    </row>
    <row r="920" spans="16:17" s="256" customFormat="1" x14ac:dyDescent="0.25">
      <c r="P920" s="490"/>
      <c r="Q920" s="490"/>
    </row>
    <row r="921" spans="16:17" s="256" customFormat="1" x14ac:dyDescent="0.25">
      <c r="P921" s="490"/>
      <c r="Q921" s="490"/>
    </row>
    <row r="922" spans="16:17" s="256" customFormat="1" x14ac:dyDescent="0.25">
      <c r="P922" s="490"/>
      <c r="Q922" s="490"/>
    </row>
    <row r="923" spans="16:17" s="256" customFormat="1" x14ac:dyDescent="0.25">
      <c r="P923" s="490"/>
      <c r="Q923" s="490"/>
    </row>
    <row r="924" spans="16:17" s="256" customFormat="1" x14ac:dyDescent="0.25">
      <c r="P924" s="490"/>
      <c r="Q924" s="490"/>
    </row>
    <row r="925" spans="16:17" s="256" customFormat="1" x14ac:dyDescent="0.25">
      <c r="P925" s="490"/>
      <c r="Q925" s="490"/>
    </row>
    <row r="926" spans="16:17" s="256" customFormat="1" x14ac:dyDescent="0.25">
      <c r="P926" s="490"/>
      <c r="Q926" s="490"/>
    </row>
    <row r="927" spans="16:17" s="256" customFormat="1" x14ac:dyDescent="0.25">
      <c r="P927" s="490"/>
      <c r="Q927" s="490"/>
    </row>
    <row r="928" spans="16:17" s="256" customFormat="1" x14ac:dyDescent="0.25">
      <c r="P928" s="490"/>
      <c r="Q928" s="490"/>
    </row>
    <row r="929" spans="16:17" s="256" customFormat="1" x14ac:dyDescent="0.25">
      <c r="P929" s="490"/>
      <c r="Q929" s="490"/>
    </row>
    <row r="930" spans="16:17" s="256" customFormat="1" x14ac:dyDescent="0.25">
      <c r="P930" s="490"/>
      <c r="Q930" s="490"/>
    </row>
    <row r="931" spans="16:17" s="256" customFormat="1" x14ac:dyDescent="0.25">
      <c r="P931" s="490"/>
      <c r="Q931" s="490"/>
    </row>
    <row r="932" spans="16:17" s="256" customFormat="1" x14ac:dyDescent="0.25">
      <c r="P932" s="490"/>
      <c r="Q932" s="490"/>
    </row>
    <row r="933" spans="16:17" s="256" customFormat="1" x14ac:dyDescent="0.25">
      <c r="P933" s="490"/>
      <c r="Q933" s="490"/>
    </row>
    <row r="934" spans="16:17" s="256" customFormat="1" x14ac:dyDescent="0.25">
      <c r="P934" s="490"/>
      <c r="Q934" s="490"/>
    </row>
    <row r="935" spans="16:17" s="256" customFormat="1" x14ac:dyDescent="0.25">
      <c r="P935" s="490"/>
      <c r="Q935" s="490"/>
    </row>
    <row r="936" spans="16:17" s="256" customFormat="1" x14ac:dyDescent="0.25">
      <c r="P936" s="490"/>
      <c r="Q936" s="490"/>
    </row>
    <row r="937" spans="16:17" s="256" customFormat="1" x14ac:dyDescent="0.25">
      <c r="P937" s="490"/>
      <c r="Q937" s="490"/>
    </row>
    <row r="938" spans="16:17" s="256" customFormat="1" x14ac:dyDescent="0.25">
      <c r="P938" s="490"/>
      <c r="Q938" s="490"/>
    </row>
    <row r="939" spans="16:17" s="256" customFormat="1" x14ac:dyDescent="0.25">
      <c r="P939" s="490"/>
      <c r="Q939" s="490"/>
    </row>
    <row r="940" spans="16:17" s="256" customFormat="1" x14ac:dyDescent="0.25">
      <c r="P940" s="490"/>
      <c r="Q940" s="490"/>
    </row>
    <row r="941" spans="16:17" s="256" customFormat="1" x14ac:dyDescent="0.25">
      <c r="P941" s="490"/>
      <c r="Q941" s="490"/>
    </row>
    <row r="942" spans="16:17" s="256" customFormat="1" x14ac:dyDescent="0.25">
      <c r="P942" s="490"/>
      <c r="Q942" s="490"/>
    </row>
    <row r="943" spans="16:17" s="256" customFormat="1" x14ac:dyDescent="0.25">
      <c r="P943" s="490"/>
      <c r="Q943" s="490"/>
    </row>
    <row r="944" spans="16:17" s="256" customFormat="1" x14ac:dyDescent="0.25">
      <c r="P944" s="490"/>
      <c r="Q944" s="490"/>
    </row>
    <row r="945" spans="16:17" s="256" customFormat="1" x14ac:dyDescent="0.25">
      <c r="P945" s="490"/>
      <c r="Q945" s="490"/>
    </row>
    <row r="946" spans="16:17" s="256" customFormat="1" x14ac:dyDescent="0.25">
      <c r="P946" s="490"/>
      <c r="Q946" s="490"/>
    </row>
    <row r="947" spans="16:17" s="256" customFormat="1" x14ac:dyDescent="0.25">
      <c r="P947" s="490"/>
      <c r="Q947" s="490"/>
    </row>
    <row r="948" spans="16:17" s="256" customFormat="1" x14ac:dyDescent="0.25">
      <c r="P948" s="490"/>
      <c r="Q948" s="490"/>
    </row>
    <row r="949" spans="16:17" s="256" customFormat="1" x14ac:dyDescent="0.25">
      <c r="P949" s="490"/>
      <c r="Q949" s="490"/>
    </row>
    <row r="950" spans="16:17" s="256" customFormat="1" x14ac:dyDescent="0.25">
      <c r="P950" s="490"/>
      <c r="Q950" s="490"/>
    </row>
    <row r="951" spans="16:17" s="256" customFormat="1" x14ac:dyDescent="0.25">
      <c r="P951" s="490"/>
      <c r="Q951" s="490"/>
    </row>
    <row r="952" spans="16:17" s="256" customFormat="1" x14ac:dyDescent="0.25">
      <c r="P952" s="490"/>
      <c r="Q952" s="490"/>
    </row>
    <row r="953" spans="16:17" s="256" customFormat="1" x14ac:dyDescent="0.25">
      <c r="P953" s="490"/>
      <c r="Q953" s="490"/>
    </row>
    <row r="954" spans="16:17" s="256" customFormat="1" x14ac:dyDescent="0.25">
      <c r="P954" s="490"/>
      <c r="Q954" s="490"/>
    </row>
    <row r="955" spans="16:17" s="256" customFormat="1" x14ac:dyDescent="0.25">
      <c r="P955" s="490"/>
      <c r="Q955" s="490"/>
    </row>
    <row r="956" spans="16:17" s="256" customFormat="1" x14ac:dyDescent="0.25">
      <c r="P956" s="490"/>
      <c r="Q956" s="490"/>
    </row>
    <row r="957" spans="16:17" s="256" customFormat="1" x14ac:dyDescent="0.25">
      <c r="P957" s="490"/>
      <c r="Q957" s="490"/>
    </row>
    <row r="958" spans="16:17" s="256" customFormat="1" x14ac:dyDescent="0.25">
      <c r="P958" s="490"/>
      <c r="Q958" s="490"/>
    </row>
    <row r="959" spans="16:17" s="256" customFormat="1" x14ac:dyDescent="0.25">
      <c r="P959" s="490"/>
      <c r="Q959" s="490"/>
    </row>
    <row r="960" spans="16:17" s="256" customFormat="1" x14ac:dyDescent="0.25">
      <c r="P960" s="490"/>
      <c r="Q960" s="490"/>
    </row>
    <row r="961" spans="16:17" s="256" customFormat="1" x14ac:dyDescent="0.25">
      <c r="P961" s="490"/>
      <c r="Q961" s="490"/>
    </row>
    <row r="962" spans="16:17" s="256" customFormat="1" x14ac:dyDescent="0.25">
      <c r="P962" s="490"/>
      <c r="Q962" s="490"/>
    </row>
    <row r="963" spans="16:17" s="256" customFormat="1" x14ac:dyDescent="0.25">
      <c r="P963" s="490"/>
      <c r="Q963" s="490"/>
    </row>
    <row r="964" spans="16:17" s="256" customFormat="1" x14ac:dyDescent="0.25">
      <c r="P964" s="490"/>
      <c r="Q964" s="490"/>
    </row>
    <row r="965" spans="16:17" s="256" customFormat="1" x14ac:dyDescent="0.25">
      <c r="P965" s="490"/>
      <c r="Q965" s="490"/>
    </row>
    <row r="966" spans="16:17" s="256" customFormat="1" x14ac:dyDescent="0.25">
      <c r="P966" s="490"/>
      <c r="Q966" s="490"/>
    </row>
    <row r="967" spans="16:17" s="256" customFormat="1" x14ac:dyDescent="0.25">
      <c r="P967" s="490"/>
      <c r="Q967" s="490"/>
    </row>
    <row r="968" spans="16:17" s="256" customFormat="1" x14ac:dyDescent="0.25">
      <c r="P968" s="490"/>
      <c r="Q968" s="490"/>
    </row>
    <row r="969" spans="16:17" s="256" customFormat="1" x14ac:dyDescent="0.25">
      <c r="P969" s="490"/>
      <c r="Q969" s="490"/>
    </row>
    <row r="970" spans="16:17" s="256" customFormat="1" x14ac:dyDescent="0.25">
      <c r="P970" s="490"/>
      <c r="Q970" s="490"/>
    </row>
    <row r="971" spans="16:17" s="256" customFormat="1" x14ac:dyDescent="0.25">
      <c r="P971" s="490"/>
      <c r="Q971" s="490"/>
    </row>
    <row r="972" spans="16:17" s="256" customFormat="1" x14ac:dyDescent="0.25">
      <c r="P972" s="490"/>
      <c r="Q972" s="490"/>
    </row>
    <row r="973" spans="16:17" s="256" customFormat="1" x14ac:dyDescent="0.25">
      <c r="P973" s="490"/>
      <c r="Q973" s="490"/>
    </row>
    <row r="974" spans="16:17" s="256" customFormat="1" x14ac:dyDescent="0.25">
      <c r="P974" s="490"/>
      <c r="Q974" s="490"/>
    </row>
    <row r="975" spans="16:17" s="256" customFormat="1" x14ac:dyDescent="0.25">
      <c r="P975" s="490"/>
      <c r="Q975" s="490"/>
    </row>
    <row r="976" spans="16:17" s="256" customFormat="1" x14ac:dyDescent="0.25">
      <c r="P976" s="490"/>
      <c r="Q976" s="490"/>
    </row>
    <row r="977" spans="16:17" s="256" customFormat="1" x14ac:dyDescent="0.25">
      <c r="P977" s="490"/>
      <c r="Q977" s="490"/>
    </row>
    <row r="978" spans="16:17" s="256" customFormat="1" x14ac:dyDescent="0.25">
      <c r="P978" s="490"/>
      <c r="Q978" s="490"/>
    </row>
    <row r="979" spans="16:17" s="256" customFormat="1" x14ac:dyDescent="0.25">
      <c r="P979" s="490"/>
      <c r="Q979" s="490"/>
    </row>
    <row r="980" spans="16:17" s="256" customFormat="1" x14ac:dyDescent="0.25">
      <c r="P980" s="490"/>
      <c r="Q980" s="490"/>
    </row>
    <row r="981" spans="16:17" s="256" customFormat="1" x14ac:dyDescent="0.25">
      <c r="P981" s="490"/>
      <c r="Q981" s="490"/>
    </row>
    <row r="982" spans="16:17" s="256" customFormat="1" x14ac:dyDescent="0.25">
      <c r="P982" s="490"/>
      <c r="Q982" s="490"/>
    </row>
    <row r="983" spans="16:17" s="256" customFormat="1" x14ac:dyDescent="0.25">
      <c r="P983" s="490"/>
      <c r="Q983" s="490"/>
    </row>
    <row r="984" spans="16:17" s="256" customFormat="1" x14ac:dyDescent="0.25">
      <c r="P984" s="490"/>
      <c r="Q984" s="490"/>
    </row>
    <row r="985" spans="16:17" s="256" customFormat="1" x14ac:dyDescent="0.25">
      <c r="P985" s="490"/>
      <c r="Q985" s="490"/>
    </row>
    <row r="986" spans="16:17" s="256" customFormat="1" x14ac:dyDescent="0.25">
      <c r="P986" s="490"/>
      <c r="Q986" s="490"/>
    </row>
    <row r="987" spans="16:17" s="256" customFormat="1" x14ac:dyDescent="0.25">
      <c r="P987" s="490"/>
      <c r="Q987" s="490"/>
    </row>
    <row r="988" spans="16:17" s="256" customFormat="1" x14ac:dyDescent="0.25">
      <c r="P988" s="490"/>
      <c r="Q988" s="490"/>
    </row>
    <row r="989" spans="16:17" s="256" customFormat="1" x14ac:dyDescent="0.25">
      <c r="P989" s="490"/>
      <c r="Q989" s="490"/>
    </row>
    <row r="990" spans="16:17" s="256" customFormat="1" x14ac:dyDescent="0.25">
      <c r="P990" s="490"/>
      <c r="Q990" s="490"/>
    </row>
    <row r="991" spans="16:17" s="256" customFormat="1" x14ac:dyDescent="0.25">
      <c r="P991" s="490"/>
      <c r="Q991" s="490"/>
    </row>
    <row r="992" spans="16:17" s="256" customFormat="1" x14ac:dyDescent="0.25">
      <c r="P992" s="490"/>
      <c r="Q992" s="490"/>
    </row>
    <row r="993" spans="16:17" s="256" customFormat="1" x14ac:dyDescent="0.25">
      <c r="P993" s="490"/>
      <c r="Q993" s="490"/>
    </row>
    <row r="994" spans="16:17" s="256" customFormat="1" x14ac:dyDescent="0.25">
      <c r="P994" s="490"/>
      <c r="Q994" s="490"/>
    </row>
    <row r="995" spans="16:17" s="256" customFormat="1" x14ac:dyDescent="0.25">
      <c r="P995" s="490"/>
      <c r="Q995" s="490"/>
    </row>
    <row r="996" spans="16:17" s="256" customFormat="1" x14ac:dyDescent="0.25">
      <c r="P996" s="490"/>
      <c r="Q996" s="490"/>
    </row>
    <row r="997" spans="16:17" s="256" customFormat="1" x14ac:dyDescent="0.25">
      <c r="P997" s="490"/>
      <c r="Q997" s="490"/>
    </row>
    <row r="998" spans="16:17" s="256" customFormat="1" x14ac:dyDescent="0.25">
      <c r="P998" s="490"/>
      <c r="Q998" s="490"/>
    </row>
    <row r="999" spans="16:17" s="256" customFormat="1" x14ac:dyDescent="0.25">
      <c r="P999" s="490"/>
      <c r="Q999" s="490"/>
    </row>
    <row r="1000" spans="16:17" s="256" customFormat="1" x14ac:dyDescent="0.25">
      <c r="P1000" s="490"/>
      <c r="Q1000" s="490"/>
    </row>
    <row r="1001" spans="16:17" s="256" customFormat="1" x14ac:dyDescent="0.25">
      <c r="P1001" s="490"/>
      <c r="Q1001" s="490"/>
    </row>
    <row r="1002" spans="16:17" s="256" customFormat="1" x14ac:dyDescent="0.25">
      <c r="P1002" s="490"/>
      <c r="Q1002" s="490"/>
    </row>
    <row r="1003" spans="16:17" s="256" customFormat="1" x14ac:dyDescent="0.25">
      <c r="P1003" s="490"/>
      <c r="Q1003" s="490"/>
    </row>
    <row r="1004" spans="16:17" s="256" customFormat="1" x14ac:dyDescent="0.25">
      <c r="P1004" s="490"/>
      <c r="Q1004" s="490"/>
    </row>
    <row r="1005" spans="16:17" s="256" customFormat="1" x14ac:dyDescent="0.25">
      <c r="P1005" s="490"/>
      <c r="Q1005" s="490"/>
    </row>
    <row r="1006" spans="16:17" s="256" customFormat="1" x14ac:dyDescent="0.25">
      <c r="P1006" s="490"/>
      <c r="Q1006" s="490"/>
    </row>
    <row r="1007" spans="16:17" s="256" customFormat="1" x14ac:dyDescent="0.25">
      <c r="P1007" s="490"/>
      <c r="Q1007" s="490"/>
    </row>
    <row r="1008" spans="16:17" s="256" customFormat="1" x14ac:dyDescent="0.25">
      <c r="P1008" s="490"/>
      <c r="Q1008" s="490"/>
    </row>
    <row r="1009" spans="16:17" s="256" customFormat="1" x14ac:dyDescent="0.25">
      <c r="P1009" s="490"/>
      <c r="Q1009" s="490"/>
    </row>
    <row r="1010" spans="16:17" s="256" customFormat="1" x14ac:dyDescent="0.25">
      <c r="P1010" s="490"/>
      <c r="Q1010" s="490"/>
    </row>
    <row r="1011" spans="16:17" s="256" customFormat="1" x14ac:dyDescent="0.25">
      <c r="P1011" s="490"/>
      <c r="Q1011" s="490"/>
    </row>
    <row r="1012" spans="16:17" s="256" customFormat="1" x14ac:dyDescent="0.25">
      <c r="P1012" s="490"/>
      <c r="Q1012" s="490"/>
    </row>
    <row r="1013" spans="16:17" s="256" customFormat="1" x14ac:dyDescent="0.25">
      <c r="P1013" s="490"/>
      <c r="Q1013" s="490"/>
    </row>
    <row r="1014" spans="16:17" s="256" customFormat="1" x14ac:dyDescent="0.25">
      <c r="P1014" s="490"/>
      <c r="Q1014" s="490"/>
    </row>
    <row r="1015" spans="16:17" s="256" customFormat="1" x14ac:dyDescent="0.25">
      <c r="P1015" s="490"/>
      <c r="Q1015" s="490"/>
    </row>
    <row r="1016" spans="16:17" s="256" customFormat="1" x14ac:dyDescent="0.25">
      <c r="P1016" s="490"/>
      <c r="Q1016" s="490"/>
    </row>
    <row r="1017" spans="16:17" s="256" customFormat="1" x14ac:dyDescent="0.25">
      <c r="P1017" s="490"/>
      <c r="Q1017" s="490"/>
    </row>
    <row r="1018" spans="16:17" s="256" customFormat="1" x14ac:dyDescent="0.25">
      <c r="P1018" s="490"/>
      <c r="Q1018" s="490"/>
    </row>
    <row r="1019" spans="16:17" s="256" customFormat="1" x14ac:dyDescent="0.25">
      <c r="P1019" s="490"/>
      <c r="Q1019" s="490"/>
    </row>
    <row r="1020" spans="16:17" s="256" customFormat="1" x14ac:dyDescent="0.25">
      <c r="P1020" s="490"/>
      <c r="Q1020" s="490"/>
    </row>
    <row r="1021" spans="16:17" s="256" customFormat="1" x14ac:dyDescent="0.25">
      <c r="P1021" s="490"/>
      <c r="Q1021" s="490"/>
    </row>
    <row r="1022" spans="16:17" s="256" customFormat="1" x14ac:dyDescent="0.25">
      <c r="P1022" s="490"/>
      <c r="Q1022" s="490"/>
    </row>
    <row r="1023" spans="16:17" s="256" customFormat="1" x14ac:dyDescent="0.25">
      <c r="P1023" s="490"/>
      <c r="Q1023" s="490"/>
    </row>
    <row r="1024" spans="16:17" s="256" customFormat="1" x14ac:dyDescent="0.25">
      <c r="P1024" s="490"/>
      <c r="Q1024" s="490"/>
    </row>
    <row r="1025" spans="16:17" s="256" customFormat="1" x14ac:dyDescent="0.25">
      <c r="P1025" s="490"/>
      <c r="Q1025" s="490"/>
    </row>
    <row r="1026" spans="16:17" s="256" customFormat="1" x14ac:dyDescent="0.25">
      <c r="P1026" s="490"/>
      <c r="Q1026" s="490"/>
    </row>
    <row r="1027" spans="16:17" s="256" customFormat="1" x14ac:dyDescent="0.25">
      <c r="P1027" s="490"/>
      <c r="Q1027" s="490"/>
    </row>
    <row r="1028" spans="16:17" s="256" customFormat="1" x14ac:dyDescent="0.25">
      <c r="P1028" s="490"/>
      <c r="Q1028" s="490"/>
    </row>
    <row r="1029" spans="16:17" s="256" customFormat="1" x14ac:dyDescent="0.25">
      <c r="P1029" s="490"/>
      <c r="Q1029" s="490"/>
    </row>
    <row r="1030" spans="16:17" s="256" customFormat="1" x14ac:dyDescent="0.25">
      <c r="P1030" s="490"/>
      <c r="Q1030" s="490"/>
    </row>
    <row r="1031" spans="16:17" s="256" customFormat="1" x14ac:dyDescent="0.25">
      <c r="P1031" s="490"/>
      <c r="Q1031" s="490"/>
    </row>
    <row r="1032" spans="16:17" s="256" customFormat="1" x14ac:dyDescent="0.25">
      <c r="P1032" s="490"/>
      <c r="Q1032" s="490"/>
    </row>
    <row r="1033" spans="16:17" s="256" customFormat="1" x14ac:dyDescent="0.25">
      <c r="P1033" s="490"/>
      <c r="Q1033" s="490"/>
    </row>
    <row r="1034" spans="16:17" s="256" customFormat="1" x14ac:dyDescent="0.25">
      <c r="P1034" s="490"/>
      <c r="Q1034" s="490"/>
    </row>
    <row r="1035" spans="16:17" s="256" customFormat="1" x14ac:dyDescent="0.25">
      <c r="P1035" s="490"/>
      <c r="Q1035" s="490"/>
    </row>
    <row r="1036" spans="16:17" s="256" customFormat="1" x14ac:dyDescent="0.25">
      <c r="P1036" s="490"/>
      <c r="Q1036" s="490"/>
    </row>
    <row r="1037" spans="16:17" s="256" customFormat="1" x14ac:dyDescent="0.25">
      <c r="P1037" s="490"/>
      <c r="Q1037" s="490"/>
    </row>
    <row r="1038" spans="16:17" s="256" customFormat="1" x14ac:dyDescent="0.25">
      <c r="P1038" s="490"/>
      <c r="Q1038" s="490"/>
    </row>
    <row r="1039" spans="16:17" s="256" customFormat="1" x14ac:dyDescent="0.25">
      <c r="P1039" s="490"/>
      <c r="Q1039" s="490"/>
    </row>
    <row r="1040" spans="16:17" s="256" customFormat="1" x14ac:dyDescent="0.25">
      <c r="P1040" s="490"/>
      <c r="Q1040" s="490"/>
    </row>
    <row r="1041" spans="16:17" s="256" customFormat="1" x14ac:dyDescent="0.25">
      <c r="P1041" s="490"/>
      <c r="Q1041" s="490"/>
    </row>
    <row r="1042" spans="16:17" s="256" customFormat="1" x14ac:dyDescent="0.25">
      <c r="P1042" s="490"/>
      <c r="Q1042" s="490"/>
    </row>
    <row r="1043" spans="16:17" s="256" customFormat="1" x14ac:dyDescent="0.25">
      <c r="P1043" s="490"/>
      <c r="Q1043" s="490"/>
    </row>
    <row r="1044" spans="16:17" s="256" customFormat="1" x14ac:dyDescent="0.25">
      <c r="P1044" s="490"/>
      <c r="Q1044" s="490"/>
    </row>
    <row r="1045" spans="16:17" s="256" customFormat="1" x14ac:dyDescent="0.25">
      <c r="P1045" s="490"/>
      <c r="Q1045" s="490"/>
    </row>
    <row r="1046" spans="16:17" s="256" customFormat="1" x14ac:dyDescent="0.25">
      <c r="P1046" s="490"/>
      <c r="Q1046" s="490"/>
    </row>
    <row r="1047" spans="16:17" s="256" customFormat="1" x14ac:dyDescent="0.25">
      <c r="P1047" s="490"/>
      <c r="Q1047" s="490"/>
    </row>
    <row r="1048" spans="16:17" s="256" customFormat="1" x14ac:dyDescent="0.25">
      <c r="P1048" s="490"/>
      <c r="Q1048" s="490"/>
    </row>
    <row r="1049" spans="16:17" s="256" customFormat="1" x14ac:dyDescent="0.25">
      <c r="P1049" s="490"/>
      <c r="Q1049" s="490"/>
    </row>
    <row r="1050" spans="16:17" s="256" customFormat="1" x14ac:dyDescent="0.25">
      <c r="P1050" s="490"/>
      <c r="Q1050" s="490"/>
    </row>
    <row r="1051" spans="16:17" s="256" customFormat="1" x14ac:dyDescent="0.25">
      <c r="P1051" s="490"/>
      <c r="Q1051" s="490"/>
    </row>
    <row r="1052" spans="16:17" s="256" customFormat="1" x14ac:dyDescent="0.25">
      <c r="P1052" s="490"/>
      <c r="Q1052" s="490"/>
    </row>
    <row r="1053" spans="16:17" s="256" customFormat="1" x14ac:dyDescent="0.25">
      <c r="P1053" s="490"/>
      <c r="Q1053" s="490"/>
    </row>
    <row r="1054" spans="16:17" s="256" customFormat="1" x14ac:dyDescent="0.25">
      <c r="P1054" s="490"/>
      <c r="Q1054" s="490"/>
    </row>
    <row r="1055" spans="16:17" s="256" customFormat="1" x14ac:dyDescent="0.25">
      <c r="P1055" s="490"/>
      <c r="Q1055" s="490"/>
    </row>
    <row r="1056" spans="16:17" s="256" customFormat="1" x14ac:dyDescent="0.25">
      <c r="P1056" s="490"/>
      <c r="Q1056" s="490"/>
    </row>
    <row r="1057" spans="16:17" s="256" customFormat="1" x14ac:dyDescent="0.25">
      <c r="P1057" s="490"/>
      <c r="Q1057" s="490"/>
    </row>
    <row r="1058" spans="16:17" s="256" customFormat="1" x14ac:dyDescent="0.25">
      <c r="P1058" s="490"/>
      <c r="Q1058" s="490"/>
    </row>
    <row r="1059" spans="16:17" s="256" customFormat="1" x14ac:dyDescent="0.25">
      <c r="P1059" s="490"/>
      <c r="Q1059" s="490"/>
    </row>
    <row r="1060" spans="16:17" s="256" customFormat="1" x14ac:dyDescent="0.25">
      <c r="P1060" s="490"/>
      <c r="Q1060" s="490"/>
    </row>
    <row r="1061" spans="16:17" s="256" customFormat="1" x14ac:dyDescent="0.25">
      <c r="P1061" s="490"/>
      <c r="Q1061" s="490"/>
    </row>
    <row r="1062" spans="16:17" s="256" customFormat="1" x14ac:dyDescent="0.25">
      <c r="P1062" s="490"/>
      <c r="Q1062" s="490"/>
    </row>
    <row r="1063" spans="16:17" s="256" customFormat="1" x14ac:dyDescent="0.25">
      <c r="P1063" s="490"/>
      <c r="Q1063" s="490"/>
    </row>
    <row r="1064" spans="16:17" s="256" customFormat="1" x14ac:dyDescent="0.25">
      <c r="P1064" s="490"/>
      <c r="Q1064" s="490"/>
    </row>
    <row r="1065" spans="16:17" s="256" customFormat="1" x14ac:dyDescent="0.25">
      <c r="P1065" s="490"/>
      <c r="Q1065" s="490"/>
    </row>
    <row r="1066" spans="16:17" s="256" customFormat="1" x14ac:dyDescent="0.25">
      <c r="P1066" s="490"/>
      <c r="Q1066" s="490"/>
    </row>
  </sheetData>
  <mergeCells count="44">
    <mergeCell ref="A52:A54"/>
    <mergeCell ref="B52:B54"/>
    <mergeCell ref="C52:C54"/>
    <mergeCell ref="D52:D54"/>
    <mergeCell ref="D94:D95"/>
    <mergeCell ref="C94:C95"/>
    <mergeCell ref="B94:B95"/>
    <mergeCell ref="A94:A95"/>
    <mergeCell ref="K52:K54"/>
    <mergeCell ref="L52:L54"/>
    <mergeCell ref="M52:M54"/>
    <mergeCell ref="N52:N54"/>
    <mergeCell ref="J52:J54"/>
    <mergeCell ref="B18:C18"/>
    <mergeCell ref="F52:F54"/>
    <mergeCell ref="G52:G54"/>
    <mergeCell ref="H52:H54"/>
    <mergeCell ref="I52:I54"/>
    <mergeCell ref="E52:E54"/>
    <mergeCell ref="C10:D10"/>
    <mergeCell ref="C11:D11"/>
    <mergeCell ref="G11:K15"/>
    <mergeCell ref="C12:D12"/>
    <mergeCell ref="C13:D13"/>
    <mergeCell ref="C14:D14"/>
    <mergeCell ref="C15:D15"/>
    <mergeCell ref="A2:N2"/>
    <mergeCell ref="B4:C4"/>
    <mergeCell ref="C5:D5"/>
    <mergeCell ref="G5:K9"/>
    <mergeCell ref="C6:D6"/>
    <mergeCell ref="C7:D7"/>
    <mergeCell ref="C8:D8"/>
    <mergeCell ref="C9:D9"/>
    <mergeCell ref="N94:N95"/>
    <mergeCell ref="M94:M95"/>
    <mergeCell ref="L94:L95"/>
    <mergeCell ref="K94:K95"/>
    <mergeCell ref="J94:J95"/>
    <mergeCell ref="I94:I95"/>
    <mergeCell ref="H94:H95"/>
    <mergeCell ref="G94:G95"/>
    <mergeCell ref="F94:F95"/>
    <mergeCell ref="E94:E95"/>
  </mergeCells>
  <hyperlinks>
    <hyperlink ref="C8" r:id="rId1"/>
  </hyperlinks>
  <pageMargins left="0.7" right="0.7" top="0.75" bottom="0.75" header="0.3" footer="0.3"/>
  <pageSetup scale="10" orientation="portrait" r:id="rId2"/>
  <colBreaks count="1" manualBreakCount="1">
    <brk id="15" min="1" max="22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PLAN ANUAL DE ADQUISICIONES</vt:lpstr>
      <vt:lpstr>INFORME EN % PAA</vt:lpstr>
      <vt:lpstr>Hoja1</vt:lpstr>
      <vt:lpstr>Hoja1!Área_de_impresión</vt:lpstr>
      <vt:lpstr>'PLAN ANUAL DE ADQUISICIONES'!Área_de_impresión</vt:lpstr>
      <vt:lpstr>'PLAN ANUAL DE ADQUISICIONES'!Títulos_a_imprimir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Penagos</dc:creator>
  <cp:lastModifiedBy>Frank Alexander Yara Guevara</cp:lastModifiedBy>
  <cp:lastPrinted>2015-10-26T15:38:57Z</cp:lastPrinted>
  <dcterms:created xsi:type="dcterms:W3CDTF">2012-12-10T15:58:41Z</dcterms:created>
  <dcterms:modified xsi:type="dcterms:W3CDTF">2015-10-26T15:39:20Z</dcterms:modified>
</cp:coreProperties>
</file>