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yaksa.dafp.local\10021GMI\2025\TRD\MANUALES\PROCESO_8_TALENTO_HUMANO\FORMATOS\"/>
    </mc:Choice>
  </mc:AlternateContent>
  <xr:revisionPtr revIDLastSave="0" documentId="13_ncr:1_{9E45D492-0DBC-40DD-B591-FF5E9CD980F6}" xr6:coauthVersionLast="47" xr6:coauthVersionMax="47" xr10:uidLastSave="{00000000-0000-0000-0000-000000000000}"/>
  <workbookProtection workbookAlgorithmName="SHA-512" workbookHashValue="WlxTdVOjhEXipV/1V5w+LhyohRnZtLis8LpfKK5io0j2ayWxest04tYgbzyrBtMXf80IVCa7KNojDfRCwLbaRw==" workbookSaltValue="ya7k4ioJKEr8qqT9GodnrQ==" workbookSpinCount="100000" lockStructure="1"/>
  <bookViews>
    <workbookView showSheetTabs="0" xWindow="-108" yWindow="-108" windowWidth="23256" windowHeight="12456" firstSheet="2" activeTab="2" xr2:uid="{3A4B959E-42AC-4F2B-B4FA-18F2F83C18C9}"/>
  </bookViews>
  <sheets>
    <sheet name="CONVENCIONES" sheetId="30" state="hidden" r:id="rId1"/>
    <sheet name="BASE" sheetId="8" state="hidden" r:id="rId2"/>
    <sheet name="PLANTILLA" sheetId="14" r:id="rId3"/>
  </sheets>
  <definedNames>
    <definedName name="_xlnm._FilterDatabase" localSheetId="1" hidden="1">BASE!$A$1:$O$299</definedName>
    <definedName name="_xlnm.Print_Area" localSheetId="2">PLANTILLA!$A$1:$H$48</definedName>
  </definedNames>
  <calcPr calcId="181029"/>
</workbook>
</file>

<file path=xl/calcChain.xml><?xml version="1.0" encoding="utf-8"?>
<calcChain xmlns="http://schemas.openxmlformats.org/spreadsheetml/2006/main">
  <c r="B6" i="14" l="1"/>
  <c r="C6" i="14"/>
  <c r="D6" i="14"/>
  <c r="E6" i="14"/>
  <c r="F6" i="14"/>
  <c r="B7" i="14"/>
  <c r="C7" i="14"/>
  <c r="D7" i="14"/>
  <c r="E7" i="14"/>
  <c r="F7" i="14"/>
  <c r="B8" i="14"/>
  <c r="C8" i="14"/>
  <c r="D8" i="14"/>
  <c r="E8" i="14"/>
  <c r="F8" i="14"/>
  <c r="B9" i="14"/>
  <c r="C9" i="14"/>
  <c r="D9" i="14"/>
  <c r="E9" i="14"/>
  <c r="F9" i="14"/>
  <c r="B10" i="14"/>
  <c r="C10" i="14"/>
  <c r="D10" i="14"/>
  <c r="E10" i="14"/>
  <c r="F10" i="14"/>
  <c r="B11" i="14"/>
  <c r="C11" i="14"/>
  <c r="D11" i="14"/>
  <c r="E11" i="14"/>
  <c r="F11" i="14"/>
  <c r="B12" i="14"/>
  <c r="C12" i="14"/>
  <c r="D12" i="14"/>
  <c r="E12" i="14"/>
  <c r="F12" i="14"/>
  <c r="B13" i="14"/>
  <c r="C13" i="14"/>
  <c r="D13" i="14"/>
  <c r="E13" i="14"/>
  <c r="F13" i="14"/>
  <c r="B14" i="14"/>
  <c r="C14" i="14"/>
  <c r="D14" i="14"/>
  <c r="E14" i="14"/>
  <c r="F14" i="14"/>
  <c r="B15" i="14"/>
  <c r="C15" i="14"/>
  <c r="D15" i="14"/>
  <c r="E15" i="14"/>
  <c r="F15" i="14"/>
  <c r="B16" i="14"/>
  <c r="C16" i="14"/>
  <c r="D16" i="14"/>
  <c r="E16" i="14"/>
  <c r="F16" i="14"/>
  <c r="B17" i="14"/>
  <c r="C17" i="14"/>
  <c r="D17" i="14"/>
  <c r="E17" i="14"/>
  <c r="F17" i="14"/>
  <c r="B18" i="14"/>
  <c r="C18" i="14"/>
  <c r="D18" i="14"/>
  <c r="E18" i="14"/>
  <c r="F18" i="14"/>
  <c r="B19" i="14"/>
  <c r="C19" i="14"/>
  <c r="D19" i="14"/>
  <c r="E19" i="14"/>
  <c r="F19" i="14"/>
  <c r="B20" i="14"/>
  <c r="C20" i="14"/>
  <c r="D20" i="14"/>
  <c r="E20" i="14"/>
  <c r="F20" i="14"/>
  <c r="B21" i="14"/>
  <c r="C21" i="14"/>
  <c r="D21" i="14"/>
  <c r="E21" i="14"/>
  <c r="F21" i="14"/>
  <c r="B22" i="14"/>
  <c r="C22" i="14"/>
  <c r="D22" i="14"/>
  <c r="E22" i="14"/>
  <c r="F22" i="14"/>
  <c r="B23" i="14"/>
  <c r="C23" i="14"/>
  <c r="D23" i="14"/>
  <c r="E23" i="14"/>
  <c r="F23" i="14"/>
  <c r="B24" i="14"/>
  <c r="C24" i="14"/>
  <c r="D24" i="14"/>
  <c r="E24" i="14"/>
  <c r="F24" i="14"/>
  <c r="B25" i="14"/>
  <c r="C25" i="14"/>
  <c r="D25" i="14"/>
  <c r="E25" i="14"/>
  <c r="F25" i="14"/>
  <c r="B26" i="14"/>
  <c r="C26" i="14"/>
  <c r="D26" i="14"/>
  <c r="E26" i="14"/>
  <c r="F26" i="14"/>
  <c r="B27" i="14"/>
  <c r="C27" i="14"/>
  <c r="D27" i="14"/>
  <c r="E27" i="14"/>
  <c r="F27" i="14"/>
  <c r="B28" i="14"/>
  <c r="C28" i="14"/>
  <c r="D28" i="14"/>
  <c r="E28" i="14"/>
  <c r="F28" i="14"/>
  <c r="B29" i="14"/>
  <c r="C29" i="14"/>
  <c r="D29" i="14"/>
  <c r="E29" i="14"/>
  <c r="F29" i="14"/>
  <c r="B30" i="14"/>
  <c r="C30" i="14"/>
  <c r="D30" i="14"/>
  <c r="E30" i="14"/>
  <c r="F30" i="14"/>
  <c r="B31" i="14"/>
  <c r="C31" i="14"/>
  <c r="D31" i="14"/>
  <c r="E31" i="14"/>
  <c r="F31" i="14"/>
  <c r="B32" i="14"/>
  <c r="C32" i="14"/>
  <c r="D32" i="14"/>
  <c r="E32" i="14"/>
  <c r="F32" i="14"/>
  <c r="B33" i="14"/>
  <c r="C33" i="14"/>
  <c r="D33" i="14"/>
  <c r="E33" i="14"/>
  <c r="F33" i="14"/>
  <c r="B34" i="14"/>
  <c r="C34" i="14"/>
  <c r="D34" i="14"/>
  <c r="E34" i="14"/>
  <c r="F34" i="14"/>
  <c r="B35" i="14"/>
  <c r="C35" i="14"/>
  <c r="D35" i="14"/>
  <c r="E35" i="14"/>
  <c r="F35" i="14"/>
  <c r="B36" i="14"/>
  <c r="C36" i="14"/>
  <c r="D36" i="14"/>
  <c r="E36" i="14"/>
  <c r="F36" i="14"/>
  <c r="B37" i="14"/>
  <c r="C37" i="14"/>
  <c r="D37" i="14"/>
  <c r="E37" i="14"/>
  <c r="F37" i="14"/>
  <c r="B38" i="14"/>
  <c r="C38" i="14"/>
  <c r="D38" i="14"/>
  <c r="E38" i="14"/>
  <c r="F38" i="14"/>
  <c r="B39" i="14"/>
  <c r="C39" i="14"/>
  <c r="D39" i="14"/>
  <c r="E39" i="14"/>
  <c r="F39" i="14"/>
  <c r="C47" i="14"/>
  <c r="F45" i="14"/>
  <c r="E45" i="14"/>
  <c r="D45" i="14"/>
  <c r="C45" i="14"/>
  <c r="B45" i="14"/>
  <c r="F44" i="14"/>
  <c r="E44" i="14"/>
  <c r="D44" i="14"/>
  <c r="C44" i="14"/>
  <c r="B44" i="14"/>
  <c r="F43" i="14"/>
  <c r="E43" i="14"/>
  <c r="D43" i="14"/>
  <c r="C43" i="14"/>
  <c r="B43" i="14"/>
  <c r="C5" i="14"/>
  <c r="D5" i="14"/>
  <c r="E5" i="14"/>
  <c r="F5" i="14"/>
  <c r="B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Ernesto Suárez Rivera</author>
  </authors>
  <commentList>
    <comment ref="A2" authorId="0" shapeId="0" xr:uid="{C3E85FEC-968D-496F-B879-C0832FA9FE61}">
      <text>
        <r>
          <rPr>
            <b/>
            <sz val="9"/>
            <color indexed="81"/>
            <rFont val="Tahoma"/>
            <family val="2"/>
          </rPr>
          <t xml:space="preserve">En la celda posterior seleccionar la dependencia y/o grupo asignado
</t>
        </r>
      </text>
    </comment>
    <comment ref="C2" authorId="0" shapeId="0" xr:uid="{6CD636F6-3DCE-4A5E-B1C3-F7DEACE8852C}">
      <text>
        <r>
          <rPr>
            <b/>
            <sz val="9"/>
            <color indexed="81"/>
            <rFont val="Tahoma"/>
            <family val="2"/>
          </rPr>
          <t>Escoger en la lista desplegable la dependencia y/o grupo asigando</t>
        </r>
      </text>
    </comment>
    <comment ref="G2" authorId="0" shapeId="0" xr:uid="{614779CE-6CF2-4CA4-9AB8-C749A57B20CF}">
      <text>
        <r>
          <rPr>
            <b/>
            <sz val="9"/>
            <color indexed="81"/>
            <rFont val="Tahoma"/>
            <family val="2"/>
          </rPr>
          <t>Digitar la fecha en que se entrega el archivo o documento</t>
        </r>
      </text>
    </comment>
    <comment ref="A3" authorId="0" shapeId="0" xr:uid="{C7974EFC-6F54-410C-97EE-6DB001E84572}">
      <text>
        <r>
          <rPr>
            <b/>
            <sz val="9"/>
            <color indexed="81"/>
            <rFont val="Tahoma"/>
            <family val="2"/>
          </rPr>
          <t>Diligencie el número de identificación del servidor, contratista o pasante</t>
        </r>
      </text>
    </comment>
    <comment ref="B3" authorId="0" shapeId="0" xr:uid="{A965A196-BC7C-4219-93EB-0A614EA4DB06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C3" authorId="0" shapeId="0" xr:uid="{7941448D-8C7E-44C0-A669-836C476BA02B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D3" authorId="0" shapeId="0" xr:uid="{6B28CB07-98C2-455F-8084-D502452389E1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F3" authorId="0" shapeId="0" xr:uid="{2CB52B05-6743-4775-A6F8-F97003238E01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G3" authorId="0" shapeId="0" xr:uid="{477EF24A-94F8-4232-B7D2-C91C81065B6E}">
      <text>
        <r>
          <rPr>
            <b/>
            <sz val="9"/>
            <color indexed="81"/>
            <rFont val="Tahoma"/>
            <family val="2"/>
          </rPr>
          <t>Diligencie la fecha inicial y final de disfrute de vacaciones del servidor o contratista (la fecha debe ser posterior a la fecha de causado el derecho)</t>
        </r>
      </text>
    </comment>
    <comment ref="D4" authorId="0" shapeId="0" xr:uid="{496C1238-28EF-43EB-99DE-D8CC41173E23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E4" authorId="0" shapeId="0" xr:uid="{7F7B555E-FCE9-4995-83D7-01202DF6F14C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A41" authorId="0" shapeId="0" xr:uid="{4D4B0C48-F1D3-40B4-A437-6EEC49AE24CA}">
      <text>
        <r>
          <rPr>
            <b/>
            <sz val="9"/>
            <color indexed="81"/>
            <rFont val="Tahoma"/>
            <family val="2"/>
          </rPr>
          <t>Diligencie el número de identificación del servidor, contratista o pasante</t>
        </r>
      </text>
    </comment>
    <comment ref="B41" authorId="0" shapeId="0" xr:uid="{46A0EA86-6064-43EA-94A3-15894F3BFFAA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C41" authorId="0" shapeId="0" xr:uid="{C88AFC92-107D-44C5-AA69-D3EF078E94B7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D41" authorId="0" shapeId="0" xr:uid="{52A121F6-022C-442B-94F1-95666BB35451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F41" authorId="0" shapeId="0" xr:uid="{43EA66DD-2874-4A32-B386-2C5B4868D1FF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G41" authorId="0" shapeId="0" xr:uid="{A5B8BA76-A1BC-4F3E-9237-5C67CF51137A}">
      <text>
        <r>
          <rPr>
            <b/>
            <sz val="9"/>
            <color indexed="81"/>
            <rFont val="Tahoma"/>
            <family val="2"/>
          </rPr>
          <t>Diligencie la fecha inicial y final de disfrute de vacaciones del servidor o contratista (la fecha debe ser posterior a la fecha de causado el derecho)</t>
        </r>
      </text>
    </comment>
    <comment ref="D42" authorId="0" shapeId="0" xr:uid="{46B84212-A8B1-4C0F-AB58-ADA600AA4FCF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E42" authorId="0" shapeId="0" xr:uid="{FDA22A15-80EF-4FDA-B56E-E83D40305D48}">
      <text>
        <r>
          <rPr>
            <b/>
            <sz val="9"/>
            <color indexed="81"/>
            <rFont val="Tahoma"/>
            <family val="2"/>
          </rPr>
          <t>La información se diligenciará automáticamente</t>
        </r>
      </text>
    </comment>
    <comment ref="C46" authorId="0" shapeId="0" xr:uid="{1E19DAC3-EAB8-4FF8-A5AF-8D33DACFD68E}">
      <text>
        <r>
          <rPr>
            <b/>
            <sz val="9"/>
            <color indexed="81"/>
            <rFont val="Tahoma"/>
            <family val="2"/>
          </rPr>
          <t>Firma por parte del lider de la dependencia y/o grupo</t>
        </r>
      </text>
    </comment>
    <comment ref="G46" authorId="0" shapeId="0" xr:uid="{99BCDFE2-160D-453C-AF56-BEA64376E589}">
      <text>
        <r>
          <rPr>
            <b/>
            <sz val="9"/>
            <color indexed="81"/>
            <rFont val="Tahoma"/>
            <family val="2"/>
          </rPr>
          <t>Digitar la fecha en la que se firma el documento</t>
        </r>
      </text>
    </comment>
    <comment ref="C47" authorId="0" shapeId="0" xr:uid="{BA4CEB40-01CB-4D6C-ACA1-AFF68080D53A}">
      <text>
        <r>
          <rPr>
            <b/>
            <sz val="9"/>
            <color indexed="81"/>
            <rFont val="Tahoma"/>
            <family val="2"/>
          </rPr>
          <t>Se diligencia el nombre de manera automática</t>
        </r>
      </text>
    </comment>
  </commentList>
</comments>
</file>

<file path=xl/sharedStrings.xml><?xml version="1.0" encoding="utf-8"?>
<sst xmlns="http://schemas.openxmlformats.org/spreadsheetml/2006/main" count="1565" uniqueCount="424">
  <si>
    <t>Cargo</t>
  </si>
  <si>
    <t>Inicio</t>
  </si>
  <si>
    <t>Finalización</t>
  </si>
  <si>
    <t>Fecha de entrega:</t>
  </si>
  <si>
    <t>Firma Jefe:</t>
  </si>
  <si>
    <t>Nombre Jefe:</t>
  </si>
  <si>
    <t>* Las vacaciones suspendidas deberán ser programadas antes de solicitar un nuevo periodo de vacaciones</t>
  </si>
  <si>
    <t xml:space="preserve">Servidor Público </t>
  </si>
  <si>
    <t>Cédula de Ciudadanía</t>
  </si>
  <si>
    <t>Dependencia:</t>
  </si>
  <si>
    <t>Si es la programación de vacaciones interrumidas, aplazadas o suspendidas, por favor incluir a partir de esta línea hacia abajo*</t>
  </si>
  <si>
    <t>No de Periodos acumulados</t>
  </si>
  <si>
    <t>Periodos Causados</t>
  </si>
  <si>
    <t>WILLIAM CLAVIJO MORALES</t>
  </si>
  <si>
    <t>RUBY ANDREA GONZALEZ</t>
  </si>
  <si>
    <t>OLIVA EUGENIA LEON ALVARADO</t>
  </si>
  <si>
    <t>ROBERTSON GIONCARLO ALVARADO CAMACHO</t>
  </si>
  <si>
    <t>JOSE FRANCISCO OLMOS CASTILLO</t>
  </si>
  <si>
    <t>REBECA VERANO ALARCON</t>
  </si>
  <si>
    <t>GIOMAR SALCEDO FAJARDO</t>
  </si>
  <si>
    <t>INGRID SUSSELL LOPEZ GOMEZ</t>
  </si>
  <si>
    <t>DIANA MILENA VERGARA NIÑO</t>
  </si>
  <si>
    <t>NINI JOHANNA RODRIGUEZ RONCANCIO</t>
  </si>
  <si>
    <t>CLAUDIA PATRICIA JAIMES VERA</t>
  </si>
  <si>
    <t>JORGE ALBEIRO FISCAL FINO</t>
  </si>
  <si>
    <t>ROBINSON CASTAÑO BACHILLER</t>
  </si>
  <si>
    <t>JUAN CARLOS GUTIERREZ MONTEALEGRE</t>
  </si>
  <si>
    <t>MARIA DEL CARMEN MIZAR MERCADO</t>
  </si>
  <si>
    <t>Fecha de firma</t>
  </si>
  <si>
    <t>PROFESIONAL ESPECIALIZADO 2028 GRADO 18</t>
  </si>
  <si>
    <t>PROFESIONAL UNIVERSITARIO 2044 GRADO 09</t>
  </si>
  <si>
    <t>TECNICO ADMINISTRATIVO 3124 GRADO 09</t>
  </si>
  <si>
    <t>PROFESIONAL ESPECIALIZADO 2028 GRADO 16</t>
  </si>
  <si>
    <t>PROFESIONAL UNIVERSITARIO 2044 GRADO 03</t>
  </si>
  <si>
    <t>PROFESIONAL ESPECIALIZADO 2028 GRADO 12</t>
  </si>
  <si>
    <t>PROFESIONAL ESPECIALIZADO 2028 GRADO 15</t>
  </si>
  <si>
    <t>SECRETARIA EJECUTIVA 4210 GRADO 21</t>
  </si>
  <si>
    <t>SECRETARIA EJECUTIVA 4210 GRADO 20</t>
  </si>
  <si>
    <t>CC JEFE</t>
  </si>
  <si>
    <t>NOMBRE JEFE</t>
  </si>
  <si>
    <t>NOMBRE EMPLEADO</t>
  </si>
  <si>
    <t>Id. Empleado</t>
  </si>
  <si>
    <t>ÁREA</t>
  </si>
  <si>
    <t>CENTRO DE COSTO</t>
  </si>
  <si>
    <t>Cod.Cenp</t>
  </si>
  <si>
    <t>Cod.Gpro</t>
  </si>
  <si>
    <t>Fecha Inicial</t>
  </si>
  <si>
    <t>Fecha Final</t>
  </si>
  <si>
    <t>MES</t>
  </si>
  <si>
    <t>Acumulado Dias</t>
  </si>
  <si>
    <t>PERIODOS PENDIENTES</t>
  </si>
  <si>
    <t>FRANCISCO ALFONSO CAMARGO SALAS</t>
  </si>
  <si>
    <t>BRANDON YARID VERGARA URREA</t>
  </si>
  <si>
    <t>DIRECCIÓN DE EMPLEO PÚBLICO</t>
  </si>
  <si>
    <t>junio</t>
  </si>
  <si>
    <t>NATALI RODRIGUEZ AMAYA</t>
  </si>
  <si>
    <t>GRUPO DE ASESORÍA Y GESTIÓN PARA EL EMPLEO PÚBLICO</t>
  </si>
  <si>
    <t>ELVIRA ISABEL ROWLANDS GOMEZ</t>
  </si>
  <si>
    <t>julio</t>
  </si>
  <si>
    <t>LYDA OFIR MURCIA PARRA</t>
  </si>
  <si>
    <t>IVAN CAMILO MORALES CUELLAR</t>
  </si>
  <si>
    <t>DIANA CRISTINA HENRIQUEZ RUIZ</t>
  </si>
  <si>
    <t>YULIANA ANDREA RONDON TRIANA</t>
  </si>
  <si>
    <t>JOHANNA PATRICIA OLAYA GOMEZ</t>
  </si>
  <si>
    <t>ALEJANDRA CHARRY CASTRO</t>
  </si>
  <si>
    <t>CLAUDIA VIVIANA MOLINA BARON</t>
  </si>
  <si>
    <t>KEVIN ALEXANDER SOGAMOSO DUARTE</t>
  </si>
  <si>
    <t>YUDY ANDREA PEREZ CASTILLO</t>
  </si>
  <si>
    <t>ALBA MARITZA DE GUZMAN SIERRA</t>
  </si>
  <si>
    <t>agosto</t>
  </si>
  <si>
    <t>ANDRES FELIPE GONZALEZ RODRIGUEZ</t>
  </si>
  <si>
    <t>GRUPO DE ANÁLISIS Y POLÍTICAS PARA EL EMPLEO PÚBLICO</t>
  </si>
  <si>
    <t>septiembre</t>
  </si>
  <si>
    <t>ENITH MARITZA PAZ RODRIGUEZ</t>
  </si>
  <si>
    <t>LYNA MARIA GARCIA FUENTES</t>
  </si>
  <si>
    <t>LUISA LILIANA RODRIGUEZ RODRIGUEZ</t>
  </si>
  <si>
    <t>octubre</t>
  </si>
  <si>
    <t>ANDREA DEL PILAR ACERO ROJAS</t>
  </si>
  <si>
    <t>EDWARD SIERRA CLAVIJO</t>
  </si>
  <si>
    <t>noviembre</t>
  </si>
  <si>
    <t>NANCY MABEL MENESES SANCHEZ</t>
  </si>
  <si>
    <t>PAULA ANDREA ARIAS ARIAS</t>
  </si>
  <si>
    <t>DANNA MAGALY VARGAS PIRATEQUE</t>
  </si>
  <si>
    <t>diciembre</t>
  </si>
  <si>
    <t>MARIANELA BRAVO VALENCIA</t>
  </si>
  <si>
    <t>MELANY LOREINY MOLINA PEREZ</t>
  </si>
  <si>
    <t>JOSE ALBERTO SOCARRAS MONTES</t>
  </si>
  <si>
    <t>CRISTIAN LEONARDO FAJARDO VERANO</t>
  </si>
  <si>
    <t>MONICA MARIA CELIS GONZALEZ</t>
  </si>
  <si>
    <t>EDISSON SANTIAGO TOBARIA TRIVIÑO</t>
  </si>
  <si>
    <t>MARIA GABRIELA MANTILLA CONTRERAS</t>
  </si>
  <si>
    <t>MARIA JOSE MARTINEZ CORENA</t>
  </si>
  <si>
    <t>JULIO ENRIQUE QUINTERO CASTELLANOS</t>
  </si>
  <si>
    <t>JOSE FERNANDO SERNA LONDOÑO</t>
  </si>
  <si>
    <t>GRUPO DE GESTIÓN ADMINISTRATIVA</t>
  </si>
  <si>
    <t>enero</t>
  </si>
  <si>
    <t>LUIS ALBERTO PINEDA PANTANO</t>
  </si>
  <si>
    <t>HERMES JEHIR PARDO BELTRAN</t>
  </si>
  <si>
    <t>NAURIEN CALLEJAS GARCIA</t>
  </si>
  <si>
    <t>GRUPO DE GESTIÓN DOCUMENTAL</t>
  </si>
  <si>
    <t>febrero</t>
  </si>
  <si>
    <t>DIANA PAOLA MOROS SANABRIA</t>
  </si>
  <si>
    <t>marzo</t>
  </si>
  <si>
    <t>FIDEL HERNAN VELASCO OBANDO</t>
  </si>
  <si>
    <t>FRANKLIN GUZMAN VILLAMIL</t>
  </si>
  <si>
    <t>YENNI ANDREA PULIDO SORIANO</t>
  </si>
  <si>
    <t>GONZALO EFREN RICO GARCIA</t>
  </si>
  <si>
    <t>EDWIN FERNANDO CANO CARDENAS</t>
  </si>
  <si>
    <t>CARLOS EDUARDO BEJARANO PRIETO</t>
  </si>
  <si>
    <t>MARIA YINCY GONZALEZ RODRIGUEZ</t>
  </si>
  <si>
    <t>FREDY SANCHEZ TRUJILLO</t>
  </si>
  <si>
    <t>CARLOS ALBERTO GOMEZ MEDINA</t>
  </si>
  <si>
    <t>JHOSMAN FABIAN CAMPOS MOYANO</t>
  </si>
  <si>
    <t>DISSY YANETH DAZA RODRIGUEZ</t>
  </si>
  <si>
    <t>SONIA YOLANDA CAPADOR SANCHEZ</t>
  </si>
  <si>
    <t>JOHN ALFREDO MURCIA MUÑOZ</t>
  </si>
  <si>
    <t>ALVEIRO TAPIAS SANCHEZ</t>
  </si>
  <si>
    <t>JEYNYS PAOLA BOZON OLIVO</t>
  </si>
  <si>
    <t>ALEJANDRO KATZ VARGAS</t>
  </si>
  <si>
    <t>OFICINA ASESORA DE PLANEACIÓN</t>
  </si>
  <si>
    <t>CARLOS ARIEL MONTES MEDINA</t>
  </si>
  <si>
    <t>ELIANA GARCIA BRAVO</t>
  </si>
  <si>
    <t>WILLIAM EDUARDO AREVALO GONZALEZ</t>
  </si>
  <si>
    <t>MARIA LUISA FERNANDA SANCHEZ AVILA</t>
  </si>
  <si>
    <t>OLGA LUCIA ARANGO BARBARAN</t>
  </si>
  <si>
    <t>CARLOS ANDRES SALINAS ANDRADE</t>
  </si>
  <si>
    <t>JOHN ALEXANDER OLAYA VILLALBA</t>
  </si>
  <si>
    <t>JENNY PAOLA SAENZ PERDOMO</t>
  </si>
  <si>
    <t>JUANA MARIA SANDOVAL ZEA</t>
  </si>
  <si>
    <t>LUIS ERNESTO SUAREZ RIVERA</t>
  </si>
  <si>
    <t>MAIA VALERIA BORJA GUERRERO</t>
  </si>
  <si>
    <t>MAYERLY CARO RAMIREZ</t>
  </si>
  <si>
    <t>GRUPO DE ANÁLISIS Y POLÍTICAS DE LA DIRECCIÓN JURÍDICA</t>
  </si>
  <si>
    <t>mayo</t>
  </si>
  <si>
    <t>JORGE ANDRES GONZALEZ QUINTERO</t>
  </si>
  <si>
    <t>ADRIANA MARCELA ORTEGA MORENO</t>
  </si>
  <si>
    <t>DIRECCIÓN JURÍDICA</t>
  </si>
  <si>
    <t>HILDA STELLA ROJAS GARAVITO</t>
  </si>
  <si>
    <t>JEIMMY MILENA GONZALEZ VARGAS</t>
  </si>
  <si>
    <t>GRUPO DE APOYO A LA GESTIÓN MERITOCRÁTICA</t>
  </si>
  <si>
    <t>SOLANYI EMILSE MUÑOZ MONDRAGON</t>
  </si>
  <si>
    <t>KAREN DANIELA VALLEJO GARCIA</t>
  </si>
  <si>
    <t>CINDY PAOLA MORENO AJIACO</t>
  </si>
  <si>
    <t>ASTRID ELENA MORALES CAMACHO</t>
  </si>
  <si>
    <t>JORGE ARISTIZABAL RODRIGUEZ</t>
  </si>
  <si>
    <t>VICTOR ALEXANDER RIVERA MANCILLA</t>
  </si>
  <si>
    <t>LADY PAOLA HERNANDEZ RUIZ</t>
  </si>
  <si>
    <t>LIDOSKA JULIA DOLORES PERALTA PRIETO</t>
  </si>
  <si>
    <t>YENNY MARCELA HERRERA MARTINEZ</t>
  </si>
  <si>
    <t>GRUPO DE GESTIÓN FINANCIERA</t>
  </si>
  <si>
    <t>SECRETARÍA GENERAL</t>
  </si>
  <si>
    <t>YUFREY ALONSO GUZMAN RENDON</t>
  </si>
  <si>
    <t>HELENA CATALINA GUTIERREZ SASTRE</t>
  </si>
  <si>
    <t>CRISTHIAN OSWALDO ALVARADO ALVIRA</t>
  </si>
  <si>
    <t>DARIO SANTIAGO CARDENAS VARGAS</t>
  </si>
  <si>
    <t>GRUPO DE GESTIÓN CONTRACTUAL</t>
  </si>
  <si>
    <t>SERGIO EDUARDO REYES CUERVO</t>
  </si>
  <si>
    <t>GRUPO DE GESTIÓN HUMANA</t>
  </si>
  <si>
    <t>FABIAN ORLANDO MARTINEZ GAMBOA</t>
  </si>
  <si>
    <t>JESSICA DANICZA CHARRY MORENO</t>
  </si>
  <si>
    <t>CLAUDIO ALEJANDRO MEDINA ALBA</t>
  </si>
  <si>
    <t>ANY DAYANA BAUTISTA PARRA</t>
  </si>
  <si>
    <t>PAOLA ANDREA MARTINEZ RODRIGUEZ</t>
  </si>
  <si>
    <t>LUZ DAIFENIS ARANGO RIVERA</t>
  </si>
  <si>
    <t>LINA MARIA VASQUEZ CASTRO</t>
  </si>
  <si>
    <t>GRUPO DE ANÁLISIS Y POLÍTICAS PARA LA GESTIÓN Y DESEMPEÑO INSTITUCIONAL</t>
  </si>
  <si>
    <t>LEIDY TATIANA GOMEZ NARANJO</t>
  </si>
  <si>
    <t>GRUPO DE ASESORÍA Y GESTIÓN PARA LA GESTIÓN Y DESEMPEÑO INSTITUCIONAL</t>
  </si>
  <si>
    <t>SIGIFREDO ALBENIZ SALINAS SOSA</t>
  </si>
  <si>
    <t>DIRECCIÓN DE GESTIÓN Y DESEMPEÑO INSTITUCIONAL</t>
  </si>
  <si>
    <t>DOLLY YANNETH AMAYA CABALLERO</t>
  </si>
  <si>
    <t>MYRIAN CUBILLOS BENAVIDES</t>
  </si>
  <si>
    <t>CAMILO ANDRES BELTRAN MENDOZA</t>
  </si>
  <si>
    <t>PATRICIA VILLAMIL AVELLA</t>
  </si>
  <si>
    <t>EDNA MILENA PEÑA RINTA</t>
  </si>
  <si>
    <t>CESAR ERNESTO FORERO VASQUEZ</t>
  </si>
  <si>
    <t>ELISA FERNANDA MORALES OROZCO</t>
  </si>
  <si>
    <t>CARMEN JULIA PAEZ VILLAMIL</t>
  </si>
  <si>
    <t>MARTHA ROCIO MURILLO RODRIGUEZ</t>
  </si>
  <si>
    <t>YUDY KATHERINE RESTREPO JIMENEZ</t>
  </si>
  <si>
    <t>IVAN ARTURO MARQUEZ RINCON</t>
  </si>
  <si>
    <t>CARLOS ANDRES RODRIGUEZ SALCEDO</t>
  </si>
  <si>
    <t>ANA YOLANDA GARZON GACHANCIPA</t>
  </si>
  <si>
    <t>JUAN PABLO BELTRAN GIL</t>
  </si>
  <si>
    <t>LEONARDO MOLINA HENAO</t>
  </si>
  <si>
    <t>ISABEL CRISTINA RAMOS QUINTERO</t>
  </si>
  <si>
    <t>DIEGO ALEJANDRO MACHUCA ARIAS</t>
  </si>
  <si>
    <t>DIRECCIÓN DE PARTICIPACIÓN TRANSPARENCIA Y SERVICIO AL CIUDADANO</t>
  </si>
  <si>
    <t>KAROL WILFREDO CAMARGO VARGAS</t>
  </si>
  <si>
    <t>LUIS FELIPE ADAMES MORALES</t>
  </si>
  <si>
    <t>AURA ISABEL MORA</t>
  </si>
  <si>
    <t>ELSA YANUBA QUIÑONES SERRANO</t>
  </si>
  <si>
    <t>DIANA MARCELA HERNANDEZ GUARNIZO</t>
  </si>
  <si>
    <t>XIMENA HERNANDEZ HERRERA</t>
  </si>
  <si>
    <t>SOL ANGY MUÑOZ LEON</t>
  </si>
  <si>
    <t>MARTHA CECILIA GRAFFE NARVAEZ</t>
  </si>
  <si>
    <t>CINDY CAROLINA VALBUENA CARO</t>
  </si>
  <si>
    <t>MARIA DEL PILAR MARTIN HERNANDEZ</t>
  </si>
  <si>
    <t>ANGELA MILENA PEÑA MENDEZ</t>
  </si>
  <si>
    <t>MONICA ANDREA RAMIREZ MANCHOLA</t>
  </si>
  <si>
    <t>LEYDA LISETTE HERRERA PEDRAZA</t>
  </si>
  <si>
    <t>NANCY JOHANNA REY GUTIERREZ</t>
  </si>
  <si>
    <t>BEATRIZ ELENA MANTILLA ORTIZ</t>
  </si>
  <si>
    <t>ANDREA CAROLINA VELASCO MUÑOZ</t>
  </si>
  <si>
    <t>WILLIAM GILBERTO PUENTES SANCHEZ</t>
  </si>
  <si>
    <t>GRUPO DE ASESORIA Y GESTIÓN PARA LA PARTICIPACIÓN, TRANSPARENCIA Y SERVICIO AL CIUDADANO</t>
  </si>
  <si>
    <t>BAUTISTA JOSE CUADRADO VERTEL</t>
  </si>
  <si>
    <t>DIANA MARGARITA CASTILLA CARVAJAL</t>
  </si>
  <si>
    <t>ANDRES CAMILO SABOGAL SUESCUN</t>
  </si>
  <si>
    <t>LEIDY JOHANA ROMERO LARA</t>
  </si>
  <si>
    <t>JEAN PAUL PEREZ CUESTA</t>
  </si>
  <si>
    <t>MARLON ENRIQUE LOZANO ORTIZ</t>
  </si>
  <si>
    <t>ANA CECILIA FAJARDO ROJAS</t>
  </si>
  <si>
    <t>ANDREA PRISCILA MOLINA HERNANDEZ</t>
  </si>
  <si>
    <t>YERALDIN CASTAÑEDA VARGAS</t>
  </si>
  <si>
    <t>ERNEY JAVIER LOPEZ CLAVIJO</t>
  </si>
  <si>
    <t>MARIA CATALINA ORTIZ TORRES</t>
  </si>
  <si>
    <t>JOSE ALEXANDER CARDONA ARANGO</t>
  </si>
  <si>
    <t>LUISA FERNANDA LEON LUQUE</t>
  </si>
  <si>
    <t>CAMILO ANDRES ACOSTA HERMOSA</t>
  </si>
  <si>
    <t>DANIELA MUÑOZ NEIRA</t>
  </si>
  <si>
    <t>GABRIELA PINZON PLAZA</t>
  </si>
  <si>
    <t>ANDREA CAROLINA OLIVELLA TORRES</t>
  </si>
  <si>
    <t>JOSE MIGUEL GUAJE ALTAMAR</t>
  </si>
  <si>
    <t>LINA MARIA FORERO JIMENEZ</t>
  </si>
  <si>
    <t>CLAUDIA MILENA PRIETO BENAVIDES</t>
  </si>
  <si>
    <t>ARMANDO PEDRAZA MORALES</t>
  </si>
  <si>
    <t>ORLANDO MATEUS LOPEZ</t>
  </si>
  <si>
    <t>JEYNY FAISULY CRUZ CACERES</t>
  </si>
  <si>
    <t>YULY ANDREA MORENO CLAVIJO</t>
  </si>
  <si>
    <t>JESSICA YULIETH ARIAS FRANCO</t>
  </si>
  <si>
    <t>JOSE DANIEL PINZON GARCIA</t>
  </si>
  <si>
    <t>NUBIA JINNETH ALBORNOZ HERNANDEZ</t>
  </si>
  <si>
    <t>JENNY LISBET AGUDELO JIMENEZ</t>
  </si>
  <si>
    <t>DARIO ALEXANDER SANCHEZ URREGO</t>
  </si>
  <si>
    <t>CAMILO ERNESTO SARABIA OLAYA</t>
  </si>
  <si>
    <t>GRUPO DE SERVICIO AL CIUDADANO INSTITUCIONAL</t>
  </si>
  <si>
    <t>JESUS HERNANDO AMADO ABRIL</t>
  </si>
  <si>
    <t>NATHALY JULIETH CARDENAS MAHECHA</t>
  </si>
  <si>
    <t>SUBDIRECCIÓN GENERAL</t>
  </si>
  <si>
    <t>MELISSA PACHECO PEREZ</t>
  </si>
  <si>
    <t>MARY LUZ OSORIO VALENCIA</t>
  </si>
  <si>
    <t>abril</t>
  </si>
  <si>
    <t>LISANDRO MAURICIO SILVA CHACON</t>
  </si>
  <si>
    <t>JHON RICARDO MORALES FRANCO</t>
  </si>
  <si>
    <t>MILLER RODRIGUEZ SANTAMARIA</t>
  </si>
  <si>
    <t>GRUPO DE PROYECTOS ESTRATÉGICOS DE TIC</t>
  </si>
  <si>
    <t>HILDA CONSTANZA SANCHEZ CASTILLO</t>
  </si>
  <si>
    <t>GRUPO DE SERVICIOS DE TECNOLOGÍA</t>
  </si>
  <si>
    <t>LUIS ALEJANDRO BEJARANO NOVOA</t>
  </si>
  <si>
    <t>FRANCESCO CORTES GARCES</t>
  </si>
  <si>
    <t>LIDA VIVIANA PINEDA RODRIGUEZ</t>
  </si>
  <si>
    <t>GRUPO DE SERVICIOS DE INFORMACIÓN</t>
  </si>
  <si>
    <t>JOSE ANGEL TORRES BENJUMEA</t>
  </si>
  <si>
    <t>LEIDY SORANY GIRALDO LONDOÑO</t>
  </si>
  <si>
    <t>DIEGO FERNANDO RODRIGUEZ VARGAS</t>
  </si>
  <si>
    <t>LEIDI ANDREA QUINTERO TORRES</t>
  </si>
  <si>
    <t>OFICINA DE TECNOLOGÍAS DE LA INFORMACIÓN Y LAS COMUNICACIONES</t>
  </si>
  <si>
    <t>SANDRA PATRICIA FLOREZ RODRIGUEZ</t>
  </si>
  <si>
    <t>DAVID ARTURO SANCHEZ MENDOZA</t>
  </si>
  <si>
    <t>ANDREA MARTINEZ CALVO</t>
  </si>
  <si>
    <t>ASTRID RUIZ ZAMUDIO</t>
  </si>
  <si>
    <t>CRISTHIAN FERNANDO OBREGOSO CANDIL</t>
  </si>
  <si>
    <t>DAVID ENRIQUE GUARIN LEON</t>
  </si>
  <si>
    <t>LUCY EDITH VILLARRAGA TOVAR</t>
  </si>
  <si>
    <t>ALFONSO ENRIQUE GARCIA PAYARES</t>
  </si>
  <si>
    <t>RICARDO ALBERTO TOVAR VANEGAS</t>
  </si>
  <si>
    <t>WILLIAM FERNANDO BERNAL RINCON</t>
  </si>
  <si>
    <t>OIRIS OLMOS SOSA</t>
  </si>
  <si>
    <t>CINDY ALEJANDRA GOMEZ GUERRERO</t>
  </si>
  <si>
    <t>JHON EDINSON HALLEY MOSQUERA MIRANDA</t>
  </si>
  <si>
    <t>ALBERTO RAFAEL ALGARIN MARIÑO</t>
  </si>
  <si>
    <t>GERARDO DUQUE GUTIERREZ</t>
  </si>
  <si>
    <t>WILLIAM ENRIQUE CORTES GOMEZ</t>
  </si>
  <si>
    <t>DIRECCIÓN DE DESARROLLO ORGANIZACIONAL</t>
  </si>
  <si>
    <t>MANUEL FRANCISCO ANGULO MARTINEZ</t>
  </si>
  <si>
    <t>YOLIMA CASTELLANOS OSORIO</t>
  </si>
  <si>
    <t>GRUPO DE ASESORÍA Y GESTIÓN PARA LAS ENTIDADES PÚBLICAS</t>
  </si>
  <si>
    <t>DAVID ANDRES MEDINA RODRIGUEZ</t>
  </si>
  <si>
    <t>ELIANA MARGARETTY ESPINOSA CAVIEDES</t>
  </si>
  <si>
    <t>WILLIAM DARIO CAMPOS TORRES</t>
  </si>
  <si>
    <t>LUIS FRANKLIN GALINDO OJEDA</t>
  </si>
  <si>
    <t>ALICIA BUSTACARA ROMERO</t>
  </si>
  <si>
    <t>JAIRO MAURICIO SIERRA RUIZ</t>
  </si>
  <si>
    <t>MARIA ANGELICA GONZALEZ VASQUEZ</t>
  </si>
  <si>
    <t>GARY FERNANDO GARCIA MONTAÑA</t>
  </si>
  <si>
    <t>EDGAR DE JESUS TORRES CALDERON</t>
  </si>
  <si>
    <t>LUZ MARY RIAÑO CAMARGO</t>
  </si>
  <si>
    <t>CATHERINE IVONN GONZALEZ GAVIRIA</t>
  </si>
  <si>
    <t>DIANA CAROLINA ACERO HOMEZ</t>
  </si>
  <si>
    <t>PAOLA ANDREA UMAÑA TAMAYO</t>
  </si>
  <si>
    <t>MILENA DEL ROCIO TRUJILLO CHAPARRO</t>
  </si>
  <si>
    <t>GABRIEL HERNAN MOLANO</t>
  </si>
  <si>
    <t>JUAN PABLO ENRIQUE CASTRO MORALES</t>
  </si>
  <si>
    <t>CLAUDIA JANNETH AGUILAR CAICEDO</t>
  </si>
  <si>
    <t>GILBERT ALEXANDER GONZALEZ MUR</t>
  </si>
  <si>
    <t>MIGUEL HUMBERTO VALENCIA RODRIGUEZ</t>
  </si>
  <si>
    <t>JORGE ALEXANDER MURGAS TORRES</t>
  </si>
  <si>
    <t>OSWALDO ALBERTO GALEANO CARVAJAL</t>
  </si>
  <si>
    <t>RUBY SILVA GOMEZ</t>
  </si>
  <si>
    <t>LUZ ESTELA ROJAS QUINTERO</t>
  </si>
  <si>
    <t>LEIDY CAROLINA VALBUENA OCAMPO</t>
  </si>
  <si>
    <t>ELIANA LUCIA LINERO MOLINA</t>
  </si>
  <si>
    <t>MARTHA ISABEL ATIS VALENCIA</t>
  </si>
  <si>
    <t>MONICA ANDREA FLOREZ MEZA</t>
  </si>
  <si>
    <t>JULIAN DAVID GARZON LEGUIZAMON</t>
  </si>
  <si>
    <t>DIEGO ALEJANDRO HERNANDEZ RONCANCIO</t>
  </si>
  <si>
    <t>XIOMARA ANDREA MEDINA CORTES</t>
  </si>
  <si>
    <t>PAULO ALBERTO MOLINA BOLIVAR</t>
  </si>
  <si>
    <t>CARLOS JAVIER MUÑOZ SANCHEZ</t>
  </si>
  <si>
    <t>VIVIANA ANGELICA PEÑA MORENO</t>
  </si>
  <si>
    <t>JORGE IVAN DE CASTRO BARON</t>
  </si>
  <si>
    <t>OFICINA DE CONTROL INTERNO</t>
  </si>
  <si>
    <t>JUAN DAVID MILLAN GARCIA</t>
  </si>
  <si>
    <t>DIRECCIÓN GENERAL</t>
  </si>
  <si>
    <t>VALENTINA OCHOA MAYORGA</t>
  </si>
  <si>
    <t>OFICINA ASESORA DE COMUNICACIONES</t>
  </si>
  <si>
    <t>INGRIHT YOHANA CONTRERAS ZACIPA</t>
  </si>
  <si>
    <t>GRUPO DE ASESORÍA, CONCEPTOS Y RELATORIA</t>
  </si>
  <si>
    <t>LUZ STELLA MORENO SUESCUN</t>
  </si>
  <si>
    <t>SANDRA MILENA ANGEL MOJICA</t>
  </si>
  <si>
    <t>DIRECCIÓN DE GESTIÓN DEL CONOCIMIENTO</t>
  </si>
  <si>
    <t>LAURA ALEJANDRA GOMEZ BECERRA</t>
  </si>
  <si>
    <t>CLAUDIA AYALA AGUIRRE</t>
  </si>
  <si>
    <t>MARIA GISSELA DUQUE CLEVES</t>
  </si>
  <si>
    <t>DIANA PATRICIA GRUESO ZUÑIGA</t>
  </si>
  <si>
    <t>EDGAR ORLANDO BLANCO HERNANDEZ</t>
  </si>
  <si>
    <t>FERNANDO GARCIA LOZANO</t>
  </si>
  <si>
    <t>JESSICA JOHANNA CHAPARRO HERNANDEZ</t>
  </si>
  <si>
    <t>JESSICA NATHALIE ARIZA CASTELLANOS</t>
  </si>
  <si>
    <t>CRISTIAN LEONARDO PRIETO RIVERA</t>
  </si>
  <si>
    <t>ADRIANA MARCELA LONDOÑO CANCELADO</t>
  </si>
  <si>
    <t>CARLOS ENRIQUE GARZON DUEÑAS</t>
  </si>
  <si>
    <t>SANDRA YANNETH GARCIA HERRERA</t>
  </si>
  <si>
    <t>MARIA GENOBEBA RAMIREZ VALDERRAMA</t>
  </si>
  <si>
    <t>ANA YAMILE CORREA CAMACHO</t>
  </si>
  <si>
    <t>DANIELA ALEJANDRA AVILA MENDEZ</t>
  </si>
  <si>
    <t>HAROLD ISRAEL HERREÑO SUAREZ</t>
  </si>
  <si>
    <t>LUIS FERNANDO NUÑEZ RINCON</t>
  </si>
  <si>
    <t>CHRISTIAN EDUARDO PADILLA PANIAGUA</t>
  </si>
  <si>
    <t>YANEIRYS SENETH ARIAS HERNANDEZ</t>
  </si>
  <si>
    <t>DANIEL FERNANDO HERRERA FIGUEROA</t>
  </si>
  <si>
    <t>OSCAR EDUARDO MERCHAN ALVAREZ</t>
  </si>
  <si>
    <t>MARIA ALEJANDRA CORRALES DIAZ</t>
  </si>
  <si>
    <t>SANDRA MILENA MORA CASTILLO</t>
  </si>
  <si>
    <t>ANEE CATALINA VARGAS RAMOS</t>
  </si>
  <si>
    <t>CARLOS ALBERTO RODRIGUEZ SAUMETH</t>
  </si>
  <si>
    <t>JESSICA ALEJANDRA POVEDA RODRIGUEZ</t>
  </si>
  <si>
    <t>JANNE ALEXANDRA GUZMAN QUINTERO</t>
  </si>
  <si>
    <t>JORGE ELIECER PERDOMO FLOREZ</t>
  </si>
  <si>
    <t>GLORIA ESPERANZA JIMENEZ CABRERA</t>
  </si>
  <si>
    <t>GRUPO DE GESTIÓN DOCUMENTAL DE ASUNTOS JURÍDICOS</t>
  </si>
  <si>
    <t>DANIEL ALBERTO VIDAL ARTEAGA</t>
  </si>
  <si>
    <t>PAULA ALEJANDRA QUITIAN ARIZA</t>
  </si>
  <si>
    <t>ESNEDA GAMBOA MALAGON</t>
  </si>
  <si>
    <t>DANIEL ANDRES RUIZ CORREA</t>
  </si>
  <si>
    <t>DIANA CONSTANZA CARRILLO MENDEZ</t>
  </si>
  <si>
    <t>GABRIELA ROSALIA OSORIO VALDERRAMA</t>
  </si>
  <si>
    <t>CESAR AUGUSTO ARCINIEGAS BELTRAN</t>
  </si>
  <si>
    <t>CARLOS ARTURO LOSADA ESQUIVEL</t>
  </si>
  <si>
    <t>ELISA MARIA DIAZGRANADOS SANJUAN</t>
  </si>
  <si>
    <t>JULIAN EDUARDO DUARTE MELO</t>
  </si>
  <si>
    <t>JUAN CARLOS JOSE CAMACHO ROSSO</t>
  </si>
  <si>
    <t>JUAN FRANCISCO NICOLAS MARTINEZ FRANCO</t>
  </si>
  <si>
    <t>JOHAN ORLANDO CANARIA GONZALEZ</t>
  </si>
  <si>
    <t>VIVIANA VASQUEZ DUQUE</t>
  </si>
  <si>
    <t>GERALD STICK BRICEÑO LOZANO</t>
  </si>
  <si>
    <t>ARMANDO RUBILO CUASPA HUERTAS</t>
  </si>
  <si>
    <t>ADELA BARRERA RUDA</t>
  </si>
  <si>
    <t>HERNAN ENRIQUE TORO FERNANDEZ</t>
  </si>
  <si>
    <t>JOHN ANDERSON MARTINEZ GARCIA</t>
  </si>
  <si>
    <t>DEYVER IVAN RODRIGUEZ MEJIA</t>
  </si>
  <si>
    <t>SANDRA MILENA VILLATE ACHICANOY</t>
  </si>
  <si>
    <t>ANGELA VANESSA ABELLA BALLEN</t>
  </si>
  <si>
    <t>SILVIA LORENA GONZALEZ SANCHEZ</t>
  </si>
  <si>
    <t>ANDRES ELOY GUTIERREZ BAUTE</t>
  </si>
  <si>
    <t>CHRISTIAN CAMILO AYALA MORALES</t>
  </si>
  <si>
    <t>SARAI DANIELA MARTINEZ SUAREZ</t>
  </si>
  <si>
    <t>AUXILIAR ADMINISTRATIVO 404413</t>
  </si>
  <si>
    <t>PROFESIONAL UNIVERSITARIO 2044 GRADO 10</t>
  </si>
  <si>
    <t>PROFESIONAL ESPECIALIZADO 2028 GRADO 14</t>
  </si>
  <si>
    <t>ASESOR 1020 GRADO 13</t>
  </si>
  <si>
    <t>PROFESIONAL ESPECIALIZADO 2028 GRADO 17</t>
  </si>
  <si>
    <t>PROFESIONAL ESPECIALIZADO 2028 GRADO 19</t>
  </si>
  <si>
    <t>PROFESIONAL UNIVERSITARIO 2044 GRADO 11</t>
  </si>
  <si>
    <t>PROFESIONAL UNIVERSITARIO 2044 GRADO 01</t>
  </si>
  <si>
    <t>CONDUCTOR MECANICO 4103 GRADO 15</t>
  </si>
  <si>
    <t>TECNICO ADMINISTRATIVO 3124 GRADO 13</t>
  </si>
  <si>
    <t>TECNICO ADMINISTRATIVO 3124 GRADO 10</t>
  </si>
  <si>
    <t>TECNICO ADMINISTRATIVO 3124 GRADO 15</t>
  </si>
  <si>
    <t>SECRETARIA EJECUTIVA 4210 GRADO 16</t>
  </si>
  <si>
    <t>PROFESIONAL ESPECIALIZADO 2028 GRADO 13</t>
  </si>
  <si>
    <t>PROFESIONAL UNIVERSITARIO 2044 GRADO 05</t>
  </si>
  <si>
    <t>ASESOR 1020 GRADO 16</t>
  </si>
  <si>
    <t>PROFESIONAL UNIVERSITARIO 2044 GRADO 07</t>
  </si>
  <si>
    <t>SECRETARIO EJECUTIVO DEL DESP SUBDIRECTO</t>
  </si>
  <si>
    <t>ASESOR 1020 GRADO 10</t>
  </si>
  <si>
    <t>PROFESIONAL UNIVERSITARIO 2044 GRADO 04</t>
  </si>
  <si>
    <t>ASESOR 1020 GRADO 04</t>
  </si>
  <si>
    <t>TECNICO ADMINISTRATIVO 3124 GRADO 16</t>
  </si>
  <si>
    <t>PROFESIONAL ESPECIALIZADO 2028 GRADO 20</t>
  </si>
  <si>
    <t>PROFESIONAL ESPECIALIZADO 2028 GRADO 21</t>
  </si>
  <si>
    <t>PROFESIONAL ESPECIALIZADO 2028 GRADO 22</t>
  </si>
  <si>
    <t>TECNICO ADMINISTRATIVO 3124 GRADO 14</t>
  </si>
  <si>
    <t>SECRETARIA EJECUTIVA 4210 GRADO23</t>
  </si>
  <si>
    <t>DIRECTOR TECNICO 100 GRADO 22</t>
  </si>
  <si>
    <t>ASESOR 1020 GRADO 15</t>
  </si>
  <si>
    <t>JEFE DE OFICINA 0137 GRADO 20</t>
  </si>
  <si>
    <t>TECNICO 3100 GRADO 17</t>
  </si>
  <si>
    <t>JEFE OFIC ASESORA COMUNICACIONES 1045 13</t>
  </si>
  <si>
    <t>JEFE DE OFICINA 0137 GRADO 17</t>
  </si>
  <si>
    <t>SUBDIRECTOR</t>
  </si>
  <si>
    <t>DIRECTOR FUNCION PUBLICA</t>
  </si>
  <si>
    <t>SECRETARIO GENERAL</t>
  </si>
  <si>
    <t>PROFESIONAL ESPECIALIZADO 2028 GRADO 24</t>
  </si>
  <si>
    <t>SECRETARIO EJECUTIVO DEL DESP. DIRECTOR</t>
  </si>
  <si>
    <t>JEFE OFIC ASESORA DE PLANEACION 1045 15</t>
  </si>
  <si>
    <t>TECNICO ADMINISTRATIVO 3124 GRADO 11</t>
  </si>
  <si>
    <t>ASESOR 1020 GRADO 11</t>
  </si>
  <si>
    <t>TECNICO ADMINISTRATIVO 3124 GRADO 08</t>
  </si>
  <si>
    <t>TECNICO ADMINISTRATIVO 3124 GRADO 12</t>
  </si>
  <si>
    <t>Fecha de disfrute</t>
  </si>
  <si>
    <t>GLORIA INÉS RAMÍREZ RÍOS</t>
  </si>
  <si>
    <t>Programación Anual de Vacaciones 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</si>
</sst>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10"/>
      <name val="Helvetica"/>
    </font>
    <font>
      <i/>
      <sz val="10"/>
      <name val="Helvetica"/>
    </font>
    <font>
      <b/>
      <sz val="12"/>
      <name val="Helvetica"/>
    </font>
    <font>
      <b/>
      <sz val="10"/>
      <name val="Helvetica"/>
    </font>
    <font>
      <b/>
      <sz val="11"/>
      <color theme="1"/>
      <name val="Calibri"/>
      <family val="2"/>
      <scheme val="minor"/>
    </font>
    <font>
      <b/>
      <sz val="10"/>
      <color rgb="FF4D4D4D"/>
      <name val="Helvetica"/>
    </font>
    <font>
      <b/>
      <sz val="10"/>
      <color theme="0"/>
      <name val="Helvetica"/>
    </font>
    <font>
      <b/>
      <sz val="10"/>
      <name val="Arial"/>
      <family val="2"/>
    </font>
    <font>
      <b/>
      <sz val="16"/>
      <color rgb="FF4D4D4D"/>
      <name val="Helvetica"/>
    </font>
    <font>
      <b/>
      <sz val="9"/>
      <color indexed="81"/>
      <name val="Tahoma"/>
      <family val="2"/>
    </font>
    <font>
      <b/>
      <sz val="11"/>
      <color theme="0"/>
      <name val="Helvetic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373BA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14" fontId="0" fillId="0" borderId="0" xfId="0" applyNumberFormat="1"/>
    <xf numFmtId="0" fontId="1" fillId="0" borderId="0" xfId="0" applyFont="1"/>
    <xf numFmtId="0" fontId="1" fillId="3" borderId="0" xfId="0" applyFont="1" applyFill="1"/>
    <xf numFmtId="0" fontId="9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2" borderId="0" xfId="0" applyFont="1" applyFill="1" applyAlignment="1" applyProtection="1">
      <alignment vertical="center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14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1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3" fillId="2" borderId="10" xfId="0" applyFont="1" applyFill="1" applyBorder="1" applyAlignment="1" applyProtection="1">
      <alignment horizontal="left" vertical="center"/>
      <protection hidden="1"/>
    </xf>
    <xf numFmtId="0" fontId="3" fillId="2" borderId="11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4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right" vertical="center"/>
      <protection hidden="1"/>
    </xf>
    <xf numFmtId="0" fontId="4" fillId="2" borderId="5" xfId="0" applyFont="1" applyFill="1" applyBorder="1" applyAlignment="1" applyProtection="1">
      <alignment horizontal="right" vertical="center"/>
      <protection hidden="1"/>
    </xf>
    <xf numFmtId="0" fontId="4" fillId="2" borderId="7" xfId="0" applyFont="1" applyFill="1" applyBorder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12" fillId="6" borderId="9" xfId="0" applyFont="1" applyFill="1" applyBorder="1" applyAlignment="1" applyProtection="1">
      <alignment horizontal="center" vertical="center" wrapText="1"/>
      <protection hidden="1"/>
    </xf>
    <xf numFmtId="0" fontId="12" fillId="6" borderId="11" xfId="0" applyFont="1" applyFill="1" applyBorder="1" applyAlignment="1" applyProtection="1">
      <alignment horizontal="center" vertical="center" wrapText="1"/>
      <protection hidden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3" xfId="1" xr:uid="{4CD59F75-BC1D-44C7-9021-301A4CE527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624841</xdr:colOff>
      <xdr:row>0</xdr:row>
      <xdr:rowOff>106682</xdr:rowOff>
    </xdr:from>
    <xdr:to>
      <xdr:col>1</xdr:col>
      <xdr:colOff>914400</xdr:colOff>
      <xdr:row>0</xdr:row>
      <xdr:rowOff>695996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6AA400-0269-3961-DEB9-B4D1F2D61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1" y="106682"/>
          <a:ext cx="1402079" cy="589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313F-6472-4B3F-AA8A-FF522482AA02}">
  <dimension ref="A1:A33"/>
  <sheetViews>
    <sheetView topLeftCell="A3" workbookViewId="0">
      <selection activeCell="C2" sqref="C2:D2"/>
    </sheetView>
  </sheetViews>
  <sheetFormatPr baseColWidth="10" defaultRowHeight="13.2" x14ac:dyDescent="0.25"/>
  <cols>
    <col min="1" max="1" width="96.33203125" bestFit="1" customWidth="1"/>
  </cols>
  <sheetData>
    <row r="1" spans="1:1" x14ac:dyDescent="0.25">
      <c r="A1" s="7" t="s">
        <v>42</v>
      </c>
    </row>
    <row r="2" spans="1:1" x14ac:dyDescent="0.25">
      <c r="A2" s="8" t="s">
        <v>274</v>
      </c>
    </row>
    <row r="3" spans="1:1" x14ac:dyDescent="0.25">
      <c r="A3" s="8" t="s">
        <v>53</v>
      </c>
    </row>
    <row r="4" spans="1:1" x14ac:dyDescent="0.25">
      <c r="A4" s="8" t="s">
        <v>321</v>
      </c>
    </row>
    <row r="5" spans="1:1" x14ac:dyDescent="0.25">
      <c r="A5" s="8" t="s">
        <v>169</v>
      </c>
    </row>
    <row r="6" spans="1:1" x14ac:dyDescent="0.25">
      <c r="A6" s="8" t="s">
        <v>187</v>
      </c>
    </row>
    <row r="7" spans="1:1" x14ac:dyDescent="0.25">
      <c r="A7" s="8" t="s">
        <v>314</v>
      </c>
    </row>
    <row r="8" spans="1:1" x14ac:dyDescent="0.25">
      <c r="A8" s="8" t="s">
        <v>136</v>
      </c>
    </row>
    <row r="9" spans="1:1" x14ac:dyDescent="0.25">
      <c r="A9" s="8" t="s">
        <v>132</v>
      </c>
    </row>
    <row r="10" spans="1:1" x14ac:dyDescent="0.25">
      <c r="A10" s="8" t="s">
        <v>71</v>
      </c>
    </row>
    <row r="11" spans="1:1" x14ac:dyDescent="0.25">
      <c r="A11" s="8" t="s">
        <v>165</v>
      </c>
    </row>
    <row r="12" spans="1:1" x14ac:dyDescent="0.25">
      <c r="A12" s="8" t="s">
        <v>139</v>
      </c>
    </row>
    <row r="13" spans="1:1" x14ac:dyDescent="0.25">
      <c r="A13" s="8" t="s">
        <v>56</v>
      </c>
    </row>
    <row r="14" spans="1:1" x14ac:dyDescent="0.25">
      <c r="A14" s="8" t="s">
        <v>167</v>
      </c>
    </row>
    <row r="15" spans="1:1" x14ac:dyDescent="0.25">
      <c r="A15" s="8" t="s">
        <v>205</v>
      </c>
    </row>
    <row r="16" spans="1:1" x14ac:dyDescent="0.25">
      <c r="A16" s="8" t="s">
        <v>277</v>
      </c>
    </row>
    <row r="17" spans="1:1" x14ac:dyDescent="0.25">
      <c r="A17" s="8" t="s">
        <v>318</v>
      </c>
    </row>
    <row r="18" spans="1:1" x14ac:dyDescent="0.25">
      <c r="A18" s="8" t="s">
        <v>94</v>
      </c>
    </row>
    <row r="19" spans="1:1" x14ac:dyDescent="0.25">
      <c r="A19" s="8" t="s">
        <v>155</v>
      </c>
    </row>
    <row r="20" spans="1:1" x14ac:dyDescent="0.25">
      <c r="A20" s="8" t="s">
        <v>99</v>
      </c>
    </row>
    <row r="21" spans="1:1" x14ac:dyDescent="0.25">
      <c r="A21" s="8" t="s">
        <v>351</v>
      </c>
    </row>
    <row r="22" spans="1:1" x14ac:dyDescent="0.25">
      <c r="A22" s="8" t="s">
        <v>149</v>
      </c>
    </row>
    <row r="23" spans="1:1" x14ac:dyDescent="0.25">
      <c r="A23" s="8" t="s">
        <v>157</v>
      </c>
    </row>
    <row r="24" spans="1:1" x14ac:dyDescent="0.25">
      <c r="A24" s="8" t="s">
        <v>246</v>
      </c>
    </row>
    <row r="25" spans="1:1" x14ac:dyDescent="0.25">
      <c r="A25" s="8" t="s">
        <v>236</v>
      </c>
    </row>
    <row r="26" spans="1:1" x14ac:dyDescent="0.25">
      <c r="A26" s="8" t="s">
        <v>252</v>
      </c>
    </row>
    <row r="27" spans="1:1" x14ac:dyDescent="0.25">
      <c r="A27" s="8" t="s">
        <v>248</v>
      </c>
    </row>
    <row r="28" spans="1:1" x14ac:dyDescent="0.25">
      <c r="A28" s="8" t="s">
        <v>316</v>
      </c>
    </row>
    <row r="29" spans="1:1" x14ac:dyDescent="0.25">
      <c r="A29" s="8" t="s">
        <v>119</v>
      </c>
    </row>
    <row r="30" spans="1:1" x14ac:dyDescent="0.25">
      <c r="A30" s="8" t="s">
        <v>312</v>
      </c>
    </row>
    <row r="31" spans="1:1" x14ac:dyDescent="0.25">
      <c r="A31" s="8" t="s">
        <v>257</v>
      </c>
    </row>
    <row r="32" spans="1:1" x14ac:dyDescent="0.25">
      <c r="A32" s="8" t="s">
        <v>150</v>
      </c>
    </row>
    <row r="33" spans="1:1" x14ac:dyDescent="0.25">
      <c r="A33" s="8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844CC-AAF8-4201-AE26-8CB31F032DEE}">
  <sheetPr>
    <tabColor theme="0"/>
  </sheetPr>
  <dimension ref="A1:O299"/>
  <sheetViews>
    <sheetView topLeftCell="E1" workbookViewId="0">
      <pane ySplit="1" topLeftCell="A270" activePane="bottomLeft" state="frozen"/>
      <selection activeCell="C2" sqref="C2:D2"/>
      <selection pane="bottomLeft" activeCell="C2" sqref="C2:D2"/>
    </sheetView>
  </sheetViews>
  <sheetFormatPr baseColWidth="10" defaultRowHeight="13.2" x14ac:dyDescent="0.25"/>
  <cols>
    <col min="1" max="1" width="3" bestFit="1" customWidth="1"/>
    <col min="2" max="2" width="40.77734375" customWidth="1"/>
    <col min="3" max="3" width="11.44140625" style="3" customWidth="1"/>
    <col min="4" max="4" width="36.21875" style="3" bestFit="1" customWidth="1"/>
    <col min="5" max="5" width="12.5546875" bestFit="1" customWidth="1"/>
    <col min="6" max="6" width="43.5546875" bestFit="1" customWidth="1"/>
    <col min="7" max="7" width="42.5546875" bestFit="1" customWidth="1"/>
    <col min="15" max="15" width="26.21875" bestFit="1" customWidth="1"/>
  </cols>
  <sheetData>
    <row r="1" spans="1:15" s="1" customFormat="1" ht="14.4" x14ac:dyDescent="0.3">
      <c r="B1" s="1" t="s">
        <v>42</v>
      </c>
      <c r="C1" s="2" t="s">
        <v>38</v>
      </c>
      <c r="D1" s="2" t="s">
        <v>39</v>
      </c>
      <c r="E1" s="1" t="s">
        <v>41</v>
      </c>
      <c r="F1" s="1" t="s">
        <v>40</v>
      </c>
      <c r="G1" s="1" t="s">
        <v>0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</row>
    <row r="2" spans="1:15" x14ac:dyDescent="0.25">
      <c r="A2">
        <v>1</v>
      </c>
      <c r="B2" t="s">
        <v>53</v>
      </c>
      <c r="C2" s="3">
        <v>7228600</v>
      </c>
      <c r="D2" s="3" t="s">
        <v>51</v>
      </c>
      <c r="E2">
        <v>1193221254</v>
      </c>
      <c r="F2" t="s">
        <v>52</v>
      </c>
      <c r="G2" t="s">
        <v>378</v>
      </c>
      <c r="H2">
        <v>22</v>
      </c>
      <c r="I2">
        <v>1</v>
      </c>
      <c r="J2">
        <v>100</v>
      </c>
      <c r="K2" s="4">
        <v>45447</v>
      </c>
      <c r="L2" s="4">
        <v>45811</v>
      </c>
      <c r="M2" t="s">
        <v>54</v>
      </c>
      <c r="N2">
        <v>15</v>
      </c>
      <c r="O2">
        <v>1</v>
      </c>
    </row>
    <row r="3" spans="1:15" x14ac:dyDescent="0.25">
      <c r="A3">
        <v>1</v>
      </c>
      <c r="B3" t="s">
        <v>56</v>
      </c>
      <c r="C3" s="3">
        <v>7228600</v>
      </c>
      <c r="D3" s="3" t="s">
        <v>51</v>
      </c>
      <c r="E3">
        <v>38211620</v>
      </c>
      <c r="F3" t="s">
        <v>55</v>
      </c>
      <c r="G3" t="s">
        <v>379</v>
      </c>
      <c r="H3">
        <v>22</v>
      </c>
      <c r="I3">
        <v>1</v>
      </c>
      <c r="J3">
        <v>100</v>
      </c>
      <c r="K3" s="4">
        <v>45461</v>
      </c>
      <c r="L3" s="4">
        <v>45825</v>
      </c>
      <c r="M3" t="s">
        <v>54</v>
      </c>
      <c r="N3">
        <v>15</v>
      </c>
      <c r="O3">
        <v>1</v>
      </c>
    </row>
    <row r="4" spans="1:15" x14ac:dyDescent="0.25">
      <c r="A4">
        <v>1</v>
      </c>
      <c r="B4" t="s">
        <v>56</v>
      </c>
      <c r="C4" s="3">
        <v>7228600</v>
      </c>
      <c r="D4" s="3" t="s">
        <v>51</v>
      </c>
      <c r="E4">
        <v>51820994</v>
      </c>
      <c r="F4" t="s">
        <v>57</v>
      </c>
      <c r="G4" t="s">
        <v>380</v>
      </c>
      <c r="H4">
        <v>22</v>
      </c>
      <c r="I4">
        <v>1</v>
      </c>
      <c r="J4">
        <v>100</v>
      </c>
      <c r="K4" s="4">
        <v>45475</v>
      </c>
      <c r="L4" s="4">
        <v>45839</v>
      </c>
      <c r="M4" t="s">
        <v>58</v>
      </c>
      <c r="N4">
        <v>15</v>
      </c>
      <c r="O4">
        <v>1</v>
      </c>
    </row>
    <row r="5" spans="1:15" x14ac:dyDescent="0.25">
      <c r="A5">
        <v>1</v>
      </c>
      <c r="B5" t="s">
        <v>53</v>
      </c>
      <c r="C5" s="3">
        <v>7228600</v>
      </c>
      <c r="D5" s="3" t="s">
        <v>51</v>
      </c>
      <c r="E5">
        <v>52153769</v>
      </c>
      <c r="F5" t="s">
        <v>59</v>
      </c>
      <c r="G5" t="s">
        <v>380</v>
      </c>
      <c r="H5">
        <v>22</v>
      </c>
      <c r="I5">
        <v>1</v>
      </c>
      <c r="J5">
        <v>100</v>
      </c>
      <c r="K5" s="4">
        <v>45475</v>
      </c>
      <c r="L5" s="4">
        <v>45839</v>
      </c>
      <c r="M5" t="s">
        <v>58</v>
      </c>
      <c r="N5">
        <v>15</v>
      </c>
      <c r="O5">
        <v>1</v>
      </c>
    </row>
    <row r="6" spans="1:15" x14ac:dyDescent="0.25">
      <c r="A6">
        <v>1</v>
      </c>
      <c r="B6" t="s">
        <v>56</v>
      </c>
      <c r="C6" s="3">
        <v>7228600</v>
      </c>
      <c r="D6" s="3" t="s">
        <v>51</v>
      </c>
      <c r="E6">
        <v>1073707852</v>
      </c>
      <c r="F6" t="s">
        <v>60</v>
      </c>
      <c r="G6" t="s">
        <v>34</v>
      </c>
      <c r="H6">
        <v>22</v>
      </c>
      <c r="I6">
        <v>1</v>
      </c>
      <c r="J6">
        <v>100</v>
      </c>
      <c r="K6" s="4">
        <v>45475</v>
      </c>
      <c r="L6" s="4">
        <v>45839</v>
      </c>
      <c r="M6" t="s">
        <v>58</v>
      </c>
      <c r="N6">
        <v>15</v>
      </c>
      <c r="O6">
        <v>1</v>
      </c>
    </row>
    <row r="7" spans="1:15" x14ac:dyDescent="0.25">
      <c r="A7">
        <v>1</v>
      </c>
      <c r="B7" t="s">
        <v>53</v>
      </c>
      <c r="C7" s="3">
        <v>7228600</v>
      </c>
      <c r="D7" s="3" t="s">
        <v>51</v>
      </c>
      <c r="E7">
        <v>52341851</v>
      </c>
      <c r="F7" t="s">
        <v>61</v>
      </c>
      <c r="G7" t="s">
        <v>35</v>
      </c>
      <c r="H7">
        <v>22</v>
      </c>
      <c r="I7">
        <v>1</v>
      </c>
      <c r="J7">
        <v>100</v>
      </c>
      <c r="K7" s="4">
        <v>45476</v>
      </c>
      <c r="L7" s="4">
        <v>45840</v>
      </c>
      <c r="M7" t="s">
        <v>58</v>
      </c>
      <c r="N7">
        <v>15</v>
      </c>
      <c r="O7">
        <v>1</v>
      </c>
    </row>
    <row r="8" spans="1:15" x14ac:dyDescent="0.25">
      <c r="A8">
        <v>1</v>
      </c>
      <c r="B8" t="s">
        <v>56</v>
      </c>
      <c r="C8" s="3">
        <v>7228600</v>
      </c>
      <c r="D8" s="3" t="s">
        <v>51</v>
      </c>
      <c r="E8">
        <v>1032400536</v>
      </c>
      <c r="F8" t="s">
        <v>62</v>
      </c>
      <c r="G8" t="s">
        <v>32</v>
      </c>
      <c r="H8">
        <v>22</v>
      </c>
      <c r="I8">
        <v>1</v>
      </c>
      <c r="J8">
        <v>100</v>
      </c>
      <c r="K8" s="4">
        <v>45476</v>
      </c>
      <c r="L8" s="4">
        <v>45840</v>
      </c>
      <c r="M8" t="s">
        <v>58</v>
      </c>
      <c r="N8">
        <v>15</v>
      </c>
      <c r="O8">
        <v>1</v>
      </c>
    </row>
    <row r="9" spans="1:15" x14ac:dyDescent="0.25">
      <c r="A9">
        <v>1</v>
      </c>
      <c r="B9" t="s">
        <v>56</v>
      </c>
      <c r="C9" s="3">
        <v>7228600</v>
      </c>
      <c r="D9" s="3" t="s">
        <v>51</v>
      </c>
      <c r="E9">
        <v>1118539697</v>
      </c>
      <c r="F9" t="s">
        <v>63</v>
      </c>
      <c r="G9" t="s">
        <v>32</v>
      </c>
      <c r="H9">
        <v>22</v>
      </c>
      <c r="I9">
        <v>1</v>
      </c>
      <c r="J9">
        <v>100</v>
      </c>
      <c r="K9" s="4">
        <v>45476</v>
      </c>
      <c r="L9" s="4">
        <v>45840</v>
      </c>
      <c r="M9" t="s">
        <v>58</v>
      </c>
      <c r="N9">
        <v>15</v>
      </c>
      <c r="O9">
        <v>1</v>
      </c>
    </row>
    <row r="10" spans="1:15" x14ac:dyDescent="0.25">
      <c r="A10">
        <v>1</v>
      </c>
      <c r="B10" t="s">
        <v>56</v>
      </c>
      <c r="C10" s="3">
        <v>7228600</v>
      </c>
      <c r="D10" s="3" t="s">
        <v>51</v>
      </c>
      <c r="E10">
        <v>1032483237</v>
      </c>
      <c r="F10" t="s">
        <v>64</v>
      </c>
      <c r="G10" t="s">
        <v>34</v>
      </c>
      <c r="H10">
        <v>22</v>
      </c>
      <c r="I10">
        <v>1</v>
      </c>
      <c r="J10">
        <v>100</v>
      </c>
      <c r="K10" s="4">
        <v>45477</v>
      </c>
      <c r="L10" s="4">
        <v>45841</v>
      </c>
      <c r="M10" t="s">
        <v>58</v>
      </c>
      <c r="N10">
        <v>15</v>
      </c>
      <c r="O10">
        <v>1</v>
      </c>
    </row>
    <row r="11" spans="1:15" x14ac:dyDescent="0.25">
      <c r="A11">
        <v>1</v>
      </c>
      <c r="B11" t="s">
        <v>56</v>
      </c>
      <c r="C11" s="3">
        <v>7228600</v>
      </c>
      <c r="D11" s="3" t="s">
        <v>51</v>
      </c>
      <c r="E11">
        <v>1019029403</v>
      </c>
      <c r="F11" t="s">
        <v>65</v>
      </c>
      <c r="G11" t="s">
        <v>380</v>
      </c>
      <c r="H11">
        <v>22</v>
      </c>
      <c r="I11">
        <v>1</v>
      </c>
      <c r="J11">
        <v>100</v>
      </c>
      <c r="K11" s="4">
        <v>45482</v>
      </c>
      <c r="L11" s="4">
        <v>45846</v>
      </c>
      <c r="M11" t="s">
        <v>58</v>
      </c>
      <c r="N11">
        <v>15</v>
      </c>
      <c r="O11">
        <v>1</v>
      </c>
    </row>
    <row r="12" spans="1:15" x14ac:dyDescent="0.25">
      <c r="A12">
        <v>1</v>
      </c>
      <c r="B12" t="s">
        <v>53</v>
      </c>
      <c r="C12" s="3">
        <v>7228600</v>
      </c>
      <c r="D12" s="3" t="s">
        <v>51</v>
      </c>
      <c r="E12">
        <v>1116800320</v>
      </c>
      <c r="F12" t="s">
        <v>66</v>
      </c>
      <c r="G12" t="s">
        <v>34</v>
      </c>
      <c r="H12">
        <v>22</v>
      </c>
      <c r="I12">
        <v>1</v>
      </c>
      <c r="J12">
        <v>100</v>
      </c>
      <c r="K12" s="4">
        <v>45483</v>
      </c>
      <c r="L12" s="4">
        <v>45847</v>
      </c>
      <c r="M12" t="s">
        <v>58</v>
      </c>
      <c r="N12">
        <v>15</v>
      </c>
      <c r="O12">
        <v>1</v>
      </c>
    </row>
    <row r="13" spans="1:15" x14ac:dyDescent="0.25">
      <c r="A13">
        <v>1</v>
      </c>
      <c r="B13" t="s">
        <v>53</v>
      </c>
      <c r="C13" s="3">
        <v>7228600</v>
      </c>
      <c r="D13" s="3" t="s">
        <v>51</v>
      </c>
      <c r="E13">
        <v>52468690</v>
      </c>
      <c r="F13" t="s">
        <v>67</v>
      </c>
      <c r="G13" t="s">
        <v>34</v>
      </c>
      <c r="H13">
        <v>22</v>
      </c>
      <c r="I13">
        <v>1</v>
      </c>
      <c r="J13">
        <v>100</v>
      </c>
      <c r="K13" s="4">
        <v>45484</v>
      </c>
      <c r="L13" s="4">
        <v>45848</v>
      </c>
      <c r="M13" t="s">
        <v>58</v>
      </c>
      <c r="N13">
        <v>15</v>
      </c>
      <c r="O13">
        <v>1</v>
      </c>
    </row>
    <row r="14" spans="1:15" x14ac:dyDescent="0.25">
      <c r="A14">
        <v>1</v>
      </c>
      <c r="B14" t="s">
        <v>53</v>
      </c>
      <c r="C14" s="3">
        <v>7228600</v>
      </c>
      <c r="D14" s="3" t="s">
        <v>51</v>
      </c>
      <c r="E14">
        <v>52384568</v>
      </c>
      <c r="F14" t="s">
        <v>68</v>
      </c>
      <c r="G14" t="s">
        <v>29</v>
      </c>
      <c r="H14">
        <v>22</v>
      </c>
      <c r="I14">
        <v>1</v>
      </c>
      <c r="J14">
        <v>100</v>
      </c>
      <c r="K14" s="4">
        <v>45510</v>
      </c>
      <c r="L14" s="4">
        <v>45874</v>
      </c>
      <c r="M14" t="s">
        <v>69</v>
      </c>
      <c r="N14">
        <v>15</v>
      </c>
      <c r="O14">
        <v>1</v>
      </c>
    </row>
    <row r="15" spans="1:15" x14ac:dyDescent="0.25">
      <c r="A15">
        <v>1</v>
      </c>
      <c r="B15" t="s">
        <v>71</v>
      </c>
      <c r="C15" s="3">
        <v>7228600</v>
      </c>
      <c r="D15" s="3" t="s">
        <v>51</v>
      </c>
      <c r="E15">
        <v>80730274</v>
      </c>
      <c r="F15" t="s">
        <v>70</v>
      </c>
      <c r="G15" t="s">
        <v>381</v>
      </c>
      <c r="H15">
        <v>22</v>
      </c>
      <c r="I15">
        <v>1</v>
      </c>
      <c r="J15">
        <v>100</v>
      </c>
      <c r="K15" s="4">
        <v>45189</v>
      </c>
      <c r="L15" s="4">
        <v>45919</v>
      </c>
      <c r="M15" t="s">
        <v>72</v>
      </c>
      <c r="N15">
        <v>30</v>
      </c>
      <c r="O15">
        <v>2</v>
      </c>
    </row>
    <row r="16" spans="1:15" x14ac:dyDescent="0.25">
      <c r="A16">
        <v>1</v>
      </c>
      <c r="B16" t="s">
        <v>53</v>
      </c>
      <c r="C16" s="3">
        <v>7228600</v>
      </c>
      <c r="D16" s="3" t="s">
        <v>51</v>
      </c>
      <c r="E16">
        <v>34320969</v>
      </c>
      <c r="F16" t="s">
        <v>73</v>
      </c>
      <c r="G16" t="s">
        <v>382</v>
      </c>
      <c r="H16">
        <v>22</v>
      </c>
      <c r="I16">
        <v>1</v>
      </c>
      <c r="J16">
        <v>100</v>
      </c>
      <c r="K16" s="4">
        <v>45566</v>
      </c>
      <c r="L16" s="4">
        <v>45930</v>
      </c>
      <c r="M16" t="s">
        <v>72</v>
      </c>
      <c r="N16">
        <v>15</v>
      </c>
      <c r="O16">
        <v>1</v>
      </c>
    </row>
    <row r="17" spans="1:15" x14ac:dyDescent="0.25">
      <c r="A17">
        <v>1</v>
      </c>
      <c r="B17" t="s">
        <v>53</v>
      </c>
      <c r="C17" s="3">
        <v>7228600</v>
      </c>
      <c r="D17" s="3" t="s">
        <v>51</v>
      </c>
      <c r="E17">
        <v>1023894763</v>
      </c>
      <c r="F17" t="s">
        <v>74</v>
      </c>
      <c r="G17" t="s">
        <v>34</v>
      </c>
      <c r="H17">
        <v>22</v>
      </c>
      <c r="I17">
        <v>1</v>
      </c>
      <c r="J17">
        <v>100</v>
      </c>
      <c r="K17" s="4">
        <v>45566</v>
      </c>
      <c r="L17" s="4">
        <v>45930</v>
      </c>
      <c r="M17" t="s">
        <v>72</v>
      </c>
      <c r="N17">
        <v>15</v>
      </c>
      <c r="O17">
        <v>1</v>
      </c>
    </row>
    <row r="18" spans="1:15" x14ac:dyDescent="0.25">
      <c r="A18">
        <v>1</v>
      </c>
      <c r="B18" t="s">
        <v>56</v>
      </c>
      <c r="C18" s="3">
        <v>7228600</v>
      </c>
      <c r="D18" s="3" t="s">
        <v>51</v>
      </c>
      <c r="E18">
        <v>1015396836</v>
      </c>
      <c r="F18" t="s">
        <v>75</v>
      </c>
      <c r="G18" t="s">
        <v>382</v>
      </c>
      <c r="H18">
        <v>22</v>
      </c>
      <c r="I18">
        <v>1</v>
      </c>
      <c r="J18">
        <v>100</v>
      </c>
      <c r="K18" s="4">
        <v>45576</v>
      </c>
      <c r="L18" s="4">
        <v>45940</v>
      </c>
      <c r="M18" t="s">
        <v>76</v>
      </c>
      <c r="N18">
        <v>15</v>
      </c>
      <c r="O18">
        <v>1</v>
      </c>
    </row>
    <row r="19" spans="1:15" x14ac:dyDescent="0.25">
      <c r="A19">
        <v>1</v>
      </c>
      <c r="B19" t="s">
        <v>53</v>
      </c>
      <c r="C19" s="3">
        <v>7228600</v>
      </c>
      <c r="D19" s="3" t="s">
        <v>51</v>
      </c>
      <c r="E19">
        <v>1015398110</v>
      </c>
      <c r="F19" t="s">
        <v>77</v>
      </c>
      <c r="G19" t="s">
        <v>379</v>
      </c>
      <c r="H19">
        <v>22</v>
      </c>
      <c r="I19">
        <v>1</v>
      </c>
      <c r="J19">
        <v>100</v>
      </c>
      <c r="K19" s="4">
        <v>45597</v>
      </c>
      <c r="L19" s="4">
        <v>45961</v>
      </c>
      <c r="M19" t="s">
        <v>76</v>
      </c>
      <c r="N19">
        <v>15</v>
      </c>
      <c r="O19">
        <v>1</v>
      </c>
    </row>
    <row r="20" spans="1:15" x14ac:dyDescent="0.25">
      <c r="A20">
        <v>1</v>
      </c>
      <c r="B20" t="s">
        <v>53</v>
      </c>
      <c r="C20" s="3">
        <v>7228600</v>
      </c>
      <c r="D20" s="3" t="s">
        <v>51</v>
      </c>
      <c r="E20">
        <v>79999558</v>
      </c>
      <c r="F20" t="s">
        <v>78</v>
      </c>
      <c r="G20" t="s">
        <v>32</v>
      </c>
      <c r="H20">
        <v>22</v>
      </c>
      <c r="I20">
        <v>1</v>
      </c>
      <c r="J20">
        <v>100</v>
      </c>
      <c r="K20" s="4">
        <v>45608</v>
      </c>
      <c r="L20" s="4">
        <v>45972</v>
      </c>
      <c r="M20" t="s">
        <v>79</v>
      </c>
      <c r="N20">
        <v>15</v>
      </c>
      <c r="O20">
        <v>1</v>
      </c>
    </row>
    <row r="21" spans="1:15" x14ac:dyDescent="0.25">
      <c r="A21">
        <v>1</v>
      </c>
      <c r="B21" t="s">
        <v>56</v>
      </c>
      <c r="C21" s="3">
        <v>7228600</v>
      </c>
      <c r="D21" s="3" t="s">
        <v>51</v>
      </c>
      <c r="E21">
        <v>37320876</v>
      </c>
      <c r="F21" t="s">
        <v>80</v>
      </c>
      <c r="G21" t="s">
        <v>383</v>
      </c>
      <c r="H21">
        <v>22</v>
      </c>
      <c r="I21">
        <v>1</v>
      </c>
      <c r="J21">
        <v>100</v>
      </c>
      <c r="K21" s="4">
        <v>45614</v>
      </c>
      <c r="L21" s="4">
        <v>45978</v>
      </c>
      <c r="M21" t="s">
        <v>79</v>
      </c>
      <c r="N21">
        <v>15</v>
      </c>
      <c r="O21">
        <v>1</v>
      </c>
    </row>
    <row r="22" spans="1:15" x14ac:dyDescent="0.25">
      <c r="A22">
        <v>1</v>
      </c>
      <c r="B22" t="s">
        <v>53</v>
      </c>
      <c r="C22" s="3">
        <v>7228600</v>
      </c>
      <c r="D22" s="3" t="s">
        <v>51</v>
      </c>
      <c r="E22">
        <v>1098625582</v>
      </c>
      <c r="F22" t="s">
        <v>81</v>
      </c>
      <c r="G22" t="s">
        <v>380</v>
      </c>
      <c r="H22">
        <v>22</v>
      </c>
      <c r="I22">
        <v>1</v>
      </c>
      <c r="J22">
        <v>100</v>
      </c>
      <c r="K22" s="4">
        <v>45616</v>
      </c>
      <c r="L22" s="4">
        <v>45980</v>
      </c>
      <c r="M22" t="s">
        <v>79</v>
      </c>
      <c r="N22">
        <v>15</v>
      </c>
      <c r="O22">
        <v>1</v>
      </c>
    </row>
    <row r="23" spans="1:15" x14ac:dyDescent="0.25">
      <c r="A23">
        <v>1</v>
      </c>
      <c r="B23" t="s">
        <v>53</v>
      </c>
      <c r="C23" s="3">
        <v>7228600</v>
      </c>
      <c r="D23" s="3" t="s">
        <v>51</v>
      </c>
      <c r="E23">
        <v>1032473856</v>
      </c>
      <c r="F23" t="s">
        <v>82</v>
      </c>
      <c r="G23" t="s">
        <v>34</v>
      </c>
      <c r="H23">
        <v>22</v>
      </c>
      <c r="I23">
        <v>1</v>
      </c>
      <c r="J23">
        <v>100</v>
      </c>
      <c r="K23" s="4">
        <v>45629</v>
      </c>
      <c r="L23" s="4">
        <v>45993</v>
      </c>
      <c r="M23" t="s">
        <v>83</v>
      </c>
      <c r="N23">
        <v>15</v>
      </c>
      <c r="O23">
        <v>1</v>
      </c>
    </row>
    <row r="24" spans="1:15" x14ac:dyDescent="0.25">
      <c r="A24">
        <v>1</v>
      </c>
      <c r="B24" t="s">
        <v>56</v>
      </c>
      <c r="C24" s="3">
        <v>7228600</v>
      </c>
      <c r="D24" s="3" t="s">
        <v>51</v>
      </c>
      <c r="E24">
        <v>34546597</v>
      </c>
      <c r="F24" t="s">
        <v>84</v>
      </c>
      <c r="G24" t="s">
        <v>383</v>
      </c>
      <c r="H24">
        <v>22</v>
      </c>
      <c r="I24">
        <v>1</v>
      </c>
      <c r="J24">
        <v>100</v>
      </c>
      <c r="K24" s="4">
        <v>45265</v>
      </c>
      <c r="L24" s="4">
        <v>45995</v>
      </c>
      <c r="M24" t="s">
        <v>83</v>
      </c>
      <c r="N24">
        <v>30</v>
      </c>
      <c r="O24">
        <v>2</v>
      </c>
    </row>
    <row r="25" spans="1:15" x14ac:dyDescent="0.25">
      <c r="A25">
        <v>1</v>
      </c>
      <c r="B25" t="s">
        <v>53</v>
      </c>
      <c r="C25" s="3">
        <v>7228600</v>
      </c>
      <c r="D25" s="3" t="s">
        <v>51</v>
      </c>
      <c r="E25">
        <v>1065594661</v>
      </c>
      <c r="F25" t="s">
        <v>85</v>
      </c>
      <c r="G25" t="s">
        <v>34</v>
      </c>
      <c r="H25">
        <v>22</v>
      </c>
      <c r="I25">
        <v>1</v>
      </c>
      <c r="J25">
        <v>100</v>
      </c>
      <c r="K25" s="4">
        <v>45631</v>
      </c>
      <c r="L25" s="4">
        <v>45995</v>
      </c>
      <c r="M25" t="s">
        <v>83</v>
      </c>
      <c r="N25">
        <v>15</v>
      </c>
      <c r="O25">
        <v>1</v>
      </c>
    </row>
    <row r="26" spans="1:15" x14ac:dyDescent="0.25">
      <c r="A26">
        <v>1</v>
      </c>
      <c r="B26" t="s">
        <v>56</v>
      </c>
      <c r="C26" s="3">
        <v>7228600</v>
      </c>
      <c r="D26" s="3" t="s">
        <v>51</v>
      </c>
      <c r="E26">
        <v>1065616838</v>
      </c>
      <c r="F26" t="s">
        <v>86</v>
      </c>
      <c r="G26" t="s">
        <v>384</v>
      </c>
      <c r="H26">
        <v>22</v>
      </c>
      <c r="I26">
        <v>1</v>
      </c>
      <c r="J26">
        <v>100</v>
      </c>
      <c r="K26" s="4">
        <v>45267</v>
      </c>
      <c r="L26" s="4">
        <v>45997</v>
      </c>
      <c r="M26" t="s">
        <v>83</v>
      </c>
      <c r="N26">
        <v>30</v>
      </c>
      <c r="O26">
        <v>2</v>
      </c>
    </row>
    <row r="27" spans="1:15" x14ac:dyDescent="0.25">
      <c r="A27">
        <v>1</v>
      </c>
      <c r="B27" t="s">
        <v>53</v>
      </c>
      <c r="C27" s="3">
        <v>7228600</v>
      </c>
      <c r="D27" s="3" t="s">
        <v>51</v>
      </c>
      <c r="E27">
        <v>79812701</v>
      </c>
      <c r="F27" t="s">
        <v>87</v>
      </c>
      <c r="G27" t="s">
        <v>32</v>
      </c>
      <c r="H27">
        <v>22</v>
      </c>
      <c r="I27">
        <v>1</v>
      </c>
      <c r="J27">
        <v>100</v>
      </c>
      <c r="K27" s="4">
        <v>45636</v>
      </c>
      <c r="L27" s="4">
        <v>46000</v>
      </c>
      <c r="M27" t="s">
        <v>83</v>
      </c>
      <c r="N27">
        <v>15</v>
      </c>
      <c r="O27">
        <v>1</v>
      </c>
    </row>
    <row r="28" spans="1:15" x14ac:dyDescent="0.25">
      <c r="A28">
        <v>1</v>
      </c>
      <c r="B28" t="s">
        <v>53</v>
      </c>
      <c r="C28" s="3">
        <v>7228600</v>
      </c>
      <c r="D28" s="3" t="s">
        <v>51</v>
      </c>
      <c r="E28">
        <v>1014253615</v>
      </c>
      <c r="F28" t="s">
        <v>88</v>
      </c>
      <c r="G28" t="s">
        <v>384</v>
      </c>
      <c r="H28">
        <v>22</v>
      </c>
      <c r="I28">
        <v>1</v>
      </c>
      <c r="J28">
        <v>100</v>
      </c>
      <c r="K28" s="4">
        <v>45649</v>
      </c>
      <c r="L28" s="4">
        <v>46013</v>
      </c>
      <c r="M28" t="s">
        <v>83</v>
      </c>
      <c r="N28">
        <v>15</v>
      </c>
      <c r="O28">
        <v>1</v>
      </c>
    </row>
    <row r="29" spans="1:15" x14ac:dyDescent="0.25">
      <c r="A29">
        <v>1</v>
      </c>
      <c r="B29" t="s">
        <v>53</v>
      </c>
      <c r="C29" s="3">
        <v>7228600</v>
      </c>
      <c r="D29" s="3" t="s">
        <v>51</v>
      </c>
      <c r="E29">
        <v>1001058641</v>
      </c>
      <c r="F29" t="s">
        <v>89</v>
      </c>
      <c r="G29" t="s">
        <v>385</v>
      </c>
      <c r="H29">
        <v>51</v>
      </c>
      <c r="I29">
        <v>1</v>
      </c>
      <c r="J29">
        <v>100</v>
      </c>
      <c r="K29" s="4">
        <v>45529</v>
      </c>
      <c r="L29" s="4">
        <v>45893</v>
      </c>
      <c r="M29" t="s">
        <v>69</v>
      </c>
      <c r="N29">
        <v>15</v>
      </c>
      <c r="O29">
        <v>1</v>
      </c>
    </row>
    <row r="30" spans="1:15" x14ac:dyDescent="0.25">
      <c r="A30">
        <v>1</v>
      </c>
      <c r="B30" t="s">
        <v>53</v>
      </c>
      <c r="C30" s="3">
        <v>7228600</v>
      </c>
      <c r="D30" s="3" t="s">
        <v>51</v>
      </c>
      <c r="E30">
        <v>1069758168</v>
      </c>
      <c r="F30" t="s">
        <v>90</v>
      </c>
      <c r="G30" t="s">
        <v>385</v>
      </c>
      <c r="H30">
        <v>70</v>
      </c>
      <c r="I30">
        <v>1</v>
      </c>
      <c r="J30">
        <v>100</v>
      </c>
      <c r="K30" s="4">
        <v>45449</v>
      </c>
      <c r="L30" s="4">
        <v>45813</v>
      </c>
      <c r="M30" t="s">
        <v>54</v>
      </c>
      <c r="N30">
        <v>15</v>
      </c>
      <c r="O30">
        <v>1</v>
      </c>
    </row>
    <row r="31" spans="1:15" x14ac:dyDescent="0.25">
      <c r="A31">
        <v>1</v>
      </c>
      <c r="B31" t="s">
        <v>53</v>
      </c>
      <c r="C31" s="3">
        <v>7228600</v>
      </c>
      <c r="D31" s="3" t="s">
        <v>51</v>
      </c>
      <c r="E31">
        <v>1128044938</v>
      </c>
      <c r="F31" t="s">
        <v>91</v>
      </c>
      <c r="G31" t="s">
        <v>29</v>
      </c>
      <c r="H31">
        <v>70</v>
      </c>
      <c r="I31">
        <v>1</v>
      </c>
      <c r="J31">
        <v>100</v>
      </c>
      <c r="K31" s="4">
        <v>45553</v>
      </c>
      <c r="L31" s="4">
        <v>45917</v>
      </c>
      <c r="M31" t="s">
        <v>72</v>
      </c>
      <c r="N31">
        <v>15</v>
      </c>
      <c r="O31">
        <v>1</v>
      </c>
    </row>
    <row r="32" spans="1:15" x14ac:dyDescent="0.25">
      <c r="A32">
        <v>2</v>
      </c>
      <c r="B32" t="s">
        <v>94</v>
      </c>
      <c r="C32" s="3">
        <v>11258547</v>
      </c>
      <c r="D32" s="3" t="s">
        <v>92</v>
      </c>
      <c r="E32">
        <v>19418073</v>
      </c>
      <c r="F32" t="s">
        <v>93</v>
      </c>
      <c r="G32" t="s">
        <v>386</v>
      </c>
      <c r="H32">
        <v>22</v>
      </c>
      <c r="I32">
        <v>1</v>
      </c>
      <c r="J32">
        <v>100</v>
      </c>
      <c r="K32" s="4">
        <v>45302</v>
      </c>
      <c r="L32" s="4">
        <v>45667</v>
      </c>
      <c r="M32" t="s">
        <v>95</v>
      </c>
      <c r="N32">
        <v>15</v>
      </c>
      <c r="O32">
        <v>1</v>
      </c>
    </row>
    <row r="33" spans="1:15" x14ac:dyDescent="0.25">
      <c r="A33">
        <v>2</v>
      </c>
      <c r="B33" t="s">
        <v>94</v>
      </c>
      <c r="C33" s="3">
        <v>11258547</v>
      </c>
      <c r="D33" s="3" t="s">
        <v>92</v>
      </c>
      <c r="E33">
        <v>79406052</v>
      </c>
      <c r="F33" t="s">
        <v>96</v>
      </c>
      <c r="G33" t="s">
        <v>386</v>
      </c>
      <c r="H33">
        <v>22</v>
      </c>
      <c r="I33">
        <v>1</v>
      </c>
      <c r="J33">
        <v>100</v>
      </c>
      <c r="K33" s="4">
        <v>44956</v>
      </c>
      <c r="L33" s="4">
        <v>45686</v>
      </c>
      <c r="M33" t="s">
        <v>95</v>
      </c>
      <c r="N33">
        <v>30</v>
      </c>
      <c r="O33">
        <v>2</v>
      </c>
    </row>
    <row r="34" spans="1:15" x14ac:dyDescent="0.25">
      <c r="A34">
        <v>2</v>
      </c>
      <c r="B34" t="s">
        <v>94</v>
      </c>
      <c r="C34" s="3">
        <v>11258547</v>
      </c>
      <c r="D34" s="3" t="s">
        <v>92</v>
      </c>
      <c r="E34">
        <v>80138240</v>
      </c>
      <c r="F34" t="s">
        <v>97</v>
      </c>
      <c r="G34" t="s">
        <v>386</v>
      </c>
      <c r="H34">
        <v>22</v>
      </c>
      <c r="I34">
        <v>1</v>
      </c>
      <c r="J34">
        <v>100</v>
      </c>
      <c r="K34" s="4">
        <v>44958</v>
      </c>
      <c r="L34" s="4">
        <v>45688</v>
      </c>
      <c r="M34" t="s">
        <v>95</v>
      </c>
      <c r="N34">
        <v>30</v>
      </c>
      <c r="O34">
        <v>2</v>
      </c>
    </row>
    <row r="35" spans="1:15" x14ac:dyDescent="0.25">
      <c r="A35">
        <v>2</v>
      </c>
      <c r="B35" t="s">
        <v>99</v>
      </c>
      <c r="C35" s="3">
        <v>11258547</v>
      </c>
      <c r="D35" s="3" t="s">
        <v>92</v>
      </c>
      <c r="E35">
        <v>1030525048</v>
      </c>
      <c r="F35" t="s">
        <v>98</v>
      </c>
      <c r="G35" t="s">
        <v>387</v>
      </c>
      <c r="H35">
        <v>22</v>
      </c>
      <c r="I35">
        <v>1</v>
      </c>
      <c r="J35">
        <v>100</v>
      </c>
      <c r="K35" s="4">
        <v>45346</v>
      </c>
      <c r="L35" s="4">
        <v>45711</v>
      </c>
      <c r="M35" t="s">
        <v>100</v>
      </c>
      <c r="N35">
        <v>15</v>
      </c>
      <c r="O35">
        <v>1</v>
      </c>
    </row>
    <row r="36" spans="1:15" x14ac:dyDescent="0.25">
      <c r="A36">
        <v>2</v>
      </c>
      <c r="B36" t="s">
        <v>94</v>
      </c>
      <c r="C36" s="3">
        <v>11258547</v>
      </c>
      <c r="D36" s="3" t="s">
        <v>92</v>
      </c>
      <c r="E36">
        <v>60449620</v>
      </c>
      <c r="F36" t="s">
        <v>101</v>
      </c>
      <c r="G36" t="s">
        <v>35</v>
      </c>
      <c r="H36">
        <v>22</v>
      </c>
      <c r="I36">
        <v>1</v>
      </c>
      <c r="J36">
        <v>100</v>
      </c>
      <c r="K36" s="4">
        <v>45383</v>
      </c>
      <c r="L36" s="4">
        <v>45747</v>
      </c>
      <c r="M36" t="s">
        <v>102</v>
      </c>
      <c r="N36">
        <v>15</v>
      </c>
      <c r="O36">
        <v>1</v>
      </c>
    </row>
    <row r="37" spans="1:15" x14ac:dyDescent="0.25">
      <c r="A37">
        <v>2</v>
      </c>
      <c r="B37" t="s">
        <v>94</v>
      </c>
      <c r="C37" s="3">
        <v>11258547</v>
      </c>
      <c r="D37" s="3" t="s">
        <v>92</v>
      </c>
      <c r="E37">
        <v>17390438</v>
      </c>
      <c r="F37" t="s">
        <v>103</v>
      </c>
      <c r="G37" t="s">
        <v>386</v>
      </c>
      <c r="H37">
        <v>22</v>
      </c>
      <c r="I37">
        <v>1</v>
      </c>
      <c r="J37">
        <v>100</v>
      </c>
      <c r="K37" s="4">
        <v>45447</v>
      </c>
      <c r="L37" s="4">
        <v>45811</v>
      </c>
      <c r="M37" t="s">
        <v>54</v>
      </c>
      <c r="N37">
        <v>15</v>
      </c>
      <c r="O37">
        <v>1</v>
      </c>
    </row>
    <row r="38" spans="1:15" x14ac:dyDescent="0.25">
      <c r="A38">
        <v>2</v>
      </c>
      <c r="B38" t="s">
        <v>94</v>
      </c>
      <c r="C38" s="3">
        <v>11258547</v>
      </c>
      <c r="D38" s="3" t="s">
        <v>92</v>
      </c>
      <c r="E38">
        <v>1072674865</v>
      </c>
      <c r="F38" t="s">
        <v>104</v>
      </c>
      <c r="G38" t="s">
        <v>388</v>
      </c>
      <c r="H38">
        <v>22</v>
      </c>
      <c r="I38">
        <v>1</v>
      </c>
      <c r="J38">
        <v>100</v>
      </c>
      <c r="K38" s="4">
        <v>45447</v>
      </c>
      <c r="L38" s="4">
        <v>45811</v>
      </c>
      <c r="M38" t="s">
        <v>54</v>
      </c>
      <c r="N38">
        <v>15</v>
      </c>
      <c r="O38">
        <v>1</v>
      </c>
    </row>
    <row r="39" spans="1:15" x14ac:dyDescent="0.25">
      <c r="A39">
        <v>2</v>
      </c>
      <c r="B39" t="s">
        <v>94</v>
      </c>
      <c r="C39" s="3">
        <v>11258547</v>
      </c>
      <c r="D39" s="3" t="s">
        <v>92</v>
      </c>
      <c r="E39">
        <v>1024474684</v>
      </c>
      <c r="F39" t="s">
        <v>105</v>
      </c>
      <c r="G39" t="s">
        <v>388</v>
      </c>
      <c r="H39">
        <v>22</v>
      </c>
      <c r="I39">
        <v>1</v>
      </c>
      <c r="J39">
        <v>100</v>
      </c>
      <c r="K39" s="4">
        <v>45450</v>
      </c>
      <c r="L39" s="4">
        <v>45814</v>
      </c>
      <c r="M39" t="s">
        <v>54</v>
      </c>
      <c r="N39">
        <v>15</v>
      </c>
      <c r="O39">
        <v>1</v>
      </c>
    </row>
    <row r="40" spans="1:15" x14ac:dyDescent="0.25">
      <c r="A40">
        <v>2</v>
      </c>
      <c r="B40" t="s">
        <v>94</v>
      </c>
      <c r="C40" s="3">
        <v>11258547</v>
      </c>
      <c r="D40" s="3" t="s">
        <v>92</v>
      </c>
      <c r="E40">
        <v>4123246</v>
      </c>
      <c r="F40" t="s">
        <v>106</v>
      </c>
      <c r="G40" t="s">
        <v>386</v>
      </c>
      <c r="H40">
        <v>22</v>
      </c>
      <c r="I40">
        <v>1</v>
      </c>
      <c r="J40">
        <v>100</v>
      </c>
      <c r="K40" s="4">
        <v>45092</v>
      </c>
      <c r="L40" s="4">
        <v>45822</v>
      </c>
      <c r="M40" t="s">
        <v>54</v>
      </c>
      <c r="N40">
        <v>30</v>
      </c>
      <c r="O40">
        <v>2</v>
      </c>
    </row>
    <row r="41" spans="1:15" x14ac:dyDescent="0.25">
      <c r="A41">
        <v>2</v>
      </c>
      <c r="B41" t="s">
        <v>99</v>
      </c>
      <c r="C41" s="3">
        <v>11258547</v>
      </c>
      <c r="D41" s="3" t="s">
        <v>92</v>
      </c>
      <c r="E41">
        <v>1115790497</v>
      </c>
      <c r="F41" t="s">
        <v>107</v>
      </c>
      <c r="G41" t="s">
        <v>389</v>
      </c>
      <c r="H41">
        <v>22</v>
      </c>
      <c r="I41">
        <v>1</v>
      </c>
      <c r="J41">
        <v>100</v>
      </c>
      <c r="K41" s="4">
        <v>45475</v>
      </c>
      <c r="L41" s="4">
        <v>45839</v>
      </c>
      <c r="M41" t="s">
        <v>58</v>
      </c>
      <c r="N41">
        <v>15</v>
      </c>
      <c r="O41">
        <v>1</v>
      </c>
    </row>
    <row r="42" spans="1:15" x14ac:dyDescent="0.25">
      <c r="A42">
        <v>2</v>
      </c>
      <c r="B42" t="s">
        <v>94</v>
      </c>
      <c r="C42" s="3">
        <v>11258547</v>
      </c>
      <c r="D42" s="3" t="s">
        <v>92</v>
      </c>
      <c r="E42">
        <v>79886671</v>
      </c>
      <c r="F42" t="s">
        <v>108</v>
      </c>
      <c r="G42" t="s">
        <v>386</v>
      </c>
      <c r="H42">
        <v>22</v>
      </c>
      <c r="I42">
        <v>1</v>
      </c>
      <c r="J42">
        <v>100</v>
      </c>
      <c r="K42" s="4">
        <v>44747</v>
      </c>
      <c r="L42" s="4">
        <v>45842</v>
      </c>
      <c r="M42" t="s">
        <v>58</v>
      </c>
      <c r="N42">
        <v>45</v>
      </c>
      <c r="O42">
        <v>3</v>
      </c>
    </row>
    <row r="43" spans="1:15" x14ac:dyDescent="0.25">
      <c r="A43">
        <v>2</v>
      </c>
      <c r="B43" t="s">
        <v>99</v>
      </c>
      <c r="C43" s="3">
        <v>11258547</v>
      </c>
      <c r="D43" s="3" t="s">
        <v>92</v>
      </c>
      <c r="E43">
        <v>53064557</v>
      </c>
      <c r="F43" t="s">
        <v>109</v>
      </c>
      <c r="G43" t="s">
        <v>390</v>
      </c>
      <c r="H43">
        <v>22</v>
      </c>
      <c r="I43">
        <v>1</v>
      </c>
      <c r="J43">
        <v>100</v>
      </c>
      <c r="K43" s="4">
        <v>45482</v>
      </c>
      <c r="L43" s="4">
        <v>45846</v>
      </c>
      <c r="M43" t="s">
        <v>58</v>
      </c>
      <c r="N43">
        <v>15</v>
      </c>
      <c r="O43">
        <v>1</v>
      </c>
    </row>
    <row r="44" spans="1:15" x14ac:dyDescent="0.25">
      <c r="A44">
        <v>2</v>
      </c>
      <c r="B44" t="s">
        <v>94</v>
      </c>
      <c r="C44" s="3">
        <v>11258547</v>
      </c>
      <c r="D44" s="3" t="s">
        <v>92</v>
      </c>
      <c r="E44">
        <v>79703339</v>
      </c>
      <c r="F44" t="s">
        <v>110</v>
      </c>
      <c r="G44" t="s">
        <v>388</v>
      </c>
      <c r="H44">
        <v>22</v>
      </c>
      <c r="I44">
        <v>1</v>
      </c>
      <c r="J44">
        <v>100</v>
      </c>
      <c r="K44" s="4">
        <v>45131</v>
      </c>
      <c r="L44" s="4">
        <v>45861</v>
      </c>
      <c r="M44" t="s">
        <v>58</v>
      </c>
      <c r="N44">
        <v>30</v>
      </c>
      <c r="O44">
        <v>2</v>
      </c>
    </row>
    <row r="45" spans="1:15" x14ac:dyDescent="0.25">
      <c r="A45">
        <v>2</v>
      </c>
      <c r="B45" t="s">
        <v>94</v>
      </c>
      <c r="C45" s="3">
        <v>11258547</v>
      </c>
      <c r="D45" s="3" t="s">
        <v>92</v>
      </c>
      <c r="E45">
        <v>79722481</v>
      </c>
      <c r="F45" t="s">
        <v>111</v>
      </c>
      <c r="G45" t="s">
        <v>386</v>
      </c>
      <c r="H45">
        <v>22</v>
      </c>
      <c r="I45">
        <v>1</v>
      </c>
      <c r="J45">
        <v>100</v>
      </c>
      <c r="K45" s="4">
        <v>45209</v>
      </c>
      <c r="L45" s="4">
        <v>45939</v>
      </c>
      <c r="M45" t="s">
        <v>76</v>
      </c>
      <c r="N45">
        <v>30</v>
      </c>
      <c r="O45">
        <v>2</v>
      </c>
    </row>
    <row r="46" spans="1:15" x14ac:dyDescent="0.25">
      <c r="A46">
        <v>2</v>
      </c>
      <c r="B46" t="s">
        <v>99</v>
      </c>
      <c r="C46" s="3">
        <v>11258547</v>
      </c>
      <c r="D46" s="3" t="s">
        <v>92</v>
      </c>
      <c r="E46">
        <v>1069748325</v>
      </c>
      <c r="F46" t="s">
        <v>112</v>
      </c>
      <c r="G46" t="s">
        <v>385</v>
      </c>
      <c r="H46">
        <v>60</v>
      </c>
      <c r="I46">
        <v>1</v>
      </c>
      <c r="J46">
        <v>100</v>
      </c>
      <c r="K46" s="4">
        <v>45492</v>
      </c>
      <c r="L46" s="4">
        <v>45856</v>
      </c>
      <c r="M46" t="s">
        <v>58</v>
      </c>
      <c r="N46">
        <v>15</v>
      </c>
      <c r="O46">
        <v>1</v>
      </c>
    </row>
    <row r="47" spans="1:15" x14ac:dyDescent="0.25">
      <c r="A47">
        <v>2</v>
      </c>
      <c r="B47" t="s">
        <v>94</v>
      </c>
      <c r="C47" s="3">
        <v>11258547</v>
      </c>
      <c r="D47" s="3" t="s">
        <v>92</v>
      </c>
      <c r="E47">
        <v>1065820547</v>
      </c>
      <c r="F47" t="s">
        <v>113</v>
      </c>
      <c r="G47" t="s">
        <v>385</v>
      </c>
      <c r="H47">
        <v>60</v>
      </c>
      <c r="I47">
        <v>1</v>
      </c>
      <c r="J47">
        <v>100</v>
      </c>
      <c r="K47" s="4">
        <v>45526</v>
      </c>
      <c r="L47" s="4">
        <v>45890</v>
      </c>
      <c r="M47" t="s">
        <v>69</v>
      </c>
      <c r="N47">
        <v>15</v>
      </c>
      <c r="O47">
        <v>1</v>
      </c>
    </row>
    <row r="48" spans="1:15" x14ac:dyDescent="0.25">
      <c r="A48">
        <v>2</v>
      </c>
      <c r="B48" t="s">
        <v>94</v>
      </c>
      <c r="C48" s="3">
        <v>11258547</v>
      </c>
      <c r="D48" s="3" t="s">
        <v>92</v>
      </c>
      <c r="E48">
        <v>39646096</v>
      </c>
      <c r="F48" t="s">
        <v>114</v>
      </c>
      <c r="G48" t="s">
        <v>29</v>
      </c>
      <c r="H48">
        <v>60</v>
      </c>
      <c r="I48">
        <v>1</v>
      </c>
      <c r="J48">
        <v>110</v>
      </c>
      <c r="K48" s="4">
        <v>45536</v>
      </c>
      <c r="L48" s="4">
        <v>45900</v>
      </c>
      <c r="M48" t="s">
        <v>69</v>
      </c>
      <c r="N48">
        <v>15</v>
      </c>
      <c r="O48">
        <v>1</v>
      </c>
    </row>
    <row r="49" spans="1:15" x14ac:dyDescent="0.25">
      <c r="A49">
        <v>2</v>
      </c>
      <c r="B49" t="s">
        <v>94</v>
      </c>
      <c r="C49" s="3">
        <v>11258547</v>
      </c>
      <c r="D49" s="3" t="s">
        <v>92</v>
      </c>
      <c r="E49">
        <v>79238437</v>
      </c>
      <c r="F49" t="s">
        <v>115</v>
      </c>
      <c r="G49" t="s">
        <v>389</v>
      </c>
      <c r="H49">
        <v>22</v>
      </c>
      <c r="I49">
        <v>1</v>
      </c>
      <c r="J49">
        <v>100</v>
      </c>
      <c r="K49" s="4">
        <v>45495</v>
      </c>
      <c r="L49" s="4">
        <v>45859</v>
      </c>
      <c r="M49" t="s">
        <v>58</v>
      </c>
      <c r="N49">
        <v>15</v>
      </c>
      <c r="O49">
        <v>1</v>
      </c>
    </row>
    <row r="50" spans="1:15" x14ac:dyDescent="0.25">
      <c r="A50">
        <v>2</v>
      </c>
      <c r="B50" t="s">
        <v>236</v>
      </c>
      <c r="C50" s="3">
        <v>11258547</v>
      </c>
      <c r="D50" s="6" t="s">
        <v>92</v>
      </c>
      <c r="E50">
        <v>1032369866</v>
      </c>
      <c r="F50" t="s">
        <v>235</v>
      </c>
      <c r="G50" t="s">
        <v>29</v>
      </c>
      <c r="H50">
        <v>60</v>
      </c>
      <c r="I50">
        <v>1</v>
      </c>
      <c r="J50">
        <v>100</v>
      </c>
      <c r="K50" s="4">
        <v>45435</v>
      </c>
      <c r="L50" s="4">
        <v>45799</v>
      </c>
      <c r="M50" t="s">
        <v>133</v>
      </c>
      <c r="N50">
        <v>15</v>
      </c>
      <c r="O50">
        <v>1</v>
      </c>
    </row>
    <row r="51" spans="1:15" x14ac:dyDescent="0.25">
      <c r="A51">
        <v>3</v>
      </c>
      <c r="B51" t="s">
        <v>119</v>
      </c>
      <c r="C51" s="3">
        <v>13721423</v>
      </c>
      <c r="D51" s="3" t="s">
        <v>116</v>
      </c>
      <c r="E51">
        <v>1082980972</v>
      </c>
      <c r="F51" t="s">
        <v>117</v>
      </c>
      <c r="G51" t="s">
        <v>384</v>
      </c>
      <c r="H51">
        <v>22</v>
      </c>
      <c r="I51">
        <v>1</v>
      </c>
      <c r="J51">
        <v>100</v>
      </c>
      <c r="K51" s="4">
        <v>45362</v>
      </c>
      <c r="L51" s="4">
        <v>45726</v>
      </c>
      <c r="M51" t="s">
        <v>102</v>
      </c>
      <c r="N51">
        <v>15</v>
      </c>
      <c r="O51">
        <v>1</v>
      </c>
    </row>
    <row r="52" spans="1:15" x14ac:dyDescent="0.25">
      <c r="A52">
        <v>3</v>
      </c>
      <c r="B52" t="s">
        <v>119</v>
      </c>
      <c r="C52" s="3">
        <v>13721423</v>
      </c>
      <c r="D52" s="3" t="s">
        <v>116</v>
      </c>
      <c r="E52">
        <v>1030696775</v>
      </c>
      <c r="F52" t="s">
        <v>118</v>
      </c>
      <c r="G52" t="s">
        <v>388</v>
      </c>
      <c r="H52">
        <v>22</v>
      </c>
      <c r="I52">
        <v>1</v>
      </c>
      <c r="J52">
        <v>100</v>
      </c>
      <c r="K52" s="4">
        <v>45469</v>
      </c>
      <c r="L52" s="4">
        <v>45833</v>
      </c>
      <c r="M52" t="s">
        <v>54</v>
      </c>
      <c r="N52">
        <v>15</v>
      </c>
      <c r="O52">
        <v>1</v>
      </c>
    </row>
    <row r="53" spans="1:15" x14ac:dyDescent="0.25">
      <c r="A53">
        <v>3</v>
      </c>
      <c r="B53" t="s">
        <v>119</v>
      </c>
      <c r="C53" s="3">
        <v>13721423</v>
      </c>
      <c r="D53" s="3" t="s">
        <v>116</v>
      </c>
      <c r="E53">
        <v>10029277</v>
      </c>
      <c r="F53" t="s">
        <v>120</v>
      </c>
      <c r="G53" t="s">
        <v>380</v>
      </c>
      <c r="H53">
        <v>22</v>
      </c>
      <c r="I53">
        <v>1</v>
      </c>
      <c r="J53">
        <v>100</v>
      </c>
      <c r="K53" s="4">
        <v>45475</v>
      </c>
      <c r="L53" s="4">
        <v>45839</v>
      </c>
      <c r="M53" t="s">
        <v>58</v>
      </c>
      <c r="N53">
        <v>15</v>
      </c>
      <c r="O53">
        <v>1</v>
      </c>
    </row>
    <row r="54" spans="1:15" x14ac:dyDescent="0.25">
      <c r="A54">
        <v>3</v>
      </c>
      <c r="B54" t="s">
        <v>119</v>
      </c>
      <c r="C54" s="3">
        <v>13721423</v>
      </c>
      <c r="D54" s="3" t="s">
        <v>116</v>
      </c>
      <c r="E54">
        <v>20739142</v>
      </c>
      <c r="F54" t="s">
        <v>121</v>
      </c>
      <c r="G54" t="s">
        <v>384</v>
      </c>
      <c r="H54">
        <v>22</v>
      </c>
      <c r="I54">
        <v>1</v>
      </c>
      <c r="J54">
        <v>100</v>
      </c>
      <c r="K54" s="4">
        <v>45475</v>
      </c>
      <c r="L54" s="4">
        <v>45839</v>
      </c>
      <c r="M54" t="s">
        <v>58</v>
      </c>
      <c r="N54">
        <v>15</v>
      </c>
      <c r="O54">
        <v>1</v>
      </c>
    </row>
    <row r="55" spans="1:15" x14ac:dyDescent="0.25">
      <c r="A55">
        <v>3</v>
      </c>
      <c r="B55" t="s">
        <v>119</v>
      </c>
      <c r="C55" s="3">
        <v>13721423</v>
      </c>
      <c r="D55" s="3" t="s">
        <v>116</v>
      </c>
      <c r="E55">
        <v>93236968</v>
      </c>
      <c r="F55" t="s">
        <v>122</v>
      </c>
      <c r="G55" t="s">
        <v>384</v>
      </c>
      <c r="H55">
        <v>22</v>
      </c>
      <c r="I55">
        <v>1</v>
      </c>
      <c r="J55">
        <v>100</v>
      </c>
      <c r="K55" s="4">
        <v>45475</v>
      </c>
      <c r="L55" s="4">
        <v>45839</v>
      </c>
      <c r="M55" t="s">
        <v>58</v>
      </c>
      <c r="N55">
        <v>15</v>
      </c>
      <c r="O55">
        <v>1</v>
      </c>
    </row>
    <row r="56" spans="1:15" x14ac:dyDescent="0.25">
      <c r="A56">
        <v>3</v>
      </c>
      <c r="B56" t="s">
        <v>119</v>
      </c>
      <c r="C56" s="3">
        <v>13721423</v>
      </c>
      <c r="D56" s="3" t="s">
        <v>116</v>
      </c>
      <c r="E56">
        <v>1014239988</v>
      </c>
      <c r="F56" t="s">
        <v>123</v>
      </c>
      <c r="G56" t="s">
        <v>35</v>
      </c>
      <c r="H56">
        <v>22</v>
      </c>
      <c r="I56">
        <v>1</v>
      </c>
      <c r="J56">
        <v>100</v>
      </c>
      <c r="K56" s="4">
        <v>45490</v>
      </c>
      <c r="L56" s="4">
        <v>45854</v>
      </c>
      <c r="M56" t="s">
        <v>58</v>
      </c>
      <c r="N56">
        <v>15</v>
      </c>
      <c r="O56">
        <v>1</v>
      </c>
    </row>
    <row r="57" spans="1:15" x14ac:dyDescent="0.25">
      <c r="A57">
        <v>3</v>
      </c>
      <c r="B57" t="s">
        <v>119</v>
      </c>
      <c r="C57" s="3">
        <v>13721423</v>
      </c>
      <c r="D57" s="3" t="s">
        <v>116</v>
      </c>
      <c r="E57">
        <v>43527754</v>
      </c>
      <c r="F57" t="s">
        <v>124</v>
      </c>
      <c r="G57" t="s">
        <v>29</v>
      </c>
      <c r="H57">
        <v>22</v>
      </c>
      <c r="I57">
        <v>1</v>
      </c>
      <c r="J57">
        <v>100</v>
      </c>
      <c r="K57" s="4">
        <v>45597</v>
      </c>
      <c r="L57" s="4">
        <v>45961</v>
      </c>
      <c r="M57" t="s">
        <v>76</v>
      </c>
      <c r="N57">
        <v>15</v>
      </c>
      <c r="O57">
        <v>1</v>
      </c>
    </row>
    <row r="58" spans="1:15" x14ac:dyDescent="0.25">
      <c r="A58">
        <v>3</v>
      </c>
      <c r="B58" t="s">
        <v>119</v>
      </c>
      <c r="C58" s="3">
        <v>13721423</v>
      </c>
      <c r="D58" s="3" t="s">
        <v>116</v>
      </c>
      <c r="E58">
        <v>1022352203</v>
      </c>
      <c r="F58" t="s">
        <v>125</v>
      </c>
      <c r="G58" t="s">
        <v>29</v>
      </c>
      <c r="H58">
        <v>60</v>
      </c>
      <c r="I58">
        <v>1</v>
      </c>
      <c r="J58">
        <v>100</v>
      </c>
      <c r="K58" s="4">
        <v>45527</v>
      </c>
      <c r="L58" s="4">
        <v>45891</v>
      </c>
      <c r="M58" t="s">
        <v>69</v>
      </c>
      <c r="N58">
        <v>15</v>
      </c>
      <c r="O58">
        <v>1</v>
      </c>
    </row>
    <row r="59" spans="1:15" x14ac:dyDescent="0.25">
      <c r="A59">
        <v>3</v>
      </c>
      <c r="B59" t="s">
        <v>119</v>
      </c>
      <c r="C59" s="3">
        <v>13721423</v>
      </c>
      <c r="D59" s="3" t="s">
        <v>116</v>
      </c>
      <c r="E59">
        <v>80052395</v>
      </c>
      <c r="F59" t="s">
        <v>126</v>
      </c>
      <c r="G59" t="s">
        <v>385</v>
      </c>
      <c r="H59">
        <v>60</v>
      </c>
      <c r="I59">
        <v>1</v>
      </c>
      <c r="J59">
        <v>100</v>
      </c>
      <c r="K59" s="4">
        <v>45536</v>
      </c>
      <c r="L59" s="4">
        <v>45900</v>
      </c>
      <c r="M59" t="s">
        <v>69</v>
      </c>
      <c r="N59">
        <v>15</v>
      </c>
      <c r="O59">
        <v>1</v>
      </c>
    </row>
    <row r="60" spans="1:15" x14ac:dyDescent="0.25">
      <c r="A60">
        <v>3</v>
      </c>
      <c r="B60" t="s">
        <v>119</v>
      </c>
      <c r="C60" s="3">
        <v>13721423</v>
      </c>
      <c r="D60" s="3" t="s">
        <v>116</v>
      </c>
      <c r="E60">
        <v>1001315610</v>
      </c>
      <c r="F60" t="s">
        <v>127</v>
      </c>
      <c r="G60" t="s">
        <v>29</v>
      </c>
      <c r="H60">
        <v>60</v>
      </c>
      <c r="I60">
        <v>1</v>
      </c>
      <c r="J60">
        <v>100</v>
      </c>
      <c r="K60" s="4">
        <v>45536</v>
      </c>
      <c r="L60" s="4">
        <v>45900</v>
      </c>
      <c r="M60" t="s">
        <v>69</v>
      </c>
      <c r="N60">
        <v>15</v>
      </c>
      <c r="O60">
        <v>1</v>
      </c>
    </row>
    <row r="61" spans="1:15" x14ac:dyDescent="0.25">
      <c r="A61">
        <v>3</v>
      </c>
      <c r="B61" t="s">
        <v>119</v>
      </c>
      <c r="C61" s="3">
        <v>13721423</v>
      </c>
      <c r="D61" s="3" t="s">
        <v>116</v>
      </c>
      <c r="E61">
        <v>52424972</v>
      </c>
      <c r="F61" t="s">
        <v>128</v>
      </c>
      <c r="G61" t="s">
        <v>29</v>
      </c>
      <c r="H61">
        <v>70</v>
      </c>
      <c r="I61">
        <v>1</v>
      </c>
      <c r="J61">
        <v>100</v>
      </c>
      <c r="K61" s="4">
        <v>45529</v>
      </c>
      <c r="L61" s="4">
        <v>45893</v>
      </c>
      <c r="M61" t="s">
        <v>69</v>
      </c>
      <c r="N61">
        <v>15</v>
      </c>
      <c r="O61">
        <v>1</v>
      </c>
    </row>
    <row r="62" spans="1:15" x14ac:dyDescent="0.25">
      <c r="A62">
        <v>3</v>
      </c>
      <c r="B62" t="s">
        <v>119</v>
      </c>
      <c r="C62" s="3">
        <v>13721423</v>
      </c>
      <c r="D62" s="3" t="s">
        <v>116</v>
      </c>
      <c r="E62">
        <v>1094243607</v>
      </c>
      <c r="F62" t="s">
        <v>129</v>
      </c>
      <c r="G62" t="s">
        <v>29</v>
      </c>
      <c r="H62">
        <v>71</v>
      </c>
      <c r="I62">
        <v>1</v>
      </c>
      <c r="J62">
        <v>100</v>
      </c>
      <c r="K62" s="4">
        <v>45527</v>
      </c>
      <c r="L62" s="4">
        <v>45891</v>
      </c>
      <c r="M62" t="s">
        <v>69</v>
      </c>
      <c r="N62">
        <v>15</v>
      </c>
      <c r="O62">
        <v>1</v>
      </c>
    </row>
    <row r="63" spans="1:15" x14ac:dyDescent="0.25">
      <c r="A63">
        <v>4</v>
      </c>
      <c r="B63" t="s">
        <v>132</v>
      </c>
      <c r="C63" s="3">
        <v>45532977</v>
      </c>
      <c r="D63" s="3" t="s">
        <v>130</v>
      </c>
      <c r="E63">
        <v>52709204</v>
      </c>
      <c r="F63" t="s">
        <v>131</v>
      </c>
      <c r="G63" t="s">
        <v>379</v>
      </c>
      <c r="H63">
        <v>22</v>
      </c>
      <c r="I63">
        <v>1</v>
      </c>
      <c r="J63">
        <v>100</v>
      </c>
      <c r="K63" s="4">
        <v>45061</v>
      </c>
      <c r="L63" s="4">
        <v>45791</v>
      </c>
      <c r="M63" t="s">
        <v>133</v>
      </c>
      <c r="N63">
        <v>30</v>
      </c>
      <c r="O63">
        <v>2</v>
      </c>
    </row>
    <row r="64" spans="1:15" x14ac:dyDescent="0.25">
      <c r="A64">
        <v>4</v>
      </c>
      <c r="B64" t="s">
        <v>132</v>
      </c>
      <c r="C64" s="3">
        <v>45532977</v>
      </c>
      <c r="D64" s="3" t="s">
        <v>130</v>
      </c>
      <c r="E64">
        <v>1065825056</v>
      </c>
      <c r="F64" t="s">
        <v>134</v>
      </c>
      <c r="G64" t="s">
        <v>391</v>
      </c>
      <c r="H64">
        <v>22</v>
      </c>
      <c r="I64">
        <v>1</v>
      </c>
      <c r="J64">
        <v>100</v>
      </c>
      <c r="K64" s="4">
        <v>45115</v>
      </c>
      <c r="L64" s="4">
        <v>45845</v>
      </c>
      <c r="M64" t="s">
        <v>58</v>
      </c>
      <c r="N64">
        <v>30</v>
      </c>
      <c r="O64">
        <v>2</v>
      </c>
    </row>
    <row r="65" spans="1:15" x14ac:dyDescent="0.25">
      <c r="A65">
        <v>4</v>
      </c>
      <c r="B65" t="s">
        <v>136</v>
      </c>
      <c r="C65" s="3">
        <v>45532977</v>
      </c>
      <c r="D65" s="3" t="s">
        <v>130</v>
      </c>
      <c r="E65">
        <v>1013607950</v>
      </c>
      <c r="F65" t="s">
        <v>135</v>
      </c>
      <c r="G65" t="s">
        <v>35</v>
      </c>
      <c r="H65">
        <v>22</v>
      </c>
      <c r="I65">
        <v>1</v>
      </c>
      <c r="J65">
        <v>100</v>
      </c>
      <c r="K65" s="4">
        <v>45569</v>
      </c>
      <c r="L65" s="4">
        <v>45933</v>
      </c>
      <c r="M65" t="s">
        <v>76</v>
      </c>
      <c r="N65">
        <v>15</v>
      </c>
      <c r="O65">
        <v>1</v>
      </c>
    </row>
    <row r="66" spans="1:15" x14ac:dyDescent="0.25">
      <c r="A66">
        <v>5</v>
      </c>
      <c r="B66" t="s">
        <v>139</v>
      </c>
      <c r="C66" s="3">
        <v>51941791</v>
      </c>
      <c r="D66" s="3" t="s">
        <v>137</v>
      </c>
      <c r="E66">
        <v>52767534</v>
      </c>
      <c r="F66" t="s">
        <v>138</v>
      </c>
      <c r="G66" t="s">
        <v>34</v>
      </c>
      <c r="H66">
        <v>22</v>
      </c>
      <c r="I66">
        <v>1</v>
      </c>
      <c r="J66">
        <v>100</v>
      </c>
      <c r="K66" s="4">
        <v>45355</v>
      </c>
      <c r="L66" s="4">
        <v>45719</v>
      </c>
      <c r="M66" t="s">
        <v>102</v>
      </c>
      <c r="N66">
        <v>15</v>
      </c>
      <c r="O66">
        <v>1</v>
      </c>
    </row>
    <row r="67" spans="1:15" x14ac:dyDescent="0.25">
      <c r="A67">
        <v>5</v>
      </c>
      <c r="B67" t="s">
        <v>139</v>
      </c>
      <c r="C67" s="3">
        <v>51941791</v>
      </c>
      <c r="D67" s="3" t="s">
        <v>137</v>
      </c>
      <c r="E67">
        <v>38886614</v>
      </c>
      <c r="F67" t="s">
        <v>140</v>
      </c>
      <c r="G67" t="s">
        <v>392</v>
      </c>
      <c r="H67">
        <v>22</v>
      </c>
      <c r="I67">
        <v>1</v>
      </c>
      <c r="J67">
        <v>100</v>
      </c>
      <c r="K67" s="4">
        <v>45427</v>
      </c>
      <c r="L67" s="4">
        <v>45791</v>
      </c>
      <c r="M67" t="s">
        <v>133</v>
      </c>
      <c r="N67">
        <v>15</v>
      </c>
      <c r="O67">
        <v>1</v>
      </c>
    </row>
    <row r="68" spans="1:15" x14ac:dyDescent="0.25">
      <c r="A68">
        <v>5</v>
      </c>
      <c r="B68" t="s">
        <v>139</v>
      </c>
      <c r="C68" s="3">
        <v>51941791</v>
      </c>
      <c r="D68" s="3" t="s">
        <v>137</v>
      </c>
      <c r="E68">
        <v>1233692024</v>
      </c>
      <c r="F68" t="s">
        <v>141</v>
      </c>
      <c r="G68" t="s">
        <v>390</v>
      </c>
      <c r="H68">
        <v>22</v>
      </c>
      <c r="I68">
        <v>1</v>
      </c>
      <c r="J68">
        <v>100</v>
      </c>
      <c r="K68" s="4">
        <v>45450</v>
      </c>
      <c r="L68" s="4">
        <v>45814</v>
      </c>
      <c r="M68" t="s">
        <v>54</v>
      </c>
      <c r="N68">
        <v>15</v>
      </c>
      <c r="O68">
        <v>1</v>
      </c>
    </row>
    <row r="69" spans="1:15" x14ac:dyDescent="0.25">
      <c r="A69">
        <v>5</v>
      </c>
      <c r="B69" t="s">
        <v>139</v>
      </c>
      <c r="C69" s="3">
        <v>51941791</v>
      </c>
      <c r="D69" s="3" t="s">
        <v>137</v>
      </c>
      <c r="E69">
        <v>1016028198</v>
      </c>
      <c r="F69" t="s">
        <v>142</v>
      </c>
      <c r="G69" t="s">
        <v>384</v>
      </c>
      <c r="H69">
        <v>22</v>
      </c>
      <c r="I69">
        <v>1</v>
      </c>
      <c r="J69">
        <v>100</v>
      </c>
      <c r="K69" s="4">
        <v>45475</v>
      </c>
      <c r="L69" s="4">
        <v>45839</v>
      </c>
      <c r="M69" t="s">
        <v>58</v>
      </c>
      <c r="N69">
        <v>15</v>
      </c>
      <c r="O69">
        <v>1</v>
      </c>
    </row>
    <row r="70" spans="1:15" x14ac:dyDescent="0.25">
      <c r="A70">
        <v>5</v>
      </c>
      <c r="B70" t="s">
        <v>139</v>
      </c>
      <c r="C70" s="3">
        <v>51941791</v>
      </c>
      <c r="D70" s="3" t="s">
        <v>137</v>
      </c>
      <c r="E70">
        <v>32788032</v>
      </c>
      <c r="F70" t="s">
        <v>143</v>
      </c>
      <c r="G70" t="s">
        <v>34</v>
      </c>
      <c r="H70">
        <v>22</v>
      </c>
      <c r="I70">
        <v>1</v>
      </c>
      <c r="J70">
        <v>100</v>
      </c>
      <c r="K70" s="4">
        <v>45482</v>
      </c>
      <c r="L70" s="4">
        <v>45846</v>
      </c>
      <c r="M70" t="s">
        <v>58</v>
      </c>
      <c r="N70">
        <v>15</v>
      </c>
      <c r="O70">
        <v>1</v>
      </c>
    </row>
    <row r="71" spans="1:15" x14ac:dyDescent="0.25">
      <c r="A71">
        <v>5</v>
      </c>
      <c r="B71" t="s">
        <v>139</v>
      </c>
      <c r="C71" s="3">
        <v>51941791</v>
      </c>
      <c r="D71" s="3" t="s">
        <v>137</v>
      </c>
      <c r="E71">
        <v>1012399095</v>
      </c>
      <c r="F71" t="s">
        <v>144</v>
      </c>
      <c r="G71" t="s">
        <v>393</v>
      </c>
      <c r="H71">
        <v>22</v>
      </c>
      <c r="I71">
        <v>1</v>
      </c>
      <c r="J71">
        <v>100</v>
      </c>
      <c r="K71" s="4">
        <v>45200</v>
      </c>
      <c r="L71" s="4">
        <v>45930</v>
      </c>
      <c r="M71" t="s">
        <v>72</v>
      </c>
      <c r="N71">
        <v>30</v>
      </c>
      <c r="O71">
        <v>2</v>
      </c>
    </row>
    <row r="72" spans="1:15" x14ac:dyDescent="0.25">
      <c r="A72">
        <v>5</v>
      </c>
      <c r="B72" t="s">
        <v>139</v>
      </c>
      <c r="C72" s="3">
        <v>51941791</v>
      </c>
      <c r="D72" s="3" t="s">
        <v>137</v>
      </c>
      <c r="E72">
        <v>1020751200</v>
      </c>
      <c r="F72" t="s">
        <v>145</v>
      </c>
      <c r="G72" t="s">
        <v>34</v>
      </c>
      <c r="H72">
        <v>22</v>
      </c>
      <c r="I72">
        <v>1</v>
      </c>
      <c r="J72">
        <v>100</v>
      </c>
      <c r="K72" s="4">
        <v>45597</v>
      </c>
      <c r="L72" s="4">
        <v>45961</v>
      </c>
      <c r="M72" t="s">
        <v>76</v>
      </c>
      <c r="N72">
        <v>15</v>
      </c>
      <c r="O72">
        <v>1</v>
      </c>
    </row>
    <row r="73" spans="1:15" x14ac:dyDescent="0.25">
      <c r="A73">
        <v>5</v>
      </c>
      <c r="B73" t="s">
        <v>139</v>
      </c>
      <c r="C73" s="3">
        <v>51941791</v>
      </c>
      <c r="D73" s="3" t="s">
        <v>137</v>
      </c>
      <c r="E73">
        <v>1018432498</v>
      </c>
      <c r="F73" t="s">
        <v>146</v>
      </c>
      <c r="G73" t="s">
        <v>29</v>
      </c>
      <c r="H73">
        <v>60</v>
      </c>
      <c r="I73">
        <v>1</v>
      </c>
      <c r="J73">
        <v>100</v>
      </c>
      <c r="K73" s="4">
        <v>45252</v>
      </c>
      <c r="L73" s="4">
        <v>45982</v>
      </c>
      <c r="M73" t="s">
        <v>79</v>
      </c>
      <c r="N73">
        <v>30</v>
      </c>
      <c r="O73">
        <v>2</v>
      </c>
    </row>
    <row r="74" spans="1:15" x14ac:dyDescent="0.25">
      <c r="A74">
        <v>6</v>
      </c>
      <c r="B74" t="s">
        <v>150</v>
      </c>
      <c r="C74" s="3">
        <v>52045224</v>
      </c>
      <c r="D74" s="3" t="s">
        <v>147</v>
      </c>
      <c r="E74">
        <v>52464566</v>
      </c>
      <c r="F74" t="s">
        <v>148</v>
      </c>
      <c r="G74" t="s">
        <v>382</v>
      </c>
      <c r="H74">
        <v>22</v>
      </c>
      <c r="I74">
        <v>1</v>
      </c>
      <c r="J74">
        <v>100</v>
      </c>
      <c r="K74" s="4">
        <v>44950</v>
      </c>
      <c r="L74" s="4">
        <v>45680</v>
      </c>
      <c r="M74" t="s">
        <v>95</v>
      </c>
      <c r="N74">
        <v>30</v>
      </c>
      <c r="O74">
        <v>2</v>
      </c>
    </row>
    <row r="75" spans="1:15" x14ac:dyDescent="0.25">
      <c r="A75">
        <v>6</v>
      </c>
      <c r="B75" t="s">
        <v>150</v>
      </c>
      <c r="C75" s="3">
        <v>52045224</v>
      </c>
      <c r="D75" s="3" t="s">
        <v>147</v>
      </c>
      <c r="E75">
        <v>11258547</v>
      </c>
      <c r="F75" t="s">
        <v>92</v>
      </c>
      <c r="G75" t="s">
        <v>381</v>
      </c>
      <c r="H75">
        <v>22</v>
      </c>
      <c r="I75">
        <v>1</v>
      </c>
      <c r="J75">
        <v>100</v>
      </c>
      <c r="K75" s="4">
        <v>45348</v>
      </c>
      <c r="L75" s="4">
        <v>45713</v>
      </c>
      <c r="M75" t="s">
        <v>100</v>
      </c>
      <c r="N75">
        <v>15</v>
      </c>
      <c r="O75">
        <v>1</v>
      </c>
    </row>
    <row r="76" spans="1:15" x14ac:dyDescent="0.25">
      <c r="A76">
        <v>6</v>
      </c>
      <c r="B76" t="s">
        <v>150</v>
      </c>
      <c r="C76" s="3">
        <v>52045224</v>
      </c>
      <c r="D76" s="3" t="s">
        <v>147</v>
      </c>
      <c r="E76">
        <v>79914297</v>
      </c>
      <c r="F76" t="s">
        <v>151</v>
      </c>
      <c r="G76" t="s">
        <v>394</v>
      </c>
      <c r="H76">
        <v>22</v>
      </c>
      <c r="I76">
        <v>1</v>
      </c>
      <c r="J76">
        <v>100</v>
      </c>
      <c r="K76" s="4">
        <v>45457</v>
      </c>
      <c r="L76" s="4">
        <v>45821</v>
      </c>
      <c r="M76" t="s">
        <v>54</v>
      </c>
      <c r="N76">
        <v>15</v>
      </c>
      <c r="O76">
        <v>1</v>
      </c>
    </row>
    <row r="77" spans="1:15" x14ac:dyDescent="0.25">
      <c r="A77">
        <v>6</v>
      </c>
      <c r="B77" t="s">
        <v>150</v>
      </c>
      <c r="C77" s="3">
        <v>52045224</v>
      </c>
      <c r="D77" s="3" t="s">
        <v>147</v>
      </c>
      <c r="E77">
        <v>1022931722</v>
      </c>
      <c r="F77" t="s">
        <v>152</v>
      </c>
      <c r="G77" t="s">
        <v>395</v>
      </c>
      <c r="H77">
        <v>22</v>
      </c>
      <c r="I77">
        <v>1</v>
      </c>
      <c r="J77">
        <v>100</v>
      </c>
      <c r="K77" s="4">
        <v>45480</v>
      </c>
      <c r="L77" s="4">
        <v>45844</v>
      </c>
      <c r="M77" t="s">
        <v>58</v>
      </c>
      <c r="N77">
        <v>15</v>
      </c>
      <c r="O77">
        <v>1</v>
      </c>
    </row>
    <row r="78" spans="1:15" x14ac:dyDescent="0.25">
      <c r="A78">
        <v>6</v>
      </c>
      <c r="B78" t="s">
        <v>150</v>
      </c>
      <c r="C78" s="3">
        <v>52045224</v>
      </c>
      <c r="D78" s="3" t="s">
        <v>147</v>
      </c>
      <c r="E78">
        <v>1081407378</v>
      </c>
      <c r="F78" t="s">
        <v>153</v>
      </c>
      <c r="G78" t="s">
        <v>29</v>
      </c>
      <c r="H78">
        <v>22</v>
      </c>
      <c r="I78">
        <v>1</v>
      </c>
      <c r="J78">
        <v>100</v>
      </c>
      <c r="K78" s="4">
        <v>45505</v>
      </c>
      <c r="L78" s="4">
        <v>45869</v>
      </c>
      <c r="M78" t="s">
        <v>58</v>
      </c>
      <c r="N78">
        <v>15</v>
      </c>
      <c r="O78">
        <v>1</v>
      </c>
    </row>
    <row r="79" spans="1:15" x14ac:dyDescent="0.25">
      <c r="A79">
        <v>6</v>
      </c>
      <c r="B79" s="5" t="s">
        <v>150</v>
      </c>
      <c r="C79" s="3">
        <v>52045224</v>
      </c>
      <c r="D79" s="3" t="s">
        <v>147</v>
      </c>
      <c r="E79">
        <v>79843327</v>
      </c>
      <c r="F79" t="s">
        <v>154</v>
      </c>
      <c r="G79" t="s">
        <v>381</v>
      </c>
      <c r="H79">
        <v>22</v>
      </c>
      <c r="I79">
        <v>1</v>
      </c>
      <c r="J79">
        <v>100</v>
      </c>
      <c r="K79" s="4">
        <v>45524</v>
      </c>
      <c r="L79" s="4">
        <v>45888</v>
      </c>
      <c r="M79" t="s">
        <v>69</v>
      </c>
      <c r="N79">
        <v>15</v>
      </c>
      <c r="O79">
        <v>1</v>
      </c>
    </row>
    <row r="80" spans="1:15" x14ac:dyDescent="0.25">
      <c r="A80">
        <v>6</v>
      </c>
      <c r="B80" s="5" t="s">
        <v>150</v>
      </c>
      <c r="C80" s="3">
        <v>52045224</v>
      </c>
      <c r="D80" s="3" t="s">
        <v>147</v>
      </c>
      <c r="E80">
        <v>1049630330</v>
      </c>
      <c r="F80" t="s">
        <v>156</v>
      </c>
      <c r="G80" t="s">
        <v>396</v>
      </c>
      <c r="H80">
        <v>22</v>
      </c>
      <c r="I80">
        <v>1</v>
      </c>
      <c r="J80">
        <v>100</v>
      </c>
      <c r="K80" s="4">
        <v>45604</v>
      </c>
      <c r="L80" s="4">
        <v>45968</v>
      </c>
      <c r="M80" t="s">
        <v>79</v>
      </c>
      <c r="N80">
        <v>15</v>
      </c>
      <c r="O80">
        <v>1</v>
      </c>
    </row>
    <row r="81" spans="1:15" x14ac:dyDescent="0.25">
      <c r="A81">
        <v>6</v>
      </c>
      <c r="B81" t="s">
        <v>150</v>
      </c>
      <c r="C81" s="3">
        <v>52045224</v>
      </c>
      <c r="D81" s="3" t="s">
        <v>147</v>
      </c>
      <c r="E81">
        <v>1016019971</v>
      </c>
      <c r="F81" t="s">
        <v>158</v>
      </c>
      <c r="G81" t="s">
        <v>385</v>
      </c>
      <c r="H81">
        <v>60</v>
      </c>
      <c r="I81">
        <v>1</v>
      </c>
      <c r="J81">
        <v>100</v>
      </c>
      <c r="K81" s="4">
        <v>45526</v>
      </c>
      <c r="L81" s="4">
        <v>45890</v>
      </c>
      <c r="M81" t="s">
        <v>69</v>
      </c>
      <c r="N81">
        <v>15</v>
      </c>
      <c r="O81">
        <v>1</v>
      </c>
    </row>
    <row r="82" spans="1:15" x14ac:dyDescent="0.25">
      <c r="A82">
        <v>6</v>
      </c>
      <c r="B82" t="s">
        <v>150</v>
      </c>
      <c r="C82" s="3">
        <v>52045224</v>
      </c>
      <c r="D82" s="3" t="s">
        <v>147</v>
      </c>
      <c r="E82">
        <v>1014233622</v>
      </c>
      <c r="F82" t="s">
        <v>159</v>
      </c>
      <c r="G82" t="s">
        <v>29</v>
      </c>
      <c r="H82">
        <v>60</v>
      </c>
      <c r="I82">
        <v>1</v>
      </c>
      <c r="J82">
        <v>100</v>
      </c>
      <c r="K82" s="4">
        <v>45527</v>
      </c>
      <c r="L82" s="4">
        <v>45891</v>
      </c>
      <c r="M82" t="s">
        <v>69</v>
      </c>
      <c r="N82">
        <v>15</v>
      </c>
      <c r="O82">
        <v>1</v>
      </c>
    </row>
    <row r="83" spans="1:15" x14ac:dyDescent="0.25">
      <c r="A83">
        <v>6</v>
      </c>
      <c r="B83" t="s">
        <v>150</v>
      </c>
      <c r="C83" s="3">
        <v>52045224</v>
      </c>
      <c r="D83" s="3" t="s">
        <v>147</v>
      </c>
      <c r="E83">
        <v>7161686</v>
      </c>
      <c r="F83" t="s">
        <v>160</v>
      </c>
      <c r="G83" t="s">
        <v>385</v>
      </c>
      <c r="H83">
        <v>60</v>
      </c>
      <c r="I83">
        <v>1</v>
      </c>
      <c r="J83">
        <v>100</v>
      </c>
      <c r="K83" s="4">
        <v>45599</v>
      </c>
      <c r="L83" s="4">
        <v>45963</v>
      </c>
      <c r="M83" t="s">
        <v>79</v>
      </c>
      <c r="N83">
        <v>15</v>
      </c>
      <c r="O83">
        <v>1</v>
      </c>
    </row>
    <row r="84" spans="1:15" x14ac:dyDescent="0.25">
      <c r="A84">
        <v>6</v>
      </c>
      <c r="B84" t="s">
        <v>150</v>
      </c>
      <c r="C84" s="3">
        <v>52045224</v>
      </c>
      <c r="D84" s="3" t="s">
        <v>147</v>
      </c>
      <c r="E84">
        <v>20716190</v>
      </c>
      <c r="F84" t="s">
        <v>161</v>
      </c>
      <c r="G84" t="s">
        <v>29</v>
      </c>
      <c r="H84">
        <v>60</v>
      </c>
      <c r="I84">
        <v>1</v>
      </c>
      <c r="J84">
        <v>100</v>
      </c>
      <c r="K84" s="4">
        <v>45628</v>
      </c>
      <c r="L84" s="4">
        <v>45992</v>
      </c>
      <c r="M84" t="s">
        <v>83</v>
      </c>
      <c r="N84">
        <v>15</v>
      </c>
      <c r="O84">
        <v>1</v>
      </c>
    </row>
    <row r="85" spans="1:15" x14ac:dyDescent="0.25">
      <c r="A85">
        <v>6</v>
      </c>
      <c r="B85" t="s">
        <v>150</v>
      </c>
      <c r="C85" s="3">
        <v>52045224</v>
      </c>
      <c r="D85" s="3" t="s">
        <v>147</v>
      </c>
      <c r="E85">
        <v>1018462259</v>
      </c>
      <c r="F85" t="s">
        <v>162</v>
      </c>
      <c r="G85" t="s">
        <v>29</v>
      </c>
      <c r="H85">
        <v>60</v>
      </c>
      <c r="I85">
        <v>1</v>
      </c>
      <c r="J85">
        <v>100</v>
      </c>
      <c r="K85" s="4">
        <v>45630</v>
      </c>
      <c r="L85" s="4">
        <v>45994</v>
      </c>
      <c r="M85" t="s">
        <v>83</v>
      </c>
      <c r="N85">
        <v>15</v>
      </c>
      <c r="O85">
        <v>1</v>
      </c>
    </row>
    <row r="86" spans="1:15" x14ac:dyDescent="0.25">
      <c r="A86">
        <v>7</v>
      </c>
      <c r="B86" t="s">
        <v>169</v>
      </c>
      <c r="C86" s="3">
        <v>52130022</v>
      </c>
      <c r="D86" s="3" t="s">
        <v>163</v>
      </c>
      <c r="E86">
        <v>52807271</v>
      </c>
      <c r="F86" t="s">
        <v>164</v>
      </c>
      <c r="G86" t="s">
        <v>382</v>
      </c>
      <c r="H86">
        <v>22</v>
      </c>
      <c r="I86">
        <v>1</v>
      </c>
      <c r="J86">
        <v>100</v>
      </c>
      <c r="K86" s="4">
        <v>44935</v>
      </c>
      <c r="L86" s="4">
        <v>45665</v>
      </c>
      <c r="M86" t="s">
        <v>95</v>
      </c>
      <c r="N86">
        <v>30</v>
      </c>
      <c r="O86">
        <v>2</v>
      </c>
    </row>
    <row r="87" spans="1:15" x14ac:dyDescent="0.25">
      <c r="A87">
        <v>7</v>
      </c>
      <c r="B87" t="s">
        <v>167</v>
      </c>
      <c r="C87" s="3">
        <v>52130022</v>
      </c>
      <c r="D87" s="3" t="s">
        <v>163</v>
      </c>
      <c r="E87">
        <v>52902003</v>
      </c>
      <c r="F87" t="s">
        <v>166</v>
      </c>
      <c r="G87" t="s">
        <v>34</v>
      </c>
      <c r="H87">
        <v>22</v>
      </c>
      <c r="I87">
        <v>1</v>
      </c>
      <c r="J87">
        <v>100</v>
      </c>
      <c r="K87" s="4">
        <v>45318</v>
      </c>
      <c r="L87" s="4">
        <v>45683</v>
      </c>
      <c r="M87" t="s">
        <v>95</v>
      </c>
      <c r="N87">
        <v>15</v>
      </c>
      <c r="O87">
        <v>1</v>
      </c>
    </row>
    <row r="88" spans="1:15" x14ac:dyDescent="0.25">
      <c r="A88">
        <v>7</v>
      </c>
      <c r="B88" t="s">
        <v>169</v>
      </c>
      <c r="C88" s="3">
        <v>52130022</v>
      </c>
      <c r="D88" s="3" t="s">
        <v>163</v>
      </c>
      <c r="E88">
        <v>79393730</v>
      </c>
      <c r="F88" t="s">
        <v>168</v>
      </c>
      <c r="G88" t="s">
        <v>383</v>
      </c>
      <c r="H88">
        <v>22</v>
      </c>
      <c r="I88">
        <v>1</v>
      </c>
      <c r="J88">
        <v>100</v>
      </c>
      <c r="K88" s="4">
        <v>45017</v>
      </c>
      <c r="L88" s="4">
        <v>45747</v>
      </c>
      <c r="M88" t="s">
        <v>102</v>
      </c>
      <c r="N88">
        <v>30</v>
      </c>
      <c r="O88">
        <v>2</v>
      </c>
    </row>
    <row r="89" spans="1:15" x14ac:dyDescent="0.25">
      <c r="A89">
        <v>7</v>
      </c>
      <c r="B89" t="s">
        <v>165</v>
      </c>
      <c r="C89" s="3">
        <v>52130022</v>
      </c>
      <c r="D89" s="3" t="s">
        <v>163</v>
      </c>
      <c r="E89">
        <v>52010149</v>
      </c>
      <c r="F89" t="s">
        <v>170</v>
      </c>
      <c r="G89" t="s">
        <v>383</v>
      </c>
      <c r="H89">
        <v>22</v>
      </c>
      <c r="I89">
        <v>1</v>
      </c>
      <c r="J89">
        <v>100</v>
      </c>
      <c r="K89" s="4">
        <v>45054</v>
      </c>
      <c r="L89" s="4">
        <v>45784</v>
      </c>
      <c r="M89" t="s">
        <v>133</v>
      </c>
      <c r="N89">
        <v>30</v>
      </c>
      <c r="O89">
        <v>2</v>
      </c>
    </row>
    <row r="90" spans="1:15" x14ac:dyDescent="0.25">
      <c r="A90">
        <v>7</v>
      </c>
      <c r="B90" t="s">
        <v>167</v>
      </c>
      <c r="C90" s="3">
        <v>52130022</v>
      </c>
      <c r="D90" s="3" t="s">
        <v>163</v>
      </c>
      <c r="E90">
        <v>52585075</v>
      </c>
      <c r="F90" t="s">
        <v>171</v>
      </c>
      <c r="G90" t="s">
        <v>383</v>
      </c>
      <c r="H90">
        <v>22</v>
      </c>
      <c r="I90">
        <v>1</v>
      </c>
      <c r="J90">
        <v>100</v>
      </c>
      <c r="K90" s="4">
        <v>45050</v>
      </c>
      <c r="L90" s="4">
        <v>45798</v>
      </c>
      <c r="M90" t="s">
        <v>133</v>
      </c>
      <c r="N90">
        <v>30</v>
      </c>
      <c r="O90">
        <v>2</v>
      </c>
    </row>
    <row r="91" spans="1:15" x14ac:dyDescent="0.25">
      <c r="A91">
        <v>7</v>
      </c>
      <c r="B91" t="s">
        <v>169</v>
      </c>
      <c r="C91" s="3">
        <v>52130022</v>
      </c>
      <c r="D91" s="3" t="s">
        <v>163</v>
      </c>
      <c r="E91">
        <v>1013654238</v>
      </c>
      <c r="F91" t="s">
        <v>172</v>
      </c>
      <c r="G91" t="s">
        <v>391</v>
      </c>
      <c r="H91">
        <v>22</v>
      </c>
      <c r="I91">
        <v>1</v>
      </c>
      <c r="J91">
        <v>100</v>
      </c>
      <c r="K91" s="4">
        <v>45457</v>
      </c>
      <c r="L91" s="4">
        <v>45821</v>
      </c>
      <c r="M91" t="s">
        <v>54</v>
      </c>
      <c r="N91">
        <v>15</v>
      </c>
      <c r="O91">
        <v>1</v>
      </c>
    </row>
    <row r="92" spans="1:15" x14ac:dyDescent="0.25">
      <c r="A92">
        <v>7</v>
      </c>
      <c r="B92" t="s">
        <v>169</v>
      </c>
      <c r="C92" s="3">
        <v>52130022</v>
      </c>
      <c r="D92" s="3" t="s">
        <v>163</v>
      </c>
      <c r="E92">
        <v>53107100</v>
      </c>
      <c r="F92" t="s">
        <v>173</v>
      </c>
      <c r="G92" t="s">
        <v>30</v>
      </c>
      <c r="H92">
        <v>22</v>
      </c>
      <c r="I92">
        <v>1</v>
      </c>
      <c r="J92">
        <v>100</v>
      </c>
      <c r="K92" s="4">
        <v>45460</v>
      </c>
      <c r="L92" s="4">
        <v>45824</v>
      </c>
      <c r="M92" t="s">
        <v>54</v>
      </c>
      <c r="N92">
        <v>15</v>
      </c>
      <c r="O92">
        <v>1</v>
      </c>
    </row>
    <row r="93" spans="1:15" x14ac:dyDescent="0.25">
      <c r="A93">
        <v>7</v>
      </c>
      <c r="B93" t="s">
        <v>169</v>
      </c>
      <c r="C93" s="3">
        <v>52130022</v>
      </c>
      <c r="D93" s="3" t="s">
        <v>163</v>
      </c>
      <c r="E93">
        <v>33676048</v>
      </c>
      <c r="F93" t="s">
        <v>174</v>
      </c>
      <c r="G93" t="s">
        <v>391</v>
      </c>
      <c r="H93">
        <v>22</v>
      </c>
      <c r="I93">
        <v>1</v>
      </c>
      <c r="J93">
        <v>100</v>
      </c>
      <c r="K93" s="4">
        <v>45476</v>
      </c>
      <c r="L93" s="4">
        <v>45840</v>
      </c>
      <c r="M93" t="s">
        <v>58</v>
      </c>
      <c r="N93">
        <v>15</v>
      </c>
      <c r="O93">
        <v>1</v>
      </c>
    </row>
    <row r="94" spans="1:15" x14ac:dyDescent="0.25">
      <c r="A94">
        <v>7</v>
      </c>
      <c r="B94" t="s">
        <v>169</v>
      </c>
      <c r="C94" s="3">
        <v>52130022</v>
      </c>
      <c r="D94" s="3" t="s">
        <v>163</v>
      </c>
      <c r="E94">
        <v>1026285879</v>
      </c>
      <c r="F94" t="s">
        <v>175</v>
      </c>
      <c r="G94" t="s">
        <v>35</v>
      </c>
      <c r="H94">
        <v>22</v>
      </c>
      <c r="I94">
        <v>1</v>
      </c>
      <c r="J94">
        <v>100</v>
      </c>
      <c r="K94" s="4">
        <v>45477</v>
      </c>
      <c r="L94" s="4">
        <v>45841</v>
      </c>
      <c r="M94" t="s">
        <v>58</v>
      </c>
      <c r="N94">
        <v>15</v>
      </c>
      <c r="O94">
        <v>1</v>
      </c>
    </row>
    <row r="95" spans="1:15" x14ac:dyDescent="0.25">
      <c r="A95">
        <v>7</v>
      </c>
      <c r="B95" t="s">
        <v>169</v>
      </c>
      <c r="C95" s="3">
        <v>52130022</v>
      </c>
      <c r="D95" s="3" t="s">
        <v>163</v>
      </c>
      <c r="E95">
        <v>1032435029</v>
      </c>
      <c r="F95" t="s">
        <v>176</v>
      </c>
      <c r="G95" t="s">
        <v>391</v>
      </c>
      <c r="H95">
        <v>22</v>
      </c>
      <c r="I95">
        <v>1</v>
      </c>
      <c r="J95">
        <v>100</v>
      </c>
      <c r="K95" s="4">
        <v>45478</v>
      </c>
      <c r="L95" s="4">
        <v>45842</v>
      </c>
      <c r="M95" t="s">
        <v>58</v>
      </c>
      <c r="N95">
        <v>15</v>
      </c>
      <c r="O95">
        <v>1</v>
      </c>
    </row>
    <row r="96" spans="1:15" x14ac:dyDescent="0.25">
      <c r="A96">
        <v>7</v>
      </c>
      <c r="B96" t="s">
        <v>169</v>
      </c>
      <c r="C96" s="3">
        <v>52130022</v>
      </c>
      <c r="D96" s="3" t="s">
        <v>163</v>
      </c>
      <c r="E96">
        <v>39744203</v>
      </c>
      <c r="F96" t="s">
        <v>177</v>
      </c>
      <c r="G96" t="s">
        <v>35</v>
      </c>
      <c r="H96">
        <v>22</v>
      </c>
      <c r="I96">
        <v>1</v>
      </c>
      <c r="J96">
        <v>100</v>
      </c>
      <c r="K96" s="4">
        <v>45490</v>
      </c>
      <c r="L96" s="4">
        <v>45854</v>
      </c>
      <c r="M96" t="s">
        <v>58</v>
      </c>
      <c r="N96">
        <v>15</v>
      </c>
      <c r="O96">
        <v>1</v>
      </c>
    </row>
    <row r="97" spans="1:15" x14ac:dyDescent="0.25">
      <c r="A97">
        <v>7</v>
      </c>
      <c r="B97" t="s">
        <v>169</v>
      </c>
      <c r="C97" s="3">
        <v>52130022</v>
      </c>
      <c r="D97" s="3" t="s">
        <v>163</v>
      </c>
      <c r="E97">
        <v>52298613</v>
      </c>
      <c r="F97" t="s">
        <v>178</v>
      </c>
      <c r="G97" t="s">
        <v>35</v>
      </c>
      <c r="H97">
        <v>22</v>
      </c>
      <c r="I97">
        <v>1</v>
      </c>
      <c r="J97">
        <v>100</v>
      </c>
      <c r="K97" s="4">
        <v>45505</v>
      </c>
      <c r="L97" s="4">
        <v>45869</v>
      </c>
      <c r="M97" t="s">
        <v>58</v>
      </c>
      <c r="N97">
        <v>15</v>
      </c>
      <c r="O97">
        <v>1</v>
      </c>
    </row>
    <row r="98" spans="1:15" x14ac:dyDescent="0.25">
      <c r="A98">
        <v>7</v>
      </c>
      <c r="B98" t="s">
        <v>169</v>
      </c>
      <c r="C98" s="3">
        <v>52130022</v>
      </c>
      <c r="D98" s="3" t="s">
        <v>163</v>
      </c>
      <c r="E98">
        <v>1010228107</v>
      </c>
      <c r="F98" t="s">
        <v>179</v>
      </c>
      <c r="G98" t="s">
        <v>36</v>
      </c>
      <c r="H98">
        <v>22</v>
      </c>
      <c r="I98">
        <v>1</v>
      </c>
      <c r="J98">
        <v>100</v>
      </c>
      <c r="K98" s="4">
        <v>45505</v>
      </c>
      <c r="L98" s="4">
        <v>45869</v>
      </c>
      <c r="M98" t="s">
        <v>58</v>
      </c>
      <c r="N98">
        <v>15</v>
      </c>
      <c r="O98">
        <v>1</v>
      </c>
    </row>
    <row r="99" spans="1:15" x14ac:dyDescent="0.25">
      <c r="A99">
        <v>7</v>
      </c>
      <c r="B99" t="s">
        <v>169</v>
      </c>
      <c r="C99" s="3">
        <v>52130022</v>
      </c>
      <c r="D99" s="3" t="s">
        <v>163</v>
      </c>
      <c r="E99">
        <v>1018453571</v>
      </c>
      <c r="F99" t="s">
        <v>180</v>
      </c>
      <c r="G99" t="s">
        <v>35</v>
      </c>
      <c r="H99">
        <v>22</v>
      </c>
      <c r="I99">
        <v>1</v>
      </c>
      <c r="J99">
        <v>100</v>
      </c>
      <c r="K99" s="4">
        <v>45505</v>
      </c>
      <c r="L99" s="4">
        <v>45869</v>
      </c>
      <c r="M99" t="s">
        <v>58</v>
      </c>
      <c r="N99">
        <v>15</v>
      </c>
      <c r="O99">
        <v>1</v>
      </c>
    </row>
    <row r="100" spans="1:15" x14ac:dyDescent="0.25">
      <c r="A100">
        <v>7</v>
      </c>
      <c r="B100" t="s">
        <v>169</v>
      </c>
      <c r="C100" s="3">
        <v>52130022</v>
      </c>
      <c r="D100" s="3" t="s">
        <v>163</v>
      </c>
      <c r="E100">
        <v>1053585746</v>
      </c>
      <c r="F100" t="s">
        <v>181</v>
      </c>
      <c r="G100" t="s">
        <v>391</v>
      </c>
      <c r="H100">
        <v>22</v>
      </c>
      <c r="I100">
        <v>1</v>
      </c>
      <c r="J100">
        <v>100</v>
      </c>
      <c r="K100" s="4">
        <v>45505</v>
      </c>
      <c r="L100" s="4">
        <v>45869</v>
      </c>
      <c r="M100" t="s">
        <v>58</v>
      </c>
      <c r="N100">
        <v>15</v>
      </c>
      <c r="O100">
        <v>1</v>
      </c>
    </row>
    <row r="101" spans="1:15" x14ac:dyDescent="0.25">
      <c r="A101">
        <v>7</v>
      </c>
      <c r="B101" t="s">
        <v>169</v>
      </c>
      <c r="C101" s="3">
        <v>52130022</v>
      </c>
      <c r="D101" s="3" t="s">
        <v>163</v>
      </c>
      <c r="E101">
        <v>20957598</v>
      </c>
      <c r="F101" t="s">
        <v>182</v>
      </c>
      <c r="G101" t="s">
        <v>382</v>
      </c>
      <c r="H101">
        <v>22</v>
      </c>
      <c r="I101">
        <v>1</v>
      </c>
      <c r="J101">
        <v>100</v>
      </c>
      <c r="K101" s="4">
        <v>45506</v>
      </c>
      <c r="L101" s="4">
        <v>45870</v>
      </c>
      <c r="M101" t="s">
        <v>69</v>
      </c>
      <c r="N101">
        <v>15</v>
      </c>
      <c r="O101">
        <v>1</v>
      </c>
    </row>
    <row r="102" spans="1:15" x14ac:dyDescent="0.25">
      <c r="A102">
        <v>7</v>
      </c>
      <c r="B102" t="s">
        <v>169</v>
      </c>
      <c r="C102" s="3">
        <v>52130022</v>
      </c>
      <c r="D102" s="3" t="s">
        <v>163</v>
      </c>
      <c r="E102">
        <v>1019126818</v>
      </c>
      <c r="F102" t="s">
        <v>183</v>
      </c>
      <c r="G102" t="s">
        <v>397</v>
      </c>
      <c r="H102">
        <v>22</v>
      </c>
      <c r="I102">
        <v>1</v>
      </c>
      <c r="J102">
        <v>100</v>
      </c>
      <c r="K102" s="4">
        <v>45170</v>
      </c>
      <c r="L102" s="4">
        <v>45900</v>
      </c>
      <c r="M102" t="s">
        <v>69</v>
      </c>
      <c r="N102">
        <v>30</v>
      </c>
      <c r="O102">
        <v>2</v>
      </c>
    </row>
    <row r="103" spans="1:15" x14ac:dyDescent="0.25">
      <c r="A103">
        <v>7</v>
      </c>
      <c r="B103" t="s">
        <v>169</v>
      </c>
      <c r="C103" s="3">
        <v>52130022</v>
      </c>
      <c r="D103" s="3" t="s">
        <v>163</v>
      </c>
      <c r="E103">
        <v>1023868131</v>
      </c>
      <c r="F103" t="s">
        <v>184</v>
      </c>
      <c r="G103" t="s">
        <v>381</v>
      </c>
      <c r="H103">
        <v>22</v>
      </c>
      <c r="I103">
        <v>1</v>
      </c>
      <c r="J103">
        <v>100</v>
      </c>
      <c r="K103" s="4">
        <v>45554</v>
      </c>
      <c r="L103" s="4">
        <v>45918</v>
      </c>
      <c r="M103" t="s">
        <v>72</v>
      </c>
      <c r="N103">
        <v>15</v>
      </c>
      <c r="O103">
        <v>1</v>
      </c>
    </row>
    <row r="104" spans="1:15" x14ac:dyDescent="0.25">
      <c r="A104">
        <v>7</v>
      </c>
      <c r="B104" t="s">
        <v>169</v>
      </c>
      <c r="C104" s="3">
        <v>52130022</v>
      </c>
      <c r="D104" s="3" t="s">
        <v>163</v>
      </c>
      <c r="E104">
        <v>40033332</v>
      </c>
      <c r="F104" t="s">
        <v>185</v>
      </c>
      <c r="G104" t="s">
        <v>29</v>
      </c>
      <c r="H104">
        <v>51</v>
      </c>
      <c r="I104">
        <v>1</v>
      </c>
      <c r="J104">
        <v>100</v>
      </c>
      <c r="K104" s="4">
        <v>45527</v>
      </c>
      <c r="L104" s="4">
        <v>45891</v>
      </c>
      <c r="M104" t="s">
        <v>69</v>
      </c>
      <c r="N104">
        <v>15</v>
      </c>
      <c r="O104">
        <v>1</v>
      </c>
    </row>
    <row r="105" spans="1:15" x14ac:dyDescent="0.25">
      <c r="A105">
        <v>7</v>
      </c>
      <c r="B105" t="s">
        <v>187</v>
      </c>
      <c r="C105" s="3">
        <v>52130022</v>
      </c>
      <c r="D105" s="3" t="s">
        <v>163</v>
      </c>
      <c r="E105">
        <v>1012350015</v>
      </c>
      <c r="F105" t="s">
        <v>186</v>
      </c>
      <c r="G105" t="s">
        <v>29</v>
      </c>
      <c r="H105">
        <v>70</v>
      </c>
      <c r="I105">
        <v>1</v>
      </c>
      <c r="J105">
        <v>100</v>
      </c>
      <c r="K105" s="4">
        <v>45527</v>
      </c>
      <c r="L105" s="4">
        <v>45891</v>
      </c>
      <c r="M105" t="s">
        <v>69</v>
      </c>
      <c r="N105">
        <v>15</v>
      </c>
      <c r="O105">
        <v>1</v>
      </c>
    </row>
    <row r="106" spans="1:15" x14ac:dyDescent="0.25">
      <c r="A106">
        <v>7</v>
      </c>
      <c r="B106" t="s">
        <v>169</v>
      </c>
      <c r="C106" s="3">
        <v>52130022</v>
      </c>
      <c r="D106" s="3" t="s">
        <v>163</v>
      </c>
      <c r="E106">
        <v>1015402867</v>
      </c>
      <c r="F106" t="s">
        <v>188</v>
      </c>
      <c r="G106" t="s">
        <v>29</v>
      </c>
      <c r="H106">
        <v>70</v>
      </c>
      <c r="I106">
        <v>1</v>
      </c>
      <c r="J106">
        <v>100</v>
      </c>
      <c r="K106" s="4">
        <v>45528</v>
      </c>
      <c r="L106" s="4">
        <v>45892</v>
      </c>
      <c r="M106" t="s">
        <v>69</v>
      </c>
      <c r="N106">
        <v>15</v>
      </c>
      <c r="O106">
        <v>1</v>
      </c>
    </row>
    <row r="107" spans="1:15" x14ac:dyDescent="0.25">
      <c r="A107">
        <v>7</v>
      </c>
      <c r="B107" t="s">
        <v>169</v>
      </c>
      <c r="C107" s="3">
        <v>52130022</v>
      </c>
      <c r="D107" s="3" t="s">
        <v>163</v>
      </c>
      <c r="E107">
        <v>1032448471</v>
      </c>
      <c r="F107" t="s">
        <v>189</v>
      </c>
      <c r="G107" t="s">
        <v>29</v>
      </c>
      <c r="H107">
        <v>70</v>
      </c>
      <c r="I107">
        <v>1</v>
      </c>
      <c r="J107">
        <v>100</v>
      </c>
      <c r="K107" s="4">
        <v>45536</v>
      </c>
      <c r="L107" s="4">
        <v>45900</v>
      </c>
      <c r="M107" t="s">
        <v>69</v>
      </c>
      <c r="N107">
        <v>15</v>
      </c>
      <c r="O107">
        <v>1</v>
      </c>
    </row>
    <row r="108" spans="1:15" x14ac:dyDescent="0.25">
      <c r="A108">
        <v>8</v>
      </c>
      <c r="B108" t="s">
        <v>187</v>
      </c>
      <c r="C108" s="3">
        <v>52194715</v>
      </c>
      <c r="D108" s="3" t="s">
        <v>190</v>
      </c>
      <c r="E108">
        <v>49734780</v>
      </c>
      <c r="F108" t="s">
        <v>191</v>
      </c>
      <c r="G108" t="s">
        <v>383</v>
      </c>
      <c r="H108">
        <v>22</v>
      </c>
      <c r="I108">
        <v>1</v>
      </c>
      <c r="J108">
        <v>100</v>
      </c>
      <c r="K108" s="4">
        <v>44994</v>
      </c>
      <c r="L108" s="4">
        <v>45724</v>
      </c>
      <c r="M108" t="s">
        <v>102</v>
      </c>
      <c r="N108">
        <v>30</v>
      </c>
      <c r="O108">
        <v>2</v>
      </c>
    </row>
    <row r="109" spans="1:15" x14ac:dyDescent="0.25">
      <c r="A109">
        <v>8</v>
      </c>
      <c r="B109" t="s">
        <v>187</v>
      </c>
      <c r="C109" s="3">
        <v>52194715</v>
      </c>
      <c r="D109" s="3" t="s">
        <v>190</v>
      </c>
      <c r="E109">
        <v>1015402514</v>
      </c>
      <c r="F109" t="s">
        <v>192</v>
      </c>
      <c r="G109" t="s">
        <v>390</v>
      </c>
      <c r="H109">
        <v>22</v>
      </c>
      <c r="I109">
        <v>1</v>
      </c>
      <c r="J109">
        <v>100</v>
      </c>
      <c r="K109" s="4">
        <v>45447</v>
      </c>
      <c r="L109" s="4">
        <v>45811</v>
      </c>
      <c r="M109" t="s">
        <v>54</v>
      </c>
      <c r="N109">
        <v>15</v>
      </c>
      <c r="O109">
        <v>1</v>
      </c>
    </row>
    <row r="110" spans="1:15" x14ac:dyDescent="0.25">
      <c r="A110">
        <v>8</v>
      </c>
      <c r="B110" t="s">
        <v>187</v>
      </c>
      <c r="C110" s="3">
        <v>52194715</v>
      </c>
      <c r="D110" s="3" t="s">
        <v>190</v>
      </c>
      <c r="E110">
        <v>1022399966</v>
      </c>
      <c r="F110" t="s">
        <v>193</v>
      </c>
      <c r="G110" t="s">
        <v>379</v>
      </c>
      <c r="H110">
        <v>22</v>
      </c>
      <c r="I110">
        <v>1</v>
      </c>
      <c r="J110">
        <v>100</v>
      </c>
      <c r="K110" s="4">
        <v>45475</v>
      </c>
      <c r="L110" s="4">
        <v>45839</v>
      </c>
      <c r="M110" t="s">
        <v>58</v>
      </c>
      <c r="N110">
        <v>15</v>
      </c>
      <c r="O110">
        <v>1</v>
      </c>
    </row>
    <row r="111" spans="1:15" x14ac:dyDescent="0.25">
      <c r="A111">
        <v>8</v>
      </c>
      <c r="B111" t="s">
        <v>187</v>
      </c>
      <c r="C111" s="3">
        <v>52194715</v>
      </c>
      <c r="D111" s="3" t="s">
        <v>190</v>
      </c>
      <c r="E111">
        <v>1069852899</v>
      </c>
      <c r="F111" t="s">
        <v>194</v>
      </c>
      <c r="G111" t="s">
        <v>34</v>
      </c>
      <c r="H111">
        <v>22</v>
      </c>
      <c r="I111">
        <v>1</v>
      </c>
      <c r="J111">
        <v>100</v>
      </c>
      <c r="K111" s="4">
        <v>45483</v>
      </c>
      <c r="L111" s="4">
        <v>45847</v>
      </c>
      <c r="M111" t="s">
        <v>58</v>
      </c>
      <c r="N111">
        <v>15</v>
      </c>
      <c r="O111">
        <v>1</v>
      </c>
    </row>
    <row r="112" spans="1:15" x14ac:dyDescent="0.25">
      <c r="A112">
        <v>8</v>
      </c>
      <c r="B112" t="s">
        <v>187</v>
      </c>
      <c r="C112" s="3">
        <v>52194715</v>
      </c>
      <c r="D112" s="3" t="s">
        <v>190</v>
      </c>
      <c r="E112">
        <v>26424762</v>
      </c>
      <c r="F112" t="s">
        <v>195</v>
      </c>
      <c r="G112" t="s">
        <v>34</v>
      </c>
      <c r="H112">
        <v>22</v>
      </c>
      <c r="I112">
        <v>1</v>
      </c>
      <c r="J112">
        <v>100</v>
      </c>
      <c r="K112" s="4">
        <v>45485</v>
      </c>
      <c r="L112" s="4">
        <v>45849</v>
      </c>
      <c r="M112" t="s">
        <v>58</v>
      </c>
      <c r="N112">
        <v>15</v>
      </c>
      <c r="O112">
        <v>1</v>
      </c>
    </row>
    <row r="113" spans="1:15" x14ac:dyDescent="0.25">
      <c r="A113">
        <v>8</v>
      </c>
      <c r="B113" t="s">
        <v>187</v>
      </c>
      <c r="C113" s="3">
        <v>52194715</v>
      </c>
      <c r="D113" s="3" t="s">
        <v>190</v>
      </c>
      <c r="E113">
        <v>1026572389</v>
      </c>
      <c r="F113" t="s">
        <v>196</v>
      </c>
      <c r="G113" t="s">
        <v>34</v>
      </c>
      <c r="H113">
        <v>22</v>
      </c>
      <c r="I113">
        <v>1</v>
      </c>
      <c r="J113">
        <v>100</v>
      </c>
      <c r="K113" s="4">
        <v>45485</v>
      </c>
      <c r="L113" s="4">
        <v>45849</v>
      </c>
      <c r="M113" t="s">
        <v>58</v>
      </c>
      <c r="N113">
        <v>15</v>
      </c>
      <c r="O113">
        <v>1</v>
      </c>
    </row>
    <row r="114" spans="1:15" x14ac:dyDescent="0.25">
      <c r="A114">
        <v>8</v>
      </c>
      <c r="B114" t="s">
        <v>187</v>
      </c>
      <c r="C114" s="3">
        <v>52194715</v>
      </c>
      <c r="D114" s="3" t="s">
        <v>190</v>
      </c>
      <c r="E114">
        <v>52414382</v>
      </c>
      <c r="F114" t="s">
        <v>197</v>
      </c>
      <c r="G114" t="s">
        <v>382</v>
      </c>
      <c r="H114">
        <v>22</v>
      </c>
      <c r="I114">
        <v>1</v>
      </c>
      <c r="J114">
        <v>100</v>
      </c>
      <c r="K114" s="4">
        <v>45489</v>
      </c>
      <c r="L114" s="4">
        <v>45853</v>
      </c>
      <c r="M114" t="s">
        <v>58</v>
      </c>
      <c r="N114">
        <v>15</v>
      </c>
      <c r="O114">
        <v>1</v>
      </c>
    </row>
    <row r="115" spans="1:15" x14ac:dyDescent="0.25">
      <c r="A115">
        <v>8</v>
      </c>
      <c r="B115" t="s">
        <v>187</v>
      </c>
      <c r="C115" s="3">
        <v>52194715</v>
      </c>
      <c r="D115" s="3" t="s">
        <v>190</v>
      </c>
      <c r="E115">
        <v>1016091148</v>
      </c>
      <c r="F115" t="s">
        <v>198</v>
      </c>
      <c r="G115" t="s">
        <v>34</v>
      </c>
      <c r="H115">
        <v>22</v>
      </c>
      <c r="I115">
        <v>1</v>
      </c>
      <c r="J115">
        <v>100</v>
      </c>
      <c r="K115" s="4">
        <v>45489</v>
      </c>
      <c r="L115" s="4">
        <v>45853</v>
      </c>
      <c r="M115" t="s">
        <v>58</v>
      </c>
      <c r="N115">
        <v>15</v>
      </c>
      <c r="O115">
        <v>1</v>
      </c>
    </row>
    <row r="116" spans="1:15" x14ac:dyDescent="0.25">
      <c r="A116">
        <v>8</v>
      </c>
      <c r="B116" t="s">
        <v>187</v>
      </c>
      <c r="C116" s="3">
        <v>52194715</v>
      </c>
      <c r="D116" s="3" t="s">
        <v>190</v>
      </c>
      <c r="E116">
        <v>1018424436</v>
      </c>
      <c r="F116" t="s">
        <v>199</v>
      </c>
      <c r="G116" t="s">
        <v>34</v>
      </c>
      <c r="H116">
        <v>22</v>
      </c>
      <c r="I116">
        <v>1</v>
      </c>
      <c r="J116">
        <v>100</v>
      </c>
      <c r="K116" s="4">
        <v>45489</v>
      </c>
      <c r="L116" s="4">
        <v>45853</v>
      </c>
      <c r="M116" t="s">
        <v>58</v>
      </c>
      <c r="N116">
        <v>15</v>
      </c>
      <c r="O116">
        <v>1</v>
      </c>
    </row>
    <row r="117" spans="1:15" x14ac:dyDescent="0.25">
      <c r="A117">
        <v>8</v>
      </c>
      <c r="B117" t="s">
        <v>187</v>
      </c>
      <c r="C117" s="3">
        <v>52194715</v>
      </c>
      <c r="D117" s="3" t="s">
        <v>190</v>
      </c>
      <c r="E117">
        <v>52437372</v>
      </c>
      <c r="F117" t="s">
        <v>200</v>
      </c>
      <c r="G117" t="s">
        <v>34</v>
      </c>
      <c r="H117">
        <v>22</v>
      </c>
      <c r="I117">
        <v>1</v>
      </c>
      <c r="J117">
        <v>100</v>
      </c>
      <c r="K117" s="4">
        <v>45490</v>
      </c>
      <c r="L117" s="4">
        <v>45854</v>
      </c>
      <c r="M117" t="s">
        <v>58</v>
      </c>
      <c r="N117">
        <v>15</v>
      </c>
      <c r="O117">
        <v>1</v>
      </c>
    </row>
    <row r="118" spans="1:15" x14ac:dyDescent="0.25">
      <c r="A118">
        <v>8</v>
      </c>
      <c r="B118" t="s">
        <v>187</v>
      </c>
      <c r="C118" s="3">
        <v>52194715</v>
      </c>
      <c r="D118" s="3" t="s">
        <v>190</v>
      </c>
      <c r="E118">
        <v>52754801</v>
      </c>
      <c r="F118" t="s">
        <v>201</v>
      </c>
      <c r="G118" t="s">
        <v>34</v>
      </c>
      <c r="H118">
        <v>22</v>
      </c>
      <c r="I118">
        <v>1</v>
      </c>
      <c r="J118">
        <v>100</v>
      </c>
      <c r="K118" s="4">
        <v>45490</v>
      </c>
      <c r="L118" s="4">
        <v>45854</v>
      </c>
      <c r="M118" t="s">
        <v>58</v>
      </c>
      <c r="N118">
        <v>15</v>
      </c>
      <c r="O118">
        <v>1</v>
      </c>
    </row>
    <row r="119" spans="1:15" x14ac:dyDescent="0.25">
      <c r="A119">
        <v>8</v>
      </c>
      <c r="B119" t="s">
        <v>187</v>
      </c>
      <c r="C119" s="3">
        <v>52194715</v>
      </c>
      <c r="D119" s="3" t="s">
        <v>190</v>
      </c>
      <c r="E119">
        <v>63511260</v>
      </c>
      <c r="F119" t="s">
        <v>202</v>
      </c>
      <c r="G119" t="s">
        <v>382</v>
      </c>
      <c r="H119">
        <v>22</v>
      </c>
      <c r="I119">
        <v>1</v>
      </c>
      <c r="J119">
        <v>100</v>
      </c>
      <c r="K119" s="4">
        <v>45490</v>
      </c>
      <c r="L119" s="4">
        <v>45854</v>
      </c>
      <c r="M119" t="s">
        <v>58</v>
      </c>
      <c r="N119">
        <v>15</v>
      </c>
      <c r="O119">
        <v>1</v>
      </c>
    </row>
    <row r="120" spans="1:15" x14ac:dyDescent="0.25">
      <c r="A120">
        <v>8</v>
      </c>
      <c r="B120" t="s">
        <v>187</v>
      </c>
      <c r="C120" s="3">
        <v>52194715</v>
      </c>
      <c r="D120" s="3" t="s">
        <v>190</v>
      </c>
      <c r="E120">
        <v>1020813774</v>
      </c>
      <c r="F120" t="s">
        <v>203</v>
      </c>
      <c r="G120" t="s">
        <v>34</v>
      </c>
      <c r="H120">
        <v>22</v>
      </c>
      <c r="I120">
        <v>1</v>
      </c>
      <c r="J120">
        <v>100</v>
      </c>
      <c r="K120" s="4">
        <v>45492</v>
      </c>
      <c r="L120" s="4">
        <v>45856</v>
      </c>
      <c r="M120" t="s">
        <v>58</v>
      </c>
      <c r="N120">
        <v>15</v>
      </c>
      <c r="O120">
        <v>1</v>
      </c>
    </row>
    <row r="121" spans="1:15" x14ac:dyDescent="0.25">
      <c r="A121">
        <v>8</v>
      </c>
      <c r="B121" t="s">
        <v>205</v>
      </c>
      <c r="C121" s="3">
        <v>52194715</v>
      </c>
      <c r="D121" s="3" t="s">
        <v>190</v>
      </c>
      <c r="E121">
        <v>79294401</v>
      </c>
      <c r="F121" t="s">
        <v>204</v>
      </c>
      <c r="G121" t="s">
        <v>382</v>
      </c>
      <c r="H121">
        <v>22</v>
      </c>
      <c r="I121">
        <v>1</v>
      </c>
      <c r="J121">
        <v>100</v>
      </c>
      <c r="K121" s="4">
        <v>45498</v>
      </c>
      <c r="L121" s="4">
        <v>45862</v>
      </c>
      <c r="M121" t="s">
        <v>58</v>
      </c>
      <c r="N121">
        <v>15</v>
      </c>
      <c r="O121">
        <v>1</v>
      </c>
    </row>
    <row r="122" spans="1:15" x14ac:dyDescent="0.25">
      <c r="A122">
        <v>8</v>
      </c>
      <c r="B122" t="s">
        <v>187</v>
      </c>
      <c r="C122" s="3">
        <v>52194715</v>
      </c>
      <c r="D122" s="3" t="s">
        <v>190</v>
      </c>
      <c r="E122">
        <v>6885300</v>
      </c>
      <c r="F122" t="s">
        <v>206</v>
      </c>
      <c r="G122" t="s">
        <v>35</v>
      </c>
      <c r="H122">
        <v>22</v>
      </c>
      <c r="I122">
        <v>1</v>
      </c>
      <c r="J122">
        <v>100</v>
      </c>
      <c r="K122" s="4">
        <v>45505</v>
      </c>
      <c r="L122" s="4">
        <v>45869</v>
      </c>
      <c r="M122" t="s">
        <v>58</v>
      </c>
      <c r="N122">
        <v>15</v>
      </c>
      <c r="O122">
        <v>1</v>
      </c>
    </row>
    <row r="123" spans="1:15" x14ac:dyDescent="0.25">
      <c r="A123">
        <v>8</v>
      </c>
      <c r="B123" t="s">
        <v>187</v>
      </c>
      <c r="C123" s="3">
        <v>52194715</v>
      </c>
      <c r="D123" s="3" t="s">
        <v>190</v>
      </c>
      <c r="E123">
        <v>52439144</v>
      </c>
      <c r="F123" t="s">
        <v>207</v>
      </c>
      <c r="G123" t="s">
        <v>382</v>
      </c>
      <c r="H123">
        <v>22</v>
      </c>
      <c r="I123">
        <v>1</v>
      </c>
      <c r="J123">
        <v>100</v>
      </c>
      <c r="K123" s="4">
        <v>45505</v>
      </c>
      <c r="L123" s="4">
        <v>45869</v>
      </c>
      <c r="M123" t="s">
        <v>58</v>
      </c>
      <c r="N123">
        <v>15</v>
      </c>
      <c r="O123">
        <v>1</v>
      </c>
    </row>
    <row r="124" spans="1:15" x14ac:dyDescent="0.25">
      <c r="A124">
        <v>8</v>
      </c>
      <c r="B124" t="s">
        <v>187</v>
      </c>
      <c r="C124" s="3">
        <v>52194715</v>
      </c>
      <c r="D124" s="3" t="s">
        <v>190</v>
      </c>
      <c r="E124">
        <v>80765448</v>
      </c>
      <c r="F124" t="s">
        <v>208</v>
      </c>
      <c r="G124" t="s">
        <v>34</v>
      </c>
      <c r="H124">
        <v>22</v>
      </c>
      <c r="I124">
        <v>1</v>
      </c>
      <c r="J124">
        <v>100</v>
      </c>
      <c r="K124" s="4">
        <v>45505</v>
      </c>
      <c r="L124" s="4">
        <v>45869</v>
      </c>
      <c r="M124" t="s">
        <v>58</v>
      </c>
      <c r="N124">
        <v>15</v>
      </c>
      <c r="O124">
        <v>1</v>
      </c>
    </row>
    <row r="125" spans="1:15" x14ac:dyDescent="0.25">
      <c r="A125">
        <v>8</v>
      </c>
      <c r="B125" t="s">
        <v>187</v>
      </c>
      <c r="C125" s="3">
        <v>52194715</v>
      </c>
      <c r="D125" s="3" t="s">
        <v>190</v>
      </c>
      <c r="E125">
        <v>1071629361</v>
      </c>
      <c r="F125" t="s">
        <v>209</v>
      </c>
      <c r="G125" t="s">
        <v>34</v>
      </c>
      <c r="H125">
        <v>22</v>
      </c>
      <c r="I125">
        <v>1</v>
      </c>
      <c r="J125">
        <v>100</v>
      </c>
      <c r="K125" s="4">
        <v>45516</v>
      </c>
      <c r="L125" s="4">
        <v>45880</v>
      </c>
      <c r="M125" t="s">
        <v>69</v>
      </c>
      <c r="N125">
        <v>15</v>
      </c>
      <c r="O125">
        <v>1</v>
      </c>
    </row>
    <row r="126" spans="1:15" x14ac:dyDescent="0.25">
      <c r="A126">
        <v>8</v>
      </c>
      <c r="B126" t="s">
        <v>187</v>
      </c>
      <c r="C126" s="3">
        <v>52194715</v>
      </c>
      <c r="D126" s="3" t="s">
        <v>190</v>
      </c>
      <c r="E126">
        <v>80794982</v>
      </c>
      <c r="F126" t="s">
        <v>210</v>
      </c>
      <c r="G126" t="s">
        <v>31</v>
      </c>
      <c r="H126">
        <v>22</v>
      </c>
      <c r="I126">
        <v>1</v>
      </c>
      <c r="J126">
        <v>100</v>
      </c>
      <c r="K126" s="4">
        <v>45543</v>
      </c>
      <c r="L126" s="4">
        <v>45907</v>
      </c>
      <c r="M126" t="s">
        <v>72</v>
      </c>
      <c r="N126">
        <v>15</v>
      </c>
      <c r="O126">
        <v>1</v>
      </c>
    </row>
    <row r="127" spans="1:15" x14ac:dyDescent="0.25">
      <c r="A127">
        <v>8</v>
      </c>
      <c r="B127" t="s">
        <v>187</v>
      </c>
      <c r="C127" s="3">
        <v>52194715</v>
      </c>
      <c r="D127" s="3" t="s">
        <v>190</v>
      </c>
      <c r="E127">
        <v>1073675979</v>
      </c>
      <c r="F127" t="s">
        <v>211</v>
      </c>
      <c r="G127" t="s">
        <v>35</v>
      </c>
      <c r="H127">
        <v>22</v>
      </c>
      <c r="I127">
        <v>1</v>
      </c>
      <c r="J127">
        <v>100</v>
      </c>
      <c r="K127" s="4">
        <v>45568</v>
      </c>
      <c r="L127" s="4">
        <v>45932</v>
      </c>
      <c r="M127" t="s">
        <v>76</v>
      </c>
      <c r="N127">
        <v>15</v>
      </c>
      <c r="O127">
        <v>1</v>
      </c>
    </row>
    <row r="128" spans="1:15" x14ac:dyDescent="0.25">
      <c r="A128">
        <v>8</v>
      </c>
      <c r="B128" t="s">
        <v>187</v>
      </c>
      <c r="C128" s="3">
        <v>52194715</v>
      </c>
      <c r="D128" s="3" t="s">
        <v>190</v>
      </c>
      <c r="E128">
        <v>63314749</v>
      </c>
      <c r="F128" t="s">
        <v>212</v>
      </c>
      <c r="G128" t="s">
        <v>382</v>
      </c>
      <c r="H128">
        <v>22</v>
      </c>
      <c r="I128">
        <v>1</v>
      </c>
      <c r="J128">
        <v>100</v>
      </c>
      <c r="K128" s="4">
        <v>45575</v>
      </c>
      <c r="L128" s="4">
        <v>45939</v>
      </c>
      <c r="M128" t="s">
        <v>76</v>
      </c>
      <c r="N128">
        <v>15</v>
      </c>
      <c r="O128">
        <v>1</v>
      </c>
    </row>
    <row r="129" spans="1:15" x14ac:dyDescent="0.25">
      <c r="A129">
        <v>8</v>
      </c>
      <c r="B129" t="s">
        <v>187</v>
      </c>
      <c r="C129" s="3">
        <v>52194715</v>
      </c>
      <c r="D129" s="3" t="s">
        <v>190</v>
      </c>
      <c r="E129">
        <v>53069802</v>
      </c>
      <c r="F129" t="s">
        <v>213</v>
      </c>
      <c r="G129" t="s">
        <v>34</v>
      </c>
      <c r="H129">
        <v>22</v>
      </c>
      <c r="I129">
        <v>1</v>
      </c>
      <c r="J129">
        <v>100</v>
      </c>
      <c r="K129" s="4">
        <v>45583</v>
      </c>
      <c r="L129" s="4">
        <v>45947</v>
      </c>
      <c r="M129" t="s">
        <v>76</v>
      </c>
      <c r="N129">
        <v>15</v>
      </c>
      <c r="O129">
        <v>1</v>
      </c>
    </row>
    <row r="130" spans="1:15" x14ac:dyDescent="0.25">
      <c r="A130">
        <v>8</v>
      </c>
      <c r="B130" t="s">
        <v>187</v>
      </c>
      <c r="C130" s="3">
        <v>52194715</v>
      </c>
      <c r="D130" s="3" t="s">
        <v>190</v>
      </c>
      <c r="E130">
        <v>1097332722</v>
      </c>
      <c r="F130" t="s">
        <v>214</v>
      </c>
      <c r="G130" t="s">
        <v>34</v>
      </c>
      <c r="H130">
        <v>22</v>
      </c>
      <c r="I130">
        <v>1</v>
      </c>
      <c r="J130">
        <v>100</v>
      </c>
      <c r="K130" s="4">
        <v>45597</v>
      </c>
      <c r="L130" s="4">
        <v>45961</v>
      </c>
      <c r="M130" t="s">
        <v>76</v>
      </c>
      <c r="N130">
        <v>15</v>
      </c>
      <c r="O130">
        <v>1</v>
      </c>
    </row>
    <row r="131" spans="1:15" x14ac:dyDescent="0.25">
      <c r="A131">
        <v>8</v>
      </c>
      <c r="B131" t="s">
        <v>187</v>
      </c>
      <c r="C131" s="3">
        <v>52194715</v>
      </c>
      <c r="D131" s="3" t="s">
        <v>190</v>
      </c>
      <c r="E131">
        <v>1036608918</v>
      </c>
      <c r="F131" t="s">
        <v>215</v>
      </c>
      <c r="G131" t="s">
        <v>398</v>
      </c>
      <c r="H131">
        <v>22</v>
      </c>
      <c r="I131">
        <v>1</v>
      </c>
      <c r="J131">
        <v>100</v>
      </c>
      <c r="K131" s="4">
        <v>45240</v>
      </c>
      <c r="L131" s="4">
        <v>45970</v>
      </c>
      <c r="M131" t="s">
        <v>79</v>
      </c>
      <c r="N131">
        <v>30</v>
      </c>
      <c r="O131">
        <v>2</v>
      </c>
    </row>
    <row r="132" spans="1:15" x14ac:dyDescent="0.25">
      <c r="A132">
        <v>8</v>
      </c>
      <c r="B132" t="s">
        <v>187</v>
      </c>
      <c r="C132" s="3">
        <v>52194715</v>
      </c>
      <c r="D132" s="3" t="s">
        <v>190</v>
      </c>
      <c r="E132">
        <v>1072706181</v>
      </c>
      <c r="F132" t="s">
        <v>216</v>
      </c>
      <c r="G132" t="s">
        <v>397</v>
      </c>
      <c r="H132">
        <v>22</v>
      </c>
      <c r="I132">
        <v>1</v>
      </c>
      <c r="J132">
        <v>100</v>
      </c>
      <c r="K132" s="4">
        <v>45611</v>
      </c>
      <c r="L132" s="4">
        <v>45975</v>
      </c>
      <c r="M132" t="s">
        <v>79</v>
      </c>
      <c r="N132">
        <v>15</v>
      </c>
      <c r="O132">
        <v>1</v>
      </c>
    </row>
    <row r="133" spans="1:15" x14ac:dyDescent="0.25">
      <c r="A133">
        <v>8</v>
      </c>
      <c r="B133" t="s">
        <v>187</v>
      </c>
      <c r="C133" s="3">
        <v>52194715</v>
      </c>
      <c r="D133" s="3" t="s">
        <v>190</v>
      </c>
      <c r="E133">
        <v>79897241</v>
      </c>
      <c r="F133" t="s">
        <v>217</v>
      </c>
      <c r="G133" t="s">
        <v>398</v>
      </c>
      <c r="H133">
        <v>22</v>
      </c>
      <c r="I133">
        <v>1</v>
      </c>
      <c r="J133">
        <v>100</v>
      </c>
      <c r="K133" s="4">
        <v>45273</v>
      </c>
      <c r="L133" s="4">
        <v>46003</v>
      </c>
      <c r="M133" t="s">
        <v>83</v>
      </c>
      <c r="N133">
        <v>30</v>
      </c>
      <c r="O133">
        <v>2</v>
      </c>
    </row>
    <row r="134" spans="1:15" x14ac:dyDescent="0.25">
      <c r="A134">
        <v>8</v>
      </c>
      <c r="B134" t="s">
        <v>187</v>
      </c>
      <c r="C134" s="3">
        <v>52194715</v>
      </c>
      <c r="D134" s="3" t="s">
        <v>190</v>
      </c>
      <c r="E134">
        <v>1014185339</v>
      </c>
      <c r="F134" t="s">
        <v>218</v>
      </c>
      <c r="G134" t="s">
        <v>382</v>
      </c>
      <c r="H134">
        <v>22</v>
      </c>
      <c r="I134">
        <v>1</v>
      </c>
      <c r="J134">
        <v>100</v>
      </c>
      <c r="K134" s="4">
        <v>45642</v>
      </c>
      <c r="L134" s="4">
        <v>46006</v>
      </c>
      <c r="M134" t="s">
        <v>83</v>
      </c>
      <c r="N134">
        <v>15</v>
      </c>
      <c r="O134">
        <v>1</v>
      </c>
    </row>
    <row r="135" spans="1:15" x14ac:dyDescent="0.25">
      <c r="A135">
        <v>8</v>
      </c>
      <c r="B135" t="s">
        <v>187</v>
      </c>
      <c r="C135" s="3">
        <v>52194715</v>
      </c>
      <c r="D135" s="3" t="s">
        <v>190</v>
      </c>
      <c r="E135">
        <v>80777724</v>
      </c>
      <c r="F135" t="s">
        <v>219</v>
      </c>
      <c r="G135" t="s">
        <v>29</v>
      </c>
      <c r="H135">
        <v>50</v>
      </c>
      <c r="I135">
        <v>1</v>
      </c>
      <c r="J135">
        <v>100</v>
      </c>
      <c r="K135" s="4">
        <v>45526</v>
      </c>
      <c r="L135" s="4">
        <v>45890</v>
      </c>
      <c r="M135" t="s">
        <v>69</v>
      </c>
      <c r="N135">
        <v>15</v>
      </c>
      <c r="O135">
        <v>1</v>
      </c>
    </row>
    <row r="136" spans="1:15" x14ac:dyDescent="0.25">
      <c r="A136">
        <v>8</v>
      </c>
      <c r="B136" t="s">
        <v>187</v>
      </c>
      <c r="C136" s="3">
        <v>52194715</v>
      </c>
      <c r="D136" s="3" t="s">
        <v>190</v>
      </c>
      <c r="E136">
        <v>1026577704</v>
      </c>
      <c r="F136" t="s">
        <v>220</v>
      </c>
      <c r="G136" t="s">
        <v>29</v>
      </c>
      <c r="H136">
        <v>52</v>
      </c>
      <c r="I136">
        <v>1</v>
      </c>
      <c r="J136">
        <v>100</v>
      </c>
      <c r="K136" s="4">
        <v>45432</v>
      </c>
      <c r="L136" s="4">
        <v>45796</v>
      </c>
      <c r="M136" t="s">
        <v>133</v>
      </c>
      <c r="N136">
        <v>15</v>
      </c>
      <c r="O136">
        <v>1</v>
      </c>
    </row>
    <row r="137" spans="1:15" x14ac:dyDescent="0.25">
      <c r="A137">
        <v>8</v>
      </c>
      <c r="B137" t="s">
        <v>187</v>
      </c>
      <c r="C137" s="3">
        <v>52194715</v>
      </c>
      <c r="D137" s="3" t="s">
        <v>190</v>
      </c>
      <c r="E137">
        <v>52437063</v>
      </c>
      <c r="F137" t="s">
        <v>221</v>
      </c>
      <c r="G137" t="s">
        <v>29</v>
      </c>
      <c r="H137">
        <v>52</v>
      </c>
      <c r="I137">
        <v>1</v>
      </c>
      <c r="J137">
        <v>100</v>
      </c>
      <c r="K137" s="4">
        <v>45527</v>
      </c>
      <c r="L137" s="4">
        <v>45891</v>
      </c>
      <c r="M137" t="s">
        <v>69</v>
      </c>
      <c r="N137">
        <v>15</v>
      </c>
      <c r="O137">
        <v>1</v>
      </c>
    </row>
    <row r="138" spans="1:15" x14ac:dyDescent="0.25">
      <c r="A138">
        <v>8</v>
      </c>
      <c r="B138" t="s">
        <v>187</v>
      </c>
      <c r="C138" s="3">
        <v>52194715</v>
      </c>
      <c r="D138" s="3" t="s">
        <v>190</v>
      </c>
      <c r="E138">
        <v>1065826762</v>
      </c>
      <c r="F138" t="s">
        <v>222</v>
      </c>
      <c r="G138" t="s">
        <v>29</v>
      </c>
      <c r="H138">
        <v>52</v>
      </c>
      <c r="I138">
        <v>1</v>
      </c>
      <c r="J138">
        <v>100</v>
      </c>
      <c r="K138" s="4">
        <v>45527</v>
      </c>
      <c r="L138" s="4">
        <v>45891</v>
      </c>
      <c r="M138" t="s">
        <v>69</v>
      </c>
      <c r="N138">
        <v>15</v>
      </c>
      <c r="O138">
        <v>1</v>
      </c>
    </row>
    <row r="139" spans="1:15" x14ac:dyDescent="0.25">
      <c r="A139">
        <v>8</v>
      </c>
      <c r="B139" t="s">
        <v>187</v>
      </c>
      <c r="C139" s="3">
        <v>52194715</v>
      </c>
      <c r="D139" s="3" t="s">
        <v>190</v>
      </c>
      <c r="E139">
        <v>1065661223</v>
      </c>
      <c r="F139" t="s">
        <v>223</v>
      </c>
      <c r="G139" t="s">
        <v>29</v>
      </c>
      <c r="H139">
        <v>52</v>
      </c>
      <c r="I139">
        <v>1</v>
      </c>
      <c r="J139">
        <v>100</v>
      </c>
      <c r="K139" s="4">
        <v>45597</v>
      </c>
      <c r="L139" s="4">
        <v>45961</v>
      </c>
      <c r="M139" t="s">
        <v>76</v>
      </c>
      <c r="N139">
        <v>15</v>
      </c>
      <c r="O139">
        <v>1</v>
      </c>
    </row>
    <row r="140" spans="1:15" x14ac:dyDescent="0.25">
      <c r="A140">
        <v>8</v>
      </c>
      <c r="B140" t="s">
        <v>187</v>
      </c>
      <c r="C140" s="3">
        <v>52194715</v>
      </c>
      <c r="D140" s="3" t="s">
        <v>190</v>
      </c>
      <c r="E140">
        <v>52366824</v>
      </c>
      <c r="F140" t="s">
        <v>224</v>
      </c>
      <c r="G140" t="s">
        <v>29</v>
      </c>
      <c r="H140">
        <v>70</v>
      </c>
      <c r="I140">
        <v>1</v>
      </c>
      <c r="J140">
        <v>100</v>
      </c>
      <c r="K140" s="4">
        <v>45527</v>
      </c>
      <c r="L140" s="4">
        <v>45891</v>
      </c>
      <c r="M140" t="s">
        <v>69</v>
      </c>
      <c r="N140">
        <v>15</v>
      </c>
      <c r="O140">
        <v>1</v>
      </c>
    </row>
    <row r="141" spans="1:15" x14ac:dyDescent="0.25">
      <c r="A141">
        <v>9</v>
      </c>
      <c r="B141" t="s">
        <v>149</v>
      </c>
      <c r="C141" s="3">
        <v>52464566</v>
      </c>
      <c r="D141" s="3" t="s">
        <v>148</v>
      </c>
      <c r="E141">
        <v>52763876</v>
      </c>
      <c r="F141" t="s">
        <v>225</v>
      </c>
      <c r="G141" t="s">
        <v>399</v>
      </c>
      <c r="H141">
        <v>22</v>
      </c>
      <c r="I141">
        <v>1</v>
      </c>
      <c r="J141">
        <v>100</v>
      </c>
      <c r="K141" s="4">
        <v>45332</v>
      </c>
      <c r="L141" s="4">
        <v>45697</v>
      </c>
      <c r="M141" t="s">
        <v>100</v>
      </c>
      <c r="N141">
        <v>15</v>
      </c>
      <c r="O141">
        <v>1</v>
      </c>
    </row>
    <row r="142" spans="1:15" x14ac:dyDescent="0.25">
      <c r="A142">
        <v>9</v>
      </c>
      <c r="B142" t="s">
        <v>149</v>
      </c>
      <c r="C142" s="3">
        <v>52464566</v>
      </c>
      <c r="D142" s="3" t="s">
        <v>148</v>
      </c>
      <c r="E142">
        <v>79274749</v>
      </c>
      <c r="F142" t="s">
        <v>226</v>
      </c>
      <c r="G142" t="s">
        <v>389</v>
      </c>
      <c r="H142">
        <v>22</v>
      </c>
      <c r="I142">
        <v>1</v>
      </c>
      <c r="J142">
        <v>100</v>
      </c>
      <c r="K142" s="4">
        <v>44998</v>
      </c>
      <c r="L142" s="4">
        <v>45728</v>
      </c>
      <c r="M142" t="s">
        <v>102</v>
      </c>
      <c r="N142">
        <v>30</v>
      </c>
      <c r="O142">
        <v>2</v>
      </c>
    </row>
    <row r="143" spans="1:15" x14ac:dyDescent="0.25">
      <c r="A143">
        <v>9</v>
      </c>
      <c r="B143" t="s">
        <v>149</v>
      </c>
      <c r="C143" s="3">
        <v>52464566</v>
      </c>
      <c r="D143" s="3" t="s">
        <v>148</v>
      </c>
      <c r="E143">
        <v>79813566</v>
      </c>
      <c r="F143" t="s">
        <v>227</v>
      </c>
      <c r="G143" t="s">
        <v>35</v>
      </c>
      <c r="H143">
        <v>22</v>
      </c>
      <c r="I143">
        <v>1</v>
      </c>
      <c r="J143">
        <v>100</v>
      </c>
      <c r="K143" s="4">
        <v>45456</v>
      </c>
      <c r="L143" s="4">
        <v>45820</v>
      </c>
      <c r="M143" t="s">
        <v>54</v>
      </c>
      <c r="N143">
        <v>15</v>
      </c>
      <c r="O143">
        <v>1</v>
      </c>
    </row>
    <row r="144" spans="1:15" x14ac:dyDescent="0.25">
      <c r="A144">
        <v>9</v>
      </c>
      <c r="B144" t="s">
        <v>149</v>
      </c>
      <c r="C144" s="3">
        <v>52464566</v>
      </c>
      <c r="D144" s="3" t="s">
        <v>148</v>
      </c>
      <c r="E144">
        <v>46377728</v>
      </c>
      <c r="F144" t="s">
        <v>228</v>
      </c>
      <c r="G144" t="s">
        <v>383</v>
      </c>
      <c r="H144">
        <v>22</v>
      </c>
      <c r="I144">
        <v>1</v>
      </c>
      <c r="J144">
        <v>100</v>
      </c>
      <c r="K144" s="4">
        <v>45475</v>
      </c>
      <c r="L144" s="4">
        <v>45839</v>
      </c>
      <c r="M144" t="s">
        <v>58</v>
      </c>
      <c r="N144">
        <v>15</v>
      </c>
      <c r="O144">
        <v>1</v>
      </c>
    </row>
    <row r="145" spans="1:15" x14ac:dyDescent="0.25">
      <c r="A145">
        <v>9</v>
      </c>
      <c r="B145" t="s">
        <v>149</v>
      </c>
      <c r="C145" s="3">
        <v>52464566</v>
      </c>
      <c r="D145" s="3" t="s">
        <v>148</v>
      </c>
      <c r="E145">
        <v>1022386311</v>
      </c>
      <c r="F145" t="s">
        <v>229</v>
      </c>
      <c r="G145" t="s">
        <v>392</v>
      </c>
      <c r="H145">
        <v>22</v>
      </c>
      <c r="I145">
        <v>1</v>
      </c>
      <c r="J145">
        <v>100</v>
      </c>
      <c r="K145" s="4">
        <v>45495</v>
      </c>
      <c r="L145" s="4">
        <v>45859</v>
      </c>
      <c r="M145" t="s">
        <v>58</v>
      </c>
      <c r="N145">
        <v>15</v>
      </c>
      <c r="O145">
        <v>1</v>
      </c>
    </row>
    <row r="146" spans="1:15" x14ac:dyDescent="0.25">
      <c r="A146">
        <v>9</v>
      </c>
      <c r="B146" t="s">
        <v>149</v>
      </c>
      <c r="C146" s="3">
        <v>52464566</v>
      </c>
      <c r="D146" s="3" t="s">
        <v>148</v>
      </c>
      <c r="E146">
        <v>1144029976</v>
      </c>
      <c r="F146" t="s">
        <v>230</v>
      </c>
      <c r="G146" t="s">
        <v>35</v>
      </c>
      <c r="H146">
        <v>22</v>
      </c>
      <c r="I146">
        <v>1</v>
      </c>
      <c r="J146">
        <v>100</v>
      </c>
      <c r="K146" s="4">
        <v>45512</v>
      </c>
      <c r="L146" s="4">
        <v>45876</v>
      </c>
      <c r="M146" t="s">
        <v>69</v>
      </c>
      <c r="N146">
        <v>15</v>
      </c>
      <c r="O146">
        <v>1</v>
      </c>
    </row>
    <row r="147" spans="1:15" x14ac:dyDescent="0.25">
      <c r="A147">
        <v>9</v>
      </c>
      <c r="B147" t="s">
        <v>149</v>
      </c>
      <c r="C147" s="3">
        <v>52464566</v>
      </c>
      <c r="D147" s="3" t="s">
        <v>148</v>
      </c>
      <c r="E147">
        <v>79460698</v>
      </c>
      <c r="F147" t="s">
        <v>231</v>
      </c>
      <c r="G147" t="s">
        <v>35</v>
      </c>
      <c r="H147">
        <v>22</v>
      </c>
      <c r="I147">
        <v>1</v>
      </c>
      <c r="J147">
        <v>100</v>
      </c>
      <c r="K147" s="4">
        <v>45264</v>
      </c>
      <c r="L147" s="4">
        <v>45994</v>
      </c>
      <c r="M147" t="s">
        <v>83</v>
      </c>
      <c r="N147">
        <v>30</v>
      </c>
      <c r="O147">
        <v>2</v>
      </c>
    </row>
    <row r="148" spans="1:15" x14ac:dyDescent="0.25">
      <c r="A148">
        <v>9</v>
      </c>
      <c r="B148" t="s">
        <v>149</v>
      </c>
      <c r="C148" s="3">
        <v>52464566</v>
      </c>
      <c r="D148" s="3" t="s">
        <v>148</v>
      </c>
      <c r="E148">
        <v>1070005218</v>
      </c>
      <c r="F148" t="s">
        <v>232</v>
      </c>
      <c r="G148" t="s">
        <v>30</v>
      </c>
      <c r="H148">
        <v>22</v>
      </c>
      <c r="I148">
        <v>1</v>
      </c>
      <c r="J148">
        <v>100</v>
      </c>
      <c r="K148" s="4">
        <v>45644</v>
      </c>
      <c r="L148" s="4">
        <v>46008</v>
      </c>
      <c r="M148" t="s">
        <v>83</v>
      </c>
      <c r="N148">
        <v>15</v>
      </c>
      <c r="O148">
        <v>1</v>
      </c>
    </row>
    <row r="149" spans="1:15" x14ac:dyDescent="0.25">
      <c r="A149">
        <v>9</v>
      </c>
      <c r="B149" t="s">
        <v>149</v>
      </c>
      <c r="C149" s="3">
        <v>52464566</v>
      </c>
      <c r="D149" s="3" t="s">
        <v>148</v>
      </c>
      <c r="E149">
        <v>1010172697</v>
      </c>
      <c r="F149" t="s">
        <v>233</v>
      </c>
      <c r="G149" t="s">
        <v>385</v>
      </c>
      <c r="H149">
        <v>60</v>
      </c>
      <c r="I149">
        <v>1</v>
      </c>
      <c r="J149">
        <v>100</v>
      </c>
      <c r="K149" s="4">
        <v>45527</v>
      </c>
      <c r="L149" s="4">
        <v>45891</v>
      </c>
      <c r="M149" t="s">
        <v>69</v>
      </c>
      <c r="N149">
        <v>15</v>
      </c>
      <c r="O149">
        <v>1</v>
      </c>
    </row>
    <row r="150" spans="1:15" x14ac:dyDescent="0.25">
      <c r="A150">
        <v>11</v>
      </c>
      <c r="B150" t="s">
        <v>239</v>
      </c>
      <c r="C150" s="3">
        <v>79267280</v>
      </c>
      <c r="D150" s="3" t="s">
        <v>237</v>
      </c>
      <c r="E150">
        <v>1015472330</v>
      </c>
      <c r="F150" t="s">
        <v>238</v>
      </c>
      <c r="G150" t="s">
        <v>381</v>
      </c>
      <c r="H150">
        <v>22</v>
      </c>
      <c r="I150">
        <v>1</v>
      </c>
      <c r="J150">
        <v>100</v>
      </c>
      <c r="K150" s="4">
        <v>45336</v>
      </c>
      <c r="L150" s="4">
        <v>45701</v>
      </c>
      <c r="M150" t="s">
        <v>100</v>
      </c>
      <c r="N150">
        <v>15</v>
      </c>
      <c r="O150">
        <v>1</v>
      </c>
    </row>
    <row r="151" spans="1:15" x14ac:dyDescent="0.25">
      <c r="A151">
        <v>11</v>
      </c>
      <c r="B151" t="s">
        <v>239</v>
      </c>
      <c r="C151" s="3">
        <v>79267280</v>
      </c>
      <c r="D151" s="3" t="s">
        <v>237</v>
      </c>
      <c r="E151">
        <v>1032502247</v>
      </c>
      <c r="F151" t="s">
        <v>240</v>
      </c>
      <c r="G151" t="s">
        <v>398</v>
      </c>
      <c r="H151">
        <v>22</v>
      </c>
      <c r="I151">
        <v>1</v>
      </c>
      <c r="J151">
        <v>100</v>
      </c>
      <c r="K151" s="4">
        <v>45336</v>
      </c>
      <c r="L151" s="4">
        <v>45701</v>
      </c>
      <c r="M151" t="s">
        <v>100</v>
      </c>
      <c r="N151">
        <v>15</v>
      </c>
      <c r="O151">
        <v>1</v>
      </c>
    </row>
    <row r="152" spans="1:15" x14ac:dyDescent="0.25">
      <c r="A152">
        <v>11</v>
      </c>
      <c r="B152" t="s">
        <v>239</v>
      </c>
      <c r="C152" s="3">
        <v>79267280</v>
      </c>
      <c r="D152" s="3" t="s">
        <v>237</v>
      </c>
      <c r="E152">
        <v>24730959</v>
      </c>
      <c r="F152" t="s">
        <v>241</v>
      </c>
      <c r="G152" t="s">
        <v>395</v>
      </c>
      <c r="H152">
        <v>22</v>
      </c>
      <c r="I152">
        <v>1</v>
      </c>
      <c r="J152">
        <v>100</v>
      </c>
      <c r="K152" s="4">
        <v>45386</v>
      </c>
      <c r="L152" s="4">
        <v>45750</v>
      </c>
      <c r="M152" t="s">
        <v>242</v>
      </c>
      <c r="N152">
        <v>15</v>
      </c>
      <c r="O152">
        <v>1</v>
      </c>
    </row>
    <row r="153" spans="1:15" x14ac:dyDescent="0.25">
      <c r="A153">
        <v>11</v>
      </c>
      <c r="B153" t="s">
        <v>239</v>
      </c>
      <c r="C153" s="3">
        <v>79267280</v>
      </c>
      <c r="D153" s="3" t="s">
        <v>237</v>
      </c>
      <c r="E153">
        <v>79913385</v>
      </c>
      <c r="F153" t="s">
        <v>243</v>
      </c>
      <c r="G153" t="s">
        <v>29</v>
      </c>
      <c r="H153">
        <v>72</v>
      </c>
      <c r="I153">
        <v>1</v>
      </c>
      <c r="J153">
        <v>100</v>
      </c>
      <c r="K153" s="4">
        <v>45539</v>
      </c>
      <c r="L153" s="4">
        <v>45903</v>
      </c>
      <c r="M153" t="s">
        <v>72</v>
      </c>
      <c r="N153">
        <v>15</v>
      </c>
      <c r="O153">
        <v>1</v>
      </c>
    </row>
    <row r="154" spans="1:15" x14ac:dyDescent="0.25">
      <c r="A154">
        <v>12</v>
      </c>
      <c r="B154" t="s">
        <v>257</v>
      </c>
      <c r="C154" s="3">
        <v>79459591</v>
      </c>
      <c r="D154" s="3" t="s">
        <v>244</v>
      </c>
      <c r="E154">
        <v>79495621</v>
      </c>
      <c r="F154" t="s">
        <v>245</v>
      </c>
      <c r="G154" t="s">
        <v>35</v>
      </c>
      <c r="H154">
        <v>22</v>
      </c>
      <c r="I154">
        <v>1</v>
      </c>
      <c r="J154">
        <v>100</v>
      </c>
      <c r="K154" s="4">
        <v>45426</v>
      </c>
      <c r="L154" s="4">
        <v>45790</v>
      </c>
      <c r="M154" t="s">
        <v>133</v>
      </c>
      <c r="N154">
        <v>15</v>
      </c>
      <c r="O154">
        <v>1</v>
      </c>
    </row>
    <row r="155" spans="1:15" x14ac:dyDescent="0.25">
      <c r="A155">
        <v>12</v>
      </c>
      <c r="B155" t="s">
        <v>248</v>
      </c>
      <c r="C155" s="3">
        <v>79459591</v>
      </c>
      <c r="D155" s="3" t="s">
        <v>244</v>
      </c>
      <c r="E155">
        <v>39748936</v>
      </c>
      <c r="F155" t="s">
        <v>247</v>
      </c>
      <c r="G155" t="s">
        <v>396</v>
      </c>
      <c r="H155">
        <v>22</v>
      </c>
      <c r="I155">
        <v>1</v>
      </c>
      <c r="J155">
        <v>100</v>
      </c>
      <c r="K155" s="4">
        <v>45078</v>
      </c>
      <c r="L155" s="4">
        <v>45808</v>
      </c>
      <c r="M155" t="s">
        <v>133</v>
      </c>
      <c r="N155">
        <v>30</v>
      </c>
      <c r="O155">
        <v>2</v>
      </c>
    </row>
    <row r="156" spans="1:15" x14ac:dyDescent="0.25">
      <c r="A156">
        <v>12</v>
      </c>
      <c r="B156" t="s">
        <v>246</v>
      </c>
      <c r="C156" s="3">
        <v>79459591</v>
      </c>
      <c r="D156" s="3" t="s">
        <v>244</v>
      </c>
      <c r="E156">
        <v>80011976</v>
      </c>
      <c r="F156" t="s">
        <v>249</v>
      </c>
      <c r="G156" t="s">
        <v>391</v>
      </c>
      <c r="H156">
        <v>22</v>
      </c>
      <c r="I156">
        <v>1</v>
      </c>
      <c r="J156">
        <v>100</v>
      </c>
      <c r="K156" s="4">
        <v>45475</v>
      </c>
      <c r="L156" s="4">
        <v>45839</v>
      </c>
      <c r="M156" t="s">
        <v>58</v>
      </c>
      <c r="N156">
        <v>15</v>
      </c>
      <c r="O156">
        <v>1</v>
      </c>
    </row>
    <row r="157" spans="1:15" x14ac:dyDescent="0.25">
      <c r="A157">
        <v>12</v>
      </c>
      <c r="B157" t="s">
        <v>248</v>
      </c>
      <c r="C157" s="3">
        <v>79459591</v>
      </c>
      <c r="D157" s="3" t="s">
        <v>244</v>
      </c>
      <c r="E157">
        <v>83092058</v>
      </c>
      <c r="F157" t="s">
        <v>250</v>
      </c>
      <c r="G157" t="s">
        <v>400</v>
      </c>
      <c r="H157">
        <v>22</v>
      </c>
      <c r="I157">
        <v>1</v>
      </c>
      <c r="J157">
        <v>100</v>
      </c>
      <c r="K157" s="4">
        <v>45476</v>
      </c>
      <c r="L157" s="4">
        <v>45840</v>
      </c>
      <c r="M157" t="s">
        <v>58</v>
      </c>
      <c r="N157">
        <v>15</v>
      </c>
      <c r="O157">
        <v>1</v>
      </c>
    </row>
    <row r="158" spans="1:15" x14ac:dyDescent="0.25">
      <c r="A158">
        <v>12</v>
      </c>
      <c r="B158" t="s">
        <v>252</v>
      </c>
      <c r="C158" s="3">
        <v>79459591</v>
      </c>
      <c r="D158" s="3" t="s">
        <v>244</v>
      </c>
      <c r="E158">
        <v>52933468</v>
      </c>
      <c r="F158" t="s">
        <v>251</v>
      </c>
      <c r="G158" t="s">
        <v>382</v>
      </c>
      <c r="H158">
        <v>22</v>
      </c>
      <c r="I158">
        <v>1</v>
      </c>
      <c r="J158">
        <v>100</v>
      </c>
      <c r="K158" s="4">
        <v>45481</v>
      </c>
      <c r="L158" s="4">
        <v>45845</v>
      </c>
      <c r="M158" t="s">
        <v>58</v>
      </c>
      <c r="N158">
        <v>15</v>
      </c>
      <c r="O158">
        <v>1</v>
      </c>
    </row>
    <row r="159" spans="1:15" x14ac:dyDescent="0.25">
      <c r="A159">
        <v>12</v>
      </c>
      <c r="B159" t="s">
        <v>252</v>
      </c>
      <c r="C159" s="3">
        <v>79459591</v>
      </c>
      <c r="D159" s="3" t="s">
        <v>244</v>
      </c>
      <c r="E159">
        <v>84102149</v>
      </c>
      <c r="F159" t="s">
        <v>253</v>
      </c>
      <c r="G159" t="s">
        <v>400</v>
      </c>
      <c r="H159">
        <v>22</v>
      </c>
      <c r="I159">
        <v>1</v>
      </c>
      <c r="J159">
        <v>100</v>
      </c>
      <c r="K159" s="4">
        <v>45485</v>
      </c>
      <c r="L159" s="4">
        <v>45849</v>
      </c>
      <c r="M159" t="s">
        <v>58</v>
      </c>
      <c r="N159">
        <v>15</v>
      </c>
      <c r="O159">
        <v>1</v>
      </c>
    </row>
    <row r="160" spans="1:15" x14ac:dyDescent="0.25">
      <c r="A160">
        <v>12</v>
      </c>
      <c r="B160" t="s">
        <v>252</v>
      </c>
      <c r="C160" s="3">
        <v>79459591</v>
      </c>
      <c r="D160" s="3" t="s">
        <v>244</v>
      </c>
      <c r="E160">
        <v>30405194</v>
      </c>
      <c r="F160" t="s">
        <v>254</v>
      </c>
      <c r="G160" t="s">
        <v>401</v>
      </c>
      <c r="H160">
        <v>22</v>
      </c>
      <c r="I160">
        <v>1</v>
      </c>
      <c r="J160">
        <v>100</v>
      </c>
      <c r="K160" s="4">
        <v>45489</v>
      </c>
      <c r="L160" s="4">
        <v>45853</v>
      </c>
      <c r="M160" t="s">
        <v>58</v>
      </c>
      <c r="N160">
        <v>15</v>
      </c>
      <c r="O160">
        <v>1</v>
      </c>
    </row>
    <row r="161" spans="1:15" x14ac:dyDescent="0.25">
      <c r="A161">
        <v>12</v>
      </c>
      <c r="B161" t="s">
        <v>246</v>
      </c>
      <c r="C161" s="3">
        <v>79459591</v>
      </c>
      <c r="D161" s="3" t="s">
        <v>244</v>
      </c>
      <c r="E161">
        <v>7186242</v>
      </c>
      <c r="F161" t="s">
        <v>255</v>
      </c>
      <c r="G161" t="s">
        <v>401</v>
      </c>
      <c r="H161">
        <v>22</v>
      </c>
      <c r="I161">
        <v>1</v>
      </c>
      <c r="J161">
        <v>100</v>
      </c>
      <c r="K161" s="4">
        <v>45496</v>
      </c>
      <c r="L161" s="4">
        <v>45860</v>
      </c>
      <c r="M161" t="s">
        <v>58</v>
      </c>
      <c r="N161">
        <v>15</v>
      </c>
      <c r="O161">
        <v>1</v>
      </c>
    </row>
    <row r="162" spans="1:15" x14ac:dyDescent="0.25">
      <c r="A162">
        <v>12</v>
      </c>
      <c r="B162" t="s">
        <v>257</v>
      </c>
      <c r="C162" s="3">
        <v>79459591</v>
      </c>
      <c r="D162" s="3" t="s">
        <v>244</v>
      </c>
      <c r="E162">
        <v>1012413187</v>
      </c>
      <c r="F162" t="s">
        <v>256</v>
      </c>
      <c r="G162" t="s">
        <v>379</v>
      </c>
      <c r="H162">
        <v>22</v>
      </c>
      <c r="I162">
        <v>1</v>
      </c>
      <c r="J162">
        <v>100</v>
      </c>
      <c r="K162" s="4">
        <v>45505</v>
      </c>
      <c r="L162" s="4">
        <v>45869</v>
      </c>
      <c r="M162" t="s">
        <v>58</v>
      </c>
      <c r="N162">
        <v>15</v>
      </c>
      <c r="O162">
        <v>1</v>
      </c>
    </row>
    <row r="163" spans="1:15" x14ac:dyDescent="0.25">
      <c r="A163">
        <v>12</v>
      </c>
      <c r="B163" t="s">
        <v>257</v>
      </c>
      <c r="C163" s="3">
        <v>79459591</v>
      </c>
      <c r="D163" s="3" t="s">
        <v>244</v>
      </c>
      <c r="E163">
        <v>1121821634</v>
      </c>
      <c r="F163" t="s">
        <v>258</v>
      </c>
      <c r="G163" t="s">
        <v>35</v>
      </c>
      <c r="H163">
        <v>22</v>
      </c>
      <c r="I163">
        <v>1</v>
      </c>
      <c r="J163">
        <v>100</v>
      </c>
      <c r="K163" s="4">
        <v>45506</v>
      </c>
      <c r="L163" s="4">
        <v>45870</v>
      </c>
      <c r="M163" t="s">
        <v>69</v>
      </c>
      <c r="N163">
        <v>15</v>
      </c>
      <c r="O163">
        <v>1</v>
      </c>
    </row>
    <row r="164" spans="1:15" x14ac:dyDescent="0.25">
      <c r="A164">
        <v>12</v>
      </c>
      <c r="B164" t="s">
        <v>252</v>
      </c>
      <c r="C164" s="3">
        <v>79459591</v>
      </c>
      <c r="D164" s="3" t="s">
        <v>244</v>
      </c>
      <c r="E164">
        <v>1014197851</v>
      </c>
      <c r="F164" t="s">
        <v>259</v>
      </c>
      <c r="G164" t="s">
        <v>34</v>
      </c>
      <c r="H164">
        <v>22</v>
      </c>
      <c r="I164">
        <v>1</v>
      </c>
      <c r="J164">
        <v>100</v>
      </c>
      <c r="K164" s="4">
        <v>45149</v>
      </c>
      <c r="L164" s="4">
        <v>45879</v>
      </c>
      <c r="M164" t="s">
        <v>69</v>
      </c>
      <c r="N164">
        <v>30</v>
      </c>
      <c r="O164">
        <v>2</v>
      </c>
    </row>
    <row r="165" spans="1:15" x14ac:dyDescent="0.25">
      <c r="A165">
        <v>12</v>
      </c>
      <c r="B165" t="s">
        <v>248</v>
      </c>
      <c r="C165" s="3">
        <v>79459591</v>
      </c>
      <c r="D165" s="3" t="s">
        <v>244</v>
      </c>
      <c r="E165">
        <v>52807839</v>
      </c>
      <c r="F165" t="s">
        <v>260</v>
      </c>
      <c r="G165" t="s">
        <v>35</v>
      </c>
      <c r="H165">
        <v>22</v>
      </c>
      <c r="I165">
        <v>1</v>
      </c>
      <c r="J165">
        <v>100</v>
      </c>
      <c r="K165" s="4">
        <v>45539</v>
      </c>
      <c r="L165" s="4">
        <v>45903</v>
      </c>
      <c r="M165" t="s">
        <v>72</v>
      </c>
      <c r="N165">
        <v>15</v>
      </c>
      <c r="O165">
        <v>1</v>
      </c>
    </row>
    <row r="166" spans="1:15" x14ac:dyDescent="0.25">
      <c r="A166">
        <v>12</v>
      </c>
      <c r="B166" t="s">
        <v>246</v>
      </c>
      <c r="C166" s="3">
        <v>79459591</v>
      </c>
      <c r="D166" s="3" t="s">
        <v>244</v>
      </c>
      <c r="E166">
        <v>65740799</v>
      </c>
      <c r="F166" t="s">
        <v>261</v>
      </c>
      <c r="G166" t="s">
        <v>401</v>
      </c>
      <c r="H166">
        <v>22</v>
      </c>
      <c r="I166">
        <v>1</v>
      </c>
      <c r="J166">
        <v>100</v>
      </c>
      <c r="K166" s="4">
        <v>44815</v>
      </c>
      <c r="L166" s="4">
        <v>45910</v>
      </c>
      <c r="M166" t="s">
        <v>72</v>
      </c>
      <c r="N166">
        <v>45</v>
      </c>
      <c r="O166">
        <v>3</v>
      </c>
    </row>
    <row r="167" spans="1:15" x14ac:dyDescent="0.25">
      <c r="A167">
        <v>12</v>
      </c>
      <c r="B167" t="s">
        <v>257</v>
      </c>
      <c r="C167" s="3">
        <v>79459591</v>
      </c>
      <c r="D167" s="3" t="s">
        <v>244</v>
      </c>
      <c r="E167">
        <v>77096963</v>
      </c>
      <c r="F167" t="s">
        <v>262</v>
      </c>
      <c r="G167" t="s">
        <v>391</v>
      </c>
      <c r="H167">
        <v>22</v>
      </c>
      <c r="I167">
        <v>1</v>
      </c>
      <c r="J167">
        <v>100</v>
      </c>
      <c r="K167" s="4">
        <v>45566</v>
      </c>
      <c r="L167" s="4">
        <v>45930</v>
      </c>
      <c r="M167" t="s">
        <v>72</v>
      </c>
      <c r="N167">
        <v>15</v>
      </c>
      <c r="O167">
        <v>1</v>
      </c>
    </row>
    <row r="168" spans="1:15" x14ac:dyDescent="0.25">
      <c r="A168">
        <v>12</v>
      </c>
      <c r="B168" t="s">
        <v>246</v>
      </c>
      <c r="C168" s="3">
        <v>79459591</v>
      </c>
      <c r="D168" s="3" t="s">
        <v>244</v>
      </c>
      <c r="E168">
        <v>1015429613</v>
      </c>
      <c r="F168" t="s">
        <v>263</v>
      </c>
      <c r="G168" t="s">
        <v>401</v>
      </c>
      <c r="H168">
        <v>22</v>
      </c>
      <c r="I168">
        <v>1</v>
      </c>
      <c r="J168">
        <v>100</v>
      </c>
      <c r="K168" s="4">
        <v>45597</v>
      </c>
      <c r="L168" s="4">
        <v>45961</v>
      </c>
      <c r="M168" t="s">
        <v>76</v>
      </c>
      <c r="N168">
        <v>15</v>
      </c>
      <c r="O168">
        <v>1</v>
      </c>
    </row>
    <row r="169" spans="1:15" x14ac:dyDescent="0.25">
      <c r="A169">
        <v>12</v>
      </c>
      <c r="B169" t="s">
        <v>252</v>
      </c>
      <c r="C169" s="3">
        <v>79459591</v>
      </c>
      <c r="D169" s="3" t="s">
        <v>244</v>
      </c>
      <c r="E169">
        <v>51990666</v>
      </c>
      <c r="F169" t="s">
        <v>264</v>
      </c>
      <c r="G169" t="s">
        <v>402</v>
      </c>
      <c r="H169">
        <v>22</v>
      </c>
      <c r="I169">
        <v>1</v>
      </c>
      <c r="J169">
        <v>100</v>
      </c>
      <c r="K169" s="4">
        <v>44874</v>
      </c>
      <c r="L169" s="4">
        <v>45969</v>
      </c>
      <c r="M169" t="s">
        <v>79</v>
      </c>
      <c r="N169">
        <v>45</v>
      </c>
      <c r="O169">
        <v>3</v>
      </c>
    </row>
    <row r="170" spans="1:15" x14ac:dyDescent="0.25">
      <c r="A170">
        <v>12</v>
      </c>
      <c r="B170" t="s">
        <v>257</v>
      </c>
      <c r="C170" s="3">
        <v>79459591</v>
      </c>
      <c r="D170" s="3" t="s">
        <v>244</v>
      </c>
      <c r="E170">
        <v>77174624</v>
      </c>
      <c r="F170" t="s">
        <v>265</v>
      </c>
      <c r="G170" t="s">
        <v>400</v>
      </c>
      <c r="H170">
        <v>22</v>
      </c>
      <c r="I170">
        <v>1</v>
      </c>
      <c r="J170">
        <v>100</v>
      </c>
      <c r="K170" s="4">
        <v>45610</v>
      </c>
      <c r="L170" s="4">
        <v>45974</v>
      </c>
      <c r="M170" t="s">
        <v>79</v>
      </c>
      <c r="N170">
        <v>15</v>
      </c>
      <c r="O170">
        <v>1</v>
      </c>
    </row>
    <row r="171" spans="1:15" x14ac:dyDescent="0.25">
      <c r="A171">
        <v>12</v>
      </c>
      <c r="B171" t="s">
        <v>257</v>
      </c>
      <c r="C171" s="3">
        <v>79459591</v>
      </c>
      <c r="D171" s="3" t="s">
        <v>244</v>
      </c>
      <c r="E171">
        <v>79617455</v>
      </c>
      <c r="F171" t="s">
        <v>266</v>
      </c>
      <c r="G171" t="s">
        <v>29</v>
      </c>
      <c r="H171">
        <v>71</v>
      </c>
      <c r="I171">
        <v>1</v>
      </c>
      <c r="J171">
        <v>100</v>
      </c>
      <c r="K171" s="4">
        <v>45313</v>
      </c>
      <c r="L171" s="4">
        <v>45678</v>
      </c>
      <c r="M171" t="s">
        <v>95</v>
      </c>
      <c r="N171">
        <v>15</v>
      </c>
      <c r="O171">
        <v>1</v>
      </c>
    </row>
    <row r="172" spans="1:15" x14ac:dyDescent="0.25">
      <c r="A172">
        <v>12</v>
      </c>
      <c r="B172" t="s">
        <v>257</v>
      </c>
      <c r="C172" s="3">
        <v>79459591</v>
      </c>
      <c r="D172" s="3" t="s">
        <v>244</v>
      </c>
      <c r="E172">
        <v>1018466517</v>
      </c>
      <c r="F172" t="s">
        <v>267</v>
      </c>
      <c r="G172" t="s">
        <v>29</v>
      </c>
      <c r="H172">
        <v>71</v>
      </c>
      <c r="I172">
        <v>1</v>
      </c>
      <c r="J172">
        <v>100</v>
      </c>
      <c r="K172" s="4">
        <v>45331</v>
      </c>
      <c r="L172" s="4">
        <v>45696</v>
      </c>
      <c r="M172" t="s">
        <v>100</v>
      </c>
      <c r="N172">
        <v>15</v>
      </c>
      <c r="O172">
        <v>1</v>
      </c>
    </row>
    <row r="173" spans="1:15" x14ac:dyDescent="0.25">
      <c r="A173">
        <v>12</v>
      </c>
      <c r="B173" t="s">
        <v>257</v>
      </c>
      <c r="C173" s="3">
        <v>79459591</v>
      </c>
      <c r="D173" s="3" t="s">
        <v>244</v>
      </c>
      <c r="E173">
        <v>52314789</v>
      </c>
      <c r="F173" t="s">
        <v>268</v>
      </c>
      <c r="G173" t="s">
        <v>29</v>
      </c>
      <c r="H173">
        <v>71</v>
      </c>
      <c r="I173">
        <v>1</v>
      </c>
      <c r="J173">
        <v>100</v>
      </c>
      <c r="K173" s="4">
        <v>45527</v>
      </c>
      <c r="L173" s="4">
        <v>45891</v>
      </c>
      <c r="M173" t="s">
        <v>69</v>
      </c>
      <c r="N173">
        <v>15</v>
      </c>
      <c r="O173">
        <v>1</v>
      </c>
    </row>
    <row r="174" spans="1:15" x14ac:dyDescent="0.25">
      <c r="A174">
        <v>12</v>
      </c>
      <c r="B174" t="s">
        <v>257</v>
      </c>
      <c r="C174" s="3">
        <v>79459591</v>
      </c>
      <c r="D174" s="3" t="s">
        <v>244</v>
      </c>
      <c r="E174">
        <v>1015439994</v>
      </c>
      <c r="F174" t="s">
        <v>269</v>
      </c>
      <c r="G174" t="s">
        <v>29</v>
      </c>
      <c r="H174">
        <v>71</v>
      </c>
      <c r="I174">
        <v>1</v>
      </c>
      <c r="J174">
        <v>100</v>
      </c>
      <c r="K174" s="4">
        <v>45528</v>
      </c>
      <c r="L174" s="4">
        <v>45892</v>
      </c>
      <c r="M174" t="s">
        <v>69</v>
      </c>
      <c r="N174">
        <v>15</v>
      </c>
      <c r="O174">
        <v>1</v>
      </c>
    </row>
    <row r="175" spans="1:15" x14ac:dyDescent="0.25">
      <c r="A175">
        <v>12</v>
      </c>
      <c r="B175" t="s">
        <v>257</v>
      </c>
      <c r="C175" s="3">
        <v>79459591</v>
      </c>
      <c r="D175" s="3" t="s">
        <v>244</v>
      </c>
      <c r="E175">
        <v>1032364003</v>
      </c>
      <c r="F175" t="s">
        <v>270</v>
      </c>
      <c r="G175" t="s">
        <v>29</v>
      </c>
      <c r="H175">
        <v>71</v>
      </c>
      <c r="I175">
        <v>1</v>
      </c>
      <c r="J175">
        <v>100</v>
      </c>
      <c r="K175" s="4">
        <v>45554</v>
      </c>
      <c r="L175" s="4">
        <v>45918</v>
      </c>
      <c r="M175" t="s">
        <v>72</v>
      </c>
      <c r="N175">
        <v>15</v>
      </c>
      <c r="O175">
        <v>1</v>
      </c>
    </row>
    <row r="176" spans="1:15" x14ac:dyDescent="0.25">
      <c r="A176">
        <v>12</v>
      </c>
      <c r="B176" t="s">
        <v>257</v>
      </c>
      <c r="C176" s="3">
        <v>79459591</v>
      </c>
      <c r="D176" s="3" t="s">
        <v>244</v>
      </c>
      <c r="E176">
        <v>72291741</v>
      </c>
      <c r="F176" t="s">
        <v>271</v>
      </c>
      <c r="G176" t="s">
        <v>29</v>
      </c>
      <c r="H176">
        <v>71</v>
      </c>
      <c r="I176">
        <v>1</v>
      </c>
      <c r="J176">
        <v>100</v>
      </c>
      <c r="K176" s="4">
        <v>45557</v>
      </c>
      <c r="L176" s="4">
        <v>45921</v>
      </c>
      <c r="M176" t="s">
        <v>72</v>
      </c>
      <c r="N176">
        <v>15</v>
      </c>
      <c r="O176">
        <v>1</v>
      </c>
    </row>
    <row r="177" spans="1:15" x14ac:dyDescent="0.25">
      <c r="A177">
        <v>13</v>
      </c>
      <c r="B177" t="s">
        <v>274</v>
      </c>
      <c r="C177" s="3">
        <v>79548063</v>
      </c>
      <c r="D177" s="3" t="s">
        <v>272</v>
      </c>
      <c r="E177">
        <v>79522137</v>
      </c>
      <c r="F177" t="s">
        <v>273</v>
      </c>
      <c r="G177" t="s">
        <v>36</v>
      </c>
      <c r="H177">
        <v>22</v>
      </c>
      <c r="I177">
        <v>1</v>
      </c>
      <c r="J177">
        <v>100</v>
      </c>
      <c r="K177" s="4">
        <v>45314</v>
      </c>
      <c r="L177" s="4">
        <v>45679</v>
      </c>
      <c r="M177" t="s">
        <v>95</v>
      </c>
      <c r="N177">
        <v>15</v>
      </c>
      <c r="O177">
        <v>1</v>
      </c>
    </row>
    <row r="178" spans="1:15" x14ac:dyDescent="0.25">
      <c r="A178">
        <v>13</v>
      </c>
      <c r="B178" t="s">
        <v>274</v>
      </c>
      <c r="C178" s="3">
        <v>79548063</v>
      </c>
      <c r="D178" s="3" t="s">
        <v>272</v>
      </c>
      <c r="E178">
        <v>79186381</v>
      </c>
      <c r="F178" t="s">
        <v>275</v>
      </c>
      <c r="G178" t="s">
        <v>381</v>
      </c>
      <c r="H178">
        <v>22</v>
      </c>
      <c r="I178">
        <v>1</v>
      </c>
      <c r="J178">
        <v>100</v>
      </c>
      <c r="K178" s="4">
        <v>45315</v>
      </c>
      <c r="L178" s="4">
        <v>45680</v>
      </c>
      <c r="M178" t="s">
        <v>95</v>
      </c>
      <c r="N178">
        <v>15</v>
      </c>
      <c r="O178">
        <v>1</v>
      </c>
    </row>
    <row r="179" spans="1:15" x14ac:dyDescent="0.25">
      <c r="A179">
        <v>13</v>
      </c>
      <c r="B179" t="s">
        <v>277</v>
      </c>
      <c r="C179" s="3">
        <v>79548063</v>
      </c>
      <c r="D179" s="3" t="s">
        <v>272</v>
      </c>
      <c r="E179">
        <v>52521710</v>
      </c>
      <c r="F179" t="s">
        <v>276</v>
      </c>
      <c r="G179" t="s">
        <v>403</v>
      </c>
      <c r="H179">
        <v>22</v>
      </c>
      <c r="I179">
        <v>1</v>
      </c>
      <c r="J179">
        <v>100</v>
      </c>
      <c r="K179" s="4">
        <v>45383</v>
      </c>
      <c r="L179" s="4">
        <v>45747</v>
      </c>
      <c r="M179" t="s">
        <v>102</v>
      </c>
      <c r="N179">
        <v>15</v>
      </c>
      <c r="O179">
        <v>1</v>
      </c>
    </row>
    <row r="180" spans="1:15" x14ac:dyDescent="0.25">
      <c r="A180">
        <v>13</v>
      </c>
      <c r="B180" t="s">
        <v>274</v>
      </c>
      <c r="C180" s="3">
        <v>79548063</v>
      </c>
      <c r="D180" s="3" t="s">
        <v>272</v>
      </c>
      <c r="E180">
        <v>1069744563</v>
      </c>
      <c r="F180" t="s">
        <v>278</v>
      </c>
      <c r="G180" t="s">
        <v>384</v>
      </c>
      <c r="H180">
        <v>22</v>
      </c>
      <c r="I180">
        <v>1</v>
      </c>
      <c r="J180">
        <v>100</v>
      </c>
      <c r="K180" s="4">
        <v>45415</v>
      </c>
      <c r="L180" s="4">
        <v>45779</v>
      </c>
      <c r="M180" t="s">
        <v>133</v>
      </c>
      <c r="N180">
        <v>15</v>
      </c>
      <c r="O180">
        <v>1</v>
      </c>
    </row>
    <row r="181" spans="1:15" x14ac:dyDescent="0.25">
      <c r="A181">
        <v>13</v>
      </c>
      <c r="B181" t="s">
        <v>274</v>
      </c>
      <c r="C181" s="3">
        <v>79548063</v>
      </c>
      <c r="D181" s="3" t="s">
        <v>272</v>
      </c>
      <c r="E181">
        <v>1075251700</v>
      </c>
      <c r="F181" t="s">
        <v>279</v>
      </c>
      <c r="G181" t="s">
        <v>404</v>
      </c>
      <c r="H181">
        <v>22</v>
      </c>
      <c r="I181">
        <v>1</v>
      </c>
      <c r="J181">
        <v>100</v>
      </c>
      <c r="K181" s="4">
        <v>45455</v>
      </c>
      <c r="L181" s="4">
        <v>45819</v>
      </c>
      <c r="M181" t="s">
        <v>54</v>
      </c>
      <c r="N181">
        <v>15</v>
      </c>
      <c r="O181">
        <v>1</v>
      </c>
    </row>
    <row r="182" spans="1:15" x14ac:dyDescent="0.25">
      <c r="A182">
        <v>13</v>
      </c>
      <c r="B182" t="s">
        <v>274</v>
      </c>
      <c r="C182" s="3">
        <v>79548063</v>
      </c>
      <c r="D182" s="3" t="s">
        <v>272</v>
      </c>
      <c r="E182">
        <v>79399589</v>
      </c>
      <c r="F182" t="s">
        <v>280</v>
      </c>
      <c r="G182" t="s">
        <v>30</v>
      </c>
      <c r="H182">
        <v>22</v>
      </c>
      <c r="I182">
        <v>1</v>
      </c>
      <c r="J182">
        <v>100</v>
      </c>
      <c r="K182" s="4">
        <v>45457</v>
      </c>
      <c r="L182" s="4">
        <v>45821</v>
      </c>
      <c r="M182" t="s">
        <v>54</v>
      </c>
      <c r="N182">
        <v>15</v>
      </c>
      <c r="O182">
        <v>1</v>
      </c>
    </row>
    <row r="183" spans="1:15" x14ac:dyDescent="0.25">
      <c r="A183">
        <v>13</v>
      </c>
      <c r="B183" t="s">
        <v>274</v>
      </c>
      <c r="C183" s="3">
        <v>79548063</v>
      </c>
      <c r="D183" s="3" t="s">
        <v>272</v>
      </c>
      <c r="E183">
        <v>7168861</v>
      </c>
      <c r="F183" t="s">
        <v>281</v>
      </c>
      <c r="G183" t="s">
        <v>391</v>
      </c>
      <c r="H183">
        <v>22</v>
      </c>
      <c r="I183">
        <v>1</v>
      </c>
      <c r="J183">
        <v>100</v>
      </c>
      <c r="K183" s="4">
        <v>45475</v>
      </c>
      <c r="L183" s="4">
        <v>45839</v>
      </c>
      <c r="M183" t="s">
        <v>58</v>
      </c>
      <c r="N183">
        <v>15</v>
      </c>
      <c r="O183">
        <v>1</v>
      </c>
    </row>
    <row r="184" spans="1:15" x14ac:dyDescent="0.25">
      <c r="A184">
        <v>13</v>
      </c>
      <c r="B184" t="s">
        <v>274</v>
      </c>
      <c r="C184" s="3">
        <v>79548063</v>
      </c>
      <c r="D184" s="3" t="s">
        <v>272</v>
      </c>
      <c r="E184">
        <v>52774062</v>
      </c>
      <c r="F184" t="s">
        <v>282</v>
      </c>
      <c r="G184" t="s">
        <v>34</v>
      </c>
      <c r="H184">
        <v>22</v>
      </c>
      <c r="I184">
        <v>1</v>
      </c>
      <c r="J184">
        <v>100</v>
      </c>
      <c r="K184" s="4">
        <v>45475</v>
      </c>
      <c r="L184" s="4">
        <v>45839</v>
      </c>
      <c r="M184" t="s">
        <v>58</v>
      </c>
      <c r="N184">
        <v>15</v>
      </c>
      <c r="O184">
        <v>1</v>
      </c>
    </row>
    <row r="185" spans="1:15" x14ac:dyDescent="0.25">
      <c r="A185">
        <v>13</v>
      </c>
      <c r="B185" t="s">
        <v>274</v>
      </c>
      <c r="C185" s="3">
        <v>79548063</v>
      </c>
      <c r="D185" s="3" t="s">
        <v>272</v>
      </c>
      <c r="E185">
        <v>79059654</v>
      </c>
      <c r="F185" t="s">
        <v>283</v>
      </c>
      <c r="G185" t="s">
        <v>382</v>
      </c>
      <c r="H185">
        <v>22</v>
      </c>
      <c r="I185">
        <v>1</v>
      </c>
      <c r="J185">
        <v>100</v>
      </c>
      <c r="K185" s="4">
        <v>45476</v>
      </c>
      <c r="L185" s="4">
        <v>45840</v>
      </c>
      <c r="M185" t="s">
        <v>58</v>
      </c>
      <c r="N185">
        <v>15</v>
      </c>
      <c r="O185">
        <v>1</v>
      </c>
    </row>
    <row r="186" spans="1:15" x14ac:dyDescent="0.25">
      <c r="A186">
        <v>13</v>
      </c>
      <c r="B186" t="s">
        <v>274</v>
      </c>
      <c r="C186" s="3">
        <v>79548063</v>
      </c>
      <c r="D186" s="3" t="s">
        <v>272</v>
      </c>
      <c r="E186">
        <v>1051814409</v>
      </c>
      <c r="F186" t="s">
        <v>284</v>
      </c>
      <c r="G186" t="s">
        <v>30</v>
      </c>
      <c r="H186">
        <v>22</v>
      </c>
      <c r="I186">
        <v>1</v>
      </c>
      <c r="J186">
        <v>100</v>
      </c>
      <c r="K186" s="4">
        <v>45481</v>
      </c>
      <c r="L186" s="4">
        <v>45845</v>
      </c>
      <c r="M186" t="s">
        <v>58</v>
      </c>
      <c r="N186">
        <v>15</v>
      </c>
      <c r="O186">
        <v>1</v>
      </c>
    </row>
    <row r="187" spans="1:15" x14ac:dyDescent="0.25">
      <c r="A187">
        <v>13</v>
      </c>
      <c r="B187" t="s">
        <v>274</v>
      </c>
      <c r="C187" s="3">
        <v>79548063</v>
      </c>
      <c r="D187" s="3" t="s">
        <v>272</v>
      </c>
      <c r="E187">
        <v>1032369848</v>
      </c>
      <c r="F187" t="s">
        <v>285</v>
      </c>
      <c r="G187" t="s">
        <v>35</v>
      </c>
      <c r="H187">
        <v>22</v>
      </c>
      <c r="I187">
        <v>1</v>
      </c>
      <c r="J187">
        <v>100</v>
      </c>
      <c r="K187" s="4">
        <v>45505</v>
      </c>
      <c r="L187" s="4">
        <v>45869</v>
      </c>
      <c r="M187" t="s">
        <v>58</v>
      </c>
      <c r="N187">
        <v>15</v>
      </c>
      <c r="O187">
        <v>1</v>
      </c>
    </row>
    <row r="188" spans="1:15" x14ac:dyDescent="0.25">
      <c r="A188">
        <v>13</v>
      </c>
      <c r="B188" t="s">
        <v>277</v>
      </c>
      <c r="C188" s="3">
        <v>79548063</v>
      </c>
      <c r="D188" s="3" t="s">
        <v>272</v>
      </c>
      <c r="E188">
        <v>19387921</v>
      </c>
      <c r="F188" t="s">
        <v>286</v>
      </c>
      <c r="G188" t="s">
        <v>35</v>
      </c>
      <c r="H188">
        <v>22</v>
      </c>
      <c r="I188">
        <v>1</v>
      </c>
      <c r="J188">
        <v>100</v>
      </c>
      <c r="K188" s="4">
        <v>45156</v>
      </c>
      <c r="L188" s="4">
        <v>45886</v>
      </c>
      <c r="M188" t="s">
        <v>69</v>
      </c>
      <c r="N188">
        <v>30</v>
      </c>
      <c r="O188">
        <v>2</v>
      </c>
    </row>
    <row r="189" spans="1:15" x14ac:dyDescent="0.25">
      <c r="A189">
        <v>13</v>
      </c>
      <c r="B189" t="s">
        <v>277</v>
      </c>
      <c r="C189" s="3">
        <v>79548063</v>
      </c>
      <c r="D189" s="3" t="s">
        <v>272</v>
      </c>
      <c r="E189">
        <v>41794380</v>
      </c>
      <c r="F189" t="s">
        <v>287</v>
      </c>
      <c r="G189" t="s">
        <v>383</v>
      </c>
      <c r="H189">
        <v>22</v>
      </c>
      <c r="I189">
        <v>1</v>
      </c>
      <c r="J189">
        <v>100</v>
      </c>
      <c r="K189" s="4">
        <v>45162</v>
      </c>
      <c r="L189" s="4">
        <v>45892</v>
      </c>
      <c r="M189" t="s">
        <v>69</v>
      </c>
      <c r="N189">
        <v>30</v>
      </c>
      <c r="O189">
        <v>2</v>
      </c>
    </row>
    <row r="190" spans="1:15" x14ac:dyDescent="0.25">
      <c r="A190">
        <v>13</v>
      </c>
      <c r="B190" t="s">
        <v>274</v>
      </c>
      <c r="C190" s="3">
        <v>79548063</v>
      </c>
      <c r="D190" s="3" t="s">
        <v>272</v>
      </c>
      <c r="E190">
        <v>1053816929</v>
      </c>
      <c r="F190" t="s">
        <v>288</v>
      </c>
      <c r="G190" t="s">
        <v>32</v>
      </c>
      <c r="H190">
        <v>22</v>
      </c>
      <c r="I190">
        <v>1</v>
      </c>
      <c r="J190">
        <v>100</v>
      </c>
      <c r="K190" s="4">
        <v>45558</v>
      </c>
      <c r="L190" s="4">
        <v>45922</v>
      </c>
      <c r="M190" t="s">
        <v>72</v>
      </c>
      <c r="N190">
        <v>15</v>
      </c>
      <c r="O190">
        <v>1</v>
      </c>
    </row>
    <row r="191" spans="1:15" x14ac:dyDescent="0.25">
      <c r="A191">
        <v>13</v>
      </c>
      <c r="B191" t="s">
        <v>274</v>
      </c>
      <c r="C191" s="3">
        <v>79548063</v>
      </c>
      <c r="D191" s="3" t="s">
        <v>272</v>
      </c>
      <c r="E191">
        <v>65634497</v>
      </c>
      <c r="F191" t="s">
        <v>289</v>
      </c>
      <c r="G191" t="s">
        <v>382</v>
      </c>
      <c r="H191">
        <v>22</v>
      </c>
      <c r="I191">
        <v>1</v>
      </c>
      <c r="J191">
        <v>100</v>
      </c>
      <c r="K191" s="4">
        <v>45566</v>
      </c>
      <c r="L191" s="4">
        <v>45930</v>
      </c>
      <c r="M191" t="s">
        <v>72</v>
      </c>
      <c r="N191">
        <v>15</v>
      </c>
      <c r="O191">
        <v>1</v>
      </c>
    </row>
    <row r="192" spans="1:15" x14ac:dyDescent="0.25">
      <c r="A192">
        <v>13</v>
      </c>
      <c r="B192" t="s">
        <v>274</v>
      </c>
      <c r="C192" s="3">
        <v>79548063</v>
      </c>
      <c r="D192" s="3" t="s">
        <v>272</v>
      </c>
      <c r="E192">
        <v>52976326</v>
      </c>
      <c r="F192" t="s">
        <v>290</v>
      </c>
      <c r="G192" t="s">
        <v>382</v>
      </c>
      <c r="H192">
        <v>22</v>
      </c>
      <c r="I192">
        <v>1</v>
      </c>
      <c r="J192">
        <v>100</v>
      </c>
      <c r="K192" s="4">
        <v>45627</v>
      </c>
      <c r="L192" s="4">
        <v>45991</v>
      </c>
      <c r="M192" t="s">
        <v>79</v>
      </c>
      <c r="N192">
        <v>15</v>
      </c>
      <c r="O192">
        <v>1</v>
      </c>
    </row>
    <row r="193" spans="1:15" x14ac:dyDescent="0.25">
      <c r="A193">
        <v>13</v>
      </c>
      <c r="B193" t="s">
        <v>274</v>
      </c>
      <c r="C193" s="3">
        <v>79548063</v>
      </c>
      <c r="D193" s="3" t="s">
        <v>272</v>
      </c>
      <c r="E193">
        <v>35253669</v>
      </c>
      <c r="F193" t="s">
        <v>291</v>
      </c>
      <c r="G193" t="s">
        <v>29</v>
      </c>
      <c r="H193">
        <v>51</v>
      </c>
      <c r="I193">
        <v>1</v>
      </c>
      <c r="J193">
        <v>100</v>
      </c>
      <c r="K193" s="4">
        <v>45510</v>
      </c>
      <c r="L193" s="4">
        <v>45874</v>
      </c>
      <c r="M193" t="s">
        <v>69</v>
      </c>
      <c r="N193">
        <v>15</v>
      </c>
      <c r="O193">
        <v>1</v>
      </c>
    </row>
    <row r="194" spans="1:15" x14ac:dyDescent="0.25">
      <c r="A194">
        <v>13</v>
      </c>
      <c r="B194" t="s">
        <v>274</v>
      </c>
      <c r="C194" s="3">
        <v>79548063</v>
      </c>
      <c r="D194" s="3" t="s">
        <v>272</v>
      </c>
      <c r="E194">
        <v>12272809</v>
      </c>
      <c r="F194" t="s">
        <v>292</v>
      </c>
      <c r="G194" t="s">
        <v>29</v>
      </c>
      <c r="H194">
        <v>51</v>
      </c>
      <c r="I194">
        <v>1</v>
      </c>
      <c r="J194">
        <v>100</v>
      </c>
      <c r="K194" s="4">
        <v>45527</v>
      </c>
      <c r="L194" s="4">
        <v>45891</v>
      </c>
      <c r="M194" t="s">
        <v>69</v>
      </c>
      <c r="N194">
        <v>15</v>
      </c>
      <c r="O194">
        <v>1</v>
      </c>
    </row>
    <row r="195" spans="1:15" x14ac:dyDescent="0.25">
      <c r="A195">
        <v>13</v>
      </c>
      <c r="B195" t="s">
        <v>274</v>
      </c>
      <c r="C195" s="3">
        <v>79548063</v>
      </c>
      <c r="D195" s="3" t="s">
        <v>272</v>
      </c>
      <c r="E195">
        <v>1020745222</v>
      </c>
      <c r="F195" t="s">
        <v>293</v>
      </c>
      <c r="G195" t="s">
        <v>29</v>
      </c>
      <c r="H195">
        <v>51</v>
      </c>
      <c r="I195">
        <v>1</v>
      </c>
      <c r="J195">
        <v>100</v>
      </c>
      <c r="K195" s="4">
        <v>45527</v>
      </c>
      <c r="L195" s="4">
        <v>45891</v>
      </c>
      <c r="M195" t="s">
        <v>69</v>
      </c>
      <c r="N195">
        <v>15</v>
      </c>
      <c r="O195">
        <v>1</v>
      </c>
    </row>
    <row r="196" spans="1:15" x14ac:dyDescent="0.25">
      <c r="A196">
        <v>13</v>
      </c>
      <c r="B196" t="s">
        <v>274</v>
      </c>
      <c r="C196" s="3">
        <v>79548063</v>
      </c>
      <c r="D196" s="3" t="s">
        <v>272</v>
      </c>
      <c r="E196">
        <v>52711015</v>
      </c>
      <c r="F196" t="s">
        <v>294</v>
      </c>
      <c r="G196" t="s">
        <v>29</v>
      </c>
      <c r="H196">
        <v>51</v>
      </c>
      <c r="I196">
        <v>1</v>
      </c>
      <c r="J196">
        <v>100</v>
      </c>
      <c r="K196" s="4">
        <v>45529</v>
      </c>
      <c r="L196" s="4">
        <v>45893</v>
      </c>
      <c r="M196" t="s">
        <v>69</v>
      </c>
      <c r="N196">
        <v>15</v>
      </c>
      <c r="O196">
        <v>1</v>
      </c>
    </row>
    <row r="197" spans="1:15" x14ac:dyDescent="0.25">
      <c r="A197">
        <v>13</v>
      </c>
      <c r="B197" t="s">
        <v>274</v>
      </c>
      <c r="C197" s="3">
        <v>79548063</v>
      </c>
      <c r="D197" s="3" t="s">
        <v>272</v>
      </c>
      <c r="E197">
        <v>1012378235</v>
      </c>
      <c r="F197" t="s">
        <v>295</v>
      </c>
      <c r="G197" t="s">
        <v>29</v>
      </c>
      <c r="H197">
        <v>51</v>
      </c>
      <c r="I197">
        <v>1</v>
      </c>
      <c r="J197">
        <v>100</v>
      </c>
      <c r="K197" s="4">
        <v>45542</v>
      </c>
      <c r="L197" s="4">
        <v>45906</v>
      </c>
      <c r="M197" t="s">
        <v>72</v>
      </c>
      <c r="N197">
        <v>15</v>
      </c>
      <c r="O197">
        <v>1</v>
      </c>
    </row>
    <row r="198" spans="1:15" x14ac:dyDescent="0.25">
      <c r="A198">
        <v>13</v>
      </c>
      <c r="B198" t="s">
        <v>274</v>
      </c>
      <c r="C198" s="3">
        <v>79548063</v>
      </c>
      <c r="D198" s="3" t="s">
        <v>272</v>
      </c>
      <c r="E198">
        <v>79347099</v>
      </c>
      <c r="F198" t="s">
        <v>296</v>
      </c>
      <c r="G198" t="s">
        <v>29</v>
      </c>
      <c r="H198">
        <v>51</v>
      </c>
      <c r="I198">
        <v>1</v>
      </c>
      <c r="J198">
        <v>100</v>
      </c>
      <c r="K198" s="4">
        <v>45566</v>
      </c>
      <c r="L198" s="4">
        <v>45930</v>
      </c>
      <c r="M198" t="s">
        <v>72</v>
      </c>
      <c r="N198">
        <v>15</v>
      </c>
      <c r="O198">
        <v>1</v>
      </c>
    </row>
    <row r="199" spans="1:15" x14ac:dyDescent="0.25">
      <c r="A199">
        <v>13</v>
      </c>
      <c r="B199" t="s">
        <v>274</v>
      </c>
      <c r="C199" s="3">
        <v>79548063</v>
      </c>
      <c r="D199" s="3" t="s">
        <v>272</v>
      </c>
      <c r="E199">
        <v>1065821751</v>
      </c>
      <c r="F199" t="s">
        <v>297</v>
      </c>
      <c r="G199" t="s">
        <v>29</v>
      </c>
      <c r="H199">
        <v>51</v>
      </c>
      <c r="I199">
        <v>1</v>
      </c>
      <c r="J199">
        <v>100</v>
      </c>
      <c r="K199" s="4">
        <v>45605</v>
      </c>
      <c r="L199" s="4">
        <v>45969</v>
      </c>
      <c r="M199" t="s">
        <v>79</v>
      </c>
      <c r="N199">
        <v>15</v>
      </c>
      <c r="O199">
        <v>1</v>
      </c>
    </row>
    <row r="200" spans="1:15" x14ac:dyDescent="0.25">
      <c r="A200">
        <v>13</v>
      </c>
      <c r="B200" t="s">
        <v>274</v>
      </c>
      <c r="C200" s="3">
        <v>79548063</v>
      </c>
      <c r="D200" s="3" t="s">
        <v>272</v>
      </c>
      <c r="E200">
        <v>80265263</v>
      </c>
      <c r="F200" t="s">
        <v>298</v>
      </c>
      <c r="G200" t="s">
        <v>29</v>
      </c>
      <c r="H200">
        <v>51</v>
      </c>
      <c r="I200">
        <v>1</v>
      </c>
      <c r="J200">
        <v>100</v>
      </c>
      <c r="K200" s="4">
        <v>45247</v>
      </c>
      <c r="L200" s="4">
        <v>45977</v>
      </c>
      <c r="M200" t="s">
        <v>79</v>
      </c>
      <c r="N200">
        <v>30</v>
      </c>
      <c r="O200">
        <v>2</v>
      </c>
    </row>
    <row r="201" spans="1:15" x14ac:dyDescent="0.25">
      <c r="A201">
        <v>13</v>
      </c>
      <c r="B201" t="s">
        <v>274</v>
      </c>
      <c r="C201" s="3">
        <v>79548063</v>
      </c>
      <c r="D201" s="3" t="s">
        <v>272</v>
      </c>
      <c r="E201">
        <v>52351813</v>
      </c>
      <c r="F201" t="s">
        <v>299</v>
      </c>
      <c r="G201" t="s">
        <v>29</v>
      </c>
      <c r="H201">
        <v>70</v>
      </c>
      <c r="I201">
        <v>1</v>
      </c>
      <c r="J201">
        <v>100</v>
      </c>
      <c r="K201" s="4">
        <v>45355</v>
      </c>
      <c r="L201" s="4">
        <v>45719</v>
      </c>
      <c r="M201" t="s">
        <v>102</v>
      </c>
      <c r="N201">
        <v>15</v>
      </c>
      <c r="O201">
        <v>1</v>
      </c>
    </row>
    <row r="202" spans="1:15" x14ac:dyDescent="0.25">
      <c r="A202">
        <v>13</v>
      </c>
      <c r="B202" t="s">
        <v>274</v>
      </c>
      <c r="C202" s="3">
        <v>79548063</v>
      </c>
      <c r="D202" s="3" t="s">
        <v>272</v>
      </c>
      <c r="E202">
        <v>52113786</v>
      </c>
      <c r="F202" t="s">
        <v>300</v>
      </c>
      <c r="G202" t="s">
        <v>29</v>
      </c>
      <c r="H202">
        <v>70</v>
      </c>
      <c r="I202">
        <v>1</v>
      </c>
      <c r="J202">
        <v>100</v>
      </c>
      <c r="K202" s="4">
        <v>45529</v>
      </c>
      <c r="L202" s="4">
        <v>45893</v>
      </c>
      <c r="M202" t="s">
        <v>69</v>
      </c>
      <c r="N202">
        <v>15</v>
      </c>
      <c r="O202">
        <v>1</v>
      </c>
    </row>
    <row r="203" spans="1:15" x14ac:dyDescent="0.25">
      <c r="A203">
        <v>14</v>
      </c>
      <c r="B203" t="s">
        <v>155</v>
      </c>
      <c r="C203" s="3">
        <v>79843327</v>
      </c>
      <c r="D203" s="3" t="s">
        <v>154</v>
      </c>
      <c r="E203">
        <v>1075679393</v>
      </c>
      <c r="F203" t="s">
        <v>301</v>
      </c>
      <c r="G203" t="s">
        <v>394</v>
      </c>
      <c r="H203">
        <v>22</v>
      </c>
      <c r="I203">
        <v>1</v>
      </c>
      <c r="J203">
        <v>100</v>
      </c>
      <c r="K203" s="4">
        <v>45427</v>
      </c>
      <c r="L203" s="4">
        <v>45791</v>
      </c>
      <c r="M203" t="s">
        <v>133</v>
      </c>
      <c r="N203">
        <v>15</v>
      </c>
      <c r="O203">
        <v>1</v>
      </c>
    </row>
    <row r="204" spans="1:15" x14ac:dyDescent="0.25">
      <c r="A204">
        <v>14</v>
      </c>
      <c r="B204" t="s">
        <v>155</v>
      </c>
      <c r="C204" s="3">
        <v>79843327</v>
      </c>
      <c r="D204" s="3" t="s">
        <v>154</v>
      </c>
      <c r="E204">
        <v>1119817383</v>
      </c>
      <c r="F204" t="s">
        <v>302</v>
      </c>
      <c r="G204" t="s">
        <v>379</v>
      </c>
      <c r="H204">
        <v>22</v>
      </c>
      <c r="I204">
        <v>1</v>
      </c>
      <c r="J204">
        <v>100</v>
      </c>
      <c r="K204" s="4">
        <v>45576</v>
      </c>
      <c r="L204" s="4">
        <v>45940</v>
      </c>
      <c r="M204" t="s">
        <v>76</v>
      </c>
      <c r="N204">
        <v>15</v>
      </c>
      <c r="O204">
        <v>1</v>
      </c>
    </row>
    <row r="205" spans="1:15" x14ac:dyDescent="0.25">
      <c r="A205">
        <v>14</v>
      </c>
      <c r="B205" t="s">
        <v>155</v>
      </c>
      <c r="C205" s="3">
        <v>79843327</v>
      </c>
      <c r="D205" s="3" t="s">
        <v>154</v>
      </c>
      <c r="E205">
        <v>37121710</v>
      </c>
      <c r="F205" t="s">
        <v>303</v>
      </c>
      <c r="G205" t="s">
        <v>391</v>
      </c>
      <c r="H205">
        <v>22</v>
      </c>
      <c r="I205">
        <v>1</v>
      </c>
      <c r="J205">
        <v>100</v>
      </c>
      <c r="K205" s="4">
        <v>45608</v>
      </c>
      <c r="L205" s="4">
        <v>45972</v>
      </c>
      <c r="M205" t="s">
        <v>79</v>
      </c>
      <c r="N205">
        <v>15</v>
      </c>
      <c r="O205">
        <v>1</v>
      </c>
    </row>
    <row r="206" spans="1:15" x14ac:dyDescent="0.25">
      <c r="A206">
        <v>14</v>
      </c>
      <c r="B206" t="s">
        <v>155</v>
      </c>
      <c r="C206" s="3">
        <v>79843327</v>
      </c>
      <c r="D206" s="3" t="s">
        <v>154</v>
      </c>
      <c r="E206">
        <v>63533679</v>
      </c>
      <c r="F206" t="s">
        <v>304</v>
      </c>
      <c r="G206" t="s">
        <v>383</v>
      </c>
      <c r="H206">
        <v>22</v>
      </c>
      <c r="I206">
        <v>1</v>
      </c>
      <c r="J206">
        <v>100</v>
      </c>
      <c r="K206" s="4">
        <v>45621</v>
      </c>
      <c r="L206" s="4">
        <v>45985</v>
      </c>
      <c r="M206" t="s">
        <v>79</v>
      </c>
      <c r="N206">
        <v>15</v>
      </c>
      <c r="O206">
        <v>1</v>
      </c>
    </row>
    <row r="207" spans="1:15" x14ac:dyDescent="0.25">
      <c r="A207">
        <v>14</v>
      </c>
      <c r="B207" t="s">
        <v>155</v>
      </c>
      <c r="C207" s="3">
        <v>79843327</v>
      </c>
      <c r="D207" s="3" t="s">
        <v>154</v>
      </c>
      <c r="E207">
        <v>1010213452</v>
      </c>
      <c r="F207" t="s">
        <v>305</v>
      </c>
      <c r="G207" t="s">
        <v>29</v>
      </c>
      <c r="H207">
        <v>60</v>
      </c>
      <c r="I207">
        <v>1</v>
      </c>
      <c r="J207">
        <v>100</v>
      </c>
      <c r="K207" s="4">
        <v>45568</v>
      </c>
      <c r="L207" s="4">
        <v>45932</v>
      </c>
      <c r="M207" t="s">
        <v>76</v>
      </c>
      <c r="N207">
        <v>15</v>
      </c>
      <c r="O207">
        <v>1</v>
      </c>
    </row>
    <row r="208" spans="1:15" x14ac:dyDescent="0.25">
      <c r="A208">
        <v>14</v>
      </c>
      <c r="B208" t="s">
        <v>155</v>
      </c>
      <c r="C208" s="3">
        <v>79843327</v>
      </c>
      <c r="D208" s="3" t="s">
        <v>154</v>
      </c>
      <c r="E208">
        <v>1030536660</v>
      </c>
      <c r="F208" t="s">
        <v>306</v>
      </c>
      <c r="G208" t="s">
        <v>29</v>
      </c>
      <c r="H208">
        <v>60</v>
      </c>
      <c r="I208">
        <v>1</v>
      </c>
      <c r="J208">
        <v>100</v>
      </c>
      <c r="K208" s="4">
        <v>45576</v>
      </c>
      <c r="L208" s="4">
        <v>45940</v>
      </c>
      <c r="M208" t="s">
        <v>76</v>
      </c>
      <c r="N208">
        <v>15</v>
      </c>
      <c r="O208">
        <v>1</v>
      </c>
    </row>
    <row r="209" spans="1:15" x14ac:dyDescent="0.25">
      <c r="A209">
        <v>14</v>
      </c>
      <c r="B209" t="s">
        <v>155</v>
      </c>
      <c r="C209" s="3">
        <v>79843327</v>
      </c>
      <c r="D209" s="3" t="s">
        <v>154</v>
      </c>
      <c r="E209">
        <v>1020785435</v>
      </c>
      <c r="F209" t="s">
        <v>307</v>
      </c>
      <c r="G209" t="s">
        <v>385</v>
      </c>
      <c r="H209">
        <v>60</v>
      </c>
      <c r="I209">
        <v>1</v>
      </c>
      <c r="J209">
        <v>100</v>
      </c>
      <c r="K209" s="4">
        <v>45622</v>
      </c>
      <c r="L209" s="4">
        <v>45986</v>
      </c>
      <c r="M209" t="s">
        <v>79</v>
      </c>
      <c r="N209">
        <v>15</v>
      </c>
      <c r="O209">
        <v>1</v>
      </c>
    </row>
    <row r="210" spans="1:15" x14ac:dyDescent="0.25">
      <c r="A210">
        <v>15</v>
      </c>
      <c r="B210" t="s">
        <v>314</v>
      </c>
      <c r="C210" s="3">
        <v>80059640</v>
      </c>
      <c r="D210" s="3" t="s">
        <v>422</v>
      </c>
      <c r="E210">
        <v>80064872</v>
      </c>
      <c r="F210" t="s">
        <v>309</v>
      </c>
      <c r="G210" t="s">
        <v>405</v>
      </c>
      <c r="H210">
        <v>22</v>
      </c>
      <c r="I210">
        <v>1</v>
      </c>
      <c r="J210">
        <v>100</v>
      </c>
      <c r="K210" s="4">
        <v>45300</v>
      </c>
      <c r="L210" s="4">
        <v>45665</v>
      </c>
      <c r="M210" t="s">
        <v>95</v>
      </c>
      <c r="N210">
        <v>15</v>
      </c>
      <c r="O210">
        <v>1</v>
      </c>
    </row>
    <row r="211" spans="1:15" x14ac:dyDescent="0.25">
      <c r="A211">
        <v>15</v>
      </c>
      <c r="B211" t="s">
        <v>53</v>
      </c>
      <c r="C211" s="3">
        <v>80059640</v>
      </c>
      <c r="D211" s="3" t="s">
        <v>422</v>
      </c>
      <c r="E211">
        <v>52527157</v>
      </c>
      <c r="F211" t="s">
        <v>310</v>
      </c>
      <c r="G211" t="s">
        <v>406</v>
      </c>
      <c r="H211">
        <v>22</v>
      </c>
      <c r="I211">
        <v>1</v>
      </c>
      <c r="J211">
        <v>100</v>
      </c>
      <c r="K211" s="4">
        <v>45309</v>
      </c>
      <c r="L211" s="4">
        <v>45674</v>
      </c>
      <c r="M211" t="s">
        <v>95</v>
      </c>
      <c r="N211">
        <v>15</v>
      </c>
      <c r="O211">
        <v>1</v>
      </c>
    </row>
    <row r="212" spans="1:15" x14ac:dyDescent="0.25">
      <c r="A212">
        <v>15</v>
      </c>
      <c r="B212" t="s">
        <v>139</v>
      </c>
      <c r="C212" s="3">
        <v>80059640</v>
      </c>
      <c r="D212" s="3" t="s">
        <v>422</v>
      </c>
      <c r="E212">
        <v>51941791</v>
      </c>
      <c r="F212" t="s">
        <v>137</v>
      </c>
      <c r="G212" t="s">
        <v>381</v>
      </c>
      <c r="H212">
        <v>22</v>
      </c>
      <c r="I212">
        <v>1</v>
      </c>
      <c r="J212">
        <v>100</v>
      </c>
      <c r="K212" s="4">
        <v>45327</v>
      </c>
      <c r="L212" s="4">
        <v>45692</v>
      </c>
      <c r="M212" t="s">
        <v>100</v>
      </c>
      <c r="N212">
        <v>15</v>
      </c>
      <c r="O212">
        <v>1</v>
      </c>
    </row>
    <row r="213" spans="1:15" x14ac:dyDescent="0.25">
      <c r="A213">
        <v>15</v>
      </c>
      <c r="B213" t="s">
        <v>312</v>
      </c>
      <c r="C213" s="3">
        <v>80059640</v>
      </c>
      <c r="D213" s="3" t="s">
        <v>422</v>
      </c>
      <c r="E213">
        <v>80497735</v>
      </c>
      <c r="F213" t="s">
        <v>311</v>
      </c>
      <c r="G213" t="s">
        <v>407</v>
      </c>
      <c r="H213">
        <v>22</v>
      </c>
      <c r="I213">
        <v>1</v>
      </c>
      <c r="J213">
        <v>100</v>
      </c>
      <c r="K213" s="4">
        <v>45336</v>
      </c>
      <c r="L213" s="4">
        <v>45701</v>
      </c>
      <c r="M213" t="s">
        <v>100</v>
      </c>
      <c r="N213">
        <v>15</v>
      </c>
      <c r="O213">
        <v>1</v>
      </c>
    </row>
    <row r="214" spans="1:15" x14ac:dyDescent="0.25">
      <c r="A214">
        <v>15</v>
      </c>
      <c r="B214" t="s">
        <v>314</v>
      </c>
      <c r="C214" s="3">
        <v>80059640</v>
      </c>
      <c r="D214" s="3" t="s">
        <v>422</v>
      </c>
      <c r="E214">
        <v>80913657</v>
      </c>
      <c r="F214" t="s">
        <v>313</v>
      </c>
      <c r="G214" t="s">
        <v>408</v>
      </c>
      <c r="H214">
        <v>22</v>
      </c>
      <c r="I214">
        <v>1</v>
      </c>
      <c r="J214">
        <v>100</v>
      </c>
      <c r="K214" s="4">
        <v>45405</v>
      </c>
      <c r="L214" s="4">
        <v>45769</v>
      </c>
      <c r="M214" t="s">
        <v>242</v>
      </c>
      <c r="N214">
        <v>15</v>
      </c>
      <c r="O214">
        <v>1</v>
      </c>
    </row>
    <row r="215" spans="1:15" x14ac:dyDescent="0.25">
      <c r="A215">
        <v>15</v>
      </c>
      <c r="B215" t="s">
        <v>274</v>
      </c>
      <c r="C215" s="3">
        <v>80059640</v>
      </c>
      <c r="D215" s="3" t="s">
        <v>422</v>
      </c>
      <c r="E215">
        <v>79548063</v>
      </c>
      <c r="F215" t="s">
        <v>272</v>
      </c>
      <c r="G215" t="s">
        <v>405</v>
      </c>
      <c r="H215">
        <v>22</v>
      </c>
      <c r="I215">
        <v>1</v>
      </c>
      <c r="J215">
        <v>100</v>
      </c>
      <c r="K215" s="4">
        <v>45091</v>
      </c>
      <c r="L215" s="4">
        <v>45821</v>
      </c>
      <c r="M215" t="s">
        <v>54</v>
      </c>
      <c r="N215">
        <v>30</v>
      </c>
      <c r="O215">
        <v>2</v>
      </c>
    </row>
    <row r="216" spans="1:15" x14ac:dyDescent="0.25">
      <c r="A216">
        <v>15</v>
      </c>
      <c r="B216" t="s">
        <v>169</v>
      </c>
      <c r="C216" s="3">
        <v>80059640</v>
      </c>
      <c r="D216" s="3" t="s">
        <v>422</v>
      </c>
      <c r="E216">
        <v>52130022</v>
      </c>
      <c r="F216" t="s">
        <v>163</v>
      </c>
      <c r="G216" t="s">
        <v>405</v>
      </c>
      <c r="H216">
        <v>22</v>
      </c>
      <c r="I216">
        <v>1</v>
      </c>
      <c r="J216">
        <v>100</v>
      </c>
      <c r="K216" s="4">
        <v>45497</v>
      </c>
      <c r="L216" s="4">
        <v>45861</v>
      </c>
      <c r="M216" t="s">
        <v>58</v>
      </c>
      <c r="N216">
        <v>15</v>
      </c>
      <c r="O216">
        <v>1</v>
      </c>
    </row>
    <row r="217" spans="1:15" x14ac:dyDescent="0.25">
      <c r="A217">
        <v>15</v>
      </c>
      <c r="B217" t="s">
        <v>316</v>
      </c>
      <c r="C217" s="3">
        <v>80059640</v>
      </c>
      <c r="D217" s="3" t="s">
        <v>422</v>
      </c>
      <c r="E217">
        <v>1020729068</v>
      </c>
      <c r="F217" t="s">
        <v>315</v>
      </c>
      <c r="G217" t="s">
        <v>409</v>
      </c>
      <c r="H217">
        <v>22</v>
      </c>
      <c r="I217">
        <v>1</v>
      </c>
      <c r="J217">
        <v>100</v>
      </c>
      <c r="K217" s="4">
        <v>45497</v>
      </c>
      <c r="L217" s="4">
        <v>45861</v>
      </c>
      <c r="M217" t="s">
        <v>58</v>
      </c>
      <c r="N217">
        <v>15</v>
      </c>
      <c r="O217">
        <v>1</v>
      </c>
    </row>
    <row r="218" spans="1:15" x14ac:dyDescent="0.25">
      <c r="A218">
        <v>15</v>
      </c>
      <c r="B218" t="s">
        <v>236</v>
      </c>
      <c r="C218" s="3">
        <v>80059640</v>
      </c>
      <c r="D218" s="3" t="s">
        <v>422</v>
      </c>
      <c r="E218">
        <v>1032421604</v>
      </c>
      <c r="F218" t="s">
        <v>317</v>
      </c>
      <c r="G218" t="s">
        <v>410</v>
      </c>
      <c r="H218">
        <v>22</v>
      </c>
      <c r="I218">
        <v>1</v>
      </c>
      <c r="J218">
        <v>100</v>
      </c>
      <c r="K218" s="4">
        <v>45497</v>
      </c>
      <c r="L218" s="4">
        <v>45861</v>
      </c>
      <c r="M218" t="s">
        <v>58</v>
      </c>
      <c r="N218">
        <v>15</v>
      </c>
      <c r="O218">
        <v>1</v>
      </c>
    </row>
    <row r="219" spans="1:15" x14ac:dyDescent="0.25">
      <c r="A219">
        <v>15</v>
      </c>
      <c r="B219" t="s">
        <v>239</v>
      </c>
      <c r="C219" s="3">
        <v>80059640</v>
      </c>
      <c r="D219" s="3" t="s">
        <v>422</v>
      </c>
      <c r="E219">
        <v>79267280</v>
      </c>
      <c r="F219" t="s">
        <v>237</v>
      </c>
      <c r="G219" t="s">
        <v>411</v>
      </c>
      <c r="H219">
        <v>22</v>
      </c>
      <c r="I219">
        <v>1</v>
      </c>
      <c r="J219">
        <v>100</v>
      </c>
      <c r="K219" s="4">
        <v>45170</v>
      </c>
      <c r="L219" s="4">
        <v>45900</v>
      </c>
      <c r="M219" t="s">
        <v>69</v>
      </c>
      <c r="N219">
        <v>30</v>
      </c>
      <c r="O219">
        <v>2</v>
      </c>
    </row>
    <row r="220" spans="1:15" x14ac:dyDescent="0.25">
      <c r="A220">
        <v>15</v>
      </c>
      <c r="B220" t="s">
        <v>314</v>
      </c>
      <c r="C220" s="3">
        <v>80059640</v>
      </c>
      <c r="D220" s="3" t="s">
        <v>422</v>
      </c>
      <c r="E220">
        <v>80059640</v>
      </c>
      <c r="F220" t="s">
        <v>308</v>
      </c>
      <c r="G220" t="s">
        <v>412</v>
      </c>
      <c r="H220">
        <v>22</v>
      </c>
      <c r="I220">
        <v>1</v>
      </c>
      <c r="J220">
        <v>100</v>
      </c>
      <c r="K220" s="4">
        <v>45182</v>
      </c>
      <c r="L220" s="4">
        <v>45912</v>
      </c>
      <c r="M220" t="s">
        <v>72</v>
      </c>
      <c r="N220">
        <v>30</v>
      </c>
      <c r="O220">
        <v>2</v>
      </c>
    </row>
    <row r="221" spans="1:15" x14ac:dyDescent="0.25">
      <c r="A221">
        <v>15</v>
      </c>
      <c r="B221" t="s">
        <v>150</v>
      </c>
      <c r="C221" s="3">
        <v>80059640</v>
      </c>
      <c r="D221" s="3" t="s">
        <v>422</v>
      </c>
      <c r="E221">
        <v>52045224</v>
      </c>
      <c r="F221" t="s">
        <v>147</v>
      </c>
      <c r="G221" t="s">
        <v>413</v>
      </c>
      <c r="H221">
        <v>22</v>
      </c>
      <c r="I221">
        <v>1</v>
      </c>
      <c r="J221">
        <v>100</v>
      </c>
      <c r="K221" s="4">
        <v>45200</v>
      </c>
      <c r="L221" s="4">
        <v>45930</v>
      </c>
      <c r="M221" t="s">
        <v>72</v>
      </c>
      <c r="N221">
        <v>30</v>
      </c>
      <c r="O221">
        <v>2</v>
      </c>
    </row>
    <row r="222" spans="1:15" x14ac:dyDescent="0.25">
      <c r="A222">
        <v>15</v>
      </c>
      <c r="B222" t="s">
        <v>318</v>
      </c>
      <c r="C222" s="3">
        <v>80059640</v>
      </c>
      <c r="D222" s="3" t="s">
        <v>422</v>
      </c>
      <c r="E222">
        <v>45532977</v>
      </c>
      <c r="F222" t="s">
        <v>130</v>
      </c>
      <c r="G222" t="s">
        <v>414</v>
      </c>
      <c r="H222">
        <v>22</v>
      </c>
      <c r="I222">
        <v>1</v>
      </c>
      <c r="J222">
        <v>100</v>
      </c>
      <c r="K222" s="4">
        <v>44851</v>
      </c>
      <c r="L222" s="4">
        <v>45946</v>
      </c>
      <c r="M222" t="s">
        <v>76</v>
      </c>
      <c r="N222">
        <v>45</v>
      </c>
      <c r="O222">
        <v>3</v>
      </c>
    </row>
    <row r="223" spans="1:15" x14ac:dyDescent="0.25">
      <c r="A223">
        <v>15</v>
      </c>
      <c r="B223" t="s">
        <v>314</v>
      </c>
      <c r="C223" s="3">
        <v>80059640</v>
      </c>
      <c r="D223" s="3" t="s">
        <v>422</v>
      </c>
      <c r="E223">
        <v>51789942</v>
      </c>
      <c r="F223" t="s">
        <v>319</v>
      </c>
      <c r="G223" t="s">
        <v>415</v>
      </c>
      <c r="H223">
        <v>22</v>
      </c>
      <c r="I223">
        <v>1</v>
      </c>
      <c r="J223">
        <v>100</v>
      </c>
      <c r="K223" s="4">
        <v>45593</v>
      </c>
      <c r="L223" s="4">
        <v>45957</v>
      </c>
      <c r="M223" t="s">
        <v>76</v>
      </c>
      <c r="N223">
        <v>15</v>
      </c>
      <c r="O223">
        <v>1</v>
      </c>
    </row>
    <row r="224" spans="1:15" x14ac:dyDescent="0.25">
      <c r="A224">
        <v>15</v>
      </c>
      <c r="B224" t="s">
        <v>53</v>
      </c>
      <c r="C224" s="3">
        <v>80059640</v>
      </c>
      <c r="D224" s="3" t="s">
        <v>422</v>
      </c>
      <c r="E224">
        <v>7228600</v>
      </c>
      <c r="F224" t="s">
        <v>51</v>
      </c>
      <c r="G224" t="s">
        <v>405</v>
      </c>
      <c r="H224">
        <v>22</v>
      </c>
      <c r="I224">
        <v>1</v>
      </c>
      <c r="J224">
        <v>100</v>
      </c>
      <c r="K224" s="4">
        <v>44875</v>
      </c>
      <c r="L224" s="4">
        <v>45970</v>
      </c>
      <c r="M224" t="s">
        <v>79</v>
      </c>
      <c r="N224">
        <v>45</v>
      </c>
      <c r="O224">
        <v>3</v>
      </c>
    </row>
    <row r="225" spans="1:15" x14ac:dyDescent="0.25">
      <c r="A225">
        <v>15</v>
      </c>
      <c r="B225" t="s">
        <v>312</v>
      </c>
      <c r="C225" s="3">
        <v>80059640</v>
      </c>
      <c r="D225" s="3" t="s">
        <v>422</v>
      </c>
      <c r="E225">
        <v>79167643</v>
      </c>
      <c r="F225" t="s">
        <v>234</v>
      </c>
      <c r="G225" t="s">
        <v>410</v>
      </c>
      <c r="H225">
        <v>22</v>
      </c>
      <c r="I225">
        <v>1</v>
      </c>
      <c r="J225">
        <v>100</v>
      </c>
      <c r="K225" s="4">
        <v>45627</v>
      </c>
      <c r="L225" s="4">
        <v>45991</v>
      </c>
      <c r="M225" t="s">
        <v>79</v>
      </c>
      <c r="N225">
        <v>15</v>
      </c>
      <c r="O225">
        <v>1</v>
      </c>
    </row>
    <row r="226" spans="1:15" x14ac:dyDescent="0.25">
      <c r="A226">
        <v>15</v>
      </c>
      <c r="B226" t="s">
        <v>119</v>
      </c>
      <c r="C226" s="3">
        <v>80059640</v>
      </c>
      <c r="D226" s="3" t="s">
        <v>422</v>
      </c>
      <c r="E226">
        <v>13721423</v>
      </c>
      <c r="F226" t="s">
        <v>116</v>
      </c>
      <c r="G226" t="s">
        <v>416</v>
      </c>
      <c r="H226">
        <v>22</v>
      </c>
      <c r="I226">
        <v>1</v>
      </c>
      <c r="J226">
        <v>100</v>
      </c>
      <c r="K226" s="4">
        <v>45271</v>
      </c>
      <c r="L226" s="4">
        <v>46001</v>
      </c>
      <c r="M226" t="s">
        <v>83</v>
      </c>
      <c r="N226">
        <v>30</v>
      </c>
      <c r="O226">
        <v>2</v>
      </c>
    </row>
    <row r="227" spans="1:15" x14ac:dyDescent="0.25">
      <c r="A227">
        <v>15</v>
      </c>
      <c r="B227" t="s">
        <v>257</v>
      </c>
      <c r="C227" s="3">
        <v>80059640</v>
      </c>
      <c r="D227" s="3" t="s">
        <v>422</v>
      </c>
      <c r="E227">
        <v>79459591</v>
      </c>
      <c r="F227" t="s">
        <v>244</v>
      </c>
      <c r="G227" t="s">
        <v>407</v>
      </c>
      <c r="H227">
        <v>22</v>
      </c>
      <c r="I227">
        <v>1</v>
      </c>
      <c r="J227">
        <v>100</v>
      </c>
      <c r="K227" s="4">
        <v>45271</v>
      </c>
      <c r="L227" s="4">
        <v>46001</v>
      </c>
      <c r="M227" t="s">
        <v>83</v>
      </c>
      <c r="N227">
        <v>30</v>
      </c>
      <c r="O227">
        <v>2</v>
      </c>
    </row>
    <row r="228" spans="1:15" x14ac:dyDescent="0.25">
      <c r="A228">
        <v>15</v>
      </c>
      <c r="B228" t="s">
        <v>187</v>
      </c>
      <c r="C228" s="3">
        <v>80059640</v>
      </c>
      <c r="D228" s="3" t="s">
        <v>422</v>
      </c>
      <c r="E228">
        <v>52194715</v>
      </c>
      <c r="F228" t="s">
        <v>190</v>
      </c>
      <c r="G228" t="s">
        <v>405</v>
      </c>
      <c r="H228">
        <v>22</v>
      </c>
      <c r="I228">
        <v>1</v>
      </c>
      <c r="J228">
        <v>100</v>
      </c>
      <c r="K228" s="4">
        <v>45273</v>
      </c>
      <c r="L228" s="4">
        <v>46003</v>
      </c>
      <c r="M228" t="s">
        <v>83</v>
      </c>
      <c r="N228">
        <v>30</v>
      </c>
      <c r="O228">
        <v>2</v>
      </c>
    </row>
    <row r="229" spans="1:15" x14ac:dyDescent="0.25">
      <c r="A229">
        <v>16</v>
      </c>
      <c r="B229" t="s">
        <v>321</v>
      </c>
      <c r="C229" s="3">
        <v>80059640</v>
      </c>
      <c r="D229" s="3" t="s">
        <v>308</v>
      </c>
      <c r="E229">
        <v>52817184</v>
      </c>
      <c r="F229" t="s">
        <v>320</v>
      </c>
      <c r="G229" t="s">
        <v>32</v>
      </c>
      <c r="H229">
        <v>22</v>
      </c>
      <c r="I229">
        <v>1</v>
      </c>
      <c r="J229">
        <v>100</v>
      </c>
      <c r="K229" s="4">
        <v>45427</v>
      </c>
      <c r="L229" s="4">
        <v>45791</v>
      </c>
      <c r="M229" t="s">
        <v>133</v>
      </c>
      <c r="N229">
        <v>15</v>
      </c>
      <c r="O229">
        <v>1</v>
      </c>
    </row>
    <row r="230" spans="1:15" x14ac:dyDescent="0.25">
      <c r="A230">
        <v>16</v>
      </c>
      <c r="B230" t="s">
        <v>321</v>
      </c>
      <c r="C230" s="3">
        <v>80059640</v>
      </c>
      <c r="D230" s="3" t="s">
        <v>308</v>
      </c>
      <c r="E230">
        <v>1010001311</v>
      </c>
      <c r="F230" t="s">
        <v>322</v>
      </c>
      <c r="G230" t="s">
        <v>417</v>
      </c>
      <c r="H230">
        <v>22</v>
      </c>
      <c r="I230">
        <v>1</v>
      </c>
      <c r="J230">
        <v>100</v>
      </c>
      <c r="K230" s="4">
        <v>45080</v>
      </c>
      <c r="L230" s="4">
        <v>45810</v>
      </c>
      <c r="M230" t="s">
        <v>54</v>
      </c>
      <c r="N230">
        <v>30</v>
      </c>
      <c r="O230">
        <v>2</v>
      </c>
    </row>
    <row r="231" spans="1:15" x14ac:dyDescent="0.25">
      <c r="A231">
        <v>16</v>
      </c>
      <c r="B231" t="s">
        <v>321</v>
      </c>
      <c r="C231" s="3">
        <v>80059640</v>
      </c>
      <c r="D231" s="3" t="s">
        <v>308</v>
      </c>
      <c r="E231">
        <v>52529327</v>
      </c>
      <c r="F231" t="s">
        <v>323</v>
      </c>
      <c r="G231" t="s">
        <v>394</v>
      </c>
      <c r="H231">
        <v>22</v>
      </c>
      <c r="I231">
        <v>1</v>
      </c>
      <c r="J231">
        <v>100</v>
      </c>
      <c r="K231" s="4">
        <v>45457</v>
      </c>
      <c r="L231" s="4">
        <v>45821</v>
      </c>
      <c r="M231" t="s">
        <v>54</v>
      </c>
      <c r="N231">
        <v>15</v>
      </c>
      <c r="O231">
        <v>1</v>
      </c>
    </row>
    <row r="232" spans="1:15" x14ac:dyDescent="0.25">
      <c r="A232">
        <v>16</v>
      </c>
      <c r="B232" t="s">
        <v>321</v>
      </c>
      <c r="C232" s="3">
        <v>80059640</v>
      </c>
      <c r="D232" s="3" t="s">
        <v>308</v>
      </c>
      <c r="E232">
        <v>52409379</v>
      </c>
      <c r="F232" t="s">
        <v>324</v>
      </c>
      <c r="G232" t="s">
        <v>32</v>
      </c>
      <c r="H232">
        <v>22</v>
      </c>
      <c r="I232">
        <v>1</v>
      </c>
      <c r="J232">
        <v>100</v>
      </c>
      <c r="K232" s="4">
        <v>45490</v>
      </c>
      <c r="L232" s="4">
        <v>45854</v>
      </c>
      <c r="M232" t="s">
        <v>58</v>
      </c>
      <c r="N232">
        <v>15</v>
      </c>
      <c r="O232">
        <v>1</v>
      </c>
    </row>
    <row r="233" spans="1:15" x14ac:dyDescent="0.25">
      <c r="A233">
        <v>16</v>
      </c>
      <c r="B233" t="s">
        <v>321</v>
      </c>
      <c r="C233" s="3">
        <v>80059640</v>
      </c>
      <c r="D233" s="3" t="s">
        <v>308</v>
      </c>
      <c r="E233">
        <v>34566208</v>
      </c>
      <c r="F233" t="s">
        <v>325</v>
      </c>
      <c r="G233" t="s">
        <v>418</v>
      </c>
      <c r="H233">
        <v>22</v>
      </c>
      <c r="I233">
        <v>1</v>
      </c>
      <c r="J233">
        <v>100</v>
      </c>
      <c r="K233" s="4">
        <v>45552</v>
      </c>
      <c r="L233" s="4">
        <v>45916</v>
      </c>
      <c r="M233" t="s">
        <v>72</v>
      </c>
      <c r="N233">
        <v>15</v>
      </c>
      <c r="O233">
        <v>1</v>
      </c>
    </row>
    <row r="234" spans="1:15" x14ac:dyDescent="0.25">
      <c r="A234">
        <v>16</v>
      </c>
      <c r="B234" t="s">
        <v>321</v>
      </c>
      <c r="C234" s="3">
        <v>80059640</v>
      </c>
      <c r="D234" s="3" t="s">
        <v>308</v>
      </c>
      <c r="E234">
        <v>79296051</v>
      </c>
      <c r="F234" t="s">
        <v>326</v>
      </c>
      <c r="G234" t="s">
        <v>34</v>
      </c>
      <c r="H234">
        <v>22</v>
      </c>
      <c r="I234">
        <v>1</v>
      </c>
      <c r="J234">
        <v>100</v>
      </c>
      <c r="K234" s="4">
        <v>45552</v>
      </c>
      <c r="L234" s="4">
        <v>45916</v>
      </c>
      <c r="M234" t="s">
        <v>72</v>
      </c>
      <c r="N234">
        <v>15</v>
      </c>
      <c r="O234">
        <v>1</v>
      </c>
    </row>
    <row r="235" spans="1:15" x14ac:dyDescent="0.25">
      <c r="A235">
        <v>16</v>
      </c>
      <c r="B235" t="s">
        <v>321</v>
      </c>
      <c r="C235" s="3">
        <v>80059640</v>
      </c>
      <c r="D235" s="3" t="s">
        <v>308</v>
      </c>
      <c r="E235">
        <v>79280383</v>
      </c>
      <c r="F235" t="s">
        <v>327</v>
      </c>
      <c r="G235" t="s">
        <v>34</v>
      </c>
      <c r="H235">
        <v>22</v>
      </c>
      <c r="I235">
        <v>1</v>
      </c>
      <c r="J235">
        <v>100</v>
      </c>
      <c r="K235" s="4">
        <v>45569</v>
      </c>
      <c r="L235" s="4">
        <v>45933</v>
      </c>
      <c r="M235" t="s">
        <v>76</v>
      </c>
      <c r="N235">
        <v>15</v>
      </c>
      <c r="O235">
        <v>1</v>
      </c>
    </row>
    <row r="236" spans="1:15" x14ac:dyDescent="0.25">
      <c r="A236">
        <v>16</v>
      </c>
      <c r="B236" t="s">
        <v>321</v>
      </c>
      <c r="C236" s="3">
        <v>80059640</v>
      </c>
      <c r="D236" s="3" t="s">
        <v>308</v>
      </c>
      <c r="E236">
        <v>52830400</v>
      </c>
      <c r="F236" t="s">
        <v>328</v>
      </c>
      <c r="G236" t="s">
        <v>394</v>
      </c>
      <c r="H236">
        <v>22</v>
      </c>
      <c r="I236">
        <v>1</v>
      </c>
      <c r="J236">
        <v>100</v>
      </c>
      <c r="K236" s="4">
        <v>45589</v>
      </c>
      <c r="L236" s="4">
        <v>45953</v>
      </c>
      <c r="M236" t="s">
        <v>76</v>
      </c>
      <c r="N236">
        <v>15</v>
      </c>
      <c r="O236">
        <v>1</v>
      </c>
    </row>
    <row r="237" spans="1:15" x14ac:dyDescent="0.25">
      <c r="A237">
        <v>16</v>
      </c>
      <c r="B237" t="s">
        <v>321</v>
      </c>
      <c r="C237" s="3">
        <v>80059640</v>
      </c>
      <c r="D237" s="3" t="s">
        <v>308</v>
      </c>
      <c r="E237">
        <v>1023867577</v>
      </c>
      <c r="F237" t="s">
        <v>329</v>
      </c>
      <c r="G237" t="s">
        <v>29</v>
      </c>
      <c r="H237">
        <v>22</v>
      </c>
      <c r="I237">
        <v>1</v>
      </c>
      <c r="J237">
        <v>100</v>
      </c>
      <c r="K237" s="4">
        <v>45597</v>
      </c>
      <c r="L237" s="4">
        <v>45961</v>
      </c>
      <c r="M237" t="s">
        <v>76</v>
      </c>
      <c r="N237">
        <v>15</v>
      </c>
      <c r="O237">
        <v>1</v>
      </c>
    </row>
    <row r="238" spans="1:15" x14ac:dyDescent="0.25">
      <c r="A238">
        <v>16</v>
      </c>
      <c r="B238" t="s">
        <v>321</v>
      </c>
      <c r="C238" s="3">
        <v>80059640</v>
      </c>
      <c r="D238" s="3" t="s">
        <v>308</v>
      </c>
      <c r="E238">
        <v>1049621558</v>
      </c>
      <c r="F238" t="s">
        <v>330</v>
      </c>
      <c r="G238" t="s">
        <v>29</v>
      </c>
      <c r="H238">
        <v>50</v>
      </c>
      <c r="I238">
        <v>1</v>
      </c>
      <c r="J238">
        <v>100</v>
      </c>
      <c r="K238" s="4">
        <v>45539</v>
      </c>
      <c r="L238" s="4">
        <v>45903</v>
      </c>
      <c r="M238" t="s">
        <v>72</v>
      </c>
      <c r="N238">
        <v>15</v>
      </c>
      <c r="O238">
        <v>1</v>
      </c>
    </row>
    <row r="239" spans="1:15" x14ac:dyDescent="0.25">
      <c r="A239">
        <v>16</v>
      </c>
      <c r="B239" t="s">
        <v>321</v>
      </c>
      <c r="C239" s="3">
        <v>80059640</v>
      </c>
      <c r="D239" s="3" t="s">
        <v>308</v>
      </c>
      <c r="E239">
        <v>52707539</v>
      </c>
      <c r="F239" t="s">
        <v>331</v>
      </c>
      <c r="G239" t="s">
        <v>29</v>
      </c>
      <c r="H239">
        <v>50</v>
      </c>
      <c r="I239">
        <v>1</v>
      </c>
      <c r="J239">
        <v>100</v>
      </c>
      <c r="K239" s="4">
        <v>45545</v>
      </c>
      <c r="L239" s="4">
        <v>45909</v>
      </c>
      <c r="M239" t="s">
        <v>72</v>
      </c>
      <c r="N239">
        <v>15</v>
      </c>
      <c r="O239">
        <v>1</v>
      </c>
    </row>
    <row r="240" spans="1:15" x14ac:dyDescent="0.25">
      <c r="A240">
        <v>16</v>
      </c>
      <c r="B240" t="s">
        <v>321</v>
      </c>
      <c r="C240" s="3">
        <v>80059640</v>
      </c>
      <c r="D240" s="3" t="s">
        <v>308</v>
      </c>
      <c r="E240">
        <v>80762463</v>
      </c>
      <c r="F240" t="s">
        <v>332</v>
      </c>
      <c r="G240" t="s">
        <v>29</v>
      </c>
      <c r="H240">
        <v>70</v>
      </c>
      <c r="I240">
        <v>1</v>
      </c>
      <c r="J240">
        <v>100</v>
      </c>
      <c r="K240" s="4">
        <v>45528</v>
      </c>
      <c r="L240" s="4">
        <v>45892</v>
      </c>
      <c r="M240" t="s">
        <v>69</v>
      </c>
      <c r="N240">
        <v>15</v>
      </c>
      <c r="O240">
        <v>1</v>
      </c>
    </row>
    <row r="241" spans="1:15" x14ac:dyDescent="0.25">
      <c r="A241">
        <v>16</v>
      </c>
      <c r="B241" t="s">
        <v>321</v>
      </c>
      <c r="C241" s="3">
        <v>80059640</v>
      </c>
      <c r="D241" s="3" t="s">
        <v>308</v>
      </c>
      <c r="E241">
        <v>35535974</v>
      </c>
      <c r="F241" t="s">
        <v>333</v>
      </c>
      <c r="G241" t="s">
        <v>29</v>
      </c>
      <c r="H241">
        <v>70</v>
      </c>
      <c r="I241">
        <v>1</v>
      </c>
      <c r="J241">
        <v>100</v>
      </c>
      <c r="K241" s="4">
        <v>45536</v>
      </c>
      <c r="L241" s="4">
        <v>45900</v>
      </c>
      <c r="M241" t="s">
        <v>69</v>
      </c>
      <c r="N241">
        <v>15</v>
      </c>
      <c r="O241">
        <v>1</v>
      </c>
    </row>
    <row r="242" spans="1:15" x14ac:dyDescent="0.25">
      <c r="A242">
        <v>16</v>
      </c>
      <c r="B242" t="s">
        <v>321</v>
      </c>
      <c r="C242" s="3">
        <v>80059640</v>
      </c>
      <c r="D242" s="3" t="s">
        <v>308</v>
      </c>
      <c r="E242">
        <v>52524514</v>
      </c>
      <c r="F242" t="s">
        <v>334</v>
      </c>
      <c r="G242" t="s">
        <v>29</v>
      </c>
      <c r="H242">
        <v>70</v>
      </c>
      <c r="I242">
        <v>1</v>
      </c>
      <c r="J242">
        <v>100</v>
      </c>
      <c r="K242" s="4">
        <v>45536</v>
      </c>
      <c r="L242" s="4">
        <v>45900</v>
      </c>
      <c r="M242" t="s">
        <v>69</v>
      </c>
      <c r="N242">
        <v>15</v>
      </c>
      <c r="O242">
        <v>1</v>
      </c>
    </row>
    <row r="243" spans="1:15" x14ac:dyDescent="0.25">
      <c r="A243">
        <v>16</v>
      </c>
      <c r="B243" t="s">
        <v>321</v>
      </c>
      <c r="C243" s="3">
        <v>80059640</v>
      </c>
      <c r="D243" s="3" t="s">
        <v>308</v>
      </c>
      <c r="E243">
        <v>52539427</v>
      </c>
      <c r="F243" t="s">
        <v>335</v>
      </c>
      <c r="G243" t="s">
        <v>29</v>
      </c>
      <c r="H243">
        <v>70</v>
      </c>
      <c r="I243">
        <v>1</v>
      </c>
      <c r="J243">
        <v>100</v>
      </c>
      <c r="K243" s="4">
        <v>45539</v>
      </c>
      <c r="L243" s="4">
        <v>45903</v>
      </c>
      <c r="M243" t="s">
        <v>72</v>
      </c>
      <c r="N243">
        <v>15</v>
      </c>
      <c r="O243">
        <v>1</v>
      </c>
    </row>
    <row r="244" spans="1:15" x14ac:dyDescent="0.25">
      <c r="A244">
        <v>17</v>
      </c>
      <c r="B244" t="s">
        <v>136</v>
      </c>
      <c r="C244" s="3">
        <v>80064872</v>
      </c>
      <c r="D244" s="3" t="s">
        <v>309</v>
      </c>
      <c r="E244">
        <v>1069756999</v>
      </c>
      <c r="F244" t="s">
        <v>336</v>
      </c>
      <c r="G244" t="s">
        <v>30</v>
      </c>
      <c r="H244">
        <v>22</v>
      </c>
      <c r="I244">
        <v>1</v>
      </c>
      <c r="J244">
        <v>100</v>
      </c>
      <c r="K244" s="4">
        <v>45330</v>
      </c>
      <c r="L244" s="4">
        <v>45695</v>
      </c>
      <c r="M244" t="s">
        <v>100</v>
      </c>
      <c r="N244">
        <v>15</v>
      </c>
      <c r="O244">
        <v>1</v>
      </c>
    </row>
    <row r="245" spans="1:15" x14ac:dyDescent="0.25">
      <c r="A245">
        <v>17</v>
      </c>
      <c r="B245" t="s">
        <v>318</v>
      </c>
      <c r="C245" s="3">
        <v>80064872</v>
      </c>
      <c r="D245" s="3" t="s">
        <v>309</v>
      </c>
      <c r="E245">
        <v>79847876</v>
      </c>
      <c r="F245" t="s">
        <v>337</v>
      </c>
      <c r="G245" t="s">
        <v>414</v>
      </c>
      <c r="H245">
        <v>22</v>
      </c>
      <c r="I245">
        <v>1</v>
      </c>
      <c r="J245">
        <v>100</v>
      </c>
      <c r="K245" s="4">
        <v>45416</v>
      </c>
      <c r="L245" s="4">
        <v>45780</v>
      </c>
      <c r="M245" t="s">
        <v>133</v>
      </c>
      <c r="N245">
        <v>15</v>
      </c>
      <c r="O245">
        <v>1</v>
      </c>
    </row>
    <row r="246" spans="1:15" x14ac:dyDescent="0.25">
      <c r="A246">
        <v>17</v>
      </c>
      <c r="B246" t="s">
        <v>132</v>
      </c>
      <c r="C246" s="3">
        <v>80064872</v>
      </c>
      <c r="D246" s="3" t="s">
        <v>309</v>
      </c>
      <c r="E246">
        <v>79412188</v>
      </c>
      <c r="F246" t="s">
        <v>338</v>
      </c>
      <c r="G246" t="s">
        <v>414</v>
      </c>
      <c r="H246">
        <v>22</v>
      </c>
      <c r="I246">
        <v>1</v>
      </c>
      <c r="J246">
        <v>100</v>
      </c>
      <c r="K246" s="4">
        <v>45436</v>
      </c>
      <c r="L246" s="4">
        <v>45800</v>
      </c>
      <c r="M246" t="s">
        <v>133</v>
      </c>
      <c r="N246">
        <v>15</v>
      </c>
      <c r="O246">
        <v>1</v>
      </c>
    </row>
    <row r="247" spans="1:15" x14ac:dyDescent="0.25">
      <c r="A247">
        <v>17</v>
      </c>
      <c r="B247" t="s">
        <v>136</v>
      </c>
      <c r="C247" s="3">
        <v>80064872</v>
      </c>
      <c r="D247" s="3" t="s">
        <v>309</v>
      </c>
      <c r="E247">
        <v>93438088</v>
      </c>
      <c r="F247" t="s">
        <v>339</v>
      </c>
      <c r="G247" t="s">
        <v>419</v>
      </c>
      <c r="H247">
        <v>22</v>
      </c>
      <c r="I247">
        <v>1</v>
      </c>
      <c r="J247">
        <v>100</v>
      </c>
      <c r="K247" s="4">
        <v>45450</v>
      </c>
      <c r="L247" s="4">
        <v>45814</v>
      </c>
      <c r="M247" t="s">
        <v>54</v>
      </c>
      <c r="N247">
        <v>15</v>
      </c>
      <c r="O247">
        <v>1</v>
      </c>
    </row>
    <row r="248" spans="1:15" x14ac:dyDescent="0.25">
      <c r="A248">
        <v>17</v>
      </c>
      <c r="B248" t="s">
        <v>318</v>
      </c>
      <c r="C248" s="3">
        <v>80064872</v>
      </c>
      <c r="D248" s="3" t="s">
        <v>309</v>
      </c>
      <c r="E248">
        <v>1064788686</v>
      </c>
      <c r="F248" t="s">
        <v>340</v>
      </c>
      <c r="G248" t="s">
        <v>35</v>
      </c>
      <c r="H248">
        <v>22</v>
      </c>
      <c r="I248">
        <v>1</v>
      </c>
      <c r="J248">
        <v>100</v>
      </c>
      <c r="K248" s="4">
        <v>45452</v>
      </c>
      <c r="L248" s="4">
        <v>45816</v>
      </c>
      <c r="M248" t="s">
        <v>54</v>
      </c>
      <c r="N248">
        <v>15</v>
      </c>
      <c r="O248">
        <v>1</v>
      </c>
    </row>
    <row r="249" spans="1:15" x14ac:dyDescent="0.25">
      <c r="A249">
        <v>17</v>
      </c>
      <c r="B249" t="s">
        <v>136</v>
      </c>
      <c r="C249" s="3">
        <v>80064872</v>
      </c>
      <c r="D249" s="3" t="s">
        <v>309</v>
      </c>
      <c r="E249">
        <v>1140876407</v>
      </c>
      <c r="F249" t="s">
        <v>341</v>
      </c>
      <c r="G249" t="s">
        <v>381</v>
      </c>
      <c r="H249">
        <v>22</v>
      </c>
      <c r="I249">
        <v>1</v>
      </c>
      <c r="J249">
        <v>100</v>
      </c>
      <c r="K249" s="4">
        <v>45461</v>
      </c>
      <c r="L249" s="4">
        <v>45825</v>
      </c>
      <c r="M249" t="s">
        <v>54</v>
      </c>
      <c r="N249">
        <v>15</v>
      </c>
      <c r="O249">
        <v>1</v>
      </c>
    </row>
    <row r="250" spans="1:15" x14ac:dyDescent="0.25">
      <c r="A250">
        <v>17</v>
      </c>
      <c r="B250" t="s">
        <v>136</v>
      </c>
      <c r="C250" s="3">
        <v>80064872</v>
      </c>
      <c r="D250" s="3" t="s">
        <v>309</v>
      </c>
      <c r="E250">
        <v>1075660968</v>
      </c>
      <c r="F250" t="s">
        <v>342</v>
      </c>
      <c r="G250" t="s">
        <v>406</v>
      </c>
      <c r="H250">
        <v>22</v>
      </c>
      <c r="I250">
        <v>1</v>
      </c>
      <c r="J250">
        <v>100</v>
      </c>
      <c r="K250" s="4">
        <v>45471</v>
      </c>
      <c r="L250" s="4">
        <v>45835</v>
      </c>
      <c r="M250" t="s">
        <v>54</v>
      </c>
      <c r="N250">
        <v>15</v>
      </c>
      <c r="O250">
        <v>1</v>
      </c>
    </row>
    <row r="251" spans="1:15" x14ac:dyDescent="0.25">
      <c r="A251">
        <v>17</v>
      </c>
      <c r="B251" t="s">
        <v>136</v>
      </c>
      <c r="C251" s="3">
        <v>80064872</v>
      </c>
      <c r="D251" s="3" t="s">
        <v>309</v>
      </c>
      <c r="E251">
        <v>1063175953</v>
      </c>
      <c r="F251" t="s">
        <v>343</v>
      </c>
      <c r="G251" t="s">
        <v>394</v>
      </c>
      <c r="H251">
        <v>22</v>
      </c>
      <c r="I251">
        <v>1</v>
      </c>
      <c r="J251">
        <v>100</v>
      </c>
      <c r="K251" s="4">
        <v>45475</v>
      </c>
      <c r="L251" s="4">
        <v>45839</v>
      </c>
      <c r="M251" t="s">
        <v>58</v>
      </c>
      <c r="N251">
        <v>15</v>
      </c>
      <c r="O251">
        <v>1</v>
      </c>
    </row>
    <row r="252" spans="1:15" x14ac:dyDescent="0.25">
      <c r="A252">
        <v>17</v>
      </c>
      <c r="B252" t="s">
        <v>136</v>
      </c>
      <c r="C252" s="3">
        <v>80064872</v>
      </c>
      <c r="D252" s="3" t="s">
        <v>309</v>
      </c>
      <c r="E252">
        <v>20760246</v>
      </c>
      <c r="F252" t="s">
        <v>344</v>
      </c>
      <c r="G252" t="s">
        <v>383</v>
      </c>
      <c r="H252">
        <v>22</v>
      </c>
      <c r="I252">
        <v>1</v>
      </c>
      <c r="J252">
        <v>100</v>
      </c>
      <c r="K252" s="4">
        <v>45489</v>
      </c>
      <c r="L252" s="4">
        <v>45853</v>
      </c>
      <c r="M252" t="s">
        <v>58</v>
      </c>
      <c r="N252">
        <v>15</v>
      </c>
      <c r="O252">
        <v>1</v>
      </c>
    </row>
    <row r="253" spans="1:15" x14ac:dyDescent="0.25">
      <c r="A253">
        <v>17</v>
      </c>
      <c r="B253" t="s">
        <v>136</v>
      </c>
      <c r="C253" s="3">
        <v>80064872</v>
      </c>
      <c r="D253" s="3" t="s">
        <v>309</v>
      </c>
      <c r="E253">
        <v>1032456273</v>
      </c>
      <c r="F253" t="s">
        <v>345</v>
      </c>
      <c r="G253" t="s">
        <v>35</v>
      </c>
      <c r="H253">
        <v>22</v>
      </c>
      <c r="I253">
        <v>1</v>
      </c>
      <c r="J253">
        <v>100</v>
      </c>
      <c r="K253" s="4">
        <v>45489</v>
      </c>
      <c r="L253" s="4">
        <v>45853</v>
      </c>
      <c r="M253" t="s">
        <v>58</v>
      </c>
      <c r="N253">
        <v>15</v>
      </c>
      <c r="O253">
        <v>1</v>
      </c>
    </row>
    <row r="254" spans="1:15" x14ac:dyDescent="0.25">
      <c r="A254">
        <v>17</v>
      </c>
      <c r="B254" t="s">
        <v>136</v>
      </c>
      <c r="C254" s="3">
        <v>80064872</v>
      </c>
      <c r="D254" s="3" t="s">
        <v>309</v>
      </c>
      <c r="E254">
        <v>1082991424</v>
      </c>
      <c r="F254" t="s">
        <v>346</v>
      </c>
      <c r="G254" t="s">
        <v>394</v>
      </c>
      <c r="H254">
        <v>22</v>
      </c>
      <c r="I254">
        <v>1</v>
      </c>
      <c r="J254">
        <v>100</v>
      </c>
      <c r="K254" s="4">
        <v>45505</v>
      </c>
      <c r="L254" s="4">
        <v>45869</v>
      </c>
      <c r="M254" t="s">
        <v>58</v>
      </c>
      <c r="N254">
        <v>15</v>
      </c>
      <c r="O254">
        <v>1</v>
      </c>
    </row>
    <row r="255" spans="1:15" x14ac:dyDescent="0.25">
      <c r="A255">
        <v>17</v>
      </c>
      <c r="B255" t="s">
        <v>136</v>
      </c>
      <c r="C255" s="3">
        <v>80064872</v>
      </c>
      <c r="D255" s="3" t="s">
        <v>309</v>
      </c>
      <c r="E255">
        <v>1075664334</v>
      </c>
      <c r="F255" t="s">
        <v>347</v>
      </c>
      <c r="G255" t="s">
        <v>382</v>
      </c>
      <c r="H255">
        <v>22</v>
      </c>
      <c r="I255">
        <v>1</v>
      </c>
      <c r="J255">
        <v>100</v>
      </c>
      <c r="K255" s="4">
        <v>45516</v>
      </c>
      <c r="L255" s="4">
        <v>45880</v>
      </c>
      <c r="M255" t="s">
        <v>69</v>
      </c>
      <c r="N255">
        <v>15</v>
      </c>
      <c r="O255">
        <v>1</v>
      </c>
    </row>
    <row r="256" spans="1:15" x14ac:dyDescent="0.25">
      <c r="A256">
        <v>17</v>
      </c>
      <c r="B256" t="s">
        <v>136</v>
      </c>
      <c r="C256" s="3">
        <v>80064872</v>
      </c>
      <c r="D256" s="3" t="s">
        <v>309</v>
      </c>
      <c r="E256">
        <v>1023898752</v>
      </c>
      <c r="F256" t="s">
        <v>348</v>
      </c>
      <c r="G256" t="s">
        <v>34</v>
      </c>
      <c r="H256">
        <v>22</v>
      </c>
      <c r="I256">
        <v>1</v>
      </c>
      <c r="J256">
        <v>100</v>
      </c>
      <c r="K256" s="4">
        <v>45554</v>
      </c>
      <c r="L256" s="4">
        <v>45918</v>
      </c>
      <c r="M256" t="s">
        <v>72</v>
      </c>
      <c r="N256">
        <v>15</v>
      </c>
      <c r="O256">
        <v>1</v>
      </c>
    </row>
    <row r="257" spans="1:15" x14ac:dyDescent="0.25">
      <c r="A257">
        <v>17</v>
      </c>
      <c r="B257" t="s">
        <v>136</v>
      </c>
      <c r="C257" s="3">
        <v>80064872</v>
      </c>
      <c r="D257" s="3" t="s">
        <v>309</v>
      </c>
      <c r="E257">
        <v>85467941</v>
      </c>
      <c r="F257" t="s">
        <v>349</v>
      </c>
      <c r="G257" t="s">
        <v>35</v>
      </c>
      <c r="H257">
        <v>22</v>
      </c>
      <c r="I257">
        <v>1</v>
      </c>
      <c r="J257">
        <v>100</v>
      </c>
      <c r="K257" s="4">
        <v>45632</v>
      </c>
      <c r="L257" s="4">
        <v>45996</v>
      </c>
      <c r="M257" t="s">
        <v>83</v>
      </c>
      <c r="N257">
        <v>15</v>
      </c>
      <c r="O257">
        <v>1</v>
      </c>
    </row>
    <row r="258" spans="1:15" x14ac:dyDescent="0.25">
      <c r="A258">
        <v>17</v>
      </c>
      <c r="B258" t="s">
        <v>351</v>
      </c>
      <c r="C258" s="3">
        <v>80064872</v>
      </c>
      <c r="D258" s="3" t="s">
        <v>309</v>
      </c>
      <c r="E258">
        <v>52159391</v>
      </c>
      <c r="F258" t="s">
        <v>350</v>
      </c>
      <c r="G258" t="s">
        <v>36</v>
      </c>
      <c r="H258">
        <v>22</v>
      </c>
      <c r="I258">
        <v>1</v>
      </c>
      <c r="J258">
        <v>100</v>
      </c>
      <c r="K258" s="4">
        <v>45271</v>
      </c>
      <c r="L258" s="4">
        <v>46001</v>
      </c>
      <c r="M258" t="s">
        <v>83</v>
      </c>
      <c r="N258">
        <v>30</v>
      </c>
      <c r="O258">
        <v>2</v>
      </c>
    </row>
    <row r="259" spans="1:15" x14ac:dyDescent="0.25">
      <c r="A259">
        <v>17</v>
      </c>
      <c r="B259" t="s">
        <v>136</v>
      </c>
      <c r="C259" s="3">
        <v>80064872</v>
      </c>
      <c r="D259" s="3" t="s">
        <v>309</v>
      </c>
      <c r="E259">
        <v>1024527214</v>
      </c>
      <c r="F259" t="s">
        <v>352</v>
      </c>
      <c r="G259" t="s">
        <v>385</v>
      </c>
      <c r="H259">
        <v>70</v>
      </c>
      <c r="I259">
        <v>1</v>
      </c>
      <c r="J259">
        <v>100</v>
      </c>
      <c r="K259" s="4">
        <v>45327</v>
      </c>
      <c r="L259" s="4">
        <v>45692</v>
      </c>
      <c r="M259" t="s">
        <v>100</v>
      </c>
      <c r="N259">
        <v>15</v>
      </c>
      <c r="O259">
        <v>1</v>
      </c>
    </row>
    <row r="260" spans="1:15" x14ac:dyDescent="0.25">
      <c r="A260">
        <v>17</v>
      </c>
      <c r="B260" t="s">
        <v>136</v>
      </c>
      <c r="C260" s="3">
        <v>80064872</v>
      </c>
      <c r="D260" s="3" t="s">
        <v>309</v>
      </c>
      <c r="E260">
        <v>1010238539</v>
      </c>
      <c r="F260" t="s">
        <v>353</v>
      </c>
      <c r="G260" t="s">
        <v>385</v>
      </c>
      <c r="H260">
        <v>70</v>
      </c>
      <c r="I260">
        <v>1</v>
      </c>
      <c r="J260">
        <v>100</v>
      </c>
      <c r="K260" s="4">
        <v>45529</v>
      </c>
      <c r="L260" s="4">
        <v>45893</v>
      </c>
      <c r="M260" t="s">
        <v>69</v>
      </c>
      <c r="N260">
        <v>15</v>
      </c>
      <c r="O260">
        <v>1</v>
      </c>
    </row>
    <row r="261" spans="1:15" x14ac:dyDescent="0.25">
      <c r="A261">
        <v>18</v>
      </c>
      <c r="B261" t="s">
        <v>312</v>
      </c>
      <c r="C261" s="3">
        <v>80497735</v>
      </c>
      <c r="D261" s="3" t="s">
        <v>311</v>
      </c>
      <c r="E261">
        <v>51932146</v>
      </c>
      <c r="F261" t="s">
        <v>354</v>
      </c>
      <c r="G261" t="s">
        <v>383</v>
      </c>
      <c r="H261">
        <v>22</v>
      </c>
      <c r="I261">
        <v>1</v>
      </c>
      <c r="J261">
        <v>100</v>
      </c>
      <c r="K261" s="4">
        <v>44948</v>
      </c>
      <c r="L261" s="4">
        <v>45678</v>
      </c>
      <c r="M261" t="s">
        <v>95</v>
      </c>
      <c r="N261">
        <v>30</v>
      </c>
      <c r="O261">
        <v>2</v>
      </c>
    </row>
    <row r="262" spans="1:15" x14ac:dyDescent="0.25">
      <c r="A262">
        <v>18</v>
      </c>
      <c r="B262" t="s">
        <v>312</v>
      </c>
      <c r="C262" s="3">
        <v>80497735</v>
      </c>
      <c r="D262" s="3" t="s">
        <v>311</v>
      </c>
      <c r="E262">
        <v>1019103834</v>
      </c>
      <c r="F262" t="s">
        <v>355</v>
      </c>
      <c r="G262" t="s">
        <v>379</v>
      </c>
      <c r="H262">
        <v>22</v>
      </c>
      <c r="I262">
        <v>1</v>
      </c>
      <c r="J262">
        <v>100</v>
      </c>
      <c r="K262" s="4">
        <v>45497</v>
      </c>
      <c r="L262" s="4">
        <v>45861</v>
      </c>
      <c r="M262" t="s">
        <v>58</v>
      </c>
      <c r="N262">
        <v>15</v>
      </c>
      <c r="O262">
        <v>1</v>
      </c>
    </row>
    <row r="263" spans="1:15" x14ac:dyDescent="0.25">
      <c r="A263">
        <v>18</v>
      </c>
      <c r="B263" t="s">
        <v>312</v>
      </c>
      <c r="C263" s="3">
        <v>80497735</v>
      </c>
      <c r="D263" s="3" t="s">
        <v>311</v>
      </c>
      <c r="E263">
        <v>1024542421</v>
      </c>
      <c r="F263" t="s">
        <v>356</v>
      </c>
      <c r="G263" t="s">
        <v>390</v>
      </c>
      <c r="H263">
        <v>22</v>
      </c>
      <c r="I263">
        <v>1</v>
      </c>
      <c r="J263">
        <v>100</v>
      </c>
      <c r="K263" s="4">
        <v>45536</v>
      </c>
      <c r="L263" s="4">
        <v>45900</v>
      </c>
      <c r="M263" t="s">
        <v>69</v>
      </c>
      <c r="N263">
        <v>15</v>
      </c>
      <c r="O263">
        <v>1</v>
      </c>
    </row>
    <row r="264" spans="1:15" x14ac:dyDescent="0.25">
      <c r="A264">
        <v>19</v>
      </c>
      <c r="B264" t="s">
        <v>316</v>
      </c>
      <c r="C264" s="3">
        <v>1020729068</v>
      </c>
      <c r="D264" s="3" t="s">
        <v>315</v>
      </c>
      <c r="E264">
        <v>51962108</v>
      </c>
      <c r="F264" t="s">
        <v>357</v>
      </c>
      <c r="G264" t="s">
        <v>35</v>
      </c>
      <c r="H264">
        <v>22</v>
      </c>
      <c r="I264">
        <v>1</v>
      </c>
      <c r="J264">
        <v>100</v>
      </c>
      <c r="K264" s="4">
        <v>45305</v>
      </c>
      <c r="L264" s="4">
        <v>45670</v>
      </c>
      <c r="M264" t="s">
        <v>95</v>
      </c>
      <c r="N264">
        <v>15</v>
      </c>
      <c r="O264">
        <v>1</v>
      </c>
    </row>
    <row r="265" spans="1:15" x14ac:dyDescent="0.25">
      <c r="A265">
        <v>19</v>
      </c>
      <c r="B265" t="s">
        <v>316</v>
      </c>
      <c r="C265" s="3">
        <v>1020729068</v>
      </c>
      <c r="D265" s="3" t="s">
        <v>315</v>
      </c>
      <c r="E265">
        <v>79662884</v>
      </c>
      <c r="F265" t="s">
        <v>358</v>
      </c>
      <c r="G265" t="s">
        <v>391</v>
      </c>
      <c r="H265">
        <v>22</v>
      </c>
      <c r="I265">
        <v>1</v>
      </c>
      <c r="J265">
        <v>100</v>
      </c>
      <c r="K265" s="4">
        <v>45305</v>
      </c>
      <c r="L265" s="4">
        <v>45670</v>
      </c>
      <c r="M265" t="s">
        <v>95</v>
      </c>
      <c r="N265">
        <v>15</v>
      </c>
      <c r="O265">
        <v>1</v>
      </c>
    </row>
    <row r="266" spans="1:15" x14ac:dyDescent="0.25">
      <c r="A266">
        <v>19</v>
      </c>
      <c r="B266" t="s">
        <v>316</v>
      </c>
      <c r="C266" s="3">
        <v>1020729068</v>
      </c>
      <c r="D266" s="3" t="s">
        <v>315</v>
      </c>
      <c r="E266">
        <v>7725614</v>
      </c>
      <c r="F266" t="s">
        <v>359</v>
      </c>
      <c r="G266" t="s">
        <v>391</v>
      </c>
      <c r="H266">
        <v>22</v>
      </c>
      <c r="I266">
        <v>1</v>
      </c>
      <c r="J266">
        <v>100</v>
      </c>
      <c r="K266" s="4">
        <v>45390</v>
      </c>
      <c r="L266" s="4">
        <v>45754</v>
      </c>
      <c r="M266" t="s">
        <v>242</v>
      </c>
      <c r="N266">
        <v>15</v>
      </c>
      <c r="O266">
        <v>1</v>
      </c>
    </row>
    <row r="267" spans="1:15" x14ac:dyDescent="0.25">
      <c r="A267">
        <v>19</v>
      </c>
      <c r="B267" t="s">
        <v>316</v>
      </c>
      <c r="C267" s="3">
        <v>1020729068</v>
      </c>
      <c r="D267" s="3" t="s">
        <v>315</v>
      </c>
      <c r="E267">
        <v>1065595636</v>
      </c>
      <c r="F267" t="s">
        <v>360</v>
      </c>
      <c r="G267" t="s">
        <v>34</v>
      </c>
      <c r="H267">
        <v>22</v>
      </c>
      <c r="I267">
        <v>1</v>
      </c>
      <c r="J267">
        <v>100</v>
      </c>
      <c r="K267" s="4">
        <v>45172</v>
      </c>
      <c r="L267" s="4">
        <v>45902</v>
      </c>
      <c r="M267" t="s">
        <v>72</v>
      </c>
      <c r="N267">
        <v>30</v>
      </c>
      <c r="O267">
        <v>2</v>
      </c>
    </row>
    <row r="268" spans="1:15" x14ac:dyDescent="0.25">
      <c r="A268">
        <v>19</v>
      </c>
      <c r="B268" t="s">
        <v>316</v>
      </c>
      <c r="C268" s="3">
        <v>1020729068</v>
      </c>
      <c r="D268" s="3" t="s">
        <v>315</v>
      </c>
      <c r="E268">
        <v>1014306826</v>
      </c>
      <c r="F268" t="s">
        <v>361</v>
      </c>
      <c r="G268" t="s">
        <v>385</v>
      </c>
      <c r="H268">
        <v>61</v>
      </c>
      <c r="I268">
        <v>1</v>
      </c>
      <c r="J268">
        <v>100</v>
      </c>
      <c r="K268" s="4">
        <v>45526</v>
      </c>
      <c r="L268" s="4">
        <v>45890</v>
      </c>
      <c r="M268" t="s">
        <v>69</v>
      </c>
      <c r="N268">
        <v>15</v>
      </c>
      <c r="O268">
        <v>1</v>
      </c>
    </row>
    <row r="269" spans="1:15" x14ac:dyDescent="0.25">
      <c r="A269">
        <v>19</v>
      </c>
      <c r="B269" t="s">
        <v>316</v>
      </c>
      <c r="C269" s="3">
        <v>1020729068</v>
      </c>
      <c r="D269" s="3" t="s">
        <v>315</v>
      </c>
      <c r="E269">
        <v>79881812</v>
      </c>
      <c r="F269" t="s">
        <v>362</v>
      </c>
      <c r="G269" t="s">
        <v>29</v>
      </c>
      <c r="H269">
        <v>61</v>
      </c>
      <c r="I269">
        <v>1</v>
      </c>
      <c r="J269">
        <v>100</v>
      </c>
      <c r="K269" s="4">
        <v>45536</v>
      </c>
      <c r="L269" s="4">
        <v>45900</v>
      </c>
      <c r="M269" t="s">
        <v>69</v>
      </c>
      <c r="N269">
        <v>15</v>
      </c>
      <c r="O269">
        <v>1</v>
      </c>
    </row>
    <row r="270" spans="1:15" x14ac:dyDescent="0.25">
      <c r="A270">
        <v>19</v>
      </c>
      <c r="B270" t="s">
        <v>316</v>
      </c>
      <c r="C270" s="3">
        <v>1020729068</v>
      </c>
      <c r="D270" s="3" t="s">
        <v>315</v>
      </c>
      <c r="E270">
        <v>80040948</v>
      </c>
      <c r="F270" t="s">
        <v>363</v>
      </c>
      <c r="G270" t="s">
        <v>29</v>
      </c>
      <c r="H270">
        <v>61</v>
      </c>
      <c r="I270">
        <v>1</v>
      </c>
      <c r="J270">
        <v>100</v>
      </c>
      <c r="K270" s="4">
        <v>45536</v>
      </c>
      <c r="L270" s="4">
        <v>45900</v>
      </c>
      <c r="M270" t="s">
        <v>69</v>
      </c>
      <c r="N270">
        <v>15</v>
      </c>
      <c r="O270">
        <v>1</v>
      </c>
    </row>
    <row r="271" spans="1:15" x14ac:dyDescent="0.25">
      <c r="A271">
        <v>19</v>
      </c>
      <c r="B271" t="s">
        <v>316</v>
      </c>
      <c r="C271" s="3">
        <v>1020729068</v>
      </c>
      <c r="D271" s="3" t="s">
        <v>315</v>
      </c>
      <c r="E271">
        <v>79803243</v>
      </c>
      <c r="F271" t="s">
        <v>364</v>
      </c>
      <c r="G271" t="s">
        <v>29</v>
      </c>
      <c r="H271">
        <v>71</v>
      </c>
      <c r="I271">
        <v>1</v>
      </c>
      <c r="J271">
        <v>100</v>
      </c>
      <c r="K271" s="4">
        <v>45527</v>
      </c>
      <c r="L271" s="4">
        <v>45891</v>
      </c>
      <c r="M271" t="s">
        <v>69</v>
      </c>
      <c r="N271">
        <v>15</v>
      </c>
      <c r="O271">
        <v>1</v>
      </c>
    </row>
    <row r="272" spans="1:15" x14ac:dyDescent="0.25">
      <c r="A272">
        <v>19</v>
      </c>
      <c r="B272" t="s">
        <v>316</v>
      </c>
      <c r="C272" s="3">
        <v>1020729068</v>
      </c>
      <c r="D272" s="3" t="s">
        <v>315</v>
      </c>
      <c r="E272">
        <v>1018431345</v>
      </c>
      <c r="F272" t="s">
        <v>365</v>
      </c>
      <c r="G272" t="s">
        <v>29</v>
      </c>
      <c r="H272">
        <v>71</v>
      </c>
      <c r="I272">
        <v>1</v>
      </c>
      <c r="J272">
        <v>100</v>
      </c>
      <c r="K272" s="4">
        <v>45621</v>
      </c>
      <c r="L272" s="4">
        <v>45985</v>
      </c>
      <c r="M272" t="s">
        <v>79</v>
      </c>
      <c r="N272">
        <v>15</v>
      </c>
      <c r="O272">
        <v>1</v>
      </c>
    </row>
    <row r="273" spans="1:15" x14ac:dyDescent="0.25">
      <c r="A273">
        <v>20</v>
      </c>
      <c r="B273" t="s">
        <v>236</v>
      </c>
      <c r="C273" s="3">
        <v>1032421604</v>
      </c>
      <c r="D273" s="3" t="s">
        <v>317</v>
      </c>
      <c r="E273">
        <v>1001217255</v>
      </c>
      <c r="F273" t="s">
        <v>366</v>
      </c>
      <c r="G273" t="s">
        <v>420</v>
      </c>
      <c r="H273">
        <v>22</v>
      </c>
      <c r="I273">
        <v>1</v>
      </c>
      <c r="J273">
        <v>100</v>
      </c>
      <c r="K273" s="4">
        <v>45341</v>
      </c>
      <c r="L273" s="4">
        <v>45706</v>
      </c>
      <c r="M273" t="s">
        <v>100</v>
      </c>
      <c r="N273">
        <v>15</v>
      </c>
      <c r="O273">
        <v>1</v>
      </c>
    </row>
    <row r="274" spans="1:15" x14ac:dyDescent="0.25">
      <c r="A274">
        <v>20</v>
      </c>
      <c r="B274" t="s">
        <v>236</v>
      </c>
      <c r="C274" s="3">
        <v>1032421604</v>
      </c>
      <c r="D274" s="3" t="s">
        <v>317</v>
      </c>
      <c r="E274">
        <v>98356840</v>
      </c>
      <c r="F274" t="s">
        <v>367</v>
      </c>
      <c r="G274" t="s">
        <v>34</v>
      </c>
      <c r="H274">
        <v>22</v>
      </c>
      <c r="I274">
        <v>1</v>
      </c>
      <c r="J274">
        <v>100</v>
      </c>
      <c r="K274" s="4">
        <v>45352</v>
      </c>
      <c r="L274" s="4">
        <v>45716</v>
      </c>
      <c r="M274" t="s">
        <v>100</v>
      </c>
      <c r="N274">
        <v>15</v>
      </c>
      <c r="O274">
        <v>1</v>
      </c>
    </row>
    <row r="275" spans="1:15" x14ac:dyDescent="0.25">
      <c r="A275">
        <v>20</v>
      </c>
      <c r="B275" t="s">
        <v>236</v>
      </c>
      <c r="C275" s="3">
        <v>1032421604</v>
      </c>
      <c r="D275" s="3" t="s">
        <v>317</v>
      </c>
      <c r="E275">
        <v>51852598</v>
      </c>
      <c r="F275" t="s">
        <v>368</v>
      </c>
      <c r="G275" t="s">
        <v>417</v>
      </c>
      <c r="H275">
        <v>22</v>
      </c>
      <c r="I275">
        <v>1</v>
      </c>
      <c r="J275">
        <v>100</v>
      </c>
      <c r="K275" s="4">
        <v>45354</v>
      </c>
      <c r="L275" s="4">
        <v>45718</v>
      </c>
      <c r="M275" t="s">
        <v>102</v>
      </c>
      <c r="N275">
        <v>15</v>
      </c>
      <c r="O275">
        <v>1</v>
      </c>
    </row>
    <row r="276" spans="1:15" x14ac:dyDescent="0.25">
      <c r="A276">
        <v>20</v>
      </c>
      <c r="B276" t="s">
        <v>314</v>
      </c>
      <c r="C276" s="3">
        <v>1032421604</v>
      </c>
      <c r="D276" s="3" t="s">
        <v>317</v>
      </c>
      <c r="E276">
        <v>77094104</v>
      </c>
      <c r="F276" t="s">
        <v>369</v>
      </c>
      <c r="G276" t="s">
        <v>35</v>
      </c>
      <c r="H276">
        <v>22</v>
      </c>
      <c r="I276">
        <v>1</v>
      </c>
      <c r="J276">
        <v>100</v>
      </c>
      <c r="K276" s="4">
        <v>45364</v>
      </c>
      <c r="L276" s="4">
        <v>45728</v>
      </c>
      <c r="M276" t="s">
        <v>102</v>
      </c>
      <c r="N276">
        <v>15</v>
      </c>
      <c r="O276">
        <v>1</v>
      </c>
    </row>
    <row r="277" spans="1:15" x14ac:dyDescent="0.25">
      <c r="A277">
        <v>20</v>
      </c>
      <c r="B277" t="s">
        <v>236</v>
      </c>
      <c r="C277" s="3">
        <v>1032421604</v>
      </c>
      <c r="D277" s="3" t="s">
        <v>317</v>
      </c>
      <c r="E277">
        <v>80027748</v>
      </c>
      <c r="F277" t="s">
        <v>370</v>
      </c>
      <c r="G277" t="s">
        <v>389</v>
      </c>
      <c r="H277">
        <v>22</v>
      </c>
      <c r="I277">
        <v>1</v>
      </c>
      <c r="J277">
        <v>100</v>
      </c>
      <c r="K277" s="4">
        <v>45447</v>
      </c>
      <c r="L277" s="4">
        <v>45811</v>
      </c>
      <c r="M277" t="s">
        <v>54</v>
      </c>
      <c r="N277">
        <v>15</v>
      </c>
      <c r="O277">
        <v>1</v>
      </c>
    </row>
    <row r="278" spans="1:15" x14ac:dyDescent="0.25">
      <c r="A278">
        <v>20</v>
      </c>
      <c r="B278" t="s">
        <v>236</v>
      </c>
      <c r="C278" s="3">
        <v>1032421604</v>
      </c>
      <c r="D278" s="3" t="s">
        <v>317</v>
      </c>
      <c r="E278">
        <v>1082921623</v>
      </c>
      <c r="F278" t="s">
        <v>371</v>
      </c>
      <c r="G278" t="s">
        <v>388</v>
      </c>
      <c r="H278">
        <v>22</v>
      </c>
      <c r="I278">
        <v>1</v>
      </c>
      <c r="J278">
        <v>100</v>
      </c>
      <c r="K278" s="4">
        <v>45450</v>
      </c>
      <c r="L278" s="4">
        <v>45814</v>
      </c>
      <c r="M278" t="s">
        <v>54</v>
      </c>
      <c r="N278">
        <v>15</v>
      </c>
      <c r="O278">
        <v>1</v>
      </c>
    </row>
    <row r="279" spans="1:15" x14ac:dyDescent="0.25">
      <c r="A279">
        <v>20</v>
      </c>
      <c r="B279" t="s">
        <v>236</v>
      </c>
      <c r="C279" s="3">
        <v>1032421604</v>
      </c>
      <c r="D279" s="3" t="s">
        <v>317</v>
      </c>
      <c r="E279">
        <v>53164952</v>
      </c>
      <c r="F279" t="s">
        <v>372</v>
      </c>
      <c r="G279" t="s">
        <v>34</v>
      </c>
      <c r="H279">
        <v>22</v>
      </c>
      <c r="I279">
        <v>1</v>
      </c>
      <c r="J279">
        <v>100</v>
      </c>
      <c r="K279" s="4">
        <v>45475</v>
      </c>
      <c r="L279" s="4">
        <v>45839</v>
      </c>
      <c r="M279" t="s">
        <v>58</v>
      </c>
      <c r="N279">
        <v>15</v>
      </c>
      <c r="O279">
        <v>1</v>
      </c>
    </row>
    <row r="280" spans="1:15" x14ac:dyDescent="0.25">
      <c r="A280">
        <v>20</v>
      </c>
      <c r="B280" t="s">
        <v>236</v>
      </c>
      <c r="C280" s="3">
        <v>1032421604</v>
      </c>
      <c r="D280" s="3" t="s">
        <v>317</v>
      </c>
      <c r="E280">
        <v>1032420517</v>
      </c>
      <c r="F280" t="s">
        <v>373</v>
      </c>
      <c r="G280" t="s">
        <v>417</v>
      </c>
      <c r="H280">
        <v>22</v>
      </c>
      <c r="I280">
        <v>1</v>
      </c>
      <c r="J280">
        <v>100</v>
      </c>
      <c r="K280" s="4">
        <v>45489</v>
      </c>
      <c r="L280" s="4">
        <v>45853</v>
      </c>
      <c r="M280" t="s">
        <v>58</v>
      </c>
      <c r="N280">
        <v>15</v>
      </c>
      <c r="O280">
        <v>1</v>
      </c>
    </row>
    <row r="281" spans="1:15" x14ac:dyDescent="0.25">
      <c r="A281">
        <v>20</v>
      </c>
      <c r="B281" t="s">
        <v>236</v>
      </c>
      <c r="C281" s="3">
        <v>1032421604</v>
      </c>
      <c r="D281" s="3" t="s">
        <v>317</v>
      </c>
      <c r="E281">
        <v>1032461606</v>
      </c>
      <c r="F281" t="s">
        <v>374</v>
      </c>
      <c r="G281" t="s">
        <v>32</v>
      </c>
      <c r="H281">
        <v>22</v>
      </c>
      <c r="I281">
        <v>1</v>
      </c>
      <c r="J281">
        <v>100</v>
      </c>
      <c r="K281" s="4">
        <v>45506</v>
      </c>
      <c r="L281" s="4">
        <v>45870</v>
      </c>
      <c r="M281" t="s">
        <v>69</v>
      </c>
      <c r="N281">
        <v>15</v>
      </c>
      <c r="O281">
        <v>1</v>
      </c>
    </row>
    <row r="282" spans="1:15" x14ac:dyDescent="0.25">
      <c r="A282">
        <v>20</v>
      </c>
      <c r="B282" t="s">
        <v>236</v>
      </c>
      <c r="C282" s="3">
        <v>1032421604</v>
      </c>
      <c r="D282" s="3" t="s">
        <v>317</v>
      </c>
      <c r="E282">
        <v>15174490</v>
      </c>
      <c r="F282" t="s">
        <v>375</v>
      </c>
      <c r="G282" t="s">
        <v>419</v>
      </c>
      <c r="H282">
        <v>22</v>
      </c>
      <c r="I282">
        <v>1</v>
      </c>
      <c r="J282">
        <v>100</v>
      </c>
      <c r="K282" s="4">
        <v>45509</v>
      </c>
      <c r="L282" s="4">
        <v>45873</v>
      </c>
      <c r="M282" t="s">
        <v>69</v>
      </c>
      <c r="N282">
        <v>15</v>
      </c>
      <c r="O282">
        <v>1</v>
      </c>
    </row>
    <row r="283" spans="1:15" x14ac:dyDescent="0.25">
      <c r="A283">
        <v>20</v>
      </c>
      <c r="B283" t="s">
        <v>236</v>
      </c>
      <c r="C283" s="3">
        <v>1032421604</v>
      </c>
      <c r="D283" s="3" t="s">
        <v>317</v>
      </c>
      <c r="E283">
        <v>1070013777</v>
      </c>
      <c r="F283" t="s">
        <v>376</v>
      </c>
      <c r="G283" t="s">
        <v>29</v>
      </c>
      <c r="H283">
        <v>61</v>
      </c>
      <c r="I283">
        <v>1</v>
      </c>
      <c r="J283">
        <v>100</v>
      </c>
      <c r="K283" s="4">
        <v>45529</v>
      </c>
      <c r="L283" s="4">
        <v>45893</v>
      </c>
      <c r="M283" t="s">
        <v>69</v>
      </c>
      <c r="N283">
        <v>15</v>
      </c>
      <c r="O283">
        <v>1</v>
      </c>
    </row>
    <row r="284" spans="1:15" x14ac:dyDescent="0.25">
      <c r="A284">
        <v>20</v>
      </c>
      <c r="B284" t="s">
        <v>236</v>
      </c>
      <c r="C284" s="3">
        <v>1032421604</v>
      </c>
      <c r="D284" s="3" t="s">
        <v>317</v>
      </c>
      <c r="E284">
        <v>1020842145</v>
      </c>
      <c r="F284" t="s">
        <v>377</v>
      </c>
      <c r="G284" t="s">
        <v>385</v>
      </c>
      <c r="H284">
        <v>61</v>
      </c>
      <c r="I284">
        <v>1</v>
      </c>
      <c r="J284">
        <v>100</v>
      </c>
      <c r="K284" s="4">
        <v>45539</v>
      </c>
      <c r="L284" s="4">
        <v>45903</v>
      </c>
      <c r="M284" t="s">
        <v>72</v>
      </c>
      <c r="N284">
        <v>15</v>
      </c>
      <c r="O284">
        <v>1</v>
      </c>
    </row>
    <row r="285" spans="1:15" x14ac:dyDescent="0.25">
      <c r="A285">
        <v>21</v>
      </c>
      <c r="B285" t="s">
        <v>157</v>
      </c>
      <c r="C285" s="3">
        <v>1049630330</v>
      </c>
      <c r="D285" s="3" t="s">
        <v>156</v>
      </c>
      <c r="E285">
        <v>1065617603</v>
      </c>
      <c r="F285" t="s">
        <v>27</v>
      </c>
      <c r="G285" t="s">
        <v>29</v>
      </c>
      <c r="H285">
        <v>60</v>
      </c>
      <c r="I285">
        <v>1</v>
      </c>
      <c r="J285">
        <v>100</v>
      </c>
      <c r="K285" s="4">
        <v>45255</v>
      </c>
      <c r="L285" s="4">
        <v>45985</v>
      </c>
      <c r="M285" t="s">
        <v>79</v>
      </c>
      <c r="N285">
        <v>30</v>
      </c>
      <c r="O285">
        <v>2</v>
      </c>
    </row>
    <row r="286" spans="1:15" x14ac:dyDescent="0.25">
      <c r="A286">
        <v>21</v>
      </c>
      <c r="B286" t="s">
        <v>157</v>
      </c>
      <c r="C286" s="3">
        <v>1049630330</v>
      </c>
      <c r="D286" s="3" t="s">
        <v>156</v>
      </c>
      <c r="E286">
        <v>11385286</v>
      </c>
      <c r="F286" t="s">
        <v>13</v>
      </c>
      <c r="G286" t="s">
        <v>30</v>
      </c>
      <c r="H286">
        <v>22</v>
      </c>
      <c r="I286">
        <v>1</v>
      </c>
      <c r="J286">
        <v>100</v>
      </c>
      <c r="K286" s="4">
        <v>45343</v>
      </c>
      <c r="L286" s="4">
        <v>45708</v>
      </c>
      <c r="M286" t="s">
        <v>100</v>
      </c>
      <c r="N286">
        <v>15</v>
      </c>
      <c r="O286">
        <v>1</v>
      </c>
    </row>
    <row r="287" spans="1:15" x14ac:dyDescent="0.25">
      <c r="A287">
        <v>21</v>
      </c>
      <c r="B287" t="s">
        <v>157</v>
      </c>
      <c r="C287" s="3">
        <v>1049630330</v>
      </c>
      <c r="D287" s="3" t="s">
        <v>156</v>
      </c>
      <c r="E287">
        <v>35377583</v>
      </c>
      <c r="F287" t="s">
        <v>14</v>
      </c>
      <c r="G287" t="s">
        <v>31</v>
      </c>
      <c r="H287">
        <v>22</v>
      </c>
      <c r="I287">
        <v>1</v>
      </c>
      <c r="J287">
        <v>100</v>
      </c>
      <c r="K287" s="4">
        <v>45447</v>
      </c>
      <c r="L287" s="4">
        <v>45811</v>
      </c>
      <c r="M287" t="s">
        <v>54</v>
      </c>
      <c r="N287">
        <v>15</v>
      </c>
      <c r="O287">
        <v>1</v>
      </c>
    </row>
    <row r="288" spans="1:15" x14ac:dyDescent="0.25">
      <c r="A288">
        <v>21</v>
      </c>
      <c r="B288" t="s">
        <v>157</v>
      </c>
      <c r="C288" s="3">
        <v>1049630330</v>
      </c>
      <c r="D288" s="3" t="s">
        <v>156</v>
      </c>
      <c r="E288">
        <v>52833774</v>
      </c>
      <c r="F288" t="s">
        <v>15</v>
      </c>
      <c r="G288" t="s">
        <v>30</v>
      </c>
      <c r="H288">
        <v>22</v>
      </c>
      <c r="I288">
        <v>1</v>
      </c>
      <c r="J288">
        <v>100</v>
      </c>
      <c r="K288" s="4">
        <v>45475</v>
      </c>
      <c r="L288" s="4">
        <v>45839</v>
      </c>
      <c r="M288" t="s">
        <v>58</v>
      </c>
      <c r="N288">
        <v>15</v>
      </c>
      <c r="O288">
        <v>1</v>
      </c>
    </row>
    <row r="289" spans="1:15" x14ac:dyDescent="0.25">
      <c r="A289">
        <v>21</v>
      </c>
      <c r="B289" t="s">
        <v>157</v>
      </c>
      <c r="C289" s="3">
        <v>1049630330</v>
      </c>
      <c r="D289" s="3" t="s">
        <v>156</v>
      </c>
      <c r="E289">
        <v>1019010108</v>
      </c>
      <c r="F289" t="s">
        <v>16</v>
      </c>
      <c r="G289" t="s">
        <v>32</v>
      </c>
      <c r="H289">
        <v>22</v>
      </c>
      <c r="I289">
        <v>1</v>
      </c>
      <c r="J289">
        <v>100</v>
      </c>
      <c r="K289" s="4">
        <v>45475</v>
      </c>
      <c r="L289" s="4">
        <v>45839</v>
      </c>
      <c r="M289" t="s">
        <v>58</v>
      </c>
      <c r="N289">
        <v>15</v>
      </c>
      <c r="O289">
        <v>1</v>
      </c>
    </row>
    <row r="290" spans="1:15" x14ac:dyDescent="0.25">
      <c r="A290">
        <v>21</v>
      </c>
      <c r="B290" t="s">
        <v>157</v>
      </c>
      <c r="C290" s="3">
        <v>1049630330</v>
      </c>
      <c r="D290" s="3" t="s">
        <v>156</v>
      </c>
      <c r="E290">
        <v>12647921</v>
      </c>
      <c r="F290" t="s">
        <v>17</v>
      </c>
      <c r="G290" t="s">
        <v>33</v>
      </c>
      <c r="H290">
        <v>22</v>
      </c>
      <c r="I290">
        <v>1</v>
      </c>
      <c r="J290">
        <v>100</v>
      </c>
      <c r="K290" s="4">
        <v>45478</v>
      </c>
      <c r="L290" s="4">
        <v>45842</v>
      </c>
      <c r="M290" t="s">
        <v>58</v>
      </c>
      <c r="N290">
        <v>15</v>
      </c>
      <c r="O290">
        <v>1</v>
      </c>
    </row>
    <row r="291" spans="1:15" x14ac:dyDescent="0.25">
      <c r="A291">
        <v>21</v>
      </c>
      <c r="B291" t="s">
        <v>157</v>
      </c>
      <c r="C291" s="3">
        <v>1049630330</v>
      </c>
      <c r="D291" s="3" t="s">
        <v>156</v>
      </c>
      <c r="E291">
        <v>52009711</v>
      </c>
      <c r="F291" t="s">
        <v>18</v>
      </c>
      <c r="G291" t="s">
        <v>30</v>
      </c>
      <c r="H291">
        <v>22</v>
      </c>
      <c r="I291">
        <v>1</v>
      </c>
      <c r="J291">
        <v>100</v>
      </c>
      <c r="K291" s="4">
        <v>45481</v>
      </c>
      <c r="L291" s="4">
        <v>45845</v>
      </c>
      <c r="M291" t="s">
        <v>58</v>
      </c>
      <c r="N291">
        <v>15</v>
      </c>
      <c r="O291">
        <v>1</v>
      </c>
    </row>
    <row r="292" spans="1:15" x14ac:dyDescent="0.25">
      <c r="A292">
        <v>21</v>
      </c>
      <c r="B292" t="s">
        <v>157</v>
      </c>
      <c r="C292" s="3">
        <v>1049630330</v>
      </c>
      <c r="D292" s="3" t="s">
        <v>156</v>
      </c>
      <c r="E292">
        <v>52527614</v>
      </c>
      <c r="F292" t="s">
        <v>19</v>
      </c>
      <c r="G292" t="s">
        <v>30</v>
      </c>
      <c r="H292">
        <v>22</v>
      </c>
      <c r="I292">
        <v>1</v>
      </c>
      <c r="J292">
        <v>100</v>
      </c>
      <c r="K292" s="4">
        <v>45481</v>
      </c>
      <c r="L292" s="4">
        <v>45845</v>
      </c>
      <c r="M292" t="s">
        <v>58</v>
      </c>
      <c r="N292">
        <v>15</v>
      </c>
      <c r="O292">
        <v>1</v>
      </c>
    </row>
    <row r="293" spans="1:15" x14ac:dyDescent="0.25">
      <c r="A293">
        <v>21</v>
      </c>
      <c r="B293" t="s">
        <v>157</v>
      </c>
      <c r="C293" s="3">
        <v>1049630330</v>
      </c>
      <c r="D293" s="3" t="s">
        <v>156</v>
      </c>
      <c r="E293">
        <v>1014288973</v>
      </c>
      <c r="F293" t="s">
        <v>20</v>
      </c>
      <c r="G293" t="s">
        <v>34</v>
      </c>
      <c r="H293">
        <v>22</v>
      </c>
      <c r="I293">
        <v>1</v>
      </c>
      <c r="J293">
        <v>100</v>
      </c>
      <c r="K293" s="4">
        <v>45483</v>
      </c>
      <c r="L293" s="4">
        <v>45847</v>
      </c>
      <c r="M293" t="s">
        <v>58</v>
      </c>
      <c r="N293">
        <v>15</v>
      </c>
      <c r="O293">
        <v>1</v>
      </c>
    </row>
    <row r="294" spans="1:15" x14ac:dyDescent="0.25">
      <c r="A294">
        <v>21</v>
      </c>
      <c r="B294" t="s">
        <v>157</v>
      </c>
      <c r="C294" s="3">
        <v>1049630330</v>
      </c>
      <c r="D294" s="3" t="s">
        <v>156</v>
      </c>
      <c r="E294">
        <v>1032361307</v>
      </c>
      <c r="F294" t="s">
        <v>21</v>
      </c>
      <c r="G294" t="s">
        <v>35</v>
      </c>
      <c r="H294">
        <v>22</v>
      </c>
      <c r="I294">
        <v>1</v>
      </c>
      <c r="J294">
        <v>100</v>
      </c>
      <c r="K294" s="4">
        <v>45483</v>
      </c>
      <c r="L294" s="4">
        <v>45847</v>
      </c>
      <c r="M294" t="s">
        <v>58</v>
      </c>
      <c r="N294">
        <v>15</v>
      </c>
      <c r="O294">
        <v>1</v>
      </c>
    </row>
    <row r="295" spans="1:15" x14ac:dyDescent="0.25">
      <c r="A295">
        <v>21</v>
      </c>
      <c r="B295" t="s">
        <v>157</v>
      </c>
      <c r="C295" s="3">
        <v>1049630330</v>
      </c>
      <c r="D295" s="3" t="s">
        <v>156</v>
      </c>
      <c r="E295">
        <v>53038446</v>
      </c>
      <c r="F295" t="s">
        <v>22</v>
      </c>
      <c r="G295" t="s">
        <v>36</v>
      </c>
      <c r="H295">
        <v>22</v>
      </c>
      <c r="I295">
        <v>1</v>
      </c>
      <c r="J295">
        <v>100</v>
      </c>
      <c r="K295" s="4">
        <v>45490</v>
      </c>
      <c r="L295" s="4">
        <v>45854</v>
      </c>
      <c r="M295" t="s">
        <v>58</v>
      </c>
      <c r="N295">
        <v>15</v>
      </c>
      <c r="O295">
        <v>1</v>
      </c>
    </row>
    <row r="296" spans="1:15" x14ac:dyDescent="0.25">
      <c r="A296">
        <v>21</v>
      </c>
      <c r="B296" t="s">
        <v>157</v>
      </c>
      <c r="C296" s="3">
        <v>1049630330</v>
      </c>
      <c r="D296" s="3" t="s">
        <v>156</v>
      </c>
      <c r="E296">
        <v>39722802</v>
      </c>
      <c r="F296" t="s">
        <v>23</v>
      </c>
      <c r="G296" t="s">
        <v>37</v>
      </c>
      <c r="H296">
        <v>22</v>
      </c>
      <c r="I296">
        <v>1</v>
      </c>
      <c r="J296">
        <v>100</v>
      </c>
      <c r="K296" s="4">
        <v>45540</v>
      </c>
      <c r="L296" s="4">
        <v>45904</v>
      </c>
      <c r="M296" t="s">
        <v>72</v>
      </c>
      <c r="N296">
        <v>15</v>
      </c>
      <c r="O296">
        <v>1</v>
      </c>
    </row>
    <row r="297" spans="1:15" x14ac:dyDescent="0.25">
      <c r="A297">
        <v>21</v>
      </c>
      <c r="B297" t="s">
        <v>157</v>
      </c>
      <c r="C297" s="3">
        <v>1049630330</v>
      </c>
      <c r="D297" s="3" t="s">
        <v>156</v>
      </c>
      <c r="E297">
        <v>79187379</v>
      </c>
      <c r="F297" t="s">
        <v>24</v>
      </c>
      <c r="G297" t="s">
        <v>30</v>
      </c>
      <c r="H297">
        <v>22</v>
      </c>
      <c r="I297">
        <v>1</v>
      </c>
      <c r="J297">
        <v>100</v>
      </c>
      <c r="K297" s="4">
        <v>45566</v>
      </c>
      <c r="L297" s="4">
        <v>45930</v>
      </c>
      <c r="M297" t="s">
        <v>72</v>
      </c>
      <c r="N297">
        <v>15</v>
      </c>
      <c r="O297">
        <v>1</v>
      </c>
    </row>
    <row r="298" spans="1:15" x14ac:dyDescent="0.25">
      <c r="A298">
        <v>21</v>
      </c>
      <c r="B298" t="s">
        <v>157</v>
      </c>
      <c r="C298" s="3">
        <v>1049630330</v>
      </c>
      <c r="D298" s="3" t="s">
        <v>156</v>
      </c>
      <c r="E298">
        <v>82393311</v>
      </c>
      <c r="F298" t="s">
        <v>25</v>
      </c>
      <c r="G298" t="s">
        <v>29</v>
      </c>
      <c r="H298">
        <v>60</v>
      </c>
      <c r="I298">
        <v>1</v>
      </c>
      <c r="J298">
        <v>100</v>
      </c>
      <c r="K298" s="4">
        <v>45355</v>
      </c>
      <c r="L298" s="4">
        <v>45719</v>
      </c>
      <c r="M298" t="s">
        <v>102</v>
      </c>
      <c r="N298">
        <v>15</v>
      </c>
      <c r="O298">
        <v>1</v>
      </c>
    </row>
    <row r="299" spans="1:15" x14ac:dyDescent="0.25">
      <c r="A299">
        <v>21</v>
      </c>
      <c r="B299" t="s">
        <v>157</v>
      </c>
      <c r="C299" s="3">
        <v>1049630330</v>
      </c>
      <c r="D299" s="3" t="s">
        <v>156</v>
      </c>
      <c r="E299">
        <v>1108453815</v>
      </c>
      <c r="F299" t="s">
        <v>26</v>
      </c>
      <c r="G299" t="s">
        <v>29</v>
      </c>
      <c r="H299">
        <v>60</v>
      </c>
      <c r="I299">
        <v>1</v>
      </c>
      <c r="J299">
        <v>100</v>
      </c>
      <c r="K299" s="4">
        <v>45464</v>
      </c>
      <c r="L299" s="4">
        <v>45828</v>
      </c>
      <c r="M299" t="s">
        <v>54</v>
      </c>
      <c r="N299">
        <v>15</v>
      </c>
      <c r="O299">
        <v>1</v>
      </c>
    </row>
  </sheetData>
  <autoFilter ref="A1:O299" xr:uid="{BF96868B-2B0F-45FD-9DF8-87BB1372016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526B-E330-4192-A59E-035AD73FF85C}">
  <sheetPr>
    <tabColor theme="0"/>
    <pageSetUpPr fitToPage="1"/>
  </sheetPr>
  <dimension ref="A1:H48"/>
  <sheetViews>
    <sheetView showGridLines="0" tabSelected="1" view="pageBreakPreview" zoomScaleNormal="100" zoomScaleSheetLayoutView="100" workbookViewId="0">
      <selection activeCell="B73" sqref="B73"/>
    </sheetView>
  </sheetViews>
  <sheetFormatPr baseColWidth="10" defaultColWidth="11.44140625" defaultRowHeight="20.100000000000001" customHeight="1" x14ac:dyDescent="0.25"/>
  <cols>
    <col min="1" max="1" width="16.21875" style="9" customWidth="1"/>
    <col min="2" max="2" width="53.109375" style="9" customWidth="1"/>
    <col min="3" max="3" width="51.109375" style="9" customWidth="1"/>
    <col min="4" max="5" width="14.109375" style="9" customWidth="1"/>
    <col min="6" max="6" width="16.44140625" style="9" customWidth="1"/>
    <col min="7" max="8" width="14.109375" style="9" customWidth="1"/>
    <col min="9" max="16384" width="11.44140625" style="9"/>
  </cols>
  <sheetData>
    <row r="1" spans="1:8" ht="63" customHeight="1" x14ac:dyDescent="0.25">
      <c r="A1" s="30" t="s">
        <v>423</v>
      </c>
      <c r="B1" s="31"/>
      <c r="C1" s="31"/>
      <c r="D1" s="31"/>
      <c r="E1" s="31"/>
      <c r="F1" s="31"/>
      <c r="G1" s="31"/>
      <c r="H1" s="32"/>
    </row>
    <row r="2" spans="1:8" ht="30" customHeight="1" x14ac:dyDescent="0.25">
      <c r="A2" s="35" t="s">
        <v>9</v>
      </c>
      <c r="B2" s="36"/>
      <c r="C2" s="38"/>
      <c r="D2" s="39"/>
      <c r="E2" s="35" t="s">
        <v>3</v>
      </c>
      <c r="F2" s="36"/>
      <c r="G2" s="37"/>
      <c r="H2" s="37"/>
    </row>
    <row r="3" spans="1:8" ht="20.100000000000001" customHeight="1" x14ac:dyDescent="0.25">
      <c r="A3" s="33" t="s">
        <v>8</v>
      </c>
      <c r="B3" s="33" t="s">
        <v>7</v>
      </c>
      <c r="C3" s="33" t="s">
        <v>0</v>
      </c>
      <c r="D3" s="33" t="s">
        <v>12</v>
      </c>
      <c r="E3" s="33"/>
      <c r="F3" s="33" t="s">
        <v>11</v>
      </c>
      <c r="G3" s="33" t="s">
        <v>421</v>
      </c>
      <c r="H3" s="33"/>
    </row>
    <row r="4" spans="1:8" ht="20.100000000000001" customHeight="1" x14ac:dyDescent="0.25">
      <c r="A4" s="34"/>
      <c r="B4" s="34"/>
      <c r="C4" s="34"/>
      <c r="D4" s="10" t="s">
        <v>1</v>
      </c>
      <c r="E4" s="10" t="s">
        <v>2</v>
      </c>
      <c r="F4" s="34"/>
      <c r="G4" s="10" t="s">
        <v>1</v>
      </c>
      <c r="H4" s="10" t="s">
        <v>2</v>
      </c>
    </row>
    <row r="5" spans="1:8" ht="19.8" customHeight="1" x14ac:dyDescent="0.25">
      <c r="A5" s="14"/>
      <c r="B5" s="11" t="str">
        <f>IFERROR(VLOOKUP(A5,BASE!E:O,2,0),"")</f>
        <v/>
      </c>
      <c r="C5" s="11" t="str">
        <f>IFERROR(VLOOKUP(A5,BASE!E:O,3,0),"")</f>
        <v/>
      </c>
      <c r="D5" s="12" t="str">
        <f>IFERROR(VLOOKUP(A5,BASE!E:O,7,0),"")</f>
        <v/>
      </c>
      <c r="E5" s="12" t="str">
        <f>IFERROR(VLOOKUP(A5,BASE!E:O,8,0),"")</f>
        <v/>
      </c>
      <c r="F5" s="13" t="str">
        <f>IFERROR(VLOOKUP(A5,BASE!E:O,11,0),"")</f>
        <v/>
      </c>
      <c r="G5" s="15"/>
      <c r="H5" s="15"/>
    </row>
    <row r="6" spans="1:8" ht="19.8" customHeight="1" x14ac:dyDescent="0.25">
      <c r="A6" s="14"/>
      <c r="B6" s="11" t="str">
        <f>IFERROR(VLOOKUP(A6,BASE!E:O,2,0),"")</f>
        <v/>
      </c>
      <c r="C6" s="11" t="str">
        <f>IFERROR(VLOOKUP(A6,BASE!E:O,3,0),"")</f>
        <v/>
      </c>
      <c r="D6" s="12" t="str">
        <f>IFERROR(VLOOKUP(A6,BASE!E:O,7,0),"")</f>
        <v/>
      </c>
      <c r="E6" s="12" t="str">
        <f>IFERROR(VLOOKUP(A6,BASE!E:O,8,0),"")</f>
        <v/>
      </c>
      <c r="F6" s="13" t="str">
        <f>IFERROR(VLOOKUP(A6,BASE!E:O,11,0),"")</f>
        <v/>
      </c>
      <c r="G6" s="15"/>
      <c r="H6" s="15"/>
    </row>
    <row r="7" spans="1:8" ht="19.8" customHeight="1" x14ac:dyDescent="0.25">
      <c r="A7" s="14"/>
      <c r="B7" s="11" t="str">
        <f>IFERROR(VLOOKUP(A7,BASE!E:O,2,0),"")</f>
        <v/>
      </c>
      <c r="C7" s="11" t="str">
        <f>IFERROR(VLOOKUP(A7,BASE!E:O,3,0),"")</f>
        <v/>
      </c>
      <c r="D7" s="12" t="str">
        <f>IFERROR(VLOOKUP(A7,BASE!E:O,7,0),"")</f>
        <v/>
      </c>
      <c r="E7" s="12" t="str">
        <f>IFERROR(VLOOKUP(A7,BASE!E:O,8,0),"")</f>
        <v/>
      </c>
      <c r="F7" s="13" t="str">
        <f>IFERROR(VLOOKUP(A7,BASE!E:O,11,0),"")</f>
        <v/>
      </c>
      <c r="G7" s="15"/>
      <c r="H7" s="15"/>
    </row>
    <row r="8" spans="1:8" ht="19.8" customHeight="1" x14ac:dyDescent="0.25">
      <c r="A8" s="14"/>
      <c r="B8" s="11" t="str">
        <f>IFERROR(VLOOKUP(A8,BASE!E:O,2,0),"")</f>
        <v/>
      </c>
      <c r="C8" s="11" t="str">
        <f>IFERROR(VLOOKUP(A8,BASE!E:O,3,0),"")</f>
        <v/>
      </c>
      <c r="D8" s="12" t="str">
        <f>IFERROR(VLOOKUP(A8,BASE!E:O,7,0),"")</f>
        <v/>
      </c>
      <c r="E8" s="12" t="str">
        <f>IFERROR(VLOOKUP(A8,BASE!E:O,8,0),"")</f>
        <v/>
      </c>
      <c r="F8" s="13" t="str">
        <f>IFERROR(VLOOKUP(A8,BASE!E:O,11,0),"")</f>
        <v/>
      </c>
      <c r="G8" s="15"/>
      <c r="H8" s="15"/>
    </row>
    <row r="9" spans="1:8" ht="19.8" customHeight="1" x14ac:dyDescent="0.25">
      <c r="A9" s="14"/>
      <c r="B9" s="11" t="str">
        <f>IFERROR(VLOOKUP(A9,BASE!E:O,2,0),"")</f>
        <v/>
      </c>
      <c r="C9" s="11" t="str">
        <f>IFERROR(VLOOKUP(A9,BASE!E:O,3,0),"")</f>
        <v/>
      </c>
      <c r="D9" s="12" t="str">
        <f>IFERROR(VLOOKUP(A9,BASE!E:O,7,0),"")</f>
        <v/>
      </c>
      <c r="E9" s="12" t="str">
        <f>IFERROR(VLOOKUP(A9,BASE!E:O,8,0),"")</f>
        <v/>
      </c>
      <c r="F9" s="13" t="str">
        <f>IFERROR(VLOOKUP(A9,BASE!E:O,11,0),"")</f>
        <v/>
      </c>
      <c r="G9" s="15"/>
      <c r="H9" s="15"/>
    </row>
    <row r="10" spans="1:8" ht="19.8" customHeight="1" x14ac:dyDescent="0.25">
      <c r="A10" s="14"/>
      <c r="B10" s="11" t="str">
        <f>IFERROR(VLOOKUP(A10,BASE!E:O,2,0),"")</f>
        <v/>
      </c>
      <c r="C10" s="11" t="str">
        <f>IFERROR(VLOOKUP(A10,BASE!E:O,3,0),"")</f>
        <v/>
      </c>
      <c r="D10" s="12" t="str">
        <f>IFERROR(VLOOKUP(A10,BASE!E:O,7,0),"")</f>
        <v/>
      </c>
      <c r="E10" s="12" t="str">
        <f>IFERROR(VLOOKUP(A10,BASE!E:O,8,0),"")</f>
        <v/>
      </c>
      <c r="F10" s="13" t="str">
        <f>IFERROR(VLOOKUP(A10,BASE!E:O,11,0),"")</f>
        <v/>
      </c>
      <c r="G10" s="15"/>
      <c r="H10" s="15"/>
    </row>
    <row r="11" spans="1:8" ht="19.8" customHeight="1" x14ac:dyDescent="0.25">
      <c r="A11" s="14"/>
      <c r="B11" s="11" t="str">
        <f>IFERROR(VLOOKUP(A11,BASE!E:O,2,0),"")</f>
        <v/>
      </c>
      <c r="C11" s="11" t="str">
        <f>IFERROR(VLOOKUP(A11,BASE!E:O,3,0),"")</f>
        <v/>
      </c>
      <c r="D11" s="12" t="str">
        <f>IFERROR(VLOOKUP(A11,BASE!E:O,7,0),"")</f>
        <v/>
      </c>
      <c r="E11" s="12" t="str">
        <f>IFERROR(VLOOKUP(A11,BASE!E:O,8,0),"")</f>
        <v/>
      </c>
      <c r="F11" s="13" t="str">
        <f>IFERROR(VLOOKUP(A11,BASE!E:O,11,0),"")</f>
        <v/>
      </c>
      <c r="G11" s="15"/>
      <c r="H11" s="15"/>
    </row>
    <row r="12" spans="1:8" ht="19.8" customHeight="1" x14ac:dyDescent="0.25">
      <c r="A12" s="14"/>
      <c r="B12" s="11" t="str">
        <f>IFERROR(VLOOKUP(A12,BASE!E:O,2,0),"")</f>
        <v/>
      </c>
      <c r="C12" s="11" t="str">
        <f>IFERROR(VLOOKUP(A12,BASE!E:O,3,0),"")</f>
        <v/>
      </c>
      <c r="D12" s="12" t="str">
        <f>IFERROR(VLOOKUP(A12,BASE!E:O,7,0),"")</f>
        <v/>
      </c>
      <c r="E12" s="12" t="str">
        <f>IFERROR(VLOOKUP(A12,BASE!E:O,8,0),"")</f>
        <v/>
      </c>
      <c r="F12" s="13" t="str">
        <f>IFERROR(VLOOKUP(A12,BASE!E:O,11,0),"")</f>
        <v/>
      </c>
      <c r="G12" s="15"/>
      <c r="H12" s="15"/>
    </row>
    <row r="13" spans="1:8" ht="19.8" customHeight="1" x14ac:dyDescent="0.25">
      <c r="A13" s="14"/>
      <c r="B13" s="11" t="str">
        <f>IFERROR(VLOOKUP(A13,BASE!E:O,2,0),"")</f>
        <v/>
      </c>
      <c r="C13" s="11" t="str">
        <f>IFERROR(VLOOKUP(A13,BASE!E:O,3,0),"")</f>
        <v/>
      </c>
      <c r="D13" s="12" t="str">
        <f>IFERROR(VLOOKUP(A13,BASE!E:O,7,0),"")</f>
        <v/>
      </c>
      <c r="E13" s="12" t="str">
        <f>IFERROR(VLOOKUP(A13,BASE!E:O,8,0),"")</f>
        <v/>
      </c>
      <c r="F13" s="13" t="str">
        <f>IFERROR(VLOOKUP(A13,BASE!E:O,11,0),"")</f>
        <v/>
      </c>
      <c r="G13" s="15"/>
      <c r="H13" s="15"/>
    </row>
    <row r="14" spans="1:8" ht="19.8" customHeight="1" x14ac:dyDescent="0.25">
      <c r="A14" s="14"/>
      <c r="B14" s="11" t="str">
        <f>IFERROR(VLOOKUP(A14,BASE!E:O,2,0),"")</f>
        <v/>
      </c>
      <c r="C14" s="11" t="str">
        <f>IFERROR(VLOOKUP(A14,BASE!E:O,3,0),"")</f>
        <v/>
      </c>
      <c r="D14" s="12" t="str">
        <f>IFERROR(VLOOKUP(A14,BASE!E:O,7,0),"")</f>
        <v/>
      </c>
      <c r="E14" s="12" t="str">
        <f>IFERROR(VLOOKUP(A14,BASE!E:O,8,0),"")</f>
        <v/>
      </c>
      <c r="F14" s="13" t="str">
        <f>IFERROR(VLOOKUP(A14,BASE!E:O,11,0),"")</f>
        <v/>
      </c>
      <c r="G14" s="15"/>
      <c r="H14" s="15"/>
    </row>
    <row r="15" spans="1:8" ht="19.8" customHeight="1" x14ac:dyDescent="0.25">
      <c r="A15" s="14"/>
      <c r="B15" s="11" t="str">
        <f>IFERROR(VLOOKUP(A15,BASE!E:O,2,0),"")</f>
        <v/>
      </c>
      <c r="C15" s="11" t="str">
        <f>IFERROR(VLOOKUP(A15,BASE!E:O,3,0),"")</f>
        <v/>
      </c>
      <c r="D15" s="12" t="str">
        <f>IFERROR(VLOOKUP(A15,BASE!E:O,7,0),"")</f>
        <v/>
      </c>
      <c r="E15" s="12" t="str">
        <f>IFERROR(VLOOKUP(A15,BASE!E:O,8,0),"")</f>
        <v/>
      </c>
      <c r="F15" s="13" t="str">
        <f>IFERROR(VLOOKUP(A15,BASE!E:O,11,0),"")</f>
        <v/>
      </c>
      <c r="G15" s="15"/>
      <c r="H15" s="15"/>
    </row>
    <row r="16" spans="1:8" ht="19.8" customHeight="1" x14ac:dyDescent="0.25">
      <c r="A16" s="14"/>
      <c r="B16" s="11" t="str">
        <f>IFERROR(VLOOKUP(A16,BASE!E:O,2,0),"")</f>
        <v/>
      </c>
      <c r="C16" s="11" t="str">
        <f>IFERROR(VLOOKUP(A16,BASE!E:O,3,0),"")</f>
        <v/>
      </c>
      <c r="D16" s="12" t="str">
        <f>IFERROR(VLOOKUP(A16,BASE!E:O,7,0),"")</f>
        <v/>
      </c>
      <c r="E16" s="12" t="str">
        <f>IFERROR(VLOOKUP(A16,BASE!E:O,8,0),"")</f>
        <v/>
      </c>
      <c r="F16" s="13" t="str">
        <f>IFERROR(VLOOKUP(A16,BASE!E:O,11,0),"")</f>
        <v/>
      </c>
      <c r="G16" s="15"/>
      <c r="H16" s="15"/>
    </row>
    <row r="17" spans="1:8" ht="19.8" customHeight="1" x14ac:dyDescent="0.25">
      <c r="A17" s="14"/>
      <c r="B17" s="11" t="str">
        <f>IFERROR(VLOOKUP(A17,BASE!E:O,2,0),"")</f>
        <v/>
      </c>
      <c r="C17" s="11" t="str">
        <f>IFERROR(VLOOKUP(A17,BASE!E:O,3,0),"")</f>
        <v/>
      </c>
      <c r="D17" s="12" t="str">
        <f>IFERROR(VLOOKUP(A17,BASE!E:O,7,0),"")</f>
        <v/>
      </c>
      <c r="E17" s="12" t="str">
        <f>IFERROR(VLOOKUP(A17,BASE!E:O,8,0),"")</f>
        <v/>
      </c>
      <c r="F17" s="13" t="str">
        <f>IFERROR(VLOOKUP(A17,BASE!E:O,11,0),"")</f>
        <v/>
      </c>
      <c r="G17" s="15"/>
      <c r="H17" s="15"/>
    </row>
    <row r="18" spans="1:8" ht="19.8" customHeight="1" x14ac:dyDescent="0.25">
      <c r="A18" s="14"/>
      <c r="B18" s="11" t="str">
        <f>IFERROR(VLOOKUP(A18,BASE!E:O,2,0),"")</f>
        <v/>
      </c>
      <c r="C18" s="11" t="str">
        <f>IFERROR(VLOOKUP(A18,BASE!E:O,3,0),"")</f>
        <v/>
      </c>
      <c r="D18" s="12" t="str">
        <f>IFERROR(VLOOKUP(A18,BASE!E:O,7,0),"")</f>
        <v/>
      </c>
      <c r="E18" s="12" t="str">
        <f>IFERROR(VLOOKUP(A18,BASE!E:O,8,0),"")</f>
        <v/>
      </c>
      <c r="F18" s="13" t="str">
        <f>IFERROR(VLOOKUP(A18,BASE!E:O,11,0),"")</f>
        <v/>
      </c>
      <c r="G18" s="15"/>
      <c r="H18" s="15"/>
    </row>
    <row r="19" spans="1:8" ht="19.8" customHeight="1" x14ac:dyDescent="0.25">
      <c r="A19" s="14"/>
      <c r="B19" s="11" t="str">
        <f>IFERROR(VLOOKUP(A19,BASE!E:O,2,0),"")</f>
        <v/>
      </c>
      <c r="C19" s="11" t="str">
        <f>IFERROR(VLOOKUP(A19,BASE!E:O,3,0),"")</f>
        <v/>
      </c>
      <c r="D19" s="12" t="str">
        <f>IFERROR(VLOOKUP(A19,BASE!E:O,7,0),"")</f>
        <v/>
      </c>
      <c r="E19" s="12" t="str">
        <f>IFERROR(VLOOKUP(A19,BASE!E:O,8,0),"")</f>
        <v/>
      </c>
      <c r="F19" s="13" t="str">
        <f>IFERROR(VLOOKUP(A19,BASE!E:O,11,0),"")</f>
        <v/>
      </c>
      <c r="G19" s="15"/>
      <c r="H19" s="15"/>
    </row>
    <row r="20" spans="1:8" ht="19.8" customHeight="1" x14ac:dyDescent="0.25">
      <c r="A20" s="14"/>
      <c r="B20" s="11" t="str">
        <f>IFERROR(VLOOKUP(A20,BASE!E:O,2,0),"")</f>
        <v/>
      </c>
      <c r="C20" s="11" t="str">
        <f>IFERROR(VLOOKUP(A20,BASE!E:O,3,0),"")</f>
        <v/>
      </c>
      <c r="D20" s="12" t="str">
        <f>IFERROR(VLOOKUP(A20,BASE!E:O,7,0),"")</f>
        <v/>
      </c>
      <c r="E20" s="12" t="str">
        <f>IFERROR(VLOOKUP(A20,BASE!E:O,8,0),"")</f>
        <v/>
      </c>
      <c r="F20" s="13" t="str">
        <f>IFERROR(VLOOKUP(A20,BASE!E:O,11,0),"")</f>
        <v/>
      </c>
      <c r="G20" s="15"/>
      <c r="H20" s="15"/>
    </row>
    <row r="21" spans="1:8" ht="19.8" customHeight="1" x14ac:dyDescent="0.25">
      <c r="A21" s="14"/>
      <c r="B21" s="11" t="str">
        <f>IFERROR(VLOOKUP(A21,BASE!E:O,2,0),"")</f>
        <v/>
      </c>
      <c r="C21" s="11" t="str">
        <f>IFERROR(VLOOKUP(A21,BASE!E:O,3,0),"")</f>
        <v/>
      </c>
      <c r="D21" s="12" t="str">
        <f>IFERROR(VLOOKUP(A21,BASE!E:O,7,0),"")</f>
        <v/>
      </c>
      <c r="E21" s="12" t="str">
        <f>IFERROR(VLOOKUP(A21,BASE!E:O,8,0),"")</f>
        <v/>
      </c>
      <c r="F21" s="13" t="str">
        <f>IFERROR(VLOOKUP(A21,BASE!E:O,11,0),"")</f>
        <v/>
      </c>
      <c r="G21" s="15"/>
      <c r="H21" s="15"/>
    </row>
    <row r="22" spans="1:8" ht="19.8" customHeight="1" x14ac:dyDescent="0.25">
      <c r="A22" s="14"/>
      <c r="B22" s="11" t="str">
        <f>IFERROR(VLOOKUP(A22,BASE!E:O,2,0),"")</f>
        <v/>
      </c>
      <c r="C22" s="11" t="str">
        <f>IFERROR(VLOOKUP(A22,BASE!E:O,3,0),"")</f>
        <v/>
      </c>
      <c r="D22" s="12" t="str">
        <f>IFERROR(VLOOKUP(A22,BASE!E:O,7,0),"")</f>
        <v/>
      </c>
      <c r="E22" s="12" t="str">
        <f>IFERROR(VLOOKUP(A22,BASE!E:O,8,0),"")</f>
        <v/>
      </c>
      <c r="F22" s="13" t="str">
        <f>IFERROR(VLOOKUP(A22,BASE!E:O,11,0),"")</f>
        <v/>
      </c>
      <c r="G22" s="15"/>
      <c r="H22" s="15"/>
    </row>
    <row r="23" spans="1:8" ht="19.8" customHeight="1" x14ac:dyDescent="0.25">
      <c r="A23" s="14"/>
      <c r="B23" s="11" t="str">
        <f>IFERROR(VLOOKUP(A23,BASE!E:O,2,0),"")</f>
        <v/>
      </c>
      <c r="C23" s="11" t="str">
        <f>IFERROR(VLOOKUP(A23,BASE!E:O,3,0),"")</f>
        <v/>
      </c>
      <c r="D23" s="12" t="str">
        <f>IFERROR(VLOOKUP(A23,BASE!E:O,7,0),"")</f>
        <v/>
      </c>
      <c r="E23" s="12" t="str">
        <f>IFERROR(VLOOKUP(A23,BASE!E:O,8,0),"")</f>
        <v/>
      </c>
      <c r="F23" s="13" t="str">
        <f>IFERROR(VLOOKUP(A23,BASE!E:O,11,0),"")</f>
        <v/>
      </c>
      <c r="G23" s="15"/>
      <c r="H23" s="15"/>
    </row>
    <row r="24" spans="1:8" ht="19.8" customHeight="1" x14ac:dyDescent="0.25">
      <c r="A24" s="14"/>
      <c r="B24" s="11" t="str">
        <f>IFERROR(VLOOKUP(A24,BASE!E:O,2,0),"")</f>
        <v/>
      </c>
      <c r="C24" s="11" t="str">
        <f>IFERROR(VLOOKUP(A24,BASE!E:O,3,0),"")</f>
        <v/>
      </c>
      <c r="D24" s="12" t="str">
        <f>IFERROR(VLOOKUP(A24,BASE!E:O,7,0),"")</f>
        <v/>
      </c>
      <c r="E24" s="12" t="str">
        <f>IFERROR(VLOOKUP(A24,BASE!E:O,8,0),"")</f>
        <v/>
      </c>
      <c r="F24" s="13" t="str">
        <f>IFERROR(VLOOKUP(A24,BASE!E:O,11,0),"")</f>
        <v/>
      </c>
      <c r="G24" s="15"/>
      <c r="H24" s="15"/>
    </row>
    <row r="25" spans="1:8" ht="19.8" customHeight="1" x14ac:dyDescent="0.25">
      <c r="A25" s="14"/>
      <c r="B25" s="11" t="str">
        <f>IFERROR(VLOOKUP(A25,BASE!E:O,2,0),"")</f>
        <v/>
      </c>
      <c r="C25" s="11" t="str">
        <f>IFERROR(VLOOKUP(A25,BASE!E:O,3,0),"")</f>
        <v/>
      </c>
      <c r="D25" s="12" t="str">
        <f>IFERROR(VLOOKUP(A25,BASE!E:O,7,0),"")</f>
        <v/>
      </c>
      <c r="E25" s="12" t="str">
        <f>IFERROR(VLOOKUP(A25,BASE!E:O,8,0),"")</f>
        <v/>
      </c>
      <c r="F25" s="13" t="str">
        <f>IFERROR(VLOOKUP(A25,BASE!E:O,11,0),"")</f>
        <v/>
      </c>
      <c r="G25" s="15"/>
      <c r="H25" s="15"/>
    </row>
    <row r="26" spans="1:8" ht="19.8" customHeight="1" x14ac:dyDescent="0.25">
      <c r="A26" s="14"/>
      <c r="B26" s="11" t="str">
        <f>IFERROR(VLOOKUP(A26,BASE!E:O,2,0),"")</f>
        <v/>
      </c>
      <c r="C26" s="11" t="str">
        <f>IFERROR(VLOOKUP(A26,BASE!E:O,3,0),"")</f>
        <v/>
      </c>
      <c r="D26" s="12" t="str">
        <f>IFERROR(VLOOKUP(A26,BASE!E:O,7,0),"")</f>
        <v/>
      </c>
      <c r="E26" s="12" t="str">
        <f>IFERROR(VLOOKUP(A26,BASE!E:O,8,0),"")</f>
        <v/>
      </c>
      <c r="F26" s="13" t="str">
        <f>IFERROR(VLOOKUP(A26,BASE!E:O,11,0),"")</f>
        <v/>
      </c>
      <c r="G26" s="15"/>
      <c r="H26" s="15"/>
    </row>
    <row r="27" spans="1:8" ht="19.8" customHeight="1" x14ac:dyDescent="0.25">
      <c r="A27" s="14"/>
      <c r="B27" s="11" t="str">
        <f>IFERROR(VLOOKUP(A27,BASE!E:O,2,0),"")</f>
        <v/>
      </c>
      <c r="C27" s="11" t="str">
        <f>IFERROR(VLOOKUP(A27,BASE!E:O,3,0),"")</f>
        <v/>
      </c>
      <c r="D27" s="12" t="str">
        <f>IFERROR(VLOOKUP(A27,BASE!E:O,7,0),"")</f>
        <v/>
      </c>
      <c r="E27" s="12" t="str">
        <f>IFERROR(VLOOKUP(A27,BASE!E:O,8,0),"")</f>
        <v/>
      </c>
      <c r="F27" s="13" t="str">
        <f>IFERROR(VLOOKUP(A27,BASE!E:O,11,0),"")</f>
        <v/>
      </c>
      <c r="G27" s="15"/>
      <c r="H27" s="15"/>
    </row>
    <row r="28" spans="1:8" ht="19.8" customHeight="1" x14ac:dyDescent="0.25">
      <c r="A28" s="14"/>
      <c r="B28" s="11" t="str">
        <f>IFERROR(VLOOKUP(A28,BASE!E:O,2,0),"")</f>
        <v/>
      </c>
      <c r="C28" s="11" t="str">
        <f>IFERROR(VLOOKUP(A28,BASE!E:O,3,0),"")</f>
        <v/>
      </c>
      <c r="D28" s="12" t="str">
        <f>IFERROR(VLOOKUP(A28,BASE!E:O,7,0),"")</f>
        <v/>
      </c>
      <c r="E28" s="12" t="str">
        <f>IFERROR(VLOOKUP(A28,BASE!E:O,8,0),"")</f>
        <v/>
      </c>
      <c r="F28" s="13" t="str">
        <f>IFERROR(VLOOKUP(A28,BASE!E:O,11,0),"")</f>
        <v/>
      </c>
      <c r="G28" s="15"/>
      <c r="H28" s="15"/>
    </row>
    <row r="29" spans="1:8" ht="19.8" customHeight="1" x14ac:dyDescent="0.25">
      <c r="A29" s="14"/>
      <c r="B29" s="11" t="str">
        <f>IFERROR(VLOOKUP(A29,BASE!E:O,2,0),"")</f>
        <v/>
      </c>
      <c r="C29" s="11" t="str">
        <f>IFERROR(VLOOKUP(A29,BASE!E:O,3,0),"")</f>
        <v/>
      </c>
      <c r="D29" s="12" t="str">
        <f>IFERROR(VLOOKUP(A29,BASE!E:O,7,0),"")</f>
        <v/>
      </c>
      <c r="E29" s="12" t="str">
        <f>IFERROR(VLOOKUP(A29,BASE!E:O,8,0),"")</f>
        <v/>
      </c>
      <c r="F29" s="13" t="str">
        <f>IFERROR(VLOOKUP(A29,BASE!E:O,11,0),"")</f>
        <v/>
      </c>
      <c r="G29" s="15"/>
      <c r="H29" s="15"/>
    </row>
    <row r="30" spans="1:8" ht="19.8" customHeight="1" x14ac:dyDescent="0.25">
      <c r="A30" s="14"/>
      <c r="B30" s="11" t="str">
        <f>IFERROR(VLOOKUP(A30,BASE!E:O,2,0),"")</f>
        <v/>
      </c>
      <c r="C30" s="11" t="str">
        <f>IFERROR(VLOOKUP(A30,BASE!E:O,3,0),"")</f>
        <v/>
      </c>
      <c r="D30" s="12" t="str">
        <f>IFERROR(VLOOKUP(A30,BASE!E:O,7,0),"")</f>
        <v/>
      </c>
      <c r="E30" s="12" t="str">
        <f>IFERROR(VLOOKUP(A30,BASE!E:O,8,0),"")</f>
        <v/>
      </c>
      <c r="F30" s="13" t="str">
        <f>IFERROR(VLOOKUP(A30,BASE!E:O,11,0),"")</f>
        <v/>
      </c>
      <c r="G30" s="15"/>
      <c r="H30" s="15"/>
    </row>
    <row r="31" spans="1:8" ht="19.8" customHeight="1" x14ac:dyDescent="0.25">
      <c r="A31" s="14"/>
      <c r="B31" s="11" t="str">
        <f>IFERROR(VLOOKUP(A31,BASE!E:O,2,0),"")</f>
        <v/>
      </c>
      <c r="C31" s="11" t="str">
        <f>IFERROR(VLOOKUP(A31,BASE!E:O,3,0),"")</f>
        <v/>
      </c>
      <c r="D31" s="12" t="str">
        <f>IFERROR(VLOOKUP(A31,BASE!E:O,7,0),"")</f>
        <v/>
      </c>
      <c r="E31" s="12" t="str">
        <f>IFERROR(VLOOKUP(A31,BASE!E:O,8,0),"")</f>
        <v/>
      </c>
      <c r="F31" s="13" t="str">
        <f>IFERROR(VLOOKUP(A31,BASE!E:O,11,0),"")</f>
        <v/>
      </c>
      <c r="G31" s="15"/>
      <c r="H31" s="15"/>
    </row>
    <row r="32" spans="1:8" ht="19.8" customHeight="1" x14ac:dyDescent="0.25">
      <c r="A32" s="14"/>
      <c r="B32" s="11" t="str">
        <f>IFERROR(VLOOKUP(A32,BASE!E:O,2,0),"")</f>
        <v/>
      </c>
      <c r="C32" s="11" t="str">
        <f>IFERROR(VLOOKUP(A32,BASE!E:O,3,0),"")</f>
        <v/>
      </c>
      <c r="D32" s="12" t="str">
        <f>IFERROR(VLOOKUP(A32,BASE!E:O,7,0),"")</f>
        <v/>
      </c>
      <c r="E32" s="12" t="str">
        <f>IFERROR(VLOOKUP(A32,BASE!E:O,8,0),"")</f>
        <v/>
      </c>
      <c r="F32" s="13" t="str">
        <f>IFERROR(VLOOKUP(A32,BASE!E:O,11,0),"")</f>
        <v/>
      </c>
      <c r="G32" s="15"/>
      <c r="H32" s="15"/>
    </row>
    <row r="33" spans="1:8" ht="19.8" customHeight="1" x14ac:dyDescent="0.25">
      <c r="A33" s="14"/>
      <c r="B33" s="11" t="str">
        <f>IFERROR(VLOOKUP(A33,BASE!E:O,2,0),"")</f>
        <v/>
      </c>
      <c r="C33" s="11" t="str">
        <f>IFERROR(VLOOKUP(A33,BASE!E:O,3,0),"")</f>
        <v/>
      </c>
      <c r="D33" s="12" t="str">
        <f>IFERROR(VLOOKUP(A33,BASE!E:O,7,0),"")</f>
        <v/>
      </c>
      <c r="E33" s="12" t="str">
        <f>IFERROR(VLOOKUP(A33,BASE!E:O,8,0),"")</f>
        <v/>
      </c>
      <c r="F33" s="13" t="str">
        <f>IFERROR(VLOOKUP(A33,BASE!E:O,11,0),"")</f>
        <v/>
      </c>
      <c r="G33" s="15"/>
      <c r="H33" s="15"/>
    </row>
    <row r="34" spans="1:8" ht="19.8" customHeight="1" x14ac:dyDescent="0.25">
      <c r="A34" s="14"/>
      <c r="B34" s="11" t="str">
        <f>IFERROR(VLOOKUP(A34,BASE!E:O,2,0),"")</f>
        <v/>
      </c>
      <c r="C34" s="11" t="str">
        <f>IFERROR(VLOOKUP(A34,BASE!E:O,3,0),"")</f>
        <v/>
      </c>
      <c r="D34" s="12" t="str">
        <f>IFERROR(VLOOKUP(A34,BASE!E:O,7,0),"")</f>
        <v/>
      </c>
      <c r="E34" s="12" t="str">
        <f>IFERROR(VLOOKUP(A34,BASE!E:O,8,0),"")</f>
        <v/>
      </c>
      <c r="F34" s="13" t="str">
        <f>IFERROR(VLOOKUP(A34,BASE!E:O,11,0),"")</f>
        <v/>
      </c>
      <c r="G34" s="15"/>
      <c r="H34" s="15"/>
    </row>
    <row r="35" spans="1:8" ht="19.8" customHeight="1" x14ac:dyDescent="0.25">
      <c r="A35" s="14"/>
      <c r="B35" s="11" t="str">
        <f>IFERROR(VLOOKUP(A35,BASE!E:O,2,0),"")</f>
        <v/>
      </c>
      <c r="C35" s="11" t="str">
        <f>IFERROR(VLOOKUP(A35,BASE!E:O,3,0),"")</f>
        <v/>
      </c>
      <c r="D35" s="12" t="str">
        <f>IFERROR(VLOOKUP(A35,BASE!E:O,7,0),"")</f>
        <v/>
      </c>
      <c r="E35" s="12" t="str">
        <f>IFERROR(VLOOKUP(A35,BASE!E:O,8,0),"")</f>
        <v/>
      </c>
      <c r="F35" s="13" t="str">
        <f>IFERROR(VLOOKUP(A35,BASE!E:O,11,0),"")</f>
        <v/>
      </c>
      <c r="G35" s="15"/>
      <c r="H35" s="15"/>
    </row>
    <row r="36" spans="1:8" ht="19.8" customHeight="1" x14ac:dyDescent="0.25">
      <c r="A36" s="14"/>
      <c r="B36" s="11" t="str">
        <f>IFERROR(VLOOKUP(A36,BASE!E:O,2,0),"")</f>
        <v/>
      </c>
      <c r="C36" s="11" t="str">
        <f>IFERROR(VLOOKUP(A36,BASE!E:O,3,0),"")</f>
        <v/>
      </c>
      <c r="D36" s="12" t="str">
        <f>IFERROR(VLOOKUP(A36,BASE!E:O,7,0),"")</f>
        <v/>
      </c>
      <c r="E36" s="12" t="str">
        <f>IFERROR(VLOOKUP(A36,BASE!E:O,8,0),"")</f>
        <v/>
      </c>
      <c r="F36" s="13" t="str">
        <f>IFERROR(VLOOKUP(A36,BASE!E:O,11,0),"")</f>
        <v/>
      </c>
      <c r="G36" s="15"/>
      <c r="H36" s="15"/>
    </row>
    <row r="37" spans="1:8" ht="19.8" customHeight="1" x14ac:dyDescent="0.25">
      <c r="A37" s="14"/>
      <c r="B37" s="11" t="str">
        <f>IFERROR(VLOOKUP(A37,BASE!E:O,2,0),"")</f>
        <v/>
      </c>
      <c r="C37" s="11" t="str">
        <f>IFERROR(VLOOKUP(A37,BASE!E:O,3,0),"")</f>
        <v/>
      </c>
      <c r="D37" s="12" t="str">
        <f>IFERROR(VLOOKUP(A37,BASE!E:O,7,0),"")</f>
        <v/>
      </c>
      <c r="E37" s="12" t="str">
        <f>IFERROR(VLOOKUP(A37,BASE!E:O,8,0),"")</f>
        <v/>
      </c>
      <c r="F37" s="13" t="str">
        <f>IFERROR(VLOOKUP(A37,BASE!E:O,11,0),"")</f>
        <v/>
      </c>
      <c r="G37" s="15"/>
      <c r="H37" s="15"/>
    </row>
    <row r="38" spans="1:8" ht="19.8" customHeight="1" x14ac:dyDescent="0.25">
      <c r="A38" s="14"/>
      <c r="B38" s="11" t="str">
        <f>IFERROR(VLOOKUP(A38,BASE!E:O,2,0),"")</f>
        <v/>
      </c>
      <c r="C38" s="11" t="str">
        <f>IFERROR(VLOOKUP(A38,BASE!E:O,3,0),"")</f>
        <v/>
      </c>
      <c r="D38" s="12" t="str">
        <f>IFERROR(VLOOKUP(A38,BASE!E:O,7,0),"")</f>
        <v/>
      </c>
      <c r="E38" s="12" t="str">
        <f>IFERROR(VLOOKUP(A38,BASE!E:O,8,0),"")</f>
        <v/>
      </c>
      <c r="F38" s="13" t="str">
        <f>IFERROR(VLOOKUP(A38,BASE!E:O,11,0),"")</f>
        <v/>
      </c>
      <c r="G38" s="15"/>
      <c r="H38" s="15"/>
    </row>
    <row r="39" spans="1:8" ht="19.8" customHeight="1" x14ac:dyDescent="0.25">
      <c r="A39" s="14"/>
      <c r="B39" s="11" t="str">
        <f>IFERROR(VLOOKUP(A39,BASE!E:O,2,0),"")</f>
        <v/>
      </c>
      <c r="C39" s="11" t="str">
        <f>IFERROR(VLOOKUP(A39,BASE!E:O,3,0),"")</f>
        <v/>
      </c>
      <c r="D39" s="12" t="str">
        <f>IFERROR(VLOOKUP(A39,BASE!E:O,7,0),"")</f>
        <v/>
      </c>
      <c r="E39" s="12" t="str">
        <f>IFERROR(VLOOKUP(A39,BASE!E:O,8,0),"")</f>
        <v/>
      </c>
      <c r="F39" s="13" t="str">
        <f>IFERROR(VLOOKUP(A39,BASE!E:O,11,0),"")</f>
        <v/>
      </c>
      <c r="G39" s="15"/>
      <c r="H39" s="15"/>
    </row>
    <row r="40" spans="1:8" ht="15.6" customHeight="1" x14ac:dyDescent="0.25">
      <c r="A40" s="40" t="s">
        <v>10</v>
      </c>
      <c r="B40" s="40"/>
      <c r="C40" s="40"/>
      <c r="D40" s="40"/>
      <c r="E40" s="40"/>
      <c r="F40" s="40"/>
      <c r="G40" s="40"/>
      <c r="H40" s="40"/>
    </row>
    <row r="41" spans="1:8" ht="20.100000000000001" customHeight="1" x14ac:dyDescent="0.25">
      <c r="A41" s="34" t="s">
        <v>8</v>
      </c>
      <c r="B41" s="34" t="s">
        <v>7</v>
      </c>
      <c r="C41" s="34" t="s">
        <v>0</v>
      </c>
      <c r="D41" s="34" t="s">
        <v>12</v>
      </c>
      <c r="E41" s="34"/>
      <c r="F41" s="34" t="s">
        <v>11</v>
      </c>
      <c r="G41" s="34" t="s">
        <v>421</v>
      </c>
      <c r="H41" s="34"/>
    </row>
    <row r="42" spans="1:8" ht="20.100000000000001" customHeight="1" x14ac:dyDescent="0.25">
      <c r="A42" s="34"/>
      <c r="B42" s="34"/>
      <c r="C42" s="34"/>
      <c r="D42" s="10" t="s">
        <v>1</v>
      </c>
      <c r="E42" s="10" t="s">
        <v>2</v>
      </c>
      <c r="F42" s="34"/>
      <c r="G42" s="10" t="s">
        <v>1</v>
      </c>
      <c r="H42" s="10" t="s">
        <v>2</v>
      </c>
    </row>
    <row r="43" spans="1:8" ht="20.100000000000001" customHeight="1" x14ac:dyDescent="0.25">
      <c r="A43" s="14"/>
      <c r="B43" s="11" t="str">
        <f>IFERROR(VLOOKUP(A43,BASE!E:O,2,0),"")</f>
        <v/>
      </c>
      <c r="C43" s="11" t="str">
        <f>IFERROR(VLOOKUP(A43,BASE!E:O,3,0),"")</f>
        <v/>
      </c>
      <c r="D43" s="12" t="str">
        <f>IFERROR(VLOOKUP(A43,BASE!E:O,7,0),"")</f>
        <v/>
      </c>
      <c r="E43" s="12" t="str">
        <f>IFERROR(VLOOKUP(A43,BASE!E:O,8,0),"")</f>
        <v/>
      </c>
      <c r="F43" s="13" t="str">
        <f>IFERROR(VLOOKUP(A43,BASE!E:O,11,0),"")</f>
        <v/>
      </c>
      <c r="G43" s="15"/>
      <c r="H43" s="15"/>
    </row>
    <row r="44" spans="1:8" ht="20.100000000000001" customHeight="1" x14ac:dyDescent="0.25">
      <c r="A44" s="14"/>
      <c r="B44" s="11" t="str">
        <f>IFERROR(VLOOKUP(A44,BASE!E:O,2,0),"")</f>
        <v/>
      </c>
      <c r="C44" s="11" t="str">
        <f>IFERROR(VLOOKUP(A44,BASE!E:O,3,0),"")</f>
        <v/>
      </c>
      <c r="D44" s="12" t="str">
        <f>IFERROR(VLOOKUP(A44,BASE!E:O,7,0),"")</f>
        <v/>
      </c>
      <c r="E44" s="12" t="str">
        <f>IFERROR(VLOOKUP(A44,BASE!E:O,8,0),"")</f>
        <v/>
      </c>
      <c r="F44" s="13" t="str">
        <f>IFERROR(VLOOKUP(A44,BASE!E:O,11,0),"")</f>
        <v/>
      </c>
      <c r="G44" s="15"/>
      <c r="H44" s="15"/>
    </row>
    <row r="45" spans="1:8" ht="20.100000000000001" customHeight="1" x14ac:dyDescent="0.25">
      <c r="A45" s="14"/>
      <c r="B45" s="11" t="str">
        <f>IFERROR(VLOOKUP(A45,BASE!E:O,2,0),"")</f>
        <v/>
      </c>
      <c r="C45" s="11" t="str">
        <f>IFERROR(VLOOKUP(A45,BASE!E:O,3,0),"")</f>
        <v/>
      </c>
      <c r="D45" s="12" t="str">
        <f>IFERROR(VLOOKUP(A45,BASE!E:O,7,0),"")</f>
        <v/>
      </c>
      <c r="E45" s="12" t="str">
        <f>IFERROR(VLOOKUP(A45,BASE!E:O,8,0),"")</f>
        <v/>
      </c>
      <c r="F45" s="13" t="str">
        <f>IFERROR(VLOOKUP(A45,BASE!E:O,11,0),"")</f>
        <v/>
      </c>
      <c r="G45" s="15"/>
      <c r="H45" s="15"/>
    </row>
    <row r="46" spans="1:8" ht="40.200000000000003" customHeight="1" x14ac:dyDescent="0.25">
      <c r="A46" s="26" t="s">
        <v>4</v>
      </c>
      <c r="B46" s="27"/>
      <c r="C46" s="21"/>
      <c r="D46" s="21"/>
      <c r="E46" s="25" t="s">
        <v>28</v>
      </c>
      <c r="F46" s="25"/>
      <c r="G46" s="23"/>
      <c r="H46" s="24"/>
    </row>
    <row r="47" spans="1:8" ht="25.8" customHeight="1" x14ac:dyDescent="0.25">
      <c r="A47" s="28" t="s">
        <v>5</v>
      </c>
      <c r="B47" s="29"/>
      <c r="C47" s="22" t="str">
        <f>IFERROR(VLOOKUP(C2,BASE!B:D,3,0),"")</f>
        <v/>
      </c>
      <c r="D47" s="22"/>
      <c r="E47" s="19"/>
      <c r="F47" s="19"/>
      <c r="G47" s="19"/>
      <c r="H47" s="20"/>
    </row>
    <row r="48" spans="1:8" ht="20.100000000000001" customHeight="1" x14ac:dyDescent="0.25">
      <c r="A48" s="16" t="s">
        <v>6</v>
      </c>
      <c r="B48" s="17"/>
      <c r="C48" s="17"/>
      <c r="D48" s="17"/>
      <c r="E48" s="17"/>
      <c r="F48" s="17"/>
      <c r="G48" s="17"/>
      <c r="H48" s="18"/>
    </row>
  </sheetData>
  <sheetProtection algorithmName="SHA-512" hashValue="SUbgJbCObVRjXo4IFhniHCxNYwzcPh5gcLOxxn1MTSnw4QJbRgu3rywl60ROELhpr9do8tpV/nXIPyvBrwJ23Q==" saltValue="2UK8X8IxnoEs3csd3NS9/Q==" spinCount="100000" sheet="1" objects="1" scenarios="1"/>
  <mergeCells count="26">
    <mergeCell ref="A40:H40"/>
    <mergeCell ref="A41:A42"/>
    <mergeCell ref="B41:B42"/>
    <mergeCell ref="C41:C42"/>
    <mergeCell ref="D41:E41"/>
    <mergeCell ref="G41:H41"/>
    <mergeCell ref="F41:F42"/>
    <mergeCell ref="A1:H1"/>
    <mergeCell ref="A3:A4"/>
    <mergeCell ref="B3:B4"/>
    <mergeCell ref="C3:C4"/>
    <mergeCell ref="D3:E3"/>
    <mergeCell ref="F3:F4"/>
    <mergeCell ref="G3:H3"/>
    <mergeCell ref="A2:B2"/>
    <mergeCell ref="E2:F2"/>
    <mergeCell ref="G2:H2"/>
    <mergeCell ref="C2:D2"/>
    <mergeCell ref="A48:H48"/>
    <mergeCell ref="E47:H47"/>
    <mergeCell ref="C46:D46"/>
    <mergeCell ref="C47:D47"/>
    <mergeCell ref="G46:H46"/>
    <mergeCell ref="E46:F46"/>
    <mergeCell ref="A46:B46"/>
    <mergeCell ref="A47:B47"/>
  </mergeCells>
  <printOptions horizontalCentered="1" verticalCentered="1"/>
  <pageMargins left="0.7" right="0.7" top="0.75" bottom="0.75" header="0.3" footer="0.3"/>
  <pageSetup scale="47" fitToHeight="0" orientation="portrait" r:id="rId1"/>
  <headerFooter alignWithMargins="0">
    <oddFooter>&amp;L&amp;8F. Versión 01
Fecha: 2025-01-30&amp;C&amp;8Si este documento se encuentra impreso no se garantiza su  vigencia.
La versión vigente reposa en el Sistema Integrado de Planeación y Gestión (Intranet).&amp;R&amp;8&amp;P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7077AC6-4813-4C46-AD3E-CEFF27C24D2C}">
          <x14:formula1>
            <xm:f>CONVENCIONES!$A$2:$A$33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f8e7f6-7db3-46c1-8237-fffbf3b9b9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2A459D184A194C9FF888A2DDD8CD54" ma:contentTypeVersion="18" ma:contentTypeDescription="Crear nuevo documento." ma:contentTypeScope="" ma:versionID="36837a6dda644f32b43160050ff08ba8">
  <xsd:schema xmlns:xsd="http://www.w3.org/2001/XMLSchema" xmlns:xs="http://www.w3.org/2001/XMLSchema" xmlns:p="http://schemas.microsoft.com/office/2006/metadata/properties" xmlns:ns3="6dec680a-e298-453c-b5c5-e4f5f0c8f0ac" xmlns:ns4="bef8e7f6-7db3-46c1-8237-fffbf3b9b9f3" targetNamespace="http://schemas.microsoft.com/office/2006/metadata/properties" ma:root="true" ma:fieldsID="69f10f2f777c1842bd231169b1dc964f" ns3:_="" ns4:_="">
    <xsd:import namespace="6dec680a-e298-453c-b5c5-e4f5f0c8f0ac"/>
    <xsd:import namespace="bef8e7f6-7db3-46c1-8237-fffbf3b9b9f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c680a-e298-453c-b5c5-e4f5f0c8f0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8e7f6-7db3-46c1-8237-fffbf3b9b9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ABFD0E-56CE-4190-901A-086616F93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8BFD16-244E-49AD-A864-F76E3347EE9F}">
  <ds:schemaRefs>
    <ds:schemaRef ds:uri="http://schemas.openxmlformats.org/package/2006/metadata/core-properties"/>
    <ds:schemaRef ds:uri="http://purl.org/dc/elements/1.1/"/>
    <ds:schemaRef ds:uri="http://www.w3.org/XML/1998/namespace"/>
    <ds:schemaRef ds:uri="6dec680a-e298-453c-b5c5-e4f5f0c8f0ac"/>
    <ds:schemaRef ds:uri="http://schemas.microsoft.com/office/2006/metadata/properties"/>
    <ds:schemaRef ds:uri="bef8e7f6-7db3-46c1-8237-fffbf3b9b9f3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FAFC9AA-90A2-40FB-8A87-2B41874B8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c680a-e298-453c-b5c5-e4f5f0c8f0ac"/>
    <ds:schemaRef ds:uri="bef8e7f6-7db3-46c1-8237-fffbf3b9b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CONVENCIONES</vt:lpstr>
      <vt:lpstr>BASE</vt:lpstr>
      <vt:lpstr>PLANTILLA</vt:lpstr>
      <vt:lpstr>PLANTILLA!Área_de_impresión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snunez</dc:creator>
  <cp:lastModifiedBy>Luis Ernesto Suarez Rivera</cp:lastModifiedBy>
  <cp:lastPrinted>2025-01-30T22:16:30Z</cp:lastPrinted>
  <dcterms:created xsi:type="dcterms:W3CDTF">2009-12-10T14:37:23Z</dcterms:created>
  <dcterms:modified xsi:type="dcterms:W3CDTF">2025-01-30T22:26:05Z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0x010100672A459D184A194C9FF888A2DDD8CD54</vt:lpwstr>
  </property>
</Properties>
</file>