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glozano\AppData\Local\Temp\Rar$DIa7668.38981\"/>
    </mc:Choice>
  </mc:AlternateContent>
  <bookViews>
    <workbookView xWindow="0" yWindow="0" windowWidth="28800" windowHeight="11625"/>
  </bookViews>
  <sheets>
    <sheet name="INSTRUCTIVO " sheetId="5" r:id="rId1"/>
    <sheet name="INSTRUMENTO" sheetId="3" r:id="rId2"/>
    <sheet name="_x0009__x0009__x0009__x0009__x0009__x0009__x0009_" sheetId="2" r:id="rId3"/>
  </sheets>
  <definedNames>
    <definedName name="_xlnm._FilterDatabase" localSheetId="1" hidden="1">INSTRUMENTO!$A$1:$Q$57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1" i="3" l="1"/>
  <c r="K51" i="3"/>
  <c r="J51" i="3"/>
  <c r="O4" i="3"/>
  <c r="O42" i="3"/>
  <c r="O11" i="3"/>
  <c r="O50" i="3"/>
  <c r="O49" i="3"/>
  <c r="O48" i="3"/>
  <c r="O47" i="3"/>
  <c r="O46" i="3"/>
  <c r="O45" i="3"/>
  <c r="O44" i="3"/>
  <c r="O43" i="3"/>
  <c r="O41" i="3"/>
  <c r="O40" i="3"/>
  <c r="O39" i="3"/>
  <c r="O38" i="3"/>
  <c r="O37" i="3"/>
  <c r="O36" i="3"/>
  <c r="O35" i="3"/>
  <c r="O34" i="3"/>
  <c r="O33" i="3"/>
  <c r="O32" i="3"/>
  <c r="O31" i="3"/>
  <c r="O30" i="3"/>
  <c r="O29" i="3"/>
  <c r="O28" i="3"/>
  <c r="O27" i="3"/>
  <c r="O25" i="3"/>
  <c r="O24" i="3"/>
  <c r="O22" i="3"/>
  <c r="O20" i="3"/>
  <c r="O18" i="3"/>
  <c r="O17" i="3"/>
  <c r="O16" i="3"/>
  <c r="O15" i="3"/>
  <c r="O14" i="3"/>
  <c r="O13" i="3"/>
  <c r="O12" i="3"/>
  <c r="O10" i="3"/>
  <c r="O9" i="3"/>
  <c r="O7" i="3"/>
  <c r="O6" i="3"/>
  <c r="O5" i="3"/>
  <c r="O51" i="3" l="1"/>
  <c r="C67" i="3" s="1"/>
</calcChain>
</file>

<file path=xl/comments1.xml><?xml version="1.0" encoding="utf-8"?>
<comments xmlns="http://schemas.openxmlformats.org/spreadsheetml/2006/main">
  <authors>
    <author>Teletrabajo</author>
    <author>Diana Maria Caldas Gualteros</author>
    <author>tc={CC6072F5-6525-E448-A066-E4A02F8A0C56}</author>
    <author>tc={7147FBC9-B5E2-E845-87D5-225B7AF784FA}</author>
    <author>tc={3C84DCF3-71A4-2E4E-8F82-5BF44D515DC4}</author>
    <author>tc={9D95D630-66D9-5243-B0EC-DAFBCB903F2B}</author>
    <author>tc={47EB2FB3-C755-DE4F-8E2D-8ADC39A1A989}</author>
    <author>tc={B9C40E61-B743-914C-9B8D-3BEBF6F5237A}</author>
  </authors>
  <commentList>
    <comment ref="I3" authorId="0" shapeId="0">
      <text>
        <r>
          <rPr>
            <b/>
            <sz val="9"/>
            <color rgb="FF000000"/>
            <rFont val="Tahoma"/>
            <family val="2"/>
          </rPr>
          <t>Teletrabajo:</t>
        </r>
        <r>
          <rPr>
            <sz val="9"/>
            <color rgb="FF000000"/>
            <rFont val="Tahoma"/>
            <family val="2"/>
          </rPr>
          <t xml:space="preserve">
</t>
        </r>
        <r>
          <rPr>
            <sz val="11"/>
            <color rgb="FF000000"/>
            <rFont val="Tahoma"/>
            <family val="2"/>
          </rPr>
          <t xml:space="preserve">En esta columna el evaluador deberá describir: (i) nombre, título, referencia o asunto; (ii) número de radicado o identificador, (iii) fecha (iv) numeral, página etc y (v) ubicación o ruta de la evidencia dentro del archivo de físico o digital de la entidad. 
</t>
        </r>
        <r>
          <rPr>
            <sz val="9"/>
            <color rgb="FF000000"/>
            <rFont val="Tahoma"/>
            <family val="2"/>
          </rPr>
          <t xml:space="preserve">
</t>
        </r>
      </text>
    </comment>
    <comment ref="K3" authorId="0" shapeId="0">
      <text>
        <r>
          <rPr>
            <b/>
            <sz val="9"/>
            <color indexed="81"/>
            <rFont val="Tahoma"/>
            <family val="2"/>
          </rPr>
          <t>Teletrabajo:</t>
        </r>
        <r>
          <rPr>
            <sz val="9"/>
            <color indexed="81"/>
            <rFont val="Tahoma"/>
            <family val="2"/>
          </rPr>
          <t xml:space="preserve">
</t>
        </r>
        <r>
          <rPr>
            <sz val="11"/>
            <color indexed="81"/>
            <rFont val="Tahoma"/>
            <family val="2"/>
          </rPr>
          <t>Si se marca esta opción, la matriz automáticamente asigna un puntaje de cero (0) en la columna O. Los criterios o reglas evaluados como “NO cumple”, constituyen brechas en el proceso de aseguramiento de la calidad de la auditoría interna y por lo tanto, identificarlas le otorga a la Oficina de Control</t>
        </r>
      </text>
    </comment>
    <comment ref="L3" authorId="0" shapeId="0">
      <text>
        <r>
          <rPr>
            <b/>
            <sz val="9"/>
            <color rgb="FF000000"/>
            <rFont val="Tahoma"/>
            <family val="2"/>
          </rPr>
          <t>Teletrabajo:</t>
        </r>
        <r>
          <rPr>
            <sz val="9"/>
            <color rgb="FF000000"/>
            <rFont val="Tahoma"/>
            <family val="2"/>
          </rPr>
          <t xml:space="preserve">
</t>
        </r>
        <r>
          <rPr>
            <sz val="11"/>
            <color rgb="FF000000"/>
            <rFont val="Tahoma"/>
            <family val="2"/>
          </rPr>
          <t>Si se marca esta opción, el evaluador debe justificar esta respuesta indicando los PARÁMETROS CUMPLIDOS (Columna M) y los PARÁMETROS EN PROCESO (Columna N). En este caso, no se otorgará puntaje en la evaluación cuantitativa (columna O), y el evaluador, en el espacio de EVALUACIÓN CUALITATIVA Y RECOMENDACIONES POR CRITERIOS (columna Q), incluirá sus consideraciones en relación con el avance del criterio o regla y las recomendaciones para continuar fortaleciendo ese aspecto y así, disminuir la brecha y aumentar la calidad del ejercicio auditor.</t>
        </r>
        <r>
          <rPr>
            <sz val="9"/>
            <color rgb="FF000000"/>
            <rFont val="Tahoma"/>
            <family val="2"/>
          </rPr>
          <t xml:space="preserve"> </t>
        </r>
      </text>
    </comment>
    <comment ref="M3" authorId="0" shapeId="0">
      <text>
        <r>
          <rPr>
            <b/>
            <sz val="9"/>
            <color indexed="81"/>
            <rFont val="Tahoma"/>
            <family val="2"/>
          </rPr>
          <t>Teletrabajo:</t>
        </r>
        <r>
          <rPr>
            <sz val="9"/>
            <color indexed="81"/>
            <rFont val="Tahoma"/>
            <family val="2"/>
          </rPr>
          <t xml:space="preserve">
</t>
        </r>
        <r>
          <rPr>
            <sz val="12"/>
            <color indexed="81"/>
            <rFont val="Tahoma"/>
            <family val="2"/>
          </rPr>
          <t xml:space="preserve">Las columnas de PARÁMETROS CUMPLIDOS (columna M) y L PARÁMETROS EN PROCESO (columna N) están formuladas para activarse solo si la opción “PARCIALMENTE” (columna JL) está seleccionada.
</t>
        </r>
      </text>
    </comment>
    <comment ref="O3" authorId="0" shapeId="0">
      <text>
        <r>
          <rPr>
            <b/>
            <sz val="9"/>
            <color indexed="81"/>
            <rFont val="Tahoma"/>
            <family val="2"/>
          </rPr>
          <t>Teletrabajo:</t>
        </r>
        <r>
          <rPr>
            <sz val="9"/>
            <color indexed="81"/>
            <rFont val="Tahoma"/>
            <family val="2"/>
          </rPr>
          <t xml:space="preserve">
</t>
        </r>
        <r>
          <rPr>
            <sz val="12"/>
            <color indexed="81"/>
            <rFont val="Tahoma"/>
            <family val="2"/>
          </rPr>
          <t xml:space="preserve">El cálculo del resultado en esta columna estará condicionado por TIPO DE CRITERIO (columna F), DESCRIPCIÓN Y UBICACIÓN DE LA EVIDENCIA (columna I), y por la respuesta seleccionada (SI – columna J –, NO – columna K –, PARCIALMENTE – columna L –). </t>
        </r>
      </text>
    </comment>
    <comment ref="P3" authorId="1" shapeId="0">
      <text>
        <r>
          <rPr>
            <b/>
            <sz val="9"/>
            <color indexed="81"/>
            <rFont val="Tahoma"/>
            <family val="2"/>
          </rPr>
          <t>Diana Maria Caldas Gualteros:</t>
        </r>
        <r>
          <rPr>
            <sz val="9"/>
            <color indexed="81"/>
            <rFont val="Tahoma"/>
            <family val="2"/>
          </rPr>
          <t xml:space="preserve">
ESTA COLUMNA SE ELIMINA</t>
        </r>
      </text>
    </comment>
    <comment ref="Q3" authorId="1" shapeId="0">
      <text>
        <r>
          <rPr>
            <b/>
            <sz val="9"/>
            <color indexed="81"/>
            <rFont val="Tahoma"/>
            <family val="2"/>
          </rPr>
          <t>Diana Maria Caldas Gualteros:</t>
        </r>
        <r>
          <rPr>
            <sz val="9"/>
            <color indexed="81"/>
            <rFont val="Tahoma"/>
            <family val="2"/>
          </rPr>
          <t xml:space="preserve">
Insertar la explicación del instructivo</t>
        </r>
      </text>
    </comment>
    <comment ref="J5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SI arrojó la evaluación</t>
        </r>
      </text>
    </comment>
    <comment ref="K51"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SI arrojó la evaluación</t>
        </r>
      </text>
    </comment>
    <comment ref="L51"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cuántos parcialmente arrojó la evaluación</t>
        </r>
      </text>
    </comment>
    <comment ref="O51"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Sumatoria de la calificación</t>
        </r>
      </text>
    </comment>
    <comment ref="O52" authorId="1" shapeId="0">
      <text>
        <r>
          <rPr>
            <b/>
            <sz val="9"/>
            <color indexed="81"/>
            <rFont val="Tahoma"/>
            <family val="2"/>
          </rPr>
          <t>Diana Maria Caldas Gualteros:</t>
        </r>
        <r>
          <rPr>
            <sz val="9"/>
            <color indexed="81"/>
            <rFont val="Tahoma"/>
            <family val="2"/>
          </rPr>
          <t xml:space="preserve">
Este color se dará de acuerdo con el puntaje arrojado</t>
        </r>
      </text>
    </comment>
    <comment ref="B80"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dejar lista desplegable (Ev. Interna, Ev. Externa)</t>
        </r>
      </text>
    </comment>
    <comment ref="D80" authorId="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Acá formular para que se genere de forma automática un grafico que demuestre la evolución.</t>
        </r>
      </text>
    </comment>
  </commentList>
</comments>
</file>

<file path=xl/sharedStrings.xml><?xml version="1.0" encoding="utf-8"?>
<sst xmlns="http://schemas.openxmlformats.org/spreadsheetml/2006/main" count="388" uniqueCount="248">
  <si>
    <t xml:space="preserve">MEDICIÓN DE CUMPLIMIENTO </t>
  </si>
  <si>
    <t xml:space="preserve">EVIDENCIA </t>
  </si>
  <si>
    <t xml:space="preserve">SI </t>
  </si>
  <si>
    <t xml:space="preserve">PARCIALMENTE </t>
  </si>
  <si>
    <t>NO</t>
  </si>
  <si>
    <t xml:space="preserve">Para que los instrumentos para la actividad de auditoría interna sean aplicados en debida forma debe garantizarse un proceso de socialización, capacitación y medición de la apropiación del conocimiento acerca de los mismos por parte del equipo auditor.  </t>
  </si>
  <si>
    <t>FASE 4. INFORME DE AUDITORÍA (comunicación de resultados)</t>
  </si>
  <si>
    <t xml:space="preserve">FASE 5. SEGUIMIENTO DEL PROGRESO </t>
  </si>
  <si>
    <t>Resolución Reglamentaria Ejecutiva No. 0080 De 2020 de la Contraloría General de la República "Procedimiento para la evaluación de la calidad y eficiencia del control fiscal interno de las entidades y organismos del Estado"</t>
  </si>
  <si>
    <t>CALIFICACIÓN</t>
  </si>
  <si>
    <t>Guía de auditoría interna basada en riesgos para entidades públicas Versión 4, Julio 2020 - Pág. 39-41</t>
  </si>
  <si>
    <t>Guía de auditoría interna basada en riesgos para entidades públicas Versión 4, Julio 2020 - Pág. 41, Figura 10-1</t>
  </si>
  <si>
    <t>Guía de Auditoría Interna para el Sector Público Versión 4  Pág. 67</t>
  </si>
  <si>
    <t>Guía de auditoría interna basada en riesgos para entidades públicas Versión 4, Julio 2020 - Pág. 55. Figura 12
Normas Internacionales para la Práctica de Auditoría Pública - ISSAI 100.; ISSAI 200; ISSAI 300; ISSAI 400.</t>
  </si>
  <si>
    <t xml:space="preserve">Guía de auditoría interna basada en riesgos para entidades públicas Versión 4, Julio 2020 - Pág. 69. Figura 16. 
Normas Internacionales para la Práctica de Auditoría Pública – ISSAI 100.; ISSAI 200.; ISSAI 300.; ISSAI 400. 
Guía de Principios, Fundamentos y Aspectos Generales para la Auditoría de la CGR, ajustada al contexto de las Normas Internacionales de la Auditoría ISSAI. 1.12.1. La necesidad de confianza y aseguramiento. 
</t>
  </si>
  <si>
    <t>Guía de auditoría interna basada en riesgos para entidades públicas Versión 4, Julio 2020 - Pág. 82
NORMAS INTERNACIONALES PARA EL EJERCICIO PROFESIONAL DE LA AUDITORÍA INTERNA NORMAS SOBRE ATRIBUTOS 1300 - Programa de Aseguramiento y Mejora de la Calidad; 1310 - Requisitos del Programa de Aseguramiento y Mejora de la Calidad.; 1320 - Informe sobre el Programa de Aseguramiento y Mejora de la Calidad.
(Instituto de Auditores Internos IIA GLOBAL. Marco Internacional para la Práctica Profesional de Auditoría Interna. 2017, p. 8)</t>
  </si>
  <si>
    <t xml:space="preserve">Guía de auditoría interna basada en riesgos para entidades públicas Versión 4, Julio 2020 - Pág. 71.
NORMAS INTERNACIONALES
PARA EL EJERCICIO PROFESIONAL DE LA AUDITORÍA INTERNA NORMAS SOBRE ATRIBUTO 2330 - Criterios para la comunicación. 
(Instituto de Auditores Internos IIA GLOBAL. Marco Internacional para la Práctica Profesional de Auditoría Interna. 2017, p. 4).
Normas Internacionales para la Práctica de Auditoría Pública – ISSAI 100.; ISSAI 200.; ISSAI 300.; ISSAI 400. 
Guía de Principios, Fundamentos y Aspectos Generales para la Auditoría de la CGR, ajustada al contexto de las Normas Internacionales de la Auditoría ISSAI 1.13.2.3. Elaboración del informe. </t>
  </si>
  <si>
    <t>Guía de auditoría interna basada en riesgos para entidades públicas Versión 4, Julio 2020 - Pág. 43-53 / 67
NORMAS INTERNACIONALES
PARA EL EJERCICIO PROFESIONAL DE LA AUDITORÍA INTERNA NORMAS SOBRE ATRIBUTOS 2200 – Planificación del Trabajo
(Instituto de Auditores Internos IIA GLOBAL. Marco Internacional para la Práctica Profesional de Auditoría Interna. 2017, p.16).</t>
  </si>
  <si>
    <t xml:space="preserve">Norma vinculante </t>
  </si>
  <si>
    <t xml:space="preserve">Mejor práctica recomendada </t>
  </si>
  <si>
    <t xml:space="preserve">Guía de auditoría interna basada en riesgos para entidades públicas Versión 4, Julio 2020 - Pág. 58
Normas Internacionales ISSAI 100. P42 </t>
  </si>
  <si>
    <t xml:space="preserve">Norma vinculante con mejor práctica recomendada </t>
  </si>
  <si>
    <t>Artículo 29 y 209 de la Constitución Política 
Artículo 151 Decreto 403 de 2020
Guía de auditoría interna basada en riesgos para entidades públicas Versión 4, Julio 2020 - Pág. 57. numeral 2.3.2. Solicitud de la información. 
Instituto de Auditores Internos IIA
GLOBAL. Marco Internacional para la Práctica Profesional de Auditoría Interna. 2017, p 58. 2310 – Identificación de la Información.</t>
  </si>
  <si>
    <t xml:space="preserve">Guía de auditoría interna basada en riesgos para entidades públicas V4, DAFP, Julio 2020. 2.4.5. Difusión del informe de auditoría, Figura 18. Pág. 77 y 78
NORMAS INTERNACIONALES PARA EL EJERCICIO PROFESIONAL DE LA AUDITORÍA INTERNA NORMAS SOBRE ATRIBUTOS 2340 - Supervisión del trabajo
(Instituto de Auditores Internos IIA GLOBAL. Marco Internacional para la Práctica Profesional de Auditoría Interna. 2017, p. 19).
Guía de auditoría interna basada en riesgos para entidades públicas Versión 4, Julio 2020 - Pág. 78. 
NORMAS INTERNACIONALES PARA EL EJERCICIO PROFESIONAL DE LA AUDITORÍA INTERNA NORMAS SOBRE ATRIBUTOS 2500 - Seguimiento del progreso; 2500. A1; 2500. C1. 
(Instituto de Auditores Internos IIA GLOBAL. Marco Internacional para la Práctica Profesional de Auditoría Interna. 2017, p. 22).
Normas Internacionales para la Práctica de Auditoría Pública - ISSAI 100.; ISSAI 200.; ISSAI 300.; ISSAI 400. </t>
  </si>
  <si>
    <t>Versión:
Fecha:</t>
  </si>
  <si>
    <t xml:space="preserve">EVALUACIÓN </t>
  </si>
  <si>
    <t xml:space="preserve">EVALUACIÓN DE CUMPLIMIENTO DE RECOMENDACIONES ANTERIORES </t>
  </si>
  <si>
    <t xml:space="preserve">FECHA DE LA EVALUACIÓN ANTERIOR </t>
  </si>
  <si>
    <t xml:space="preserve">RECOMENDACIÓN </t>
  </si>
  <si>
    <t xml:space="preserve">RECOMENDACIONES (enlistar las recomendaciones de la presente evaluación):
1. 
2. 
3... </t>
  </si>
  <si>
    <t>EVALUACIÓN CUALITATIVA Y RECOMENDACIONES</t>
  </si>
  <si>
    <t>Calificación</t>
  </si>
  <si>
    <t xml:space="preserve">Fecha de la evaluación </t>
  </si>
  <si>
    <t xml:space="preserve">Evaluador </t>
  </si>
  <si>
    <t>Tipo de evaluación</t>
  </si>
  <si>
    <t>Evaluador:</t>
  </si>
  <si>
    <t xml:space="preserve">Fecha de Evaluación: </t>
  </si>
  <si>
    <t xml:space="preserve">Firma </t>
  </si>
  <si>
    <t>Mejores prácticas recomendadas. 
Complementaria de las fuentes normativas vinculantes antes señaladas</t>
  </si>
  <si>
    <t>Mejores prácticas recomendadas.
Complementaria de las fuentes normativas vinculantes antes señaladas</t>
  </si>
  <si>
    <t>PUNTAJE</t>
  </si>
  <si>
    <t>COMPONENTE</t>
  </si>
  <si>
    <t>FUENTE/REFERENTE</t>
  </si>
  <si>
    <t xml:space="preserve">DESCRIPCIÓN Y UBICACIÓN DE LA EVIDENCIA </t>
  </si>
  <si>
    <t xml:space="preserve">(i) Identificación dentro del Documento del  Sistema de Documentación de Auditoría Interna, de la disposición acerca del expediente de auditoría con el contenido mínimo indicado en la columna "G". 
(ii) Expediente de auditoría de la auditoría o de la muestra de auditorías evaluada (s). 
</t>
  </si>
  <si>
    <t>ID (No. DE COMPONENTE)</t>
  </si>
  <si>
    <t>FASE 1. PLANEACIÓN GENERAL DE LA FUNCIÓN DE AUDITORÍA INTERNA</t>
  </si>
  <si>
    <t>TRANSVERSAL. HERRAMIENTAS OPERATIVAS PARA LA AUDITORÍA INTERNA</t>
  </si>
  <si>
    <t xml:space="preserve">TRANSVERSAL. INSTRUMENTOS DE AUDITORÍA INTERNA </t>
  </si>
  <si>
    <t>TRANSVERSAL. CONTROL FISCAL INTERNO - EFECTIVIDAD</t>
  </si>
  <si>
    <t>TRANSVERSAL. ESTRATÉGICO Y PLANEACIÓN</t>
  </si>
  <si>
    <t>FASE 2. PLANEACIÓN DE CADA AUDITORÍA INTERNA BASADA EN RIESGOS</t>
  </si>
  <si>
    <t>FASE 3. EJECUCIÓN DEL TRABAJO DE AUDITORÍA</t>
  </si>
  <si>
    <t xml:space="preserve">Consejo de Auditoría Interna General de Gobierno de Chile. Formulación del Plan Estratégico de Auditoría Interna. 
Guía de auditoría interna basada en riesgos para entidades públicas Versión 4, Julio 2020 - Pág. 40
</t>
  </si>
  <si>
    <t>TOTALES</t>
  </si>
  <si>
    <t>SUB ID (No. CRITERIO)</t>
  </si>
  <si>
    <t>CRITERIO (NORMA VINCULANTE O BUENA PRÁCTICA)</t>
  </si>
  <si>
    <t xml:space="preserve">TIPO DE CRITERIO </t>
  </si>
  <si>
    <t>¿SE CUMPLIERON LAS RECOMENDACIONES? JUSTIFIQUE SU RESPUESTA</t>
  </si>
  <si>
    <t xml:space="preserve">EVALUACIÓN CUALITATIVA (Indicar principales conclusiones de la evaluación, resaltando los avances en aquellos criterios o reglas
 evaluados como PARCIALMENTE) </t>
  </si>
  <si>
    <t xml:space="preserve">EVALUACIÓN CUALITATIVA ACTUAL </t>
  </si>
  <si>
    <t>TIPO DE CRITERIO</t>
  </si>
  <si>
    <t>EVALUACIÓN CUANTITATIVA</t>
  </si>
  <si>
    <t xml:space="preserve">Nivel Alto de Calidad de la Auditoría Interna </t>
  </si>
  <si>
    <t>RANGOS DE EVALUACIÓN CUANTITATIVA</t>
  </si>
  <si>
    <t>PUNTAJES EVALUACIÓN CUANTITATIVA</t>
  </si>
  <si>
    <t xml:space="preserve">Norma vinculante incumplida </t>
  </si>
  <si>
    <t>Menos 5 (-5)</t>
  </si>
  <si>
    <t xml:space="preserve">Guía de auditoría interna basada en riesgos para entidades públicas Versión 4, Julio 2020 - Pág. 58
Normas Internacionales ISSAI 100. P42
Resolución Reglamentaria Ejecutiva No. 0080 De 2020 de la Contraloría General de la República "Procedimiento para la evaluación de la calidad y eficiencia del control fiscal interno de las entidades y organismos del Estado"  </t>
  </si>
  <si>
    <t xml:space="preserve">Nivel Medio de Calidad de la Auditoría Interna Con Alerta de Seguridad </t>
  </si>
  <si>
    <t xml:space="preserve">Nivel Adecuado de Calidad de la Auditoría Interna </t>
  </si>
  <si>
    <t xml:space="preserve">TOTAL POSIBLE </t>
  </si>
  <si>
    <t xml:space="preserve">TOTAL OBTENIDO </t>
  </si>
  <si>
    <t>RANGO DE EVALUACIÓN CUANTITATIVA</t>
  </si>
  <si>
    <r>
      <t xml:space="preserve">"Es necesario que se registre el universo de auditoría en una </t>
    </r>
    <r>
      <rPr>
        <b/>
        <sz val="11"/>
        <color theme="1"/>
        <rFont val="Arial "/>
      </rPr>
      <t>matriz de doble entrad</t>
    </r>
    <r>
      <rPr>
        <sz val="11"/>
        <color theme="1"/>
        <rFont val="Arial "/>
      </rPr>
      <t>a, de tal forma que en las filas aparezcan las unidades auditables y en las columnas se incorporen los criterios de priorización que defina la Oficina de Control Interno, esto con el fin de determinar las unidades auditables más importantes, es decir, con mayor nivel de criticidad. (...)"
El plan anual de auditoría debe formularse (...) basado en la priorización de los temas críticos según la gestión de riesgos de la administración. (Guía de Auditoría Versión 4)</t>
    </r>
  </si>
  <si>
    <r>
      <rPr>
        <b/>
        <sz val="11"/>
        <color theme="1"/>
        <rFont val="Arial "/>
      </rPr>
      <t>Mejores prácticas recomendadas.</t>
    </r>
    <r>
      <rPr>
        <sz val="11"/>
        <color theme="1"/>
        <rFont val="Arial "/>
      </rPr>
      <t xml:space="preserve">
Complementaria de las fuentes normativas vinculantes.
Referente: 
Guía de Principios, Fundamentos y Aspectos Generales de la Contraloría General de la República, basada en la Guía de Auditoría Interna Pública - Normas ISSAI.   </t>
    </r>
  </si>
  <si>
    <t xml:space="preserve">RANGOS DE EVALUACIÓN CUANTITATIVA </t>
  </si>
  <si>
    <t xml:space="preserve">ASPECTOS OBJETO DE EVALUACIÓN </t>
  </si>
  <si>
    <r>
      <t>"</t>
    </r>
    <r>
      <rPr>
        <b/>
        <sz val="11"/>
        <color theme="1"/>
        <rFont val="Arial "/>
      </rPr>
      <t>El Programa de Aseguramiento y Mejora de la Calidad (PAMC)</t>
    </r>
    <r>
      <rPr>
        <sz val="11"/>
        <color theme="1"/>
        <rFont val="Arial "/>
      </rPr>
      <t xml:space="preserve"> evalúa el cumplimiento de los principios fundamentales para la práctica profesional de auditoría interna, el Código de Ética, la definición de auditoría interna, además del cumplimiento de las normas internacionales para el ejercicio de auditoría interna."
"El director ejecutivo de auditoría </t>
    </r>
    <r>
      <rPr>
        <b/>
        <u/>
        <sz val="11"/>
        <color theme="1"/>
        <rFont val="Arial "/>
      </rPr>
      <t>debe</t>
    </r>
    <r>
      <rPr>
        <sz val="11"/>
        <color theme="1"/>
        <rFont val="Arial "/>
      </rPr>
      <t xml:space="preserve"> desarrollar y mantener un programa de aseguramiento y mejora de la calidad que cubra todos los aspectos de la actividad de auditoría interna."
</t>
    </r>
  </si>
  <si>
    <r>
      <t xml:space="preserve">"El Programa de Aseguramiento y Mejora de la Calidad (PAMC) evalúa el cumplimiento de los principios fundamentales para la práctica profesional de auditoría interna, el Código de Ética, la definición de auditoría interna, además del cumplimiento de las normas internacionales para el ejercicio de auditoría interna."
"El director ejecutivo de auditoría debe desarrollar y mantener un programa de aseguramiento y mejora de la calidad que cubra todos los aspectos de la actividad de auditoría interna."
</t>
    </r>
    <r>
      <rPr>
        <b/>
        <sz val="11"/>
        <color theme="1"/>
        <rFont val="Arial "/>
      </rPr>
      <t xml:space="preserve">
"El Programa de Aseguramiento y Mejora de la Calidad </t>
    </r>
    <r>
      <rPr>
        <b/>
        <u/>
        <sz val="11"/>
        <color theme="1"/>
        <rFont val="Arial "/>
      </rPr>
      <t>debe</t>
    </r>
    <r>
      <rPr>
        <b/>
        <sz val="11"/>
        <color theme="1"/>
        <rFont val="Arial "/>
      </rPr>
      <t xml:space="preserve"> incluir tanto evaluaciones internas como externas" para medir el cumplimiento del Programa y de las reglas de la auditoría interna. "Los resultados de las evaluaciones periódicas internas y externas se comunican al finalizar tales evaluaciones, y los resultados de la vigilancia continua se comunican al menos anualmente. Los resultados incluyen la evaluación del evaluador o equipo de evaluación con respecto al grado de cumplimiento."</t>
    </r>
  </si>
  <si>
    <t xml:space="preserve">(i) ¿Dentro del Sistema de Documentación de Auditoría Interna está prevista la constitución de expediente por cada auditoría con la información mínima indicada en la columna "CRITERIO"? 
Y
(ii) ¿Cada auditoría tiene su expediente con la información mínima indicada en la columna "CRITERIO"?  </t>
  </si>
  <si>
    <t xml:space="preserve">¿Previo al desarrollo de la auditoría los auditores elaboraron un plan de trabajo que incluye: (i) Identificación del tipo de auditoría (ii) objetivos, considera las estrategias y objetivos de la organización y específicamente de la unidad, proceso o tema objeto de auditoría y los riesgos relevantes del mismo;  (iii) alcance, (iv) tiempo (cronograma detallado de actividades) y (v) asignación de recursos físicos y humanos. (vi) procedimiento de auditoría (vii) asignación de auditor a cargo por objetivos; este Plan está aprobado por el Jefe OCI o quien haga sus veces o por quien sea designado por este como supervisor?  </t>
  </si>
  <si>
    <r>
      <t xml:space="preserve">"La supervisión del trabajo es un proceso que comienza con la planificación de este y continúa a lo largo de toda su ejecución. Dicha supervisión se encuentra en cabeza del jefe de Control Interno, o quien haga sus veces, (...) </t>
    </r>
    <r>
      <rPr>
        <b/>
        <u/>
        <sz val="11"/>
        <color theme="1"/>
        <rFont val="Arial "/>
      </rPr>
      <t>Dicho supervisor mantiene comunicación continua</t>
    </r>
    <r>
      <rPr>
        <sz val="11"/>
        <color theme="1"/>
        <rFont val="Arial "/>
      </rPr>
      <t xml:space="preserve"> con los auditores internos asignados en la ejecución del trabajo y con la dirección del área o proceso auditado. El supervisor del trabajo revisa los papeles de trabajo
que describen los procedimientos de auditoría aplicados, la información identificada, las observaciones y las conclusiones preliminares realizadas.
Así mismo, evalúa si la información, las pruebas y los resultados son suficientes, confiables, relevantes y útiles para alcanzar los objetivos y respaldar los resultados y las conclusiones del trabajo". </t>
    </r>
  </si>
  <si>
    <r>
      <t>"</t>
    </r>
    <r>
      <rPr>
        <b/>
        <sz val="11"/>
        <color theme="1"/>
        <rFont val="Arial "/>
      </rPr>
      <t xml:space="preserve">Los informes de auditoría interna para las entidades públicas en Colombia deben incluir </t>
    </r>
    <r>
      <rPr>
        <b/>
        <u/>
        <sz val="11"/>
        <color theme="1"/>
        <rFont val="Arial "/>
      </rPr>
      <t>un informe ejecutivo</t>
    </r>
    <r>
      <rPr>
        <sz val="11"/>
        <color theme="1"/>
        <rFont val="Arial "/>
      </rPr>
      <t xml:space="preserve"> que contenga, además del título de la auditoría, el objetivo de auditoría, el alcance cumplido, el resumen con los aspectos más importantes respecto de las observaciones encontradas, las recomendaciones y las conclusiones que deben responder a los objetivos de la auditoría, cuyo destinatario es el Representante Legal de la entidad y su equipo directivo."
</t>
    </r>
  </si>
  <si>
    <t xml:space="preserve">
Arts. 29 y 209 Constitución Política. 
"ISSAI 100 Principios Fundamentales de Auditoría del Sector Público" - Comunicación. 43) Los auditores deben establecer una comunicación eficaz durante todo el proceso de la auditoría  
Guía de auditoría interna basada en riesgos para entidades públicas Versión 4, Julio 2020 - Pág. 73
NORMAS INTERNACIONALES PARA EL EJERCICIO PROFESIONAL DE LA AUDITORÍA INTERNA NORMAS SOBRE ATRIBUTOS 2440 – Difusión de resultados. 
(Instituto de Auditores Internos IIA GLOBAL. Marco Internacional para la Práctica Profesional de Auditoría Interna. 2017, p. 21).
Normas Internacionales para la Práctica de Auditoría Pública – ISSAI 100.; ISSAI 200.; ISSAI 300.; ISSAI 400. 
Guía de Principios, Fundamentos y Aspectos Generales para la Auditoría, de la CGR, ajustada al contexto de las Normas Internacionales de Auditoría ISSAI. Pág. 41</t>
  </si>
  <si>
    <t xml:space="preserve">
Arts. 29 y 209 Constitución Política. 
"ISSAI 100 Principios Fundamentales de Auditoría del Sector Público" - Comunicación. 43) Los auditores deben establecer una comunicación eficaz durante todo el proceso de la auditoría  
Guía de Principios, Fundamentos y Aspectos Generales para la Auditoría, de la CGR, ajustada al contexto de las Normas Internacionales de Auditoría ISSAI. 1.14.8. Conformación y Tratamiento de Hallazgos de Auditoría. f) Evaluar, validar la respuesta y estructurar el hallazgo.</t>
  </si>
  <si>
    <t xml:space="preserve">Nivel Bajo Alerta de Calidad y Seguridad en la Auditoría Interna </t>
  </si>
  <si>
    <t xml:space="preserve">Entre 0 y 180 puntos  </t>
  </si>
  <si>
    <t xml:space="preserve">Entre 181 y 245 puntos con todos los criterios vinculantes y/o criterios vinculantes con buena práctica cumplidos   </t>
  </si>
  <si>
    <t xml:space="preserve">Desde 181 puntos con algún (os) criterios vinculantes y/o criterios vinculantes con buena práctica incumplidos </t>
  </si>
  <si>
    <t>INSTRUMENTO DE AUTODIAGNÓSTICO PARA EL ASEGURAMIENTO Y MEJORA DE LA CALIDAD DE LA AUDITORÍA INTERNA EN EL SECTOR PÚBLICO (Versión 1.0)</t>
  </si>
  <si>
    <t xml:space="preserve">
NORMAS INTERNACIONALES PARA EL EJERCICIO PROFESIONAL DE LA AUDITORÍA INTERNA NORMAS SOBRE ATRIBUTOS - Programa de Aseguramiento y Mejora de la Calidad; 1310 - Requisitos del Programa de Aseguramiento y Mejora de la Calidad.; 1320 - Informe sobre el Programa de Aseguramiento y Mejora de la Calidad.
(Instituto de Auditores Internos IIA GLOBAL. Marco Internacional para la Práctica Profesional de Auditoría Interna. 2017, p. 8)</t>
  </si>
  <si>
    <t xml:space="preserve">Más de 245 puntos con todos los criterios vinculantes y/o criterios vinculantes con buena práctica cumplidos </t>
  </si>
  <si>
    <r>
      <t xml:space="preserve">El Jefe de la Oficina de Control Interno debe asegurarse de que los informes de auditoría interna lleguen a los usuarios y partes interesadas dentro de la entidad. 
Es recomendable que el Jefe de la OCI o quien haga sus veces comunique al responsable del proceso auditado o unidad auditada, las </t>
    </r>
    <r>
      <rPr>
        <b/>
        <u/>
        <sz val="11"/>
        <color theme="1"/>
        <rFont val="Arial "/>
      </rPr>
      <t>observaciones o informe preliminar de auditoría antes de emitir el informe final</t>
    </r>
    <r>
      <rPr>
        <sz val="11"/>
        <color theme="1"/>
        <rFont val="Arial "/>
      </rPr>
      <t xml:space="preserve">. En la comunicación de las observaciones o informe preliminar se debe indicar </t>
    </r>
    <r>
      <rPr>
        <b/>
        <sz val="11"/>
        <color theme="1"/>
        <rFont val="Arial "/>
      </rPr>
      <t xml:space="preserve">un plazo razonable </t>
    </r>
    <r>
      <rPr>
        <sz val="11"/>
        <color theme="1"/>
        <rFont val="Arial "/>
      </rPr>
      <t xml:space="preserve">(que debe ser coherente con la extensión del informe, el número de observaciones o hallazgos comunicados, su complejidad, la complejidad de la información que se relaciona con el mismo y otros factores que influyan en el análisis y respuesta del área auditada) para que dicha área pueda presentar los argumentos y soportes sobre la observación o hallazgo y en general respecto del informe preliminar.  </t>
    </r>
  </si>
  <si>
    <r>
      <t xml:space="preserve">Una vez determinado y aprobado el Plan Anual de Auditoría, es recomendable que el Jefe de la OCI o quien haga sus veces, </t>
    </r>
    <r>
      <rPr>
        <b/>
        <u/>
        <sz val="11"/>
        <color theme="1"/>
        <rFont val="Arial "/>
      </rPr>
      <t>designe a los auditores o conforme los grupos de auditores</t>
    </r>
    <r>
      <rPr>
        <sz val="11"/>
        <color theme="1"/>
        <rFont val="Arial "/>
      </rPr>
      <t xml:space="preserve"> por cada una de las auditorías y actividades contempladas en el Plan. Es recomendable así mismo, que esta designación se realice por escrito, comunicado al auditor designado como mínimo con un (1) día de antelación al inicio de la auditoría, según los tiempos proyectados en el Plan Anual de Auditoría.</t>
    </r>
  </si>
  <si>
    <t>Efectividad: La evaluación de la efectividad del control fiscal interno de las entidades y organismos del Estado
analiza la utilización del control, desde sus resultados y evidencias; evalúa si existen hallazgos o incorrecciones
materiales con cualquier incidencia, en especial los hallazgos con incidencia fiscal, que afectan la gestión de la entidad; y si en la auditoría anterior se identificaron los mismos hallazgos o incorrecciones, lo cual refleja la
ineficacia del plan de mejoramiento ejecutado
artículo 9° de la Ley 87 de 1993 Por la cual se establecen normas para el ejercicio del control interno en las entidades y organismos del Estado y se dictan otras disposiciones, señala que le corresponderá a dicha oficina asesorar a la dirección en la continuidad del proceso administrativo, la reevaluación de los planes establecidos y en la introducción de los correctivos necesarios para el cumplimiento de las metas u objetivos previstos. 
En desarrollo de tales funciones, el artículo 17 del título 24 del Decreto 648 de 2017 Por el cual se modifica y adiciona el Decreto 1083 de 2015, Reglamentario Único del Sector de la Función Pública, establece los roles que deben desarrollar dichas oficinas, así: 
«ARTICULO 2.2.21.5.3 DE LAS OFICINAS DE CONTROL INTERNO. Las Unidades u Oficinas de Control Interno o quien haga sus veces desarrollan su labor a través de los siguientes roles: liderazgo estratégico; enfoque hacia la prevención, evaluación de la gestión del riesgo, evaluación y seguimiento, relación con entes externos de control.» (Subrayado fuera de texto)
De este modo las Oficinas de Control Interno como agentes dinamizadores del Sistema de Control Interno realizan una gama de actividades en torno a los cinco (5) roles ya mencionados, y especialmente a través de los roles de Enfoque hacia la prevención y el de Evaluación y Seguimiento.
Cabe señalar en este caso, que la Guía de Auditoría para Entidades Públicas emitida por este Departamento Administrativo, define una serie de lineamientos basados en las normas y estándares internacionales en esta materia, en este caso, la Norma Internacional relacionada con el tema de planes de mejoramiento define lo siguiente: «Norma 2500 – Seguimiento del progreso. 
El Director Ejecutivo de Auditoría debe establecer y mantener un sistema para monitorear la disposición de los resultados comunicados a la dirección.
Introducción:
Para cumplir esta Norma, el Director Ejecutivo de Auditoria (DEA) debe comenzar por tener un claro conocimiento del tipo de información y el nivel de detalle que esperan tener el Consejo y la alta dirección sobre la supervisión de la materialización de los resultados del trabajo de auditoría, que debe realizar la actividad de Auditoría Interna.  Los resultados, habitualmente, se refieren a las observaciones desarrolladas en los trabajos de aseguramiento y consultoría que hayan sido comunicados a la dirección del área auditada para que ponga en marcha acciones correctivas.» (Subrayado fuera de texto).</t>
  </si>
  <si>
    <r>
      <t xml:space="preserve">"3.3.	las oficinas o dependencias que cumplen las funciones de control interno, han realizado </t>
    </r>
    <r>
      <rPr>
        <b/>
        <sz val="11"/>
        <color theme="1"/>
        <rFont val="Arial "/>
      </rPr>
      <t>recomendaciones para evitar la pérdida de recursos, en especial en la contratación pública."</t>
    </r>
    <r>
      <rPr>
        <sz val="11"/>
        <color theme="1"/>
        <rFont val="Arial "/>
      </rPr>
      <t xml:space="preserve"> </t>
    </r>
  </si>
  <si>
    <t xml:space="preserve">Decreto 648 de 2017 artículo 2.2.21.4.8 
Decreto 403 de 2020 artículo 151 
Guía de auditoría interna basada en riesgos para entidades públicas Versión 4, Julio 2020 - Pág. 56. 
Resolución Reglamentaria Ejecutiva No. 0080 De 2020 de la Contraloría General de la República "Procedimiento para la evaluación de la calidad y eficiencia del control fiscal interno de las entidades y organismos del Estado" </t>
  </si>
  <si>
    <t xml:space="preserve">Decreto 648 de 2017. ARTÍCULO  2.2.21.1.6, literal b.
Guía de auditoría interna basada en riesgos para entidades públicas Versión 4, Julio 2020 - Pág. 29-38
Matriz "Modelo Integrado de Planeación y Gestión VS Norma Técnica de Calidad ISO 9000:2015" en la caja de herramientas de la Guía de auditoría interna basada en riesgos para entidades públicas Versión 4, Julio 2020 
Herramienta No. 3 "Universo de auditoría basada en riesgos de Función Pública" de la caja de herramientas de la Guía de auditoría basada en riesgos para entidades públicas Versión 4, Julio 2020 link: https://www.funcionpublica.gov.co/web/mipg/como-opera-mipg
</t>
  </si>
  <si>
    <t>Guía de auditoría interna basada en riesgos para entidades públicas Versión 4, Julio 2020 - Pág. 39
Resolución Reglamentaria Ejecutiva No. 0080 De 2020 de la Contraloría General de la República "Procedimiento para la evaluación de la calidad y eficiencia del control fiscal interno de las entidades y organismos del Estado"
Matriz "Modelo Integrado de Planeación y Gestión VS Norma Técnica de Calidad ISO 9000:2015" en la caja de herramientas de la Guía de auditoría interna basada en riesgos para entidades públicas Versión 4, Julio 2020 
Herramienta No. 3 "Universo de auditoría basada en riesgos de Función Pública" de la caja de herramientas de la Guía de auditoría basada en riesgos para entidades públicas Versión 4, Julio 2020 link:  https://www.funcionpublica.gov.co/web/mipg/como-opera-mipg</t>
  </si>
  <si>
    <t>Guía de auditoría interna basada en riesgos para entidades públicas Versión 4, Julio 2020 - Pág. 71 - 71
Norma 2420 – Calidad de la comunicación
Guía de Principios, Fundamentos y Aspectos Generales para la Auditoría, de la CGR ajustada al contexto de las Normas Internacionales de Auditoría ISSAI. Pág. 41</t>
  </si>
  <si>
    <r>
      <t xml:space="preserve">"El auditor interno debe establecer un proceso de </t>
    </r>
    <r>
      <rPr>
        <b/>
        <u/>
        <sz val="11"/>
        <color rgb="FF000000"/>
        <rFont val="Arial "/>
      </rPr>
      <t>seguimiento para verificar que las acciones previstas en los planes de mejoramiento hayan sido implementadas y será el encargado de dar cierre</t>
    </r>
    <r>
      <rPr>
        <sz val="11"/>
        <color rgb="FF000000"/>
        <rFont val="Arial "/>
      </rPr>
      <t xml:space="preserve"> cuando se haya cumplido, para ello, debe analizar si las acciones fueron o no efectivas para superar los hallazgos."
"El director ejecutivo de auditoría tiene la responsabilidad general de la supervisión del trabajo, ya sea que haya sido desempeñado por la actividad de auditoría interna o para ella (...). Se debe documentar y conservar evidencia adecuada de la supervisión."</t>
    </r>
  </si>
  <si>
    <t>Consejo de Auditoría Interna General de Gobierno de Chile. Formulación del Plan Estratégico de Auditoría Interna. 
Ministerio de Ciencia, Tecnología y Telecomunicaciones de Costa Rica. Plan Estratégico de Auditoría Interna 2021 - 2025. P.35
Guía de auditoría interna basada en riesgos para entidades públicas Versión 4, Julio 2020 - Pág. 40</t>
  </si>
  <si>
    <t>(i) Soporte que acredite la vinculación y cargo del jefe de la OCI o quien haga sus veces y/o de los auditores y/o de quienes apoyan la auditoría.</t>
  </si>
  <si>
    <t>(i) Informe comparativo de las últimas dos (2) vigencias del PMI, identificando por lo menos, las acciones incumplidas e inefectivas de las últimas vigencias.
(ii) Informe de Evaluación Independiente del Sistema de Control Interno, en el Componente de Actividades de Monitoreo.</t>
  </si>
  <si>
    <t xml:space="preserve">Guía de auditoría interna basada en riesgos para entidades públicas Versión 4, Julio 2020 - Pág. 82
NORMAS INTERNACIONALES PARA EL EJERCICIO PROFESIONAL DE LA AUDITORÍA INTERNA NORMAS SOBRE ATRIBUTOS 1300 - Programa de Aseguramiento y Mejora de la Calidad; 1310 - Requisitos del Programa de Aseguramiento y Mejora de la Calidad.; 1320 - Informe sobre el Programa de Aseguramiento y Mejora de la Calidad.
(Instituto de Auditores Internos IIA GLOBAL. Marco Internacional para la Práctica Profesional de Auditoría Interna. 2017, p. 8)
</t>
  </si>
  <si>
    <t xml:space="preserve">(i) Informe enviado a la Alta Dirección.
(ii) Acta o soporte de Comité Institucional de Coordinación de Control Interno, en el que se haya presentado el informe de seguimiento al programa de aseguramiento y mejora de la calidad.
  </t>
  </si>
  <si>
    <t>Guía de Auditoría Interna para el Sector Público Versión 4  Pág. 69</t>
  </si>
  <si>
    <r>
      <t xml:space="preserve">Es recomendable que la Oficina de Control Interno o quien haga sus veces cuente con un Plan Estratégico que se ajuste al instrumento de planeación de la entidad a la que pertenece (Plan Nacional de Desarrollo, Plan Departamental o Plan Distrital o Municipal de Desarrollo) 
Para la implementación del Plan Estratégico de Auditoría Interna es recomendable: (i) formular el plan estratégico con base en la planeación de mediano plazo de la entidad, y (ii) controlar y actualizar el plan estratégico. 
"Una vez elaborado el Plan Estratégico de la Auditoría Interna, es necesario establecer un proceso de monitoreo, seguimiento y evaluación de este, el cual se realizará en etapas de monitoreo anuales, una etapa de seguimiento a lo interno de la A.I., mediante reuniones y una última etapa de evaluación" Ministerio de Ciencia, Tecnología y Telecomunicaciones de Costa Rica. Plan Estratégico de Auditoría Interna 2021 - 2025. P.35
"2.1.5. Formulación del Plan Anual de Auditorías basado en riesgos: (... ) Esta planeación general puede extenderse al cuatrienio elaborando un Plan Cuatrienal de Auditoría basado en riesgos que muestre el universo de auditoría priorizado para cada año en los que serán valorados los aspectos evaluables" Guía de auditoría interna basada en riesgos para entidades públicas Versión 4.
</t>
    </r>
    <r>
      <rPr>
        <b/>
        <sz val="11"/>
        <rFont val="Arial "/>
      </rPr>
      <t>Nota:</t>
    </r>
    <r>
      <rPr>
        <sz val="11"/>
        <rFont val="Arial "/>
      </rPr>
      <t xml:space="preserve"> El Plan Estratégico Cuatrienal de Auditoría obedece al Plan Anual de Auditoría. Para el efecto, el término de los cuatro (4) años comienzan a correr con la elección del Presidente de la República, para las entidades públicas del orden nacional.</t>
    </r>
  </si>
  <si>
    <r>
      <rPr>
        <b/>
        <sz val="11"/>
        <color theme="1"/>
        <rFont val="Arial "/>
      </rPr>
      <t xml:space="preserve">Numeral 2.3.5. Desarrollo de observaciones:
"Reunión de cierre: </t>
    </r>
    <r>
      <rPr>
        <sz val="11"/>
        <color theme="1"/>
        <rFont val="Arial "/>
      </rPr>
      <t xml:space="preserve"> Al término de la labor de auditoría y después de analizar los  antecedentes y datos que respaldan los hallazgos, el equipo de  profesionales de auditoría, debe reunirse con el responsable del 
proceso auditado. Se tienen en cuenta los siguientes aspectos:
▪ Presentar los resultados y observaciones del trabajo.
▪ Presentar hechos que constituyen fortalezas y oportunidades de mejora.
▪ Presentar hechos que constituyen exposiciones al riesgo relevantes.
▪ Determinar plazos para el levantamiento de los planes de mejoramiento correspondientes.
▪ Formalizar la reunión mediante la elaboración de un acta."</t>
    </r>
  </si>
  <si>
    <t>"Además de los aspectos evaluables priorizados en el Universo de Auditoría, se debe prever tiempo para auditorías especiales solicitadas por el cliente de auditoría (Representante Legal o en desarrollo del Comité Institucional de Coordinación de Control Interno)."</t>
  </si>
  <si>
    <t xml:space="preserve">Decreto 403 de 2020 Artículo 62
Resolución CGR REG-ORG 762/2020 ""Por la cual se desarrollan las condiciones y la metodología general para el seguimiento permanente a los recursos públicos y el ejercicio de la vigilancia y control fiscal concomitante y preventivo de la Contraloría General de la República", artículo 18.  </t>
  </si>
  <si>
    <r>
      <t xml:space="preserve">Una vez recibida la respuesta del responsable del proceso auditado o unidad auditada, el equipo auditor debe proceder a realizar </t>
    </r>
    <r>
      <rPr>
        <b/>
        <u/>
        <sz val="11"/>
        <color theme="1"/>
        <rFont val="Arial "/>
      </rPr>
      <t>el estudio de los argumentos expuestos, dejando evidencia en papeles de trabajo y en el informe final, del análisis y valoración que se haga de la respuesta y soportes entregados por el auditado.</t>
    </r>
    <r>
      <rPr>
        <sz val="11"/>
        <color theme="1"/>
        <rFont val="Arial "/>
      </rPr>
      <t xml:space="preserve"> 
Si la respuesta del área auditada satisface y desvirtúa de manera idónea y soportada la observación de auditoría esta no se incluye en el informe.
Si no satisface ni desvirtúa de manera idónea y soportada la observación de auditoría, la observación se mantiene en el informe final; así mismo, se ratifican, retiran o modifican las presuntas incidencias comunicadas con la observación, las cuales corresponden al deber de denuncia en los casos en que los hechos identificados en la observación revisten las características de alguna falta o delito.
</t>
    </r>
  </si>
  <si>
    <r>
      <t xml:space="preserve">Las observaciones o hallazgos deben ser claros y precisos, objetivos, concisas, constructivas, completas, factuales, relevantes, útiles y verificables. 
</t>
    </r>
    <r>
      <rPr>
        <b/>
        <sz val="11"/>
        <color theme="1"/>
        <rFont val="Arial "/>
      </rPr>
      <t xml:space="preserve">Claro y preciso: </t>
    </r>
    <r>
      <rPr>
        <sz val="11"/>
        <color theme="1"/>
        <rFont val="Arial "/>
      </rPr>
      <t xml:space="preserve">Que contenga afirmaciones  inequívocas,  libres de  ambigüedades, que este argumentado y que sea válido para los interesados
</t>
    </r>
    <r>
      <rPr>
        <b/>
        <sz val="11"/>
        <color theme="1"/>
        <rFont val="Arial "/>
      </rPr>
      <t>Objetivo:</t>
    </r>
    <r>
      <rPr>
        <sz val="11"/>
        <color theme="1"/>
        <rFont val="Arial "/>
      </rPr>
      <t xml:space="preserve"> Las comunicaciones objetivas son justas, imparciales y sin desvíos y son el resultado de una evaluación justa y equilibrada del criterio o regla VS  los hechos y circunstancias relevantes.
</t>
    </r>
    <r>
      <rPr>
        <b/>
        <sz val="11"/>
        <color theme="1"/>
        <rFont val="Arial "/>
      </rPr>
      <t>Conciso:</t>
    </r>
    <r>
      <rPr>
        <sz val="11"/>
        <color theme="1"/>
        <rFont val="Arial "/>
      </rPr>
      <t xml:space="preserve"> Describen los hechos y evitan elaboraciones innecesarias, detalles superfluos, redundancia y uso excesivo en palabras. 
</t>
    </r>
    <r>
      <rPr>
        <b/>
        <sz val="11"/>
        <color theme="1"/>
        <rFont val="Arial "/>
      </rPr>
      <t>Constructivos:</t>
    </r>
    <r>
      <rPr>
        <sz val="11"/>
        <color theme="1"/>
        <rFont val="Arial "/>
      </rPr>
      <t xml:space="preserve"> Son útiles para el auditado y para la entidad, y conducen a mejoras que son necesarias. 
</t>
    </r>
    <r>
      <rPr>
        <b/>
        <sz val="11"/>
        <color theme="1"/>
        <rFont val="Arial "/>
      </rPr>
      <t>Completos:</t>
    </r>
    <r>
      <rPr>
        <sz val="11"/>
        <color theme="1"/>
        <rFont val="Arial "/>
      </rPr>
      <t xml:space="preserve"> Tiene la información esencial para sustentar la observación o hallazgo
</t>
    </r>
    <r>
      <rPr>
        <b/>
        <sz val="11"/>
        <color theme="1"/>
        <rFont val="Arial "/>
      </rPr>
      <t>Factuales:</t>
    </r>
    <r>
      <rPr>
        <sz val="11"/>
        <color theme="1"/>
        <rFont val="Arial "/>
      </rPr>
      <t xml:space="preserve"> Debe estar basado en hechos y evidencias precisas que figuren en los papeles de trabajo. Presentados como son, independientemente del valor emocional o subjetivo. 
</t>
    </r>
    <r>
      <rPr>
        <b/>
        <sz val="11"/>
        <color theme="1"/>
        <rFont val="Arial "/>
      </rPr>
      <t>Relevantes:</t>
    </r>
    <r>
      <rPr>
        <sz val="11"/>
        <color theme="1"/>
        <rFont val="Arial "/>
      </rPr>
      <t xml:space="preserve"> Que la materialidad y  frecuencia merezca su  comunicación e  interprete  la percepción colectiva del equipo auditor
</t>
    </r>
    <r>
      <rPr>
        <b/>
        <sz val="11"/>
        <color theme="1"/>
        <rFont val="Arial "/>
      </rPr>
      <t>Útil:</t>
    </r>
    <r>
      <rPr>
        <sz val="11"/>
        <color theme="1"/>
        <rFont val="Arial "/>
      </rPr>
      <t xml:space="preserve"> Su establecimiento contribuye a  la economía,  eficiencia, eficacia y a los resultados y cumplimientos de metas de la entidad y que en general sirve al mejoramiento de la organización.
</t>
    </r>
    <r>
      <rPr>
        <b/>
        <sz val="11"/>
        <color theme="1"/>
        <rFont val="Arial "/>
      </rPr>
      <t>Verificable:</t>
    </r>
    <r>
      <rPr>
        <sz val="11"/>
        <color theme="1"/>
        <rFont val="Arial "/>
      </rPr>
      <t xml:space="preserve"> Que se pueda confrontar con hechos, evidencias o pruebas.</t>
    </r>
  </si>
  <si>
    <r>
      <t xml:space="preserve">"3.2.	(…) las oficinas o dependencias que cumplen las funciones de Control Fiscal Interno, </t>
    </r>
    <r>
      <rPr>
        <b/>
        <sz val="11"/>
        <color theme="1"/>
        <rFont val="Arial "/>
      </rPr>
      <t xml:space="preserve">ejecutan actuaciones tendientes a realizar control preventivo y seguimiento para evitar la pérdida de recursos, en especial en la contratación pública." </t>
    </r>
    <r>
      <rPr>
        <sz val="11"/>
        <color theme="1"/>
        <rFont val="Arial "/>
      </rPr>
      <t xml:space="preserve">
La evaluación de la calidad del control fiscal interno mide si está bien diseñado, es decir si es apropiado y sirve para mitigar el riesgo asociado. 
En la evaluación del diseño (planeación) se considera: 
- Si el control es apropiado para mitigar los riesgos; (...)</t>
    </r>
  </si>
  <si>
    <r>
      <t xml:space="preserve">La evaluación de la calidad del control fiscal interno mide </t>
    </r>
    <r>
      <rPr>
        <b/>
        <sz val="11"/>
        <color theme="1"/>
        <rFont val="Arial "/>
      </rPr>
      <t>si está bien diseñado</t>
    </r>
    <r>
      <rPr>
        <sz val="11"/>
        <color theme="1"/>
        <rFont val="Arial "/>
      </rPr>
      <t>, es decir</t>
    </r>
    <r>
      <rPr>
        <b/>
        <sz val="11"/>
        <color theme="1"/>
        <rFont val="Arial "/>
      </rPr>
      <t xml:space="preserve"> si es apropiado y sirve para mitigar el riesgo asociado</t>
    </r>
    <r>
      <rPr>
        <sz val="11"/>
        <color theme="1"/>
        <rFont val="Arial "/>
      </rPr>
      <t xml:space="preserve">. 
</t>
    </r>
    <r>
      <rPr>
        <b/>
        <sz val="11"/>
        <color theme="1"/>
        <rFont val="Arial "/>
      </rPr>
      <t>En la evaluación del diseño (planeación)</t>
    </r>
    <r>
      <rPr>
        <sz val="11"/>
        <color theme="1"/>
        <rFont val="Arial "/>
      </rPr>
      <t xml:space="preserve"> se considera: (...) - </t>
    </r>
    <r>
      <rPr>
        <b/>
        <sz val="11"/>
        <color theme="1"/>
        <rFont val="Arial "/>
      </rPr>
      <t>el tipo de control (automatizado o
manual)</t>
    </r>
    <r>
      <rPr>
        <sz val="11"/>
        <color theme="1"/>
        <rFont val="Arial "/>
      </rPr>
      <t xml:space="preserve">; (...) 
</t>
    </r>
  </si>
  <si>
    <r>
      <t xml:space="preserve">"es importante que el jefe de control interno establezca un </t>
    </r>
    <r>
      <rPr>
        <b/>
        <u/>
        <sz val="11"/>
        <rFont val="Arial "/>
      </rPr>
      <t>sistema de documentación de la información</t>
    </r>
    <r>
      <rPr>
        <sz val="11"/>
        <rFont val="Arial "/>
      </rPr>
      <t xml:space="preserve">, incluyendo notas de referenciación estandarizadas (por ejemplo, símbolos y marcas) y que los auditores internos utilicen este sistema en forma consistente. Esta estructura debe estar asociada a las tablas de retención documental de la entidad. (...)" Este Sistema puede estar contenido en el Estatuto de Auditoría de la entidad 
"Los auditores deben preparar la documentación de auditoría con el suficiente detalle para proporcionar una comprensión clara del trabajo realizado, de la evidencia obtenida y de las conclusiones alcanzadas."   ISSAI 100. P42 
Ley 594 de 2000, en su artículo 11, establece la obligatoriedad de la conformación de los archivos públicos, la creación, organización, preservación y control de los archivos, teniendo en cuenta los principios de procedencia y orden original y el ciclo vital de los documentos.
El artículo 16 de la Ley 594 de 2000 establece como una de las obligaciones de los funcionarios a cuyo cargo estén los archivos de las Entidades Públicas, velar por la integridad, autenticidad, veracidad y fidelidad de la información de los documentos de archivo y que serán responsables de su organización y conservación.
En la evaluación del diseño (planeación) se considera: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</si>
  <si>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r>
      <t xml:space="preserve">
"Los auditores deben preparar la documentación de auditoría con el suficiente detalle para proporcionar una comprensión clara del trabajo realizado, de la evidencia obtenida y de las conclusiones alcanzadas."   ISSAI 100. P42 
Dentro del Sistema de Documentación de la Información de Auditoría Interna es importante que se disponga que cada proceso auditor cuente con un </t>
    </r>
    <r>
      <rPr>
        <b/>
        <sz val="11"/>
        <color theme="1"/>
        <rFont val="Arial "/>
      </rPr>
      <t>expediente adecuadamente identificado en el que obren como mínimo</t>
    </r>
    <r>
      <rPr>
        <sz val="11"/>
        <color theme="1"/>
        <rFont val="Arial "/>
      </rPr>
      <t xml:space="preserve">: (i) el plan de trabajo de auditoría (ii) la comunicación y documentos de inicio de auditoría (iii) las solicitudes de información al auditado (iv) las respuestas del auditado y la información que remita o que recaude el auditor en desarrollo de la auditoría (v)  los papeles de trabajo y análisis del equipo auditor  (vi) las observaciones o informe preliminar y la comunicación de las mismas al auditado (v) las respuestas del auditado a las observaciones o informe preliminar (vi) papeles de trabajo en el que estén los análisis de las respuestas del auditado (vii) el informe definitivo de auditoría junto con la evidencia recaudada (viii) en general todos los documentos que  se generen en el desarrollo de la auditoría
</t>
    </r>
  </si>
  <si>
    <r>
      <t>"Dicho</t>
    </r>
    <r>
      <rPr>
        <b/>
        <u/>
        <sz val="11"/>
        <color theme="1"/>
        <rFont val="Arial "/>
      </rPr>
      <t xml:space="preserve"> Plan Anual se formula de acuerdo con la priorización del universo de auditoría basado en riesgos y en el ciclo de rotación de auditorías</t>
    </r>
    <r>
      <rPr>
        <sz val="11"/>
        <color theme="1"/>
        <rFont val="Arial "/>
      </rPr>
      <t>, (…)"</t>
    </r>
  </si>
  <si>
    <r>
      <t xml:space="preserve">"Los auditores internos deben desarrollar y documentar un </t>
    </r>
    <r>
      <rPr>
        <b/>
        <u/>
        <sz val="11"/>
        <color theme="1"/>
        <rFont val="Arial "/>
      </rPr>
      <t xml:space="preserve">plan para cada trabajo -de auditoría- </t>
    </r>
    <r>
      <rPr>
        <sz val="11"/>
        <color theme="1"/>
        <rFont val="Arial "/>
      </rPr>
      <t xml:space="preserve">que incluya los objetivos, el alcance, el tiempo y asignación de recursos. El plan debe considerar las estrategias y los objetivos de la organización y los riesgos relevantes para el trabajo." 
"La supervisión del trabajo es un proceso que comienza con la planificación de este y continúa a lo largo de toda su ejecución. Dicha supervisión se encuentra en cabeza del jefe de Control Interno, o quien haga sus veces,  (...) El supervisor del trabajo es responsable de aprobar el programa de trabajo" </t>
    </r>
  </si>
  <si>
    <t>(i) Documento o presentación con el Programa de Aseguramiento y Mejora de la Calidad.</t>
  </si>
  <si>
    <t xml:space="preserve">(i) ¿La Oficina de Control Interno o quien haga sus veces cuenta con un Plan Estratégico cuatrianual de auditoria, que se ajusta al instrumento de planeación de la entidad a la que pertenece (Plan Nacional de Desarrollo, Plan Departamental o Plan Distrital o Municipal de Desarrollo)? </t>
  </si>
  <si>
    <t xml:space="preserve">(i) ¿La Oficina de Control Interno o quien hace sus veces hace seguimiento permanente al cumplimiento del Plan Estratégico Cuatrianual? </t>
  </si>
  <si>
    <t>(i) Plan Estratégico o su equivalente.</t>
  </si>
  <si>
    <t>(i) Informe anual del Plan Estratégico cuatrianual de la OCI.</t>
  </si>
  <si>
    <t xml:space="preserve">(i)¿La entidad tiene un Programa de Aseguramiento y Mejora de la Calidad de la Auditoría Interna?  
</t>
  </si>
  <si>
    <t>(i) ¿ La entidad cuenta con presupuesto disponible y/o aprobado para su formulación y/o implementación?</t>
  </si>
  <si>
    <t>(ii) ¿La Oficina de Control Interno, o quien haga sus veces, ha realizado la solicitud de recursos para implementar el Programa de Aseguramiento y Mejora de la Calidad de la Auditoría Interna?</t>
  </si>
  <si>
    <r>
      <t>(i)¿La Oficina de Control Interno o quien haga sus veces, tiene dentro de su programa de aseguramiento y mejora  de la calidad de la auditoría interna, adoptado el presente o cualquier otro Instrumento de Autodiagnóstico del Aseguramiento y Mejora de la Calidad de la Auditoría Interna en el Sector Público?</t>
    </r>
    <r>
      <rPr>
        <i/>
        <sz val="11"/>
        <color theme="1"/>
        <rFont val="Arial "/>
      </rPr>
      <t xml:space="preserve">
</t>
    </r>
    <r>
      <rPr>
        <sz val="11"/>
        <color theme="1"/>
        <rFont val="Arial "/>
      </rPr>
      <t>Por ejemplo, los evaluadores, quien puede ser un colaborador de la Oficina de Control Interno, caso en el cual este realiza evaluación en modalidad de autoevaluación; un funcionario o colaborador de una oficina de interno diferente a la que se evalúa -evaluación externa por un par-; un funcionario o contratista de la entidad -evaluación externa al proceso de auditoría; u otro evaluador externo internacional o nacional. Es recomendable que el evaluador acredite experiencia en auditoría y/o auditoría interna y/o en normas de aseguramiento de calidad de auditoría interna y/o en el Instrumento de Autodiagnóstico V1.0.</t>
    </r>
  </si>
  <si>
    <r>
      <t>(i) ¿La Oficina de Control Interno o quien haga sus veces, realiza evaluaciones internas (autoevaluación y autodiagnóstico) y externas (que puede ser realizada por el sujeto auditado, por otras entidades públicas en virtud del principio de colaboración armónica etc...)</t>
    </r>
    <r>
      <rPr>
        <i/>
        <sz val="11"/>
        <color theme="1"/>
        <rFont val="Arial "/>
      </rPr>
      <t>?</t>
    </r>
  </si>
  <si>
    <t>(i) ¿La Oficina de Control Interno o quien haga sus veces, comunica los resultados del programa de aseguramiento y mejora a la Alta Dirección y al Comité Institucional de Coordinación de Control Interno, con los componentes detallados en la columna criterio?</t>
  </si>
  <si>
    <t>(i) Documento del Sistema Integrado de Gestión en el cual se encuentre adoptado un Instrumento de Autodiagnóstico del Aseguramiento y Mejora de la Calidad de la Auditoría Interna en el Sector Público.</t>
  </si>
  <si>
    <t>(ii) Solicitud de recursos, registrada en el plan de adquisiciones.</t>
  </si>
  <si>
    <t>(i) Certificado de Disponibilidad Presupuestal y/o  soporte de la incorporación del Programa de Aseguramiento y Mejora de la Calidad en el presupuesto de la entidad.</t>
  </si>
  <si>
    <t>(i) ¿La OCI o quienes haga sus veces, ha comunicado a la Contraloría Delegada para la Participación Ciudadana las alertas detectadas en ejercicio de sus funciones?</t>
  </si>
  <si>
    <t>(i) Informe de la OCI o quien haga sus veces en relación con este indicador: 
Alertas identificadas/Alertas reportadas a la Contraloría Delegada para la Participación Ciudadana.</t>
  </si>
  <si>
    <t>(i) ¿La OCI, o quien hace sus veces, ejecuta actuaciones tendientes a realizar control preventivo y (ii) seguimiento para evitar la pérdida de recursos, en especial en la contratación pública?</t>
  </si>
  <si>
    <t>(i) Soportes documentales de control preventivo (ej: informe de auditoría que contenga alerta de riesgos fiscales, o cualquier documento que advierta riesgos de daño fiscal).
Y
(ii) Soportes documentales del seguimiento frente a las actuaciones preventivas o riesgos alertados.</t>
  </si>
  <si>
    <t>(i) ¿La OCI, o quien hace sus veces, ha realizado recomendaciones para evitar la pérdida de recursos, en especial en la contratación pública?</t>
  </si>
  <si>
    <t xml:space="preserve">(i) Soportes documentales que contenga recomendaciones para evitar la pérdida de recursos públicos (ej: informe de auditoría que contenga alerta de riesgos fiscales, o cualquier documento que advierta riesgos de daño fiscal).
Y
(ii) Soportes documentales del seguimiento frente a las recomendaciones presentadas por la OCI.  </t>
  </si>
  <si>
    <t>(i) ¿La OCI o de quien haga sus veces desarrolla su labor de forma automatizada?</t>
  </si>
  <si>
    <t>Sistema Informático de Auditoría.</t>
  </si>
  <si>
    <t>(i)¿En la entidad el jefe de control interno o quien hace sus veces y los auditores o quienes apoyan la auditoría son diferentes e independientes frente al jefe del proceso auditado?</t>
  </si>
  <si>
    <t>(i) ¿La OCI asesora a las áreas de la entidad en la formulación adecuada del Plan de Mejoramiento Institucional PMI propiciando que:  
(1) las áreas responsables identifiquen las causas de cada hallazgo, 
(2) formulen acciones coherentes, cumplibles, viables, pertinentes y eficaces para atacar las causas identificadas, 
(3) las acciones las formulen las áreas que funcionalmente pueden y deben ejecutarlas 
(4) cada área responsable establezca una fecha de cumplimiento razonable para el cumplimiento de las acciones de mejora a su cargo?</t>
  </si>
  <si>
    <t>(i) Actas, memorias o soportes que evidencien la asesoría de la OCI.
Y 
(ii) PMI con los 4 parámetros mínimos enunciados en la columna de "MEDICIÓN DEL CUMPLIMIENTO".</t>
  </si>
  <si>
    <t xml:space="preserve">(i) ¿La OCI o quien hace sus veces tiene un mecanismo formalmente adoptado para desarrollar el seguimiento al Plan de Mejoramiento? </t>
  </si>
  <si>
    <t>(i) Informe de seguimiento de PMI en el que se evidencie.</t>
  </si>
  <si>
    <r>
      <t xml:space="preserve">(i) ¿El porcentaje de acciones incumplidas del PMI ha disminuido al comparar las últimas 2 vigencias? 
</t>
    </r>
    <r>
      <rPr>
        <b/>
        <sz val="11"/>
        <color theme="1"/>
        <rFont val="Arial "/>
      </rPr>
      <t>Y</t>
    </r>
    <r>
      <rPr>
        <sz val="11"/>
        <color theme="1"/>
        <rFont val="Arial "/>
      </rPr>
      <t xml:space="preserve">
(ii) ¿El porcentaje de acciones inefectivas del PMI ha disminuido al comparar las últimas 2 vigencias?</t>
    </r>
  </si>
  <si>
    <t>(i)¿La entidad cuenta con un Estatuto de Auditoría aprobado por el Comité Institucional de Coordinación de Control Interno?</t>
  </si>
  <si>
    <t>(i)Estatuto de Auditoría.
(ii)Acta u otro soporte de aprobación del Estatuto de Auditoría por parte del  Comité Institucional de Coordinación de Control Interno.</t>
  </si>
  <si>
    <t>(i) ¿(1) Se han realizado capacitación a los funcionarios y colaboradores de la OCI o quien haga sus veces, respecto del Estatuto de Auditoría y (2) se ha realizado medición de conocimiento al final de dicha capacitación para verificar la apropiación de esta herramienta por parte de ellos?</t>
  </si>
  <si>
    <t>(i) Soportes de Capacitación.
(ii) Soportes de medición de la apropiación del conocimiento respecto del Estatuto de Auditoría de la entidad.</t>
  </si>
  <si>
    <t>(i) ¿La entidad cuenta con Código de Ética aprobado por el Comité Institucional de Coordinación de Control Interno?</t>
  </si>
  <si>
    <t>(i) Código de Ética .
(ii)Acta u otro soporte de aprobación del Código de Ética por parte del Comité Institucional de Coordinación de Control Interno.</t>
  </si>
  <si>
    <t>(i) ¿(1) Se han realizado capacitaciones a los funcionarios y colaboradores de la OCI o quien haga sus veces, respecto del Código de Ética del Auditor y (2) se ha realizado medición de conocimiento al final de dicha capacitación para verificar la apropiación de esta herramienta por parte de ellos?</t>
  </si>
  <si>
    <r>
      <t>(I) Soportes de Capacitación.
(II) Soportes de medición de la apropiación del conocimiento respecto del Código d</t>
    </r>
    <r>
      <rPr>
        <sz val="11"/>
        <rFont val="Arial "/>
      </rPr>
      <t>e Ética del Auditor.</t>
    </r>
  </si>
  <si>
    <t>(i) ¿La OCI exigió al responsable del proceso o asunto objeto de auditoría la presentación de la Carta de Representación antes del inicio de las labores de auditoría, con los parámetros establecidos en las normas citadas en la columna "CRITERIO"?</t>
  </si>
  <si>
    <r>
      <t xml:space="preserve">(i) ¿(1) El Jefe de la OCI, o quien haga sus veces, ha (i) diseñado y adoptado un  Sistema de Documentación de Auditoría Interna (2) ajustado al Sistema de Gestión Documental de la Entidad  y las tablas de retención documental de la entidad (iii) en el que se establezca el contenido mínimo del archivo de cada proceso auditor?
</t>
    </r>
    <r>
      <rPr>
        <b/>
        <sz val="11"/>
        <color theme="1"/>
        <rFont val="Arial "/>
      </rPr>
      <t>Y</t>
    </r>
    <r>
      <rPr>
        <sz val="11"/>
        <color theme="1"/>
        <rFont val="Arial "/>
      </rPr>
      <t xml:space="preserve">
(ii) ¿Se ha realizado capacitación al equipo de colaboradores de la OCI o quien haga sus veces en relación con el Sistema de Documentación de Auditoría Interna con medición de la apropiación del conocimiento? </t>
    </r>
  </si>
  <si>
    <t xml:space="preserve">(i) ¿La OCI o quien hace sus veces cuenta con una Matriz en la que: (1) se identifican las unidades auditables (todos aquellos aspectos que son susceptibles de ser evaluados), (2) se establecen los criterios de priorización basados en riesgos (3) se determine cuáles son las unidades auditables más importantes o con mayor nivel de criticidad? </t>
  </si>
  <si>
    <t xml:space="preserve">(i)¿La OCI o quien hace sus veces cuenta con un (1) documento que contenga el ciclo de rotación de auditorías que (2) indique la periodicidad con la que se van a auditar los aspectos evaluables y, en consecuencia, (3) determine la cantidad de años o vigencias que se tardaría en evaluar el universo de auditoría en su totalidad? </t>
  </si>
  <si>
    <t>(i) Documento que contenga el Ciclo de rotación de auditorías con los parámetros enunciados en la columna de MEDICIÓN DE CUMPLIMIENTO.</t>
  </si>
  <si>
    <t>(i) Matriz con los parámetros enunciados en la columna de MEDICIÓN DE CUMPLIMIENTO.</t>
  </si>
  <si>
    <t>(i) ¿El Plan Anual de Auditoría se encuentra aprobado por el Comité Institucional de Coordinación de Control Interno?</t>
  </si>
  <si>
    <t>(i) Plan Anual de Auditoría.
(i) Acta u otro soporte de aprobación por parte del Comité Institucional de Coordinación de Control Interno</t>
  </si>
  <si>
    <t>(i) ¿En el Plan Anual de Auditoría se observa o evidencia que el mismo se formuló (1) de acuerdo con la priorización basada en riesgos y (2) el ciclo de rotación de auditorías?</t>
  </si>
  <si>
    <t>(i) Plan Anual de Auditoría - columnas o acápite que evidencia la priorización basada en riesgos de las auditorías incluidas allí y la conexión con el ciclo de rotación.</t>
  </si>
  <si>
    <t xml:space="preserve">(i) Plan Anual de Auditoría que prevea tiempo para auditorias no programadas. </t>
  </si>
  <si>
    <t>(i) ¿El jefe de la OCI o quien hace sus veces designó (1) al auditor o al equipo auditor, según el caso,  (2) por escrito, (3) debidamente comunicadas a los designados,  (4) mediante el sistema de gestión documental de la entidad, (5) previo al inicio de la auditoría?</t>
  </si>
  <si>
    <t>(i)Plan de Trabajo con los parámetros enunciados en la columna de MEDICIÓN DE CUMPLIMIENTO.</t>
  </si>
  <si>
    <t>Designación o designaciones que cumplan con los parámetros enunciados en la columna de MEDICIÓN DE CUMPLIMIENTO.</t>
  </si>
  <si>
    <t xml:space="preserve">(i) ¿(1) El Jefe de la OCI, o quien haga sus veces, (2) junto con el equipo auditor, realizó reunión de inicio con el jefe del área o responsable de proceso a auditar, (3) en la cual se presentó el Plan de Trabajo? </t>
  </si>
  <si>
    <t>(i) Acta o memoria de la reunión de inicio de auditoría, en el que se evidencien los parámetros enunciados en la columna de MEDICIÓN DE CUMPLIMIENTO.</t>
  </si>
  <si>
    <t>(i) ¿Los requerimientos de información al auditado (1) constan por escrito, (2) en el que se haya otorgado al auditado un plazo razonable para la entrega de la información, de acuerdo con la complejidad y extensión de la información solicitada?</t>
  </si>
  <si>
    <t>(i) Requerimientos de información en el que se evidencien los parámetros enunciados en la columna de MEDICIÓN DE CUMPLIMIENTO.</t>
  </si>
  <si>
    <t>(i) ¿Los hallazgos u observaciones tienen claramente identificado como mínimo: (1) el criterio (s), (2) condición y (2) evidencia que soporta la observación o hallazgo?</t>
  </si>
  <si>
    <t>(i) Hallazgo u observación que cumpla con los parámetros enunciado en la columna de MEDICIÓN DE CUMPLIMIENTO .</t>
  </si>
  <si>
    <t>(i) ¿El Jefe de Control Interno o quien haga sus veces o aquel designado por este como supervisor mantuvo durante la auditoría comunicación constante tanto con el auditado, como con el equipo auditor?</t>
  </si>
  <si>
    <t>(i) Soportes de mesas de trabajo. 
(ii) Soportes de revisión y retroalimentación de papeles de trabajo y demás documento de auditoría en los que se refleje la comunicación constante con el auditado.</t>
  </si>
  <si>
    <t>(i) ¿Al término de la labor de auditoría, y después de analizar los antecedentes y datos que respaldan los hallazgos, el equipo de profesionales se reunió con el responsable del proceso auditado, siguiendo los parámetros de la COLUMNA E " Criterio (Norma vinculante o buena práctica)".</t>
  </si>
  <si>
    <t>(i) Informe de la reunión de los profesionales con el responsable del proceso auditado, en donde se revisa el cumplimiento de la lo señalado en la columna "CRITERIO".</t>
  </si>
  <si>
    <t>(i) ¿El informe de auditoría incluye un informe ejecutivo que tenga el contenido enunciado en la columna "CRITERIO"?</t>
  </si>
  <si>
    <t>(i) Informe de auditoría con resumen ejecutivo que tenga el contenido enunciado en la columna "CRITERIO".</t>
  </si>
  <si>
    <t>(i) ¿Los hallazgos u observaciones evaluados son  claros y precisos, objetivos, concisas, constructivas, completas, factuales, relevantes, útiles y verificables, según las definiciones de la regla? 
(enunciadas y definidas en la columna CRITERIO)</t>
  </si>
  <si>
    <t xml:space="preserve">(i) Observaciones o hallazgos que cumplan con los parámetros enunciados en la columna de MEDICIÓN DE CUMPLIMIENTO.  </t>
  </si>
  <si>
    <t xml:space="preserve">
(i) ¿(1) El Jefe de OCI antes de emitir el informe final comunicó las observaciones o informe preliminar a los responsables del proceso o unidad auditada, (2) otorgan un plazo razonable para que éste se pueda pronunciar y presente sus argumentos frente a las observaciones o informe? </t>
  </si>
  <si>
    <t xml:space="preserve">(i) ¿Los hallazgos u observaciones contienen un espacio de respuesta del auditado y análisis de dicha respuesta por parte del auditor? </t>
  </si>
  <si>
    <t xml:space="preserve">
(i) Informe final de auditoría en el cual en cada hallazgo u observación se incluya un aparte de "análisis de la respuesta del auditado".</t>
  </si>
  <si>
    <t xml:space="preserve">(i) Reunión de cierre de la auditoría en donde el JCI o quien haga sus veces, presente el Informe Preliminar, con el fin de dar oportunidad al auditado de aceptar o no los hallazgos identificados, teniendo en cuenta los argumentos que éste presente. 
(ii) Registro de comunicaciones escritas en papel o en forma de correo electrónico, en donde se evidencie el parámetro enunciado en la columna de MEDICIÓN DE CUMPLIMIENTO. </t>
  </si>
  <si>
    <t>(i) ¿La OCI, o quien haga sus veces, tiene implementado un proceso de seguimiento de planes de mejoramiento de las auditorías internas?</t>
  </si>
  <si>
    <t>(i) Documento y soportes de seguimiento al plan de mejoramiento de auditorías internas.
Y
(ii) Plan de mejoramiento institucional sin acciones incumplidas o con un porcentaje inferior al 10% de incumplimiento.</t>
  </si>
  <si>
    <r>
      <t xml:space="preserve">ARTÍCULO 62. Sistema de Alertas del Control Interno. Créase el Sistema de Alertas del Control Interno a cargo de la Contraloría General de la República, en el cual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Sin perjuicio, de lo establecido en el artículo 14 de la Ley 87 de 1993 o las normas que lo modifiquen, adicionen, sustituyan o reglamenten. 
ARTÍCULO 18.- SISTEMA DE ALERTAS DEL CONTROL INTERNO. El Sistema de Alertas de Control Interno tendrá por objeto registrar la información originada en el control multinivel del gasto público, en sus dos primeros niveles: el interno y el de fiscalización externa ejercida por la Contraloría General de la República, desde la perspectiva de la administración del riesgo a través de alertas recíprocas; con el fin de promover sinergias entre el control interno y el seguimiento permanente al recurso público orientado al ejercicio del control concomitante y preventivo y su mutua retroalimentación.
(...)
PARÁGRAFO TRANSITORIO. </t>
    </r>
    <r>
      <rPr>
        <b/>
        <sz val="11"/>
        <color theme="1"/>
        <rFont val="Arial "/>
      </rPr>
      <t>Hasta que entre en operación el Sistema de Alertas de Control
Interno, (...) las oficinas de control interno podrán comunicar por los medios disponibles a la Contraloría Delegada para la Participación Ciudadana las alertas detectadas en ejercicio de sus funciones.</t>
    </r>
    <r>
      <rPr>
        <sz val="11"/>
        <color theme="1"/>
        <rFont val="Arial "/>
      </rPr>
      <t xml:space="preserve"> </t>
    </r>
  </si>
  <si>
    <t>Efectividad: La evaluación de la efectividad del control fiscal interno de las entidades y organismos del Estado analiza la utilización del control, desde sus resultados y evidencias; evalúa si existen hallazgos o incorrecciones materiales con cualquier incidencia, en especial los hallazgos con incidencia fiscal, que afectan la gestión de la entidad; y si en la auditoría anterior se identificaron los mismos hallazgos o incorrecciones, lo cual refleja la ineficacia del plan de mejoramiento ejecutado</t>
  </si>
  <si>
    <r>
      <t xml:space="preserve">Para efectos de determinar el hallazgo, es necesario que el auditor: determine la condición y la compare con el criterio; indique la causa y el efecto; evalúe la suficiencia de la evidencia; valore los posibles responsables y comunique las observaciones al auditado. 
Redacción de hallazgos
</t>
    </r>
    <r>
      <rPr>
        <b/>
        <sz val="11"/>
        <color theme="1"/>
        <rFont val="Arial "/>
      </rPr>
      <t xml:space="preserve">Elementos Principales: </t>
    </r>
    <r>
      <rPr>
        <sz val="11"/>
        <color theme="1"/>
        <rFont val="Arial "/>
      </rPr>
      <t xml:space="preserve">
▪ Criterios: Las normas, reglamentos o expectativas utilizadas al realizar la evaluación, (lo que debe ser).
▪ Condición: La evidencia basada en hechos que encontró el auditor interno (realidad).
▪ Evidencia: soporte suficiente, confiable, relevante y útil para sustentar la observación o hallazgo.
</t>
    </r>
    <r>
      <rPr>
        <b/>
        <sz val="11"/>
        <color theme="1"/>
        <rFont val="Arial "/>
      </rPr>
      <t xml:space="preserve">Elementos adicionales y complementarios: </t>
    </r>
    <r>
      <rPr>
        <sz val="11"/>
        <color theme="1"/>
        <rFont val="Arial "/>
      </rPr>
      <t xml:space="preserve">
▪Causa: Las razones subyacentes de la brecha entre la condición esperada y la real, que generan condiciones adversas (qué originó la diferencia encontrada).
▪ Consecuencias o efectos: Los efectos adversos, reales o potenciales, de la brecha entre la condición existente y los criterios, (qué efectos puede ocasionar la diferencia encontrada). </t>
    </r>
  </si>
  <si>
    <t>(i) Carta de Representación correspondiente al proceso de auditoría que se evalúa con los parámetros establecidos en la columna de MEDICIÓN DE CUMPLIMIENTO .</t>
  </si>
  <si>
    <t xml:space="preserve">(i)  Documento que contenga el Sistema de Documentación de la Información de Auditoría Interna con los parámetros enunciados en la columna de MEDICIÓN DE CUMPLIMIENTO 
(ii) Evidencia de  capacitación sobre el Sistema de Documentación de la Información de Auditoría Interna </t>
  </si>
  <si>
    <r>
      <t>Es recomendable que la Oficina de Control Interno o quien haga sus veces cuente con un Plan Estratégico que se ajuste al instrumento de planeación de la entidad a la que pertenece (Plan Nacional de Desarrollo, Plan Departamental o Plan Distrital o Municipal de Desarrollo) 
Para la implementación del Plan Estratégico de Auditoría Interna es recomendable: (i) formular el plan estratégico con base en la planeación de mediano plazo de la entidad, y (ii) controlar y actualizar el plan estratégico.
"2.1.5. Formulación del Plan Anual de Auditorías basado en riesgos: (... ) Esta planeación general</t>
    </r>
    <r>
      <rPr>
        <b/>
        <sz val="11"/>
        <rFont val="Arial "/>
      </rPr>
      <t xml:space="preserve"> </t>
    </r>
    <r>
      <rPr>
        <b/>
        <u/>
        <sz val="11"/>
        <rFont val="Arial "/>
      </rPr>
      <t>puede</t>
    </r>
    <r>
      <rPr>
        <b/>
        <sz val="11"/>
        <rFont val="Arial "/>
      </rPr>
      <t xml:space="preserve"> extenderse al cuatrienio elaborando un Plan Cuatrienal de Auditoría </t>
    </r>
    <r>
      <rPr>
        <sz val="11"/>
        <rFont val="Arial "/>
      </rPr>
      <t xml:space="preserve">basado en riesgos que muestre el universo de auditoría priorizado para cada año en los que serán valorados los aspectos
evaluables" Guía de auditoría interna basada en riesgos para entidades públicas Versión 4.
</t>
    </r>
    <r>
      <rPr>
        <b/>
        <sz val="11"/>
        <rFont val="Arial "/>
      </rPr>
      <t>Nota:</t>
    </r>
    <r>
      <rPr>
        <sz val="11"/>
        <rFont val="Arial "/>
      </rPr>
      <t xml:space="preserve"> El Plan Estratégico Cuatrienal de Auditoría obedece al Plan Anual de Auditoría. Para el efecto, el término de los cuatro (4) años comienzan a correr con la elección del Presidente de la República, para las entidades públicas del orden nacional.</t>
    </r>
  </si>
  <si>
    <t>El jefe de control interno, auditoria debe comunicar los resultados del programa de aseguramiento y mejora de la calidad a la Alta Dirección y al comité institucional de coordinación de control interno.
La comunicación deberá incluir: (i) El alcance y frecuencia de las evaluaciones internas y externas (ii) la cualificación e independencia del evaluador(es) o del equipo de evaluación, incluyendo conflictos de interés potenciales (iii) las conclusiones de los evaluadores y (iv) los planes de acción correctivas.</t>
  </si>
  <si>
    <r>
      <t xml:space="preserve">La evaluación de la calidad del control fiscal interno mide </t>
    </r>
    <r>
      <rPr>
        <b/>
        <sz val="11"/>
        <color theme="1"/>
        <rFont val="Arial "/>
      </rPr>
      <t>si está bien diseñado</t>
    </r>
    <r>
      <rPr>
        <sz val="11"/>
        <color theme="1"/>
        <rFont val="Arial "/>
      </rPr>
      <t>, es decir</t>
    </r>
    <r>
      <rPr>
        <b/>
        <sz val="11"/>
        <color theme="1"/>
        <rFont val="Arial "/>
      </rPr>
      <t xml:space="preserve"> si es apropiado y sirve para mitigar el riesgo asociado</t>
    </r>
    <r>
      <rPr>
        <sz val="11"/>
        <color theme="1"/>
        <rFont val="Arial "/>
      </rPr>
      <t xml:space="preserve">. 
</t>
    </r>
    <r>
      <rPr>
        <b/>
        <sz val="11"/>
        <color theme="1"/>
        <rFont val="Arial "/>
      </rPr>
      <t>En la evaluación del diseño (planeación)</t>
    </r>
    <r>
      <rPr>
        <sz val="11"/>
        <color theme="1"/>
        <rFont val="Arial "/>
      </rPr>
      <t xml:space="preserve"> se considera:  (...) - </t>
    </r>
    <r>
      <rPr>
        <b/>
        <sz val="11"/>
        <color theme="1"/>
        <rFont val="Arial "/>
      </rPr>
      <t>la segregación de funciones</t>
    </r>
    <r>
      <rPr>
        <sz val="11"/>
        <color theme="1"/>
        <rFont val="Arial "/>
      </rPr>
      <t xml:space="preserve"> (si quien ejerce el control es diferente del
responsable de la operación).</t>
    </r>
  </si>
  <si>
    <t>Efectividad: La evaluación de la efectividad del control fiscal interno de las entidades y organismos del Estado
analiza la utilización del control, desde sus resultados y evidencias; evalúa si existen hallazgos o incorrecciones
materiales con cualquier incidencia, en especial los hallazgos con incidencia fiscal, que afectan la gestión de la entidad; y si en la auditoría anterior se identificaron los mismos hallazgos o incorrecciones, lo cual refleja la
ineficacia del plan de mejoramiento ejecutado.
artículo 9° de la Ley 87 de 1993 Por la cual se establecen normas para el ejercicio del control interno en las entidades y organismos del Estado y se dictan otras disposiciones, señala que le corresponderá a dicha oficina asesorar a la dirección en la continuidad del proceso administrativo, la reevaluación de los planes establecidos y en la introducción de los correctivos necesarios para el cumplimiento de las metas u objetivos previstos. 
En desarrollo de tales funciones, el artículo 17 del título 24 del Decreto 648 de 2017 Por el cual se modifica y adiciona el Decreto 1083 de 2015, Reglamentario Único del Sector de la Función Pública, establece los roles que deben desarrollar dichas oficinas, así:
«ARTICULO 2.2.21.5.3 DE LAS OFICINAS DE CONTROL INTERNO. Las Unidades u Oficinas de Control Interno o quien haga sus veces desarrollan su labor a través de los siguientes roles: liderazgo estratégico; enfoque hacia la prevención, evaluación de la gestión del riesgo, evaluación y seguimiento, relación con entes externos de control.» (Subrayado fuera de texto)
De este modo las Oficinas de Control Interno como agentes dinamizadores del Sistema de Control Interno realizan una gama de actividades en torno a los cinco (5) roles ya mencionados, y especialmente a través de los roles de Enfoque hacia la prevención y el de Evaluación y Seguimiento.
Cabe señalar en este caso, que la Guía de Auditoría para Entidades Públicas emitida por este Departamento Administrativo, define una serie de lineamientos basados en las normas y estándares internacionales en esta materia, en este caso, la Norma Internacional relacionada con el tema de planes de mejoramiento define lo siguiente: «Norma 2500 – Seguimiento del progreso.
El Director Ejecutivo de Auditoría debe establecer y mantener un sistema para monitorear la disposición de los resultados comunicados a la dirección.
Introducción:
Para cumplir esta Norma, el Director Ejecutivo de Auditoria (DEA) debe comenzar por tener un claro conocimiento del tipo de información y el nivel de detalle que esperan tener el Consejo y la alta dirección sobre la supervisión de la materialización de los resultados del trabajo de auditoría, que debe realizar la actividad de Auditoría Interna.  Los resultados, habitualmente, se refieren a las observaciones desarrolladas en los trabajos de aseguramiento y consultoría que hayan sido comunicados a la dirección del área auditada para que ponga en marcha acciones correctivas.» (Subrayado fuera de texto).</t>
  </si>
  <si>
    <r>
      <t xml:space="preserve">Decreto 648 de 2017. 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c) </t>
    </r>
    <r>
      <rPr>
        <b/>
        <u/>
        <sz val="11"/>
        <color theme="1"/>
        <rFont val="Arial "/>
      </rPr>
      <t>Estatuto de auditoría</t>
    </r>
    <r>
      <rPr>
        <b/>
        <sz val="11"/>
        <color theme="1"/>
        <rFont val="Arial "/>
      </rPr>
      <t>,</t>
    </r>
    <r>
      <rPr>
        <sz val="11"/>
        <color theme="1"/>
        <rFont val="Arial "/>
      </rPr>
      <t xml:space="preserve"> en el cual se establezcan y comuniquen las directrices fundamentales que definirán el marco dentro del cual se desarrollarán las actividades de la Unidad u Oficina de Control Interno, según los lineamientos de las normas internacionales de auditoría.
Decreto 648 de 2017. "ARTÍCULO  2.2.21.1.6 Funciones del Comité Institucional de Coordinación de Control Interno. Son funciones del Comité Institucional de Coordinación de Control Interno: (...)
</t>
    </r>
    <r>
      <rPr>
        <b/>
        <sz val="11"/>
        <color theme="1"/>
        <rFont val="Arial "/>
      </rPr>
      <t xml:space="preserve">b. </t>
    </r>
    <r>
      <rPr>
        <sz val="11"/>
        <color theme="1"/>
        <rFont val="Arial "/>
      </rPr>
      <t xml:space="preserve">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t>
    </r>
    <r>
      <rPr>
        <b/>
        <sz val="11"/>
        <color theme="1"/>
        <rFont val="Arial "/>
      </rPr>
      <t xml:space="preserve">c. </t>
    </r>
    <r>
      <rPr>
        <sz val="11"/>
        <color theme="1"/>
        <rFont val="Arial "/>
      </rPr>
      <t xml:space="preserve">Aprobar el Estatuto de Auditoría Interna y el Código de Ética del auditor, así como verificar su cumplimiento. (...)
</t>
    </r>
    <r>
      <rPr>
        <b/>
        <sz val="11"/>
        <color theme="1"/>
        <rFont val="Arial "/>
      </rPr>
      <t>e.</t>
    </r>
    <r>
      <rPr>
        <sz val="11"/>
        <color theme="1"/>
        <rFont val="Arial "/>
      </rPr>
      <t xml:space="preserve"> Servir de instancia para resolver las diferencias que surjan en desarrollo del ejercicio de auditoría interna.
</t>
    </r>
    <r>
      <rPr>
        <b/>
        <sz val="11"/>
        <color theme="1"/>
        <rFont val="Arial "/>
      </rPr>
      <t>f.</t>
    </r>
    <r>
      <rPr>
        <sz val="11"/>
        <color theme="1"/>
        <rFont val="Arial "/>
      </rPr>
      <t xml:space="preserve"> Conocer y resolver los conflictos de interés que afecten la independencia de la auditoría. (...)
</t>
    </r>
    <r>
      <rPr>
        <b/>
        <sz val="11"/>
        <color theme="1"/>
        <rFont val="Arial "/>
      </rPr>
      <t xml:space="preserve">
PARÁGRAFO  3º.</t>
    </r>
    <r>
      <rPr>
        <sz val="11"/>
        <color theme="1"/>
        <rFont val="Arial "/>
      </rPr>
      <t xml:space="preserve"> En las entidades donde exista comité de auditoría éste asumirá las funciones relacionadas en los literales b, c, e y f del presente artículo e informarán al comité institucional de coordinación de control interno de su estado y desarrollo".
"(...) se debe implementar un </t>
    </r>
    <r>
      <rPr>
        <b/>
        <u/>
        <sz val="11"/>
        <color theme="1"/>
        <rFont val="Arial "/>
      </rPr>
      <t>Estatuto de Auditoría Interna</t>
    </r>
    <r>
      <rPr>
        <sz val="11"/>
        <color theme="1"/>
        <rFont val="Arial "/>
      </rPr>
      <t xml:space="preserve">,(...) bajo los lineamientos de las normas internacionales para la práctica profesional de auditoría interna," 
La evaluación de la calidad del control fiscal interno mide si está bien diseñado, es decir si es apropiado y sirve para mitigar el riesgo asociado. 
En la evaluación del diseño (planeación) se considera: (...)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</si>
  <si>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t>Para que los instrumentos para la actividad de auditoría interna sean aplicados en debida forma, es fundamental que se realice capacitación al equipo de funcionarios y colaboradores de la OCI o quien haga sus veces y que dicha capacitación incluya medición del conocimiento para corroborar que el equipo conoce los instrumentos de auditoría interna.  
"ARTÍCULO  2.2.21.1.6 Funciones del Comité Institucional de Coordinación de Control Interno. Son funciones del Comité Institucional de Coordinación de Control Interno: (...)
b.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c. Aprobar el Estatuto de Auditoría Interna y el Código de Ética del auditor, así como verificar su cumplimiento. (...)
e. Servir de instancia para resolver las diferencias que surjan en desarrollo del ejercicio de auditoría interna.
f. Conocer y resolver los conflictos de interés que afecten la independencia de la auditoría. (...)
PARÁGRAFO  3º. En las entidades donde exista comité de auditoría éste asumirá las funciones relacionadas en los literales b, c, e y f del presente artículo e informarán al comité institucional de coordinación de control interno de su estado y desarrollo".</t>
  </si>
  <si>
    <r>
      <t xml:space="preserve">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a) </t>
    </r>
    <r>
      <rPr>
        <b/>
        <u/>
        <sz val="11"/>
        <color theme="1"/>
        <rFont val="Arial "/>
      </rPr>
      <t>Código de Ética del Auditor Interno</t>
    </r>
    <r>
      <rPr>
        <sz val="11"/>
        <color theme="1"/>
        <rFont val="Arial "/>
      </rPr>
      <t xml:space="preserve"> que tendrá como bases fundamentales, la integridad, objetividad, confidencialidad, conflictos de interés y competencia de éste.
 Decreto 648 de 2017. "ARTÍCULO  2.2.21.1.6 Funciones del Comité Institucional de Coordinación de Control Interno. Son funciones del Comité Institucional de Coordinación de Control Interno: (...)
a. Evaluar el estado del Sistema de Control Interno de acuerdo con las características propias de cada organismo o entidad y aprobar las modificaciones, actualizaciones y acciones de fortalecimiento del sistema a partir de la normatividad vigente, los informes presentados por el jefe de control interno o quien haga sus veces, organismos de control y las recomendaciones del equipo MECI.
b.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c. Aprobar el Estatuto de Auditoría Interna y el Código de Ética del auditor, así como verificar su cumplimiento. (...)
e. Servir de instancia para resolver las diferencias que surjan en desarrollo del ejercicio de auditoría interna.
f. Conocer y resolver los conflictos de interés que afecten la independencia de la auditoría. (...)
PARÁGRAFO  3º. En las entidades donde exista comité de auditoría éste asumirá las funciones relacionadas en los literales b, c, e y f del presente artículo e informarán al comité institucional de coordinación de control interno de su estado y desarrollo"..
En la evaluación del diseño (planeación) se considera: (...)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</si>
  <si>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r>
      <t xml:space="preserve">"ARTÍCULO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b) </t>
    </r>
    <r>
      <rPr>
        <b/>
        <sz val="11"/>
        <color theme="1"/>
        <rFont val="Arial "/>
      </rPr>
      <t>Carta de representación</t>
    </r>
    <r>
      <rPr>
        <sz val="11"/>
        <color theme="1"/>
        <rFont val="Arial "/>
      </rPr>
      <t xml:space="preserve"> en la que se establezca la veracidad, calidad y oportunidad de la entrega de la información presentada a las Oficinas de Control Interno". Decreto 648 de 2017
"En el marco de las buenas prácticas en materia de auditoría interna, es importante que se incorpore la carta de representación definida en el Decreto 648 de 2017, por tratarse de uno de los instrumentos para la actividad de la auditoría interna, en tanto permite garantizar que durante el proceso de auditoría, el auditado se comprometa a entregar la información requerida previamente en los plazos señalados, con la calidad, consistencia e integridad requeridas para que la Oficina de Control Interno pueda evaluar y tener un pronunciamiento objetivo sobre la unidad
auditable." Guía de Auditoría
"ARTÍCULO 151. Deber de entrega de información para el ejercicio de las funciones de la unidad u oficina de control interno.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Decreto 403 de 2020
El incumplimiento reiterado al suministro de la información solicitada por la unidad u oficina de control interno dará lugar a las respectivas investigaciones disciplinarias por la autoridad competente.
En la evaluación del diseño (planeación) se considera: (...) - la documentación, esto es, si está documentado en manuales de procedimientos, instructivos u otros documentos formalmente aprobados. Resolución Reglamentaria Ejecutiva No. 0080 De 2020 de la Contraloría General de la República "Procedimiento para la evaluación de la calidad y eficiencia del control fiscal interno de las entidades y organismos del Estado" </t>
    </r>
  </si>
  <si>
    <r>
      <t xml:space="preserve">"Tomando como base el nivel de criticidad y el tamaño del universo de auditoría de la entidad, se debe establecer un </t>
    </r>
    <r>
      <rPr>
        <b/>
        <sz val="11"/>
        <color theme="1"/>
        <rFont val="Arial "/>
      </rPr>
      <t>ciclo de rotación de las auditorías que indique la periodicidad con la que se van a auditar los aspectos evaluables de acuerdo con el nivel alcanzado</t>
    </r>
    <r>
      <rPr>
        <sz val="11"/>
        <color theme="1"/>
        <rFont val="Arial "/>
      </rPr>
      <t xml:space="preserve"> y, en consecuencia, determinar la cantidad de años o vigencias que se tardaría en evaluar el universo de auditoría en su totalidad."
"La evaluación de la calidad del control fiscal interno mide si está bien diseñado, es decir si es apropiado y sirve para mitigar el riesgo asociado. 
En la evaluación del diseño (planeación) se considera:  (...) - la frecuencia de su aplicación; (…)" Resolución 080 de 2020</t>
    </r>
  </si>
  <si>
    <r>
      <t xml:space="preserve">"ARTÍCULO  2.2.21.4.8 Instrumentos para la actividad de la Auditoría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d) </t>
    </r>
    <r>
      <rPr>
        <b/>
        <u/>
        <sz val="11"/>
        <color theme="1"/>
        <rFont val="Arial "/>
      </rPr>
      <t>Plan anual de auditoría.</t>
    </r>
    <r>
      <rPr>
        <sz val="11"/>
        <color theme="1"/>
        <rFont val="Arial "/>
      </rPr>
      <t>" 
 Decreto 648 de 2017. "ARTÍCULO  2.2.21.1.6 Funciones del Comité Institucional de Coordinación de Control Interno. Son funciones del Comité Institucional de Coordinación de Control Interno: (...)
a. Evaluar el estado del Sistema de Control Interno de acuerdo con las características propias de cada organismo o entidad y aprobar las modificaciones, actualizaciones y acciones de fortalecimiento del sistema a partir de la normatividad vigente, los informes presentados por el jefe de control interno o quien haga sus veces, organismos de control y las recomendaciones del equipo MECI.
b. Aprobar el</t>
    </r>
    <r>
      <rPr>
        <b/>
        <u/>
        <sz val="11"/>
        <color theme="1"/>
        <rFont val="Arial "/>
      </rPr>
      <t xml:space="preserve"> Plan Anual de Auditoría</t>
    </r>
    <r>
      <rPr>
        <sz val="11"/>
        <color theme="1"/>
        <rFont val="Arial "/>
      </rPr>
      <t xml:space="preserve">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c. Aprobar el Estatuto de Auditoría Interna y el Código de Ética del auditor, así como verificar su cumplimiento. (...)
e. Servir de instancia para resolver las diferencias que surjan en desarrollo del ejercicio de auditoría interna.
f. Conocer y resolver los conflictos de interés que afecten la independencia de la auditoría. (...)
PARÁGRAFO  3º. En las entidades donde exista comité de auditoría éste asumirá las funciones relacionadas en los literales b, c, e y f del presente artículo e informarán al comité institucional de coordinación de control interno de su estado y desarrollo"..</t>
    </r>
  </si>
  <si>
    <t xml:space="preserve">PAMC </t>
  </si>
  <si>
    <t>INSTRUMENTO DE AUTODIAGNÓSTICO PARA EL ASEGURAMIENTO DE LA CALIDAD DE LA AUDITORÍA INTERNA EN EL SECTOR PÚBLICO</t>
  </si>
  <si>
    <t>Decreto 648 de 2017. ARTÍCULO 2.2.21.4.8 Instrumentos para la actividad de la Auditoría Interna 
Decreto 648 de 2017. ARTÍCULO 2.2.21.1.6 Funciones del Comité Institucional de Coordinación de Control Interno: literal b, c, e, f, Pág. 3°.
Guía de auditoría interna basada en riesgos para entidades públicas Versión 4, Julio 2020 - Pág. 42
NORMAS INTERNACIONALES
PARA EL EJERCICIO PROFESIONAL DE LA AUDITORÍA INTERNA NORMAS SOBRE ATRIBUTOS
1000 – Propósito, Autoridad y responsabilidad; 1010 Reconocimiento de los elementos obligatorios en el estatuto de auditoría interna
Norma 2000 – Administración de la actividad de auditoría interna sobre desempeño. 
(Instituto de Auditores Internos IIA GLOBAL. Marco Internacional para la Práctica Profesional de Auditoría Interna. 2017, p. 4)
Programa de Aseguramiento y Mejora de la Calidad (PAMC) - Norma 1300 "Programa de aseguramiento y mejora de la calidad" del Instituto Internacional de Auditores -THEIIA- (por sus siglas en inglés) 
Resolución Reglamentaria Ejecutiva No. 0080 De 2020 de la Contraloría General de la República "Procedimiento para la evaluación de la calidad y eficiencia del control fiscal interno de las entidades y organismos del Estado"</t>
  </si>
  <si>
    <t xml:space="preserve">Decreto 648 de 2017. ARTÍCULO 2.2.21.4.8 Instrumentos para la actividad de la Auditoría Interna 
Decreto 648 de 2017. ARTÍCULO 2.2.21.1.6 Funciones del Comité Institucional de Coordinación de Control Interno: literal a, b, c, e, f, Pág. 3.
Guía de auditoría interna basada en riesgos para entidades públicas Versión 4, Julio 2020 - Pág. 81
NORMAS INTERNACIONALES
PARA EL EJERCICIO PROFESIONAL DE LA AUDITORÍA INTERNA NORMAS SOBRE ATRIBUTOS
1000 – Propósito, Autoridad y responsabilidad; 1010 Reconocimiento de los elementos obligatorios en el estatuto de auditoría interna
Norma – 2000 Administración de la actividad de auditoría interna sobre desempeño
(Instituto de Auditores Internos IIA GLOBAL. Marco Internacional para la Práctica Profesional de Auditoría Interna. 2017, p. 4).
Programa de Aseguramiento y Mejora de la Calidad (PAMC) - Norma 1300 "Programa de aseguramiento y mejora de la calidad" del Instituto Internacional de Auditores -THEIIA- (por sus siglas en inglés) 
Norma ISSAI 130: Código de Ética y la ISSAI
140: Control de Calidad
Resolución Reglamentaria Ejecutiva No. 0080 De 2020 de la Contraloría General de la República "Procedimiento para la evaluación de la calidad y eficiencia del control fiscal interno de las entidades y organismos del Estado" </t>
  </si>
  <si>
    <t xml:space="preserve">Decreto 648 de 2017. ARTÍCULO 2.2.21.4.8 Instrumentos para la actividad de la Auditoría Interna 
Decreto 648 de 2017. ARTÍCULO 2.2.21.1.6 Funciones del Comité Institucional de Coordinación de Control Interno: literal a, b, c, e, f, Pág. 3°.
</t>
  </si>
  <si>
    <t>(i) ¿El Plan prevé tiempo para auditorías no programadas que surjan  por solicitudes de la dirección, autoridades, ciudadanos etc.?</t>
  </si>
  <si>
    <t>Los auditores internos deben identificar información suficiente, confiable, relevante y útil de manera tal que les permita alcanzar los objetivos del trabajo.
Esta información puede ser obtenida mediante: (i) consulta de sistemas de información (ii) solicitud escrita al auditado o a quien sea la fuente de dicha información (iii) mediante verificación directa en el expediente o archivo donde se encuentre (iv) en mesa de trabajo. Sin importar cuál sea el mecanismo la obtención de la información y su entrega u obtención debe constar por escrito.
Los requerimientos de información deberán hacerse con la debida anticipación a fin de garantizar la oportunidad y completitud de la misma. Para el efecto la solicitud de información debe indicar un plazo razonable para entregarla de la misma, de acuerdo con su complejidad y extensión.  
"ARTÍCULO 151. Deber de entrega de información para el ejercicio de las funciones de la unidad u oficina de control interno.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El incumplimiento reiterado al suministro de la información solicitada por la unidad u oficina de control interno dará lugar a las respectivas investigaciones disciplinarias por la autoridad competente." Decreto 403 de 2020</t>
  </si>
  <si>
    <t xml:space="preserve">Se realiza de acuerdo con el cronograma establecido en el plan de auditoría. Al inicio de la actividad el auditor interno o equipo de auditoría, debe reunirse con el responsable del proceso auditado, para exponer los temas contenidos en el Plan de Trabajo
Mejor Práctica: Es recomendable que (i) quien lidere la reunión de inicio sea el jefe de la Oficina de Control Interno o quien haga sus veces, (ii) que a ella asista el equipo auditor designado (iii) que a dicha reunión se convoque al jefe del área o responsable del proceso objeto de auditoría.  
</t>
  </si>
  <si>
    <r>
      <t xml:space="preserve">
La ESTRUCTURA del instructivo del Instrumento de Autodiagnóstico para el -Aseguramiento de la Calidad de la Auditoría Interna en el Sector Público Versión 1.0-, que en adelante será llamado como Instrumento de Autodiagnóstico.V1.0., se desarrolla en tres (3) partes que dieron lugar al presente proyecto: (1) contexto, antecedentes y aspectos generales; (2) glosario de conceptos claves; y (3) instrucciones para el uso del instrumento respectivo. 
Luego de ello, se desarrollan los referentes nacionales e internacionales tenidos en cuenta, como también los criterios que se desglosan de cada uno de ellos.
Así mismo, se presenta un Glosario con los conceptos claves y la forma como deben ser entendidos dentro del Instrumento de Autodiagnóstico V1.0, lo cual se complementa con las Instrucciones para el uso del mismo.  
Ahora bien, considerando las diferentes realidades y niveles de maduración de los sistemas de control interno en las entidades estatales, se ha construido dos versiones del instrumento, una pensando en el nivel NACIONAL, y una versión del instrumento para entidades TERRITORIALES que incluye sólo las reglas que corresponden a criterios vinculantes.
Es importante recalcar que, a la hora de elegir qué INSTRUMENTO usar, si el NACIONAL o TERRITORIAL, corresponde entonces a cada OCI o quien haga sus veces, a partir del conocimiento propio de su sistema de control interno, aplicar la versión del instrumento que considere que mejor se adecúa a su realidad.
</t>
    </r>
    <r>
      <rPr>
        <b/>
        <sz val="12"/>
        <color rgb="FFC00000"/>
        <rFont val="Calibri"/>
        <family val="2"/>
        <scheme val="minor"/>
      </rPr>
      <t>I.CONTEXTO, ANTECEDENTES Y ASPECTOS GENERALES</t>
    </r>
    <r>
      <rPr>
        <sz val="12"/>
        <color theme="1"/>
        <rFont val="Calibri"/>
        <family val="2"/>
        <scheme val="minor"/>
      </rPr>
      <t xml:space="preserve">
1.Las preguntas del Instrumento de Autodiagnóstico se encuentran divididas por las fases y las actividades del proceso de auditoría interna, establecidas en la Guía de auditoría interna basada en riesgos para entidades públicas V4, DAFP, Julio 2020.
2.Dichas preguntas miden el cumplimiento de reglas normativas y de aquellas que constituyen mejores prácticas dentro del ejercicio profesional de la auditoría interna, reglas que en su conjunto son la base de la legalidad y la calidad de la auditoría interna. 
3.Los criterios o reglas normativas y aquellas que constituyen mejores prácticas reflejadas en el Instrumento de Autodiagnóstico, han sido tomadas de fuentes y referentes internacionales (Normas Internacionales para el Ejercicio Profesional de la Auditoría Interna, Norma 1300 - Programa de aseguramiento y mejora de la calidad - del Instituto Internacional de Auditores) y nacionales (Ley 87 de 1993 , Decreto 1083 de 2015 , Decreto 648 de 2017 , Decreto 1499 de 2017 , Decreto 338 de 2019 , Guía de auditoría interna basada en riesgos para entidades públicas, Resolución Reglamentaria Ejecutiva No. 0080 De 2020 de la Contraloría General de la República ).
4.El Instrumento de Autodiagnóstico se ha construido teniendo como referente la encuesta diligenciada por veinte (20) jefes de control interno o quienes hacen sus veces . 
Así mismo, se tuvieron como referentes de gestión del conocimiento las entrevistas sostenidas con los doctores Juan David Calle Tobón –  Secretario de Despacho de la Secretaría de Evaluación y Control de la Alcaldía de Medellín –, Carlos Uriel López Ríos – Jefe de Auditoría Interna del Hospital General de Medellín –, Óscar Alberto Cano Castrillón – Vicepresidencia Auditoría Corporativa de Empresas Públicas de Medellín –, y sus equipos de trabajo , quienes desde el año 2011 han abanderado un proceso de fortalecimiento y aseguramiento de la calidad de la auditoría interna, consolidando así Programas de Aseguramiento de la Calidad, que se encuentran en diferentes niveles de maduración, y que representan un referente y fuente de consulta y lecciones aprendidas, para la consolidación de la primera versión del Instrumento de Autodiagnóstico 1.0., su fortalecimiento y afianzamiento constante.
5.Todos los referentes identificados como resultado de la investigación, que precedió la primera versión del Instrumento de Autodiagnóstico 1.0., han sido valorados con la premisa de constituir una herramienta versátil, de fácil aplicación, que aporte valor y contribuya a la calidad y fortalecimiento de la auditoría interna.
6.Este instrumento se construyó con los parámetros comunes aplicables a todas las Oficinas de Control Interno (OCI) y quienes hacen sus veces en las organizaciones públicas de los diferentes niveles y características en el país, buscando que pueda ser adaptado en cada organización, según sus particularidades. 
</t>
    </r>
    <r>
      <rPr>
        <b/>
        <sz val="12"/>
        <color rgb="FFC00000"/>
        <rFont val="Calibri"/>
        <family val="2"/>
        <scheme val="minor"/>
      </rPr>
      <t xml:space="preserve">II.INSTRUCCIONES PARA EL USO DEL INSTRUMENTO DE AUTODIAGNÓSTICO VERSIÓN 1.0.
</t>
    </r>
    <r>
      <rPr>
        <sz val="12"/>
        <rFont val="Calibri"/>
        <family val="2"/>
        <scheme val="minor"/>
      </rPr>
      <t xml:space="preserve">1.En la columna A) se encuentra el ID, esto es, el número del componente a evaluar, para un total de nueve (9) componentes.
2.En cada componente se identifica un subcomponente, tal como se evidencia en la columna B).
3.En la columna C), se agrupan los criterios por cada una de las fases de la auditoría interna y aquellos que no corresponden a una fase de auditoría específica, están identificados como componente transversal.
4.En la columna D) se enlistan las fuentes de cada criterio, el cual se cita o referencia en la columna E).
5.El instrumento está basado en criterios (columna E), que pueden ser de diferentes tipos, tales como normas vinculantes, internacionales o nacionales o mejores prácticas recomendadas (columna F), para el adecuado ejercicio de la auditoría interna.
6.En la columna G) se formulan preguntas que permiten realizar la medición de cumplimiento del criterio.
7.Los documentos o soportes con los cuales se acredita el cumplimiento del criterio se identifican en la columna H).
8.Las columnas de la A) a la H), no deben ser modificadas por el evaluador, por cuanto son la guía que orienta la evaluación. En consecuencia, en ellas no se requiere que el evaluador diligencie información alguna.
9.Las columnas de la I) a la N) le corresponde diligenciarlas al evaluador, con base en las evidencias disponibles.
10.Para soportar la evidencia de cumplimiento del criterio, en la columna I) “DESCRIPCIÓN Y UBICACIÓN DE LA EVIDENCIA” el evaluador deberá describir: (i) nombre, título, referencia o asunto; (ii) número de radicado o identificador, (iii) fecha (iv) numeral, página, etc., y (v) ubicación o ruta de la evidencia dentro del archivo de físico o digital de la entidad.
</t>
    </r>
  </si>
  <si>
    <r>
      <t xml:space="preserve">11.Las preguntas para la “Medición del Cumplimiento” (columna G) son cerradas, con tres opciones de respuesta (“SÍ”, “NO” o “PARCIALMENTE”). El instrumento está formulado para permitir seleccionar solo una de las tres opciones de respuesta, marcando con una “X” la respuesta que considere pertinente. Si el evaluador diligencia más de una opción, le aparecerá un mensaje de error, indicando que solo puede seleccionar una opción.
12.La opción “SÍ” (columna J) está formulada a activarse solo si el evaluador diligencia la columna I) (DESCRIPCIÓN Y UBICACIÓN DE LA EVIDENCIA).
NOTA: Dado a que sin evidencia no hay cumplimiento, el INSTRUMENTO está diseñado para que no se pueda marcar la columna J “SI”, si previamente no se ha diligenciado la columna H “EVIDENCIA”.
13.Si la respuesta es “SÍ” (columna J), la matriz automáticamente otorga el puntaje asignado al criterio respectivo (columna O).
14.Si la respuesta es “NO” (columna K), la matriz automáticamente asigna un puntaje de cero (0) (columna O). Los criterios evaluados como “NO cumple”, constituyen brechas en el proceso de aseguramiento de la calidad de la auditoría interna y, por lo tanto, identificarlas le otorga a la OCI o quien hace sus veces una oportunidad de mejora y fortalecimiento.
15.Si la respuesta es “PARCIALMENTE” (columna L), el evaluador debe justificar esta respuesta indicando en los “PARÁMETROS CUMPLIDOS” (columna M) y en los “PARÁMETROS EN PROCESO” (columna N), cuál (es) del o los parámetros del criterio están cumplidos y cuáles no. 
En este caso, no se otorgará puntaje en la evaluación cuantitativa (columna O), y el evaluador, en el espacio de “EVALUACIÓN CUALITATIVA Y RECOMENDACIONES POR CRITERIOS” (columna Q), incluirá sus consideraciones en relación con el avance del criterio y las recomendaciones para continuar fortaleciendo ese aspecto y así, disminuir la brecha y aumentar la calidad del ejercicio auditor.
16.Las columnas de “PARÁMETROS CUMPLIDOS” (columna M) y “PARÁMETROS EN PROCESO” (columna N) están formuladas para activarse solo si la opción “PARCIALMENTE” (columna L) está seleccionada. Si existe alguna otra opción seleccionada, el instrumento mostrará un mensaje de error indicando revisar que columna está seleccionada.
17.El cálculo del resultado en la columna O) (CALIFICACIÓN) estará condicionado por “TIPO DE CRITERIO” (columna F), “DESCRIPCIÓN Y UBICACIÓN DE LA EVIDENCIA” (columna I), y por la respuesta seleccionada (“SÍ” – columna J –, “NO” – columna K –, “PARCIALMENTE” – columna L -).
18.Al marcar la opción “SÍ” (columna J), la opción “NO” (columna K) o “PARCIALMENTE” (columna L), de forma automática en la columna “O” se califica de acuerdo con los siguientes rangos los cuales se encuentran de la fila 45 a la 50:
</t>
    </r>
    <r>
      <rPr>
        <b/>
        <sz val="12"/>
        <rFont val="Calibri"/>
        <family val="2"/>
        <scheme val="minor"/>
      </rPr>
      <t xml:space="preserve">PUNTAJE EVALUACIÓN CUANTITATIVA
TIPO DE CRITERIO	                                                                                                               PUNTAJE
</t>
    </r>
    <r>
      <rPr>
        <sz val="12"/>
        <rFont val="Calibri"/>
        <family val="2"/>
        <scheme val="minor"/>
      </rPr>
      <t>SÍ es norma vinculante con mejor práctica recomendada	                                                                                                                               15
SÍ es mejor práctica recomendada	                                                                                                                                                                               10
SÍ es norma vinculante	                                                                                                                                                                                                        5
NO es mejor práctica recomendada	                                                                                                                                                        0
Parcialmente	                                                                                                                                                                                                        0
Norma vinculante incumplida	                                                                                                                                                                     Menos 5 (-5)
19.En la columna P), se encuentran los RANGOS DE EVALUACIÓN CUANTITATIVA, que es generada por el instrumento automáticamente, una vez el evaluador marca con X, “SI”, “NO” o “PARCIALMENTE”, de acuerdo con la calificación consignada en las filas 56 a 60:</t>
    </r>
    <r>
      <rPr>
        <b/>
        <sz val="12"/>
        <rFont val="Calibri"/>
        <family val="2"/>
        <scheme val="minor"/>
      </rPr>
      <t xml:space="preserve">
RANGOS DE EVALUACION CUANTITATIVA</t>
    </r>
    <r>
      <rPr>
        <sz val="12"/>
        <rFont val="Calibri"/>
        <family val="2"/>
        <scheme val="minor"/>
      </rPr>
      <t xml:space="preserve">
</t>
    </r>
    <r>
      <rPr>
        <b/>
        <sz val="12"/>
        <rFont val="Calibri"/>
        <family val="2"/>
        <scheme val="minor"/>
      </rPr>
      <t>Nivel alto de calidad de la auditoria interna   =  M</t>
    </r>
    <r>
      <rPr>
        <sz val="12"/>
        <rFont val="Calibri"/>
        <family val="2"/>
        <scheme val="minor"/>
      </rPr>
      <t xml:space="preserve">as de 245 puntos con todos los criterios vinculantes y/o criterios vinculantes con buenas practicas cumplidos.
</t>
    </r>
    <r>
      <rPr>
        <b/>
        <sz val="12"/>
        <rFont val="Calibri"/>
        <family val="2"/>
        <scheme val="minor"/>
      </rPr>
      <t xml:space="preserve">Nivel adecuado de calidad de la Auditoria Interna </t>
    </r>
    <r>
      <rPr>
        <sz val="12"/>
        <rFont val="Calibri"/>
        <family val="2"/>
        <scheme val="minor"/>
      </rPr>
      <t xml:space="preserve">=  Entre 181 y 245 puntos con todos los criterios vinculantes y/o criterios vinculantes con buena practica.
</t>
    </r>
    <r>
      <rPr>
        <b/>
        <sz val="12"/>
        <rFont val="Calibri"/>
        <family val="2"/>
        <scheme val="minor"/>
      </rPr>
      <t xml:space="preserve">Nivel medio de calidad de la auditoria interna con alerta de seguridad = </t>
    </r>
    <r>
      <rPr>
        <sz val="12"/>
        <rFont val="Calibri"/>
        <family val="2"/>
        <scheme val="minor"/>
      </rPr>
      <t xml:space="preserve">Desde 181 puntos con algún (os) criterios vinculantes y/op criterios vinculantes con buena practica incumplidos 
</t>
    </r>
    <r>
      <rPr>
        <b/>
        <sz val="12"/>
        <rFont val="Calibri"/>
        <family val="2"/>
        <scheme val="minor"/>
      </rPr>
      <t xml:space="preserve">
Nivel bajo  alerta de calidad y seguridad en la auditoria =  </t>
    </r>
    <r>
      <rPr>
        <sz val="12"/>
        <rFont val="Calibri"/>
        <family val="2"/>
        <scheme val="minor"/>
      </rPr>
      <t>entre 0 y 180 puntos.
20.De la fila 58 a la 60 se encuentra la EVALUACIÓN CUANTITATIVA. El puntaje máximo que se puede obtener es 275.</t>
    </r>
  </si>
  <si>
    <r>
      <rPr>
        <b/>
        <sz val="20"/>
        <color theme="0"/>
        <rFont val="Arial "/>
      </rPr>
      <t>HISTORIAL DE EVALUACIONES</t>
    </r>
    <r>
      <rPr>
        <b/>
        <sz val="16"/>
        <color theme="0"/>
        <rFont val="Arial "/>
      </rPr>
      <t xml:space="preserve">
</t>
    </r>
  </si>
  <si>
    <t>ddff</t>
  </si>
  <si>
    <t>x</t>
  </si>
  <si>
    <t>sddd</t>
  </si>
  <si>
    <t>dff</t>
  </si>
  <si>
    <t>dddd</t>
  </si>
  <si>
    <t>fgg</t>
  </si>
  <si>
    <t>xxxx</t>
  </si>
  <si>
    <t>ffff</t>
  </si>
  <si>
    <t>ddddd</t>
  </si>
  <si>
    <t>ffd</t>
  </si>
  <si>
    <t>ssss</t>
  </si>
  <si>
    <t>ddd</t>
  </si>
  <si>
    <t>ddfff</t>
  </si>
  <si>
    <t>dfgg</t>
  </si>
  <si>
    <t>fffff</t>
  </si>
  <si>
    <t>fggg</t>
  </si>
  <si>
    <t>fff</t>
  </si>
  <si>
    <t>El proceso de auditoria interna, cumple con todos los criterios vinculantes y con las buenas prácticas.</t>
  </si>
  <si>
    <t>El proceso de auditoria interna, cumple con todos los criterios vinculantes y con algunas de las buenas prácticas.</t>
  </si>
  <si>
    <t>El proceso de auditoria interna, cumple con algunos de los criterios vinculantes y con algunas de las buenas prácticas.</t>
  </si>
  <si>
    <t>El proceso de auditoria interna, no cumple con la mayoría de los criterios vinculantes y no tiene implementas buenas prácticas</t>
  </si>
  <si>
    <t>dffdsdfdfs</t>
  </si>
  <si>
    <t>dgf</t>
  </si>
  <si>
    <t>fsdgsdfd</t>
  </si>
  <si>
    <t>cxvxcvxc</t>
  </si>
  <si>
    <t>fgsgsgsg</t>
  </si>
  <si>
    <t>fgfdg</t>
  </si>
  <si>
    <t xml:space="preserve"> RECOMENDACIONES POR CRITERIOS</t>
  </si>
  <si>
    <t>EN QUÉ SE HA AVANZADO?</t>
  </si>
  <si>
    <t>QUÉ ESTÁ PENDIENTE?</t>
  </si>
  <si>
    <t>COLOR</t>
  </si>
  <si>
    <t>NIVEL DE CALIDAD ALCANZADO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</si>
</sst>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0"/>
      <color theme="1"/>
      <name val="Arial"/>
      <family val="2"/>
    </font>
    <font>
      <sz val="11"/>
      <color theme="1"/>
      <name val="Arial "/>
    </font>
    <font>
      <b/>
      <sz val="11"/>
      <color theme="1"/>
      <name val="Arial "/>
    </font>
    <font>
      <b/>
      <sz val="12"/>
      <name val="Arial "/>
    </font>
    <font>
      <sz val="11"/>
      <name val="Arial "/>
    </font>
    <font>
      <b/>
      <sz val="11"/>
      <name val="Arial "/>
    </font>
    <font>
      <b/>
      <u/>
      <sz val="11"/>
      <name val="Arial "/>
    </font>
    <font>
      <i/>
      <sz val="11"/>
      <color theme="1"/>
      <name val="Arial "/>
    </font>
    <font>
      <sz val="11"/>
      <color rgb="FF000000"/>
      <name val="Arial "/>
    </font>
    <font>
      <b/>
      <sz val="20"/>
      <color theme="1"/>
      <name val="Arial "/>
    </font>
    <font>
      <b/>
      <sz val="16"/>
      <color theme="1"/>
      <name val="Arial "/>
    </font>
    <font>
      <b/>
      <sz val="14"/>
      <color theme="1"/>
      <name val="Arial "/>
    </font>
    <font>
      <sz val="9"/>
      <color indexed="81"/>
      <name val="Tahoma"/>
      <family val="2"/>
    </font>
    <font>
      <b/>
      <sz val="9"/>
      <color indexed="81"/>
      <name val="Tahoma"/>
      <family val="2"/>
    </font>
    <font>
      <sz val="11"/>
      <color indexed="81"/>
      <name val="Tahoma"/>
      <family val="2"/>
    </font>
    <font>
      <sz val="12"/>
      <color indexed="81"/>
      <name val="Tahoma"/>
      <family val="2"/>
    </font>
    <font>
      <b/>
      <sz val="16"/>
      <name val="Arial "/>
    </font>
    <font>
      <b/>
      <u/>
      <sz val="11"/>
      <color theme="1"/>
      <name val="Arial "/>
    </font>
    <font>
      <b/>
      <u/>
      <sz val="11"/>
      <color rgb="FF000000"/>
      <name val="Arial "/>
    </font>
    <font>
      <b/>
      <sz val="11"/>
      <color theme="0"/>
      <name val="Arial "/>
    </font>
    <font>
      <b/>
      <sz val="9"/>
      <color rgb="FF000000"/>
      <name val="Tahoma"/>
      <family val="2"/>
    </font>
    <font>
      <sz val="9"/>
      <color rgb="FF000000"/>
      <name val="Tahoma"/>
      <family val="2"/>
    </font>
    <font>
      <sz val="11"/>
      <color rgb="FF000000"/>
      <name val="Tahoma"/>
      <family val="2"/>
    </font>
    <font>
      <b/>
      <sz val="16"/>
      <color rgb="FFFF0000"/>
      <name val="Arial "/>
    </font>
    <font>
      <sz val="16"/>
      <color theme="1"/>
      <name val="Arial "/>
    </font>
    <font>
      <sz val="16"/>
      <name val="Arial "/>
    </font>
    <font>
      <b/>
      <sz val="16"/>
      <color rgb="FF000000"/>
      <name val="Arial "/>
    </font>
    <font>
      <b/>
      <sz val="16"/>
      <color rgb="FF002060"/>
      <name val="Arial "/>
    </font>
    <font>
      <sz val="11"/>
      <color theme="1"/>
      <name val="Arial"/>
      <family val="2"/>
    </font>
    <font>
      <b/>
      <sz val="16"/>
      <color theme="0"/>
      <name val="Calibri"/>
      <family val="2"/>
      <scheme val="minor"/>
    </font>
    <font>
      <b/>
      <sz val="14"/>
      <color theme="1"/>
      <name val="Calibri"/>
      <family val="2"/>
      <scheme val="minor"/>
    </font>
    <font>
      <sz val="12"/>
      <color theme="1"/>
      <name val="Calibri"/>
      <family val="2"/>
      <scheme val="minor"/>
    </font>
    <font>
      <b/>
      <sz val="12"/>
      <color rgb="FFC00000"/>
      <name val="Calibri"/>
      <family val="2"/>
      <scheme val="minor"/>
    </font>
    <font>
      <sz val="12"/>
      <name val="Calibri"/>
      <family val="2"/>
      <scheme val="minor"/>
    </font>
    <font>
      <sz val="16"/>
      <color theme="1"/>
      <name val="Calibri"/>
      <family val="2"/>
      <scheme val="minor"/>
    </font>
    <font>
      <b/>
      <sz val="12"/>
      <name val="Calibri"/>
      <family val="2"/>
      <scheme val="minor"/>
    </font>
    <font>
      <b/>
      <sz val="18"/>
      <name val="Arial "/>
    </font>
    <font>
      <b/>
      <sz val="16"/>
      <color theme="0"/>
      <name val="Arial "/>
    </font>
    <font>
      <b/>
      <sz val="20"/>
      <color theme="0"/>
      <name val="Arial "/>
    </font>
    <font>
      <b/>
      <sz val="11"/>
      <color rgb="FFFF0000"/>
      <name val="Arial "/>
    </font>
    <font>
      <b/>
      <sz val="18"/>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99FF99"/>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29" fillId="0" borderId="0"/>
  </cellStyleXfs>
  <cellXfs count="164">
    <xf numFmtId="0" fontId="0" fillId="0" borderId="0" xfId="0"/>
    <xf numFmtId="0" fontId="2" fillId="0" borderId="0" xfId="0" applyFont="1" applyAlignment="1">
      <alignment wrapText="1"/>
    </xf>
    <xf numFmtId="0" fontId="3" fillId="0" borderId="0" xfId="0" applyFont="1" applyFill="1" applyAlignment="1">
      <alignment horizontal="center" vertical="center" wrapText="1"/>
    </xf>
    <xf numFmtId="0" fontId="2" fillId="3" borderId="1" xfId="0" applyFont="1" applyFill="1" applyBorder="1" applyAlignment="1" applyProtection="1">
      <alignment horizontal="center" vertical="center" wrapText="1"/>
      <protection locked="0" hidden="1"/>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0" borderId="0" xfId="0" applyFont="1" applyFill="1" applyAlignment="1">
      <alignment wrapText="1"/>
    </xf>
    <xf numFmtId="0" fontId="2" fillId="2" borderId="0" xfId="0" applyFont="1" applyFill="1" applyAlignment="1">
      <alignment horizontal="center" vertical="center" wrapText="1"/>
    </xf>
    <xf numFmtId="0" fontId="2" fillId="2" borderId="1" xfId="0" applyFont="1" applyFill="1" applyBorder="1" applyAlignment="1" applyProtection="1">
      <alignment horizontal="center" vertical="center" wrapText="1"/>
      <protection locked="0" hidden="1"/>
    </xf>
    <xf numFmtId="0" fontId="2" fillId="2" borderId="1" xfId="0" applyFont="1" applyFill="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Border="1" applyAlignment="1">
      <alignment wrapText="1"/>
    </xf>
    <xf numFmtId="0" fontId="12" fillId="0" borderId="0" xfId="0" applyFont="1" applyFill="1" applyBorder="1" applyAlignment="1">
      <alignment horizontal="center" vertical="center" wrapText="1"/>
    </xf>
    <xf numFmtId="0" fontId="3" fillId="0" borderId="0" xfId="0" applyFont="1" applyAlignment="1">
      <alignment wrapText="1"/>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2" fillId="2" borderId="0" xfId="0" applyFont="1" applyFill="1" applyBorder="1" applyAlignment="1" applyProtection="1">
      <alignment wrapText="1"/>
      <protection locked="0" hidden="1"/>
    </xf>
    <xf numFmtId="0" fontId="3" fillId="3" borderId="1" xfId="0"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wrapText="1"/>
      <protection hidden="1"/>
    </xf>
    <xf numFmtId="0" fontId="20" fillId="8"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protection locked="0" hidden="1"/>
    </xf>
    <xf numFmtId="0" fontId="2" fillId="9" borderId="1" xfId="0" applyFont="1" applyFill="1" applyBorder="1" applyAlignment="1" applyProtection="1">
      <alignment horizontal="center" vertical="center" wrapText="1"/>
      <protection hidden="1"/>
    </xf>
    <xf numFmtId="0" fontId="2" fillId="9" borderId="1" xfId="0" applyFont="1" applyFill="1" applyBorder="1" applyAlignment="1" applyProtection="1">
      <alignment wrapText="1"/>
      <protection hidden="1"/>
    </xf>
    <xf numFmtId="0" fontId="3" fillId="9" borderId="1" xfId="0" applyFont="1" applyFill="1" applyBorder="1" applyAlignment="1" applyProtection="1">
      <alignment horizontal="center" vertical="center" wrapText="1"/>
      <protection hidden="1"/>
    </xf>
    <xf numFmtId="0" fontId="2" fillId="9"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5" fillId="2" borderId="1" xfId="0" applyFont="1" applyFill="1" applyBorder="1" applyAlignment="1" applyProtection="1">
      <alignment horizontal="left" vertical="center" wrapText="1"/>
    </xf>
    <xf numFmtId="0" fontId="5" fillId="9" borderId="1"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2" borderId="0" xfId="0" applyFont="1" applyFill="1" applyBorder="1" applyAlignment="1" applyProtection="1">
      <alignment wrapText="1"/>
      <protection hidden="1"/>
    </xf>
    <xf numFmtId="0" fontId="2" fillId="0" borderId="1" xfId="0" applyFont="1" applyFill="1" applyBorder="1" applyAlignment="1" applyProtection="1">
      <alignment horizontal="center" vertical="center" wrapText="1"/>
      <protection hidden="1"/>
    </xf>
    <xf numFmtId="0" fontId="11"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5" fillId="0" borderId="1" xfId="0" applyFont="1" applyBorder="1" applyAlignment="1" applyProtection="1">
      <alignment horizontal="center" wrapText="1"/>
      <protection hidden="1"/>
    </xf>
    <xf numFmtId="0" fontId="25" fillId="0" borderId="1" xfId="0" applyFont="1" applyBorder="1" applyAlignment="1">
      <alignment wrapText="1"/>
    </xf>
    <xf numFmtId="0" fontId="11" fillId="0" borderId="1" xfId="0" applyFont="1" applyBorder="1" applyAlignment="1">
      <alignment vertical="top" wrapText="1"/>
    </xf>
    <xf numFmtId="0" fontId="11" fillId="2" borderId="1" xfId="0" applyFont="1" applyFill="1" applyBorder="1" applyAlignment="1">
      <alignment vertical="top" wrapText="1"/>
    </xf>
    <xf numFmtId="0" fontId="11" fillId="0" borderId="0" xfId="0" applyFont="1" applyAlignment="1">
      <alignment vertical="top" wrapText="1"/>
    </xf>
    <xf numFmtId="0" fontId="11" fillId="2" borderId="0" xfId="0" applyFont="1" applyFill="1" applyAlignment="1">
      <alignment vertical="top" wrapText="1"/>
    </xf>
    <xf numFmtId="0" fontId="11" fillId="0" borderId="0" xfId="0" applyFont="1" applyAlignment="1">
      <alignment horizontal="center" vertical="top" wrapText="1"/>
    </xf>
    <xf numFmtId="0" fontId="11" fillId="0" borderId="0" xfId="0" applyFont="1" applyBorder="1" applyAlignment="1">
      <alignment horizontal="left" vertical="top" wrapText="1"/>
    </xf>
    <xf numFmtId="0" fontId="11" fillId="2" borderId="0" xfId="0" applyFont="1" applyFill="1" applyBorder="1" applyAlignment="1">
      <alignment horizontal="left" vertical="top" wrapText="1"/>
    </xf>
    <xf numFmtId="0" fontId="27" fillId="0" borderId="0" xfId="0" applyFont="1" applyAlignment="1">
      <alignment horizontal="center" vertical="center"/>
    </xf>
    <xf numFmtId="0" fontId="27" fillId="2" borderId="0" xfId="0" applyFont="1" applyFill="1" applyAlignment="1">
      <alignment horizontal="center" vertical="center"/>
    </xf>
    <xf numFmtId="0" fontId="27" fillId="0" borderId="0" xfId="0" applyFont="1" applyAlignment="1">
      <alignment horizontal="center"/>
    </xf>
    <xf numFmtId="0" fontId="25" fillId="0" borderId="0" xfId="0" applyFont="1" applyAlignment="1">
      <alignment wrapText="1"/>
    </xf>
    <xf numFmtId="0" fontId="25" fillId="2" borderId="0" xfId="0" applyFont="1" applyFill="1" applyAlignment="1">
      <alignment wrapText="1"/>
    </xf>
    <xf numFmtId="0" fontId="11" fillId="0" borderId="0" xfId="0" applyFont="1" applyAlignment="1">
      <alignment wrapText="1"/>
    </xf>
    <xf numFmtId="0" fontId="11"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2" borderId="1" xfId="0" applyFont="1" applyFill="1" applyBorder="1" applyAlignment="1">
      <alignment horizontal="center" vertical="center"/>
    </xf>
    <xf numFmtId="0" fontId="27" fillId="0" borderId="1" xfId="0" applyFont="1" applyBorder="1" applyAlignment="1">
      <alignment horizontal="center"/>
    </xf>
    <xf numFmtId="0" fontId="29" fillId="0" borderId="0" xfId="2" applyFont="1" applyAlignment="1"/>
    <xf numFmtId="0" fontId="29" fillId="0" borderId="0" xfId="2" applyProtection="1">
      <protection hidden="1"/>
    </xf>
    <xf numFmtId="0" fontId="29" fillId="3" borderId="0" xfId="2" applyFill="1" applyProtection="1">
      <protection hidden="1"/>
    </xf>
    <xf numFmtId="0" fontId="29" fillId="0" borderId="0" xfId="2"/>
    <xf numFmtId="0" fontId="32" fillId="3" borderId="0" xfId="2" applyFont="1" applyFill="1" applyAlignment="1" applyProtection="1">
      <alignment vertical="top" wrapText="1"/>
      <protection hidden="1"/>
    </xf>
    <xf numFmtId="0" fontId="35" fillId="3" borderId="0" xfId="2" applyFont="1" applyFill="1" applyAlignment="1" applyProtection="1">
      <alignment horizontal="justify" vertical="top"/>
      <protection hidden="1"/>
    </xf>
    <xf numFmtId="0" fontId="20" fillId="10" borderId="1" xfId="0" applyFont="1" applyFill="1" applyBorder="1" applyAlignment="1">
      <alignment horizontal="center" vertical="center" wrapText="1"/>
    </xf>
    <xf numFmtId="0" fontId="20" fillId="10" borderId="1" xfId="0" applyFont="1" applyFill="1" applyBorder="1" applyAlignment="1" applyProtection="1">
      <alignment horizontal="center" vertical="center" wrapText="1"/>
    </xf>
    <xf numFmtId="0" fontId="38" fillId="10"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40" fillId="10" borderId="1" xfId="0" applyFont="1" applyFill="1" applyBorder="1" applyAlignment="1">
      <alignment horizontal="center" vertical="center" wrapText="1"/>
    </xf>
    <xf numFmtId="0" fontId="3" fillId="0" borderId="0" xfId="0" applyFont="1" applyAlignment="1">
      <alignment horizontal="center" vertical="center" wrapText="1"/>
    </xf>
    <xf numFmtId="0" fontId="6"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41" fillId="0" borderId="1" xfId="0" applyFont="1" applyBorder="1" applyAlignment="1" applyProtection="1">
      <alignment horizontal="center" wrapText="1"/>
      <protection hidden="1"/>
    </xf>
    <xf numFmtId="0" fontId="30" fillId="10" borderId="0" xfId="2" applyFont="1" applyFill="1" applyBorder="1" applyAlignment="1" applyProtection="1">
      <alignment horizontal="center" vertical="center"/>
      <protection hidden="1"/>
    </xf>
    <xf numFmtId="0" fontId="31" fillId="11" borderId="0" xfId="2" applyFont="1" applyFill="1" applyBorder="1" applyAlignment="1" applyProtection="1">
      <alignment horizontal="center" vertical="center" wrapText="1"/>
      <protection hidden="1"/>
    </xf>
    <xf numFmtId="0" fontId="32" fillId="3" borderId="0" xfId="2" applyFont="1" applyFill="1" applyAlignment="1" applyProtection="1">
      <alignment horizontal="justify" vertical="top" wrapText="1"/>
      <protection hidden="1"/>
    </xf>
    <xf numFmtId="0" fontId="34" fillId="3" borderId="0" xfId="2" applyFont="1" applyFill="1" applyAlignment="1" applyProtection="1">
      <alignment horizontal="justify" vertical="top" wrapText="1"/>
      <protection hidden="1"/>
    </xf>
    <xf numFmtId="0" fontId="2" fillId="9" borderId="16" xfId="0" applyFont="1" applyFill="1" applyBorder="1" applyAlignment="1" applyProtection="1">
      <alignment horizontal="center" vertical="center" wrapText="1"/>
    </xf>
    <xf numFmtId="0" fontId="2" fillId="9" borderId="15" xfId="0" applyFont="1" applyFill="1" applyBorder="1" applyAlignment="1" applyProtection="1">
      <alignment horizontal="center" vertical="center" wrapText="1"/>
    </xf>
    <xf numFmtId="0" fontId="3" fillId="9" borderId="16" xfId="0" applyFont="1" applyFill="1" applyBorder="1" applyAlignment="1" applyProtection="1">
      <alignment horizontal="center" vertical="center" wrapText="1"/>
    </xf>
    <xf numFmtId="0" fontId="3" fillId="9" borderId="15" xfId="0" applyFont="1" applyFill="1" applyBorder="1" applyAlignment="1" applyProtection="1">
      <alignment horizontal="center" vertical="center" wrapText="1"/>
    </xf>
    <xf numFmtId="0" fontId="2" fillId="9" borderId="16" xfId="0" applyFont="1" applyFill="1" applyBorder="1" applyAlignment="1" applyProtection="1">
      <alignment horizontal="left" vertical="center" wrapText="1"/>
    </xf>
    <xf numFmtId="0" fontId="2" fillId="9" borderId="15" xfId="0" applyFont="1" applyFill="1" applyBorder="1" applyAlignment="1" applyProtection="1">
      <alignment horizontal="left" vertical="center" wrapText="1"/>
    </xf>
    <xf numFmtId="0" fontId="11" fillId="0" borderId="10" xfId="0" applyFont="1" applyBorder="1" applyAlignment="1">
      <alignment horizontal="left"/>
    </xf>
    <xf numFmtId="0" fontId="11" fillId="0" borderId="7" xfId="0" applyFont="1" applyBorder="1" applyAlignment="1">
      <alignment horizontal="left"/>
    </xf>
    <xf numFmtId="0" fontId="25" fillId="0" borderId="11" xfId="0" applyFont="1" applyBorder="1" applyAlignment="1">
      <alignment horizontal="center"/>
    </xf>
    <xf numFmtId="0" fontId="25" fillId="0" borderId="8" xfId="0" applyFont="1" applyBorder="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top" wrapText="1"/>
    </xf>
    <xf numFmtId="0" fontId="39" fillId="10" borderId="1" xfId="0" applyFont="1" applyFill="1" applyBorder="1" applyAlignment="1">
      <alignment horizontal="center" vertical="center" wrapText="1"/>
    </xf>
    <xf numFmtId="0" fontId="38" fillId="10" borderId="1" xfId="0" applyFont="1" applyFill="1" applyBorder="1" applyAlignment="1">
      <alignment horizontal="center" vertical="center" wrapText="1"/>
    </xf>
    <xf numFmtId="0" fontId="11" fillId="0" borderId="1" xfId="0" applyFont="1" applyBorder="1" applyAlignment="1">
      <alignment horizontal="left" vertical="top" wrapText="1"/>
    </xf>
    <xf numFmtId="0" fontId="11" fillId="0" borderId="0" xfId="0" applyFont="1" applyBorder="1" applyAlignment="1">
      <alignment horizontal="center" vertical="top"/>
    </xf>
    <xf numFmtId="0" fontId="38" fillId="10" borderId="1" xfId="0" applyFont="1" applyFill="1" applyBorder="1" applyAlignment="1">
      <alignment horizontal="center" vertical="top" wrapText="1"/>
    </xf>
    <xf numFmtId="0" fontId="38" fillId="10" borderId="1" xfId="0" applyFont="1" applyFill="1" applyBorder="1" applyAlignment="1">
      <alignment horizontal="center" vertical="top"/>
    </xf>
    <xf numFmtId="0" fontId="11" fillId="3" borderId="9"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1" xfId="0" applyFont="1" applyFill="1" applyBorder="1" applyAlignment="1">
      <alignment horizontal="left" vertical="center" wrapText="1"/>
    </xf>
    <xf numFmtId="16" fontId="26" fillId="2" borderId="1" xfId="0" applyNumberFormat="1" applyFont="1" applyFill="1" applyBorder="1" applyAlignment="1">
      <alignment horizontal="center" vertical="center" wrapText="1"/>
    </xf>
    <xf numFmtId="16" fontId="26" fillId="2" borderId="6"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26" fillId="0" borderId="1" xfId="0" applyFont="1" applyBorder="1" applyAlignment="1">
      <alignment horizontal="center" wrapText="1"/>
    </xf>
    <xf numFmtId="0" fontId="25" fillId="0" borderId="0" xfId="0" applyFont="1" applyBorder="1" applyAlignment="1">
      <alignment horizontal="center" wrapText="1"/>
    </xf>
    <xf numFmtId="0" fontId="38" fillId="10" borderId="1" xfId="0" applyFont="1" applyFill="1" applyBorder="1" applyAlignment="1">
      <alignment horizontal="center" vertical="center"/>
    </xf>
    <xf numFmtId="0" fontId="2" fillId="9" borderId="16" xfId="0" applyFont="1" applyFill="1" applyBorder="1" applyAlignment="1" applyProtection="1">
      <alignment horizontal="center" wrapText="1"/>
      <protection hidden="1"/>
    </xf>
    <xf numFmtId="0" fontId="2" fillId="9" borderId="15" xfId="0" applyFont="1" applyFill="1" applyBorder="1" applyAlignment="1" applyProtection="1">
      <alignment horizontal="center" wrapText="1"/>
      <protection hidden="1"/>
    </xf>
    <xf numFmtId="0" fontId="2" fillId="9" borderId="16" xfId="0" applyFont="1" applyFill="1" applyBorder="1" applyAlignment="1" applyProtection="1">
      <alignment horizontal="center" vertical="center" wrapText="1"/>
      <protection locked="0" hidden="1"/>
    </xf>
    <xf numFmtId="0" fontId="2" fillId="9" borderId="15" xfId="0" applyFont="1" applyFill="1" applyBorder="1" applyAlignment="1" applyProtection="1">
      <alignment horizontal="center" vertical="center" wrapText="1"/>
      <protection locked="0" hidden="1"/>
    </xf>
    <xf numFmtId="0" fontId="2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16"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2" fillId="2" borderId="16" xfId="0" applyFont="1" applyFill="1" applyBorder="1" applyAlignment="1" applyProtection="1">
      <alignment horizontal="center" vertical="center" wrapText="1"/>
      <protection locked="0" hidden="1"/>
    </xf>
    <xf numFmtId="0" fontId="2" fillId="2" borderId="15" xfId="0" applyFont="1" applyFill="1" applyBorder="1" applyAlignment="1" applyProtection="1">
      <alignment horizontal="center" vertical="center" wrapText="1"/>
      <protection locked="0" hidden="1"/>
    </xf>
    <xf numFmtId="0" fontId="37" fillId="2" borderId="12" xfId="1" applyFont="1" applyFill="1" applyBorder="1" applyAlignment="1">
      <alignment horizontal="right" vertical="center" wrapText="1"/>
    </xf>
    <xf numFmtId="0" fontId="37" fillId="2" borderId="3" xfId="1" applyFont="1" applyFill="1" applyBorder="1" applyAlignment="1">
      <alignment horizontal="right" vertical="center" wrapText="1"/>
    </xf>
    <xf numFmtId="0" fontId="37" fillId="2" borderId="13" xfId="1" applyFont="1" applyFill="1" applyBorder="1" applyAlignment="1">
      <alignment horizontal="right" vertical="center" wrapText="1"/>
    </xf>
    <xf numFmtId="0" fontId="4" fillId="2" borderId="1" xfId="1" applyFont="1" applyFill="1" applyBorder="1" applyAlignment="1">
      <alignment horizontal="left" vertical="center" wrapText="1"/>
    </xf>
    <xf numFmtId="0" fontId="39" fillId="8" borderId="12" xfId="0" applyFont="1" applyFill="1" applyBorder="1" applyAlignment="1">
      <alignment horizontal="center" vertical="center" wrapText="1"/>
    </xf>
    <xf numFmtId="0" fontId="39" fillId="8" borderId="3" xfId="0" applyFont="1" applyFill="1" applyBorder="1" applyAlignment="1">
      <alignment horizontal="center" vertical="center" wrapText="1"/>
    </xf>
    <xf numFmtId="0" fontId="39" fillId="8" borderId="13" xfId="0" applyFont="1" applyFill="1" applyBorder="1" applyAlignment="1">
      <alignment horizontal="center" vertical="center" wrapText="1"/>
    </xf>
    <xf numFmtId="0" fontId="39" fillId="10" borderId="12" xfId="1" applyFont="1" applyFill="1" applyBorder="1" applyAlignment="1">
      <alignment horizontal="center" vertical="center" wrapText="1"/>
    </xf>
    <xf numFmtId="0" fontId="39" fillId="10" borderId="3" xfId="1" applyFont="1" applyFill="1" applyBorder="1" applyAlignment="1">
      <alignment horizontal="center" vertical="center" wrapText="1"/>
    </xf>
    <xf numFmtId="0" fontId="39" fillId="10" borderId="13" xfId="1" applyFont="1" applyFill="1" applyBorder="1" applyAlignment="1">
      <alignment horizontal="center" vertical="center" wrapText="1"/>
    </xf>
    <xf numFmtId="0" fontId="10" fillId="2" borderId="0" xfId="0" applyFont="1" applyFill="1" applyBorder="1" applyAlignment="1">
      <alignment horizontal="right" vertical="center" wrapText="1"/>
    </xf>
    <xf numFmtId="0" fontId="41" fillId="0" borderId="12" xfId="0" applyFont="1" applyBorder="1" applyAlignment="1" applyProtection="1">
      <alignment horizontal="center" wrapText="1"/>
      <protection hidden="1"/>
    </xf>
    <xf numFmtId="0" fontId="41" fillId="0" borderId="3" xfId="0" applyFont="1" applyBorder="1" applyAlignment="1" applyProtection="1">
      <alignment horizontal="center" wrapText="1"/>
      <protection hidden="1"/>
    </xf>
    <xf numFmtId="0" fontId="41" fillId="0" borderId="13" xfId="0" applyFont="1" applyBorder="1" applyAlignment="1" applyProtection="1">
      <alignment horizontal="center" wrapText="1"/>
      <protection hidden="1"/>
    </xf>
    <xf numFmtId="0" fontId="38" fillId="10" borderId="12" xfId="0" applyFont="1" applyFill="1" applyBorder="1" applyAlignment="1">
      <alignment horizontal="center" vertical="center" wrapText="1"/>
    </xf>
    <xf numFmtId="0" fontId="38" fillId="10" borderId="3" xfId="0" applyFont="1" applyFill="1" applyBorder="1" applyAlignment="1">
      <alignment horizontal="center" vertical="center" wrapText="1"/>
    </xf>
    <xf numFmtId="0" fontId="38" fillId="10" borderId="13" xfId="0" applyFont="1" applyFill="1" applyBorder="1" applyAlignment="1">
      <alignment horizontal="center" vertical="center" wrapText="1"/>
    </xf>
    <xf numFmtId="0" fontId="2" fillId="2" borderId="16"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wrapText="1"/>
      <protection hidden="1"/>
    </xf>
    <xf numFmtId="0" fontId="2" fillId="2" borderId="15" xfId="0" applyFont="1" applyFill="1" applyBorder="1" applyAlignment="1" applyProtection="1">
      <alignment horizontal="center" wrapText="1"/>
      <protection hidden="1"/>
    </xf>
    <xf numFmtId="0" fontId="2" fillId="9" borderId="16" xfId="0" applyFont="1" applyFill="1" applyBorder="1" applyAlignment="1" applyProtection="1">
      <alignment horizontal="center" vertical="center" wrapText="1"/>
      <protection hidden="1"/>
    </xf>
    <xf numFmtId="0" fontId="2" fillId="9" borderId="15"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5">
    <dxf>
      <fill>
        <patternFill>
          <bgColor rgb="FF99FF99"/>
        </patternFill>
      </fill>
    </dxf>
    <dxf>
      <fill>
        <patternFill>
          <bgColor rgb="FFFFFF00"/>
        </patternFill>
      </fill>
    </dxf>
    <dxf>
      <fill>
        <patternFill>
          <bgColor theme="7" tint="0.39994506668294322"/>
        </patternFill>
      </fill>
    </dxf>
    <dxf>
      <fill>
        <patternFill>
          <bgColor rgb="FFFF0000"/>
        </patternFill>
      </fill>
    </dxf>
    <dxf>
      <fill>
        <patternFill>
          <bgColor rgb="FFFF0000"/>
        </patternFill>
      </fill>
    </dxf>
  </dxfs>
  <tableStyles count="0" defaultTableStyle="TableStyleMedium2" defaultPivotStyle="PivotStyleLight16"/>
  <colors>
    <mruColors>
      <color rgb="FF99FF99"/>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58017</xdr:colOff>
      <xdr:row>0</xdr:row>
      <xdr:rowOff>225136</xdr:rowOff>
    </xdr:from>
    <xdr:to>
      <xdr:col>6</xdr:col>
      <xdr:colOff>547475</xdr:colOff>
      <xdr:row>0</xdr:row>
      <xdr:rowOff>1333500</xdr:rowOff>
    </xdr:to>
    <xdr:pic>
      <xdr:nvPicPr>
        <xdr:cNvPr id="2" name="Imagen 3">
          <a:extLst>
            <a:ext uri="{FF2B5EF4-FFF2-40B4-BE49-F238E27FC236}">
              <a16:creationId xmlns:a16="http://schemas.microsoft.com/office/drawing/2014/main" id="{F32DF3FA-7C9A-4DC7-945D-E2C08B549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767" y="225136"/>
          <a:ext cx="4156583" cy="1108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114300</xdr:rowOff>
    </xdr:from>
    <xdr:to>
      <xdr:col>3</xdr:col>
      <xdr:colOff>154782</xdr:colOff>
      <xdr:row>0</xdr:row>
      <xdr:rowOff>1711548</xdr:rowOff>
    </xdr:to>
    <xdr:pic>
      <xdr:nvPicPr>
        <xdr:cNvPr id="2" name="Imagen 3">
          <a:extLst>
            <a:ext uri="{FF2B5EF4-FFF2-40B4-BE49-F238E27FC236}">
              <a16:creationId xmlns:a16="http://schemas.microsoft.com/office/drawing/2014/main" id="{5D82944D-028A-4A2B-912E-FD7CC04216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14300"/>
          <a:ext cx="5929312" cy="15972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ndra Patricia Avellaneda Avendaño" id="{D1E30E67-49DD-4D80-9DDB-5E8904BFFD92}" userId="Sandra Patricia Avellaneda Avendaño"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51" dT="2021-06-22T03:24:06.28" personId="{D1E30E67-49DD-4D80-9DDB-5E8904BFFD92}" id="{CC6072F5-6525-E448-A066-E4A02F8A0C56}">
    <text>Sumatoria de cuántos SI arrojó la evaluación</text>
  </threadedComment>
  <threadedComment ref="K51" dT="2021-06-22T03:24:06.28" personId="{D1E30E67-49DD-4D80-9DDB-5E8904BFFD92}" id="{7147FBC9-B5E2-E845-87D5-225B7AF784FA}">
    <text>Sumatoria de cuántos SI arrojó la evaluación</text>
  </threadedComment>
  <threadedComment ref="L51" dT="2021-06-22T03:24:44.90" personId="{D1E30E67-49DD-4D80-9DDB-5E8904BFFD92}" id="{3C84DCF3-71A4-2E4E-8F82-5BF44D515DC4}">
    <text>Sumatoria de cuántos parcialmente arrojó la evaluación</text>
  </threadedComment>
  <threadedComment ref="O51" dT="2021-06-22T03:25:02.17" personId="{D1E30E67-49DD-4D80-9DDB-5E8904BFFD92}" id="{9D95D630-66D9-5243-B0EC-DAFBCB903F2B}">
    <text>Sumatoria de la calificación</text>
  </threadedComment>
  <threadedComment ref="B80" dT="2021-06-22T03:20:43.77" personId="{D1E30E67-49DD-4D80-9DDB-5E8904BFFD92}" id="{47EB2FB3-C755-DE4F-8E2D-8ADC39A1A989}">
    <text>Por favor dejar lista desplegable (Ev. Interna, Ev. Externa)</text>
  </threadedComment>
  <threadedComment ref="D80" dT="2021-05-04T14:18:47.87" personId="{D1E30E67-49DD-4D80-9DDB-5E8904BFFD92}" id="{B9C40E61-B743-914C-9B8D-3BEBF6F5237A}">
    <text>Acá formular para que se genere de forma automática un grafico que demuestre la evolución.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XFC93"/>
  <sheetViews>
    <sheetView showGridLines="0" tabSelected="1" zoomScale="55" zoomScaleNormal="55" workbookViewId="0">
      <selection activeCell="C14" sqref="C14:Q19"/>
    </sheetView>
  </sheetViews>
  <sheetFormatPr baseColWidth="10" defaultColWidth="0" defaultRowHeight="14.25" customHeight="1" zeroHeight="1"/>
  <cols>
    <col min="1" max="1" width="4.28515625" style="70" customWidth="1"/>
    <col min="2" max="2" width="4.7109375" style="70" customWidth="1"/>
    <col min="3" max="16" width="12.5703125" style="70" customWidth="1"/>
    <col min="17" max="17" width="18.85546875" style="70" customWidth="1"/>
    <col min="18" max="16381" width="12.5703125" style="70" hidden="1"/>
    <col min="16382" max="16382" width="9" style="70" customWidth="1"/>
    <col min="16383" max="16383" width="2.28515625" style="70" hidden="1" customWidth="1"/>
    <col min="16384" max="16384" width="12.140625" style="70" hidden="1" customWidth="1"/>
  </cols>
  <sheetData>
    <row r="1" spans="1:19" ht="123" customHeight="1"/>
    <row r="2" spans="1:19" ht="21">
      <c r="B2" s="87" t="s">
        <v>205</v>
      </c>
      <c r="C2" s="87"/>
      <c r="D2" s="87"/>
      <c r="E2" s="87"/>
      <c r="F2" s="87"/>
      <c r="G2" s="87"/>
      <c r="H2" s="87"/>
      <c r="I2" s="87"/>
      <c r="J2" s="87"/>
      <c r="K2" s="87"/>
      <c r="L2" s="87"/>
      <c r="M2" s="87"/>
      <c r="N2" s="87"/>
      <c r="O2" s="87"/>
      <c r="P2" s="87"/>
      <c r="Q2" s="87"/>
      <c r="R2" s="87"/>
    </row>
    <row r="3" spans="1:19" ht="45" customHeight="1">
      <c r="B3" s="88" t="s">
        <v>206</v>
      </c>
      <c r="C3" s="88"/>
      <c r="D3" s="88"/>
      <c r="E3" s="88"/>
      <c r="F3" s="88"/>
      <c r="G3" s="88"/>
      <c r="H3" s="88"/>
      <c r="I3" s="88"/>
      <c r="J3" s="88"/>
      <c r="K3" s="88"/>
      <c r="L3" s="88"/>
      <c r="M3" s="88"/>
      <c r="N3" s="88"/>
      <c r="O3" s="88"/>
      <c r="P3" s="88"/>
      <c r="Q3" s="88"/>
      <c r="R3" s="88"/>
    </row>
    <row r="4" spans="1:19" ht="4.5" customHeight="1"/>
    <row r="5" spans="1:19" ht="13.5" customHeight="1"/>
    <row r="6" spans="1:19"/>
    <row r="7" spans="1:19" s="73" customFormat="1" ht="15" customHeight="1">
      <c r="A7" s="71"/>
      <c r="B7" s="72"/>
      <c r="C7" s="72"/>
      <c r="D7" s="72"/>
      <c r="E7" s="72"/>
      <c r="F7" s="72"/>
      <c r="G7" s="72"/>
      <c r="H7" s="72"/>
      <c r="I7" s="72"/>
      <c r="J7" s="72"/>
      <c r="K7" s="72"/>
      <c r="L7" s="72"/>
      <c r="M7" s="72"/>
      <c r="N7" s="72"/>
      <c r="O7" s="72"/>
      <c r="P7" s="72"/>
      <c r="Q7" s="72"/>
      <c r="R7" s="72"/>
      <c r="S7" s="71"/>
    </row>
    <row r="8" spans="1:19" s="73" customFormat="1" ht="131.25" customHeight="1">
      <c r="A8" s="71"/>
      <c r="B8" s="74"/>
      <c r="C8" s="89" t="s">
        <v>213</v>
      </c>
      <c r="D8" s="89"/>
      <c r="E8" s="89"/>
      <c r="F8" s="89"/>
      <c r="G8" s="89"/>
      <c r="H8" s="89"/>
      <c r="I8" s="89"/>
      <c r="J8" s="89"/>
      <c r="K8" s="89"/>
      <c r="L8" s="89"/>
      <c r="M8" s="89"/>
      <c r="N8" s="89"/>
      <c r="O8" s="89"/>
      <c r="P8" s="89"/>
      <c r="Q8" s="89"/>
      <c r="R8" s="75"/>
      <c r="S8" s="71"/>
    </row>
    <row r="9" spans="1:19" s="73" customFormat="1" ht="141" customHeight="1">
      <c r="A9" s="71"/>
      <c r="B9" s="74"/>
      <c r="C9" s="89"/>
      <c r="D9" s="89"/>
      <c r="E9" s="89"/>
      <c r="F9" s="89"/>
      <c r="G9" s="89"/>
      <c r="H9" s="89"/>
      <c r="I9" s="89"/>
      <c r="J9" s="89"/>
      <c r="K9" s="89"/>
      <c r="L9" s="89"/>
      <c r="M9" s="89"/>
      <c r="N9" s="89"/>
      <c r="O9" s="89"/>
      <c r="P9" s="89"/>
      <c r="Q9" s="89"/>
      <c r="R9" s="75"/>
      <c r="S9" s="71"/>
    </row>
    <row r="10" spans="1:19" s="73" customFormat="1" ht="131.25" customHeight="1">
      <c r="A10" s="71"/>
      <c r="B10" s="74"/>
      <c r="C10" s="89"/>
      <c r="D10" s="89"/>
      <c r="E10" s="89"/>
      <c r="F10" s="89"/>
      <c r="G10" s="89"/>
      <c r="H10" s="89"/>
      <c r="I10" s="89"/>
      <c r="J10" s="89"/>
      <c r="K10" s="89"/>
      <c r="L10" s="89"/>
      <c r="M10" s="89"/>
      <c r="N10" s="89"/>
      <c r="O10" s="89"/>
      <c r="P10" s="89"/>
      <c r="Q10" s="89"/>
      <c r="R10" s="75"/>
      <c r="S10" s="71"/>
    </row>
    <row r="11" spans="1:19" s="73" customFormat="1" ht="348" customHeight="1">
      <c r="A11" s="71"/>
      <c r="B11" s="74"/>
      <c r="C11" s="89"/>
      <c r="D11" s="89"/>
      <c r="E11" s="89"/>
      <c r="F11" s="89"/>
      <c r="G11" s="89"/>
      <c r="H11" s="89"/>
      <c r="I11" s="89"/>
      <c r="J11" s="89"/>
      <c r="K11" s="89"/>
      <c r="L11" s="89"/>
      <c r="M11" s="89"/>
      <c r="N11" s="89"/>
      <c r="O11" s="89"/>
      <c r="P11" s="89"/>
      <c r="Q11" s="89"/>
      <c r="R11" s="75"/>
      <c r="S11" s="71"/>
    </row>
    <row r="12" spans="1:19" s="73" customFormat="1" ht="198" customHeight="1">
      <c r="A12" s="71"/>
      <c r="B12" s="74"/>
      <c r="C12" s="89"/>
      <c r="D12" s="89"/>
      <c r="E12" s="89"/>
      <c r="F12" s="89"/>
      <c r="G12" s="89"/>
      <c r="H12" s="89"/>
      <c r="I12" s="89"/>
      <c r="J12" s="89"/>
      <c r="K12" s="89"/>
      <c r="L12" s="89"/>
      <c r="M12" s="89"/>
      <c r="N12" s="89"/>
      <c r="O12" s="89"/>
      <c r="P12" s="89"/>
      <c r="Q12" s="89"/>
      <c r="R12" s="75"/>
      <c r="S12" s="71"/>
    </row>
    <row r="13" spans="1:19" s="73" customFormat="1" ht="39.75" customHeight="1">
      <c r="A13" s="71"/>
      <c r="B13" s="74"/>
      <c r="C13" s="89"/>
      <c r="D13" s="89"/>
      <c r="E13" s="89"/>
      <c r="F13" s="89"/>
      <c r="G13" s="89"/>
      <c r="H13" s="89"/>
      <c r="I13" s="89"/>
      <c r="J13" s="89"/>
      <c r="K13" s="89"/>
      <c r="L13" s="89"/>
      <c r="M13" s="89"/>
      <c r="N13" s="89"/>
      <c r="O13" s="89"/>
      <c r="P13" s="89"/>
      <c r="Q13" s="89"/>
      <c r="R13" s="75"/>
      <c r="S13" s="71"/>
    </row>
    <row r="14" spans="1:19" ht="183" customHeight="1">
      <c r="C14" s="90" t="s">
        <v>214</v>
      </c>
      <c r="D14" s="89"/>
      <c r="E14" s="89"/>
      <c r="F14" s="89"/>
      <c r="G14" s="89"/>
      <c r="H14" s="89"/>
      <c r="I14" s="89"/>
      <c r="J14" s="89"/>
      <c r="K14" s="89"/>
      <c r="L14" s="89"/>
      <c r="M14" s="89"/>
      <c r="N14" s="89"/>
      <c r="O14" s="89"/>
      <c r="P14" s="89"/>
      <c r="Q14" s="89"/>
    </row>
    <row r="15" spans="1:19" ht="183" customHeight="1">
      <c r="C15" s="89"/>
      <c r="D15" s="89"/>
      <c r="E15" s="89"/>
      <c r="F15" s="89"/>
      <c r="G15" s="89"/>
      <c r="H15" s="89"/>
      <c r="I15" s="89"/>
      <c r="J15" s="89"/>
      <c r="K15" s="89"/>
      <c r="L15" s="89"/>
      <c r="M15" s="89"/>
      <c r="N15" s="89"/>
      <c r="O15" s="89"/>
      <c r="P15" s="89"/>
      <c r="Q15" s="89"/>
    </row>
    <row r="16" spans="1:19" ht="183" customHeight="1">
      <c r="C16" s="89"/>
      <c r="D16" s="89"/>
      <c r="E16" s="89"/>
      <c r="F16" s="89"/>
      <c r="G16" s="89"/>
      <c r="H16" s="89"/>
      <c r="I16" s="89"/>
      <c r="J16" s="89"/>
      <c r="K16" s="89"/>
      <c r="L16" s="89"/>
      <c r="M16" s="89"/>
      <c r="N16" s="89"/>
      <c r="O16" s="89"/>
      <c r="P16" s="89"/>
      <c r="Q16" s="89"/>
    </row>
    <row r="17" spans="3:17" ht="183" customHeight="1">
      <c r="C17" s="89"/>
      <c r="D17" s="89"/>
      <c r="E17" s="89"/>
      <c r="F17" s="89"/>
      <c r="G17" s="89"/>
      <c r="H17" s="89"/>
      <c r="I17" s="89"/>
      <c r="J17" s="89"/>
      <c r="K17" s="89"/>
      <c r="L17" s="89"/>
      <c r="M17" s="89"/>
      <c r="N17" s="89"/>
      <c r="O17" s="89"/>
      <c r="P17" s="89"/>
      <c r="Q17" s="89"/>
    </row>
    <row r="18" spans="3:17" ht="247.5" customHeight="1">
      <c r="C18" s="89"/>
      <c r="D18" s="89"/>
      <c r="E18" s="89"/>
      <c r="F18" s="89"/>
      <c r="G18" s="89"/>
      <c r="H18" s="89"/>
      <c r="I18" s="89"/>
      <c r="J18" s="89"/>
      <c r="K18" s="89"/>
      <c r="L18" s="89"/>
      <c r="M18" s="89"/>
      <c r="N18" s="89"/>
      <c r="O18" s="89"/>
      <c r="P18" s="89"/>
      <c r="Q18" s="89"/>
    </row>
    <row r="19" spans="3:17" ht="81" customHeight="1">
      <c r="C19" s="89"/>
      <c r="D19" s="89"/>
      <c r="E19" s="89"/>
      <c r="F19" s="89"/>
      <c r="G19" s="89"/>
      <c r="H19" s="89"/>
      <c r="I19" s="89"/>
      <c r="J19" s="89"/>
      <c r="K19" s="89"/>
      <c r="L19" s="89"/>
      <c r="M19" s="89"/>
      <c r="N19" s="89"/>
      <c r="O19" s="89"/>
      <c r="P19" s="89"/>
      <c r="Q19" s="89"/>
    </row>
    <row r="20" spans="3:17"/>
    <row r="21" spans="3:17" hidden="1"/>
    <row r="22" spans="3:17" hidden="1"/>
    <row r="23" spans="3:17" hidden="1"/>
    <row r="24" spans="3:17" hidden="1"/>
    <row r="25" spans="3:17" hidden="1"/>
    <row r="26" spans="3:17" hidden="1"/>
    <row r="27" spans="3:17" hidden="1"/>
    <row r="28" spans="3:17" hidden="1"/>
    <row r="29" spans="3:17" hidden="1"/>
    <row r="30" spans="3:17" hidden="1"/>
    <row r="31" spans="3:17" hidden="1"/>
    <row r="32" spans="3:17"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sheetData>
  <mergeCells count="4">
    <mergeCell ref="B2:R2"/>
    <mergeCell ref="B3:R3"/>
    <mergeCell ref="C8:Q13"/>
    <mergeCell ref="C14:Q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Q89"/>
  <sheetViews>
    <sheetView zoomScale="80" zoomScaleNormal="80" workbookViewId="0">
      <pane ySplit="3" topLeftCell="A45" activePane="bottomLeft" state="frozen"/>
      <selection pane="bottomLeft" activeCell="L53" sqref="L53"/>
    </sheetView>
  </sheetViews>
  <sheetFormatPr baseColWidth="10" defaultColWidth="11.42578125" defaultRowHeight="15"/>
  <cols>
    <col min="1" max="1" width="22.140625" style="1" bestFit="1" customWidth="1"/>
    <col min="2" max="2" width="29" style="6" customWidth="1"/>
    <col min="3" max="3" width="37" style="17" customWidth="1"/>
    <col min="4" max="4" width="62" style="1" customWidth="1"/>
    <col min="5" max="5" width="108.28515625" style="1" customWidth="1"/>
    <col min="6" max="7" width="36.7109375" style="1" customWidth="1"/>
    <col min="8" max="9" width="23.7109375" style="1" customWidth="1"/>
    <col min="10" max="11" width="13.140625" style="1" customWidth="1"/>
    <col min="12" max="12" width="22.5703125" style="1" customWidth="1"/>
    <col min="13" max="13" width="21.28515625" style="1" customWidth="1"/>
    <col min="14" max="14" width="21" style="1" customWidth="1"/>
    <col min="15" max="16" width="21.28515625" style="1" customWidth="1"/>
    <col min="17" max="17" width="47.28515625" style="1" bestFit="1" customWidth="1"/>
    <col min="18" max="20" width="11.42578125" style="1"/>
    <col min="21" max="21" width="35" style="1" customWidth="1"/>
    <col min="22" max="16384" width="11.42578125" style="1"/>
  </cols>
  <sheetData>
    <row r="1" spans="1:17" ht="145.5" customHeight="1">
      <c r="A1" s="141" t="s">
        <v>90</v>
      </c>
      <c r="B1" s="142"/>
      <c r="C1" s="142"/>
      <c r="D1" s="142"/>
      <c r="E1" s="142"/>
      <c r="F1" s="142"/>
      <c r="G1" s="142"/>
      <c r="H1" s="142"/>
      <c r="I1" s="142"/>
      <c r="J1" s="142"/>
      <c r="K1" s="143"/>
      <c r="L1" s="144" t="s">
        <v>24</v>
      </c>
      <c r="M1" s="144"/>
      <c r="N1" s="144"/>
      <c r="O1" s="144"/>
      <c r="P1" s="144"/>
      <c r="Q1" s="144"/>
    </row>
    <row r="2" spans="1:17" ht="36.75" customHeight="1">
      <c r="A2" s="145" t="s">
        <v>77</v>
      </c>
      <c r="B2" s="146"/>
      <c r="C2" s="146"/>
      <c r="D2" s="146"/>
      <c r="E2" s="146"/>
      <c r="F2" s="147"/>
      <c r="G2" s="148" t="s">
        <v>25</v>
      </c>
      <c r="H2" s="149"/>
      <c r="I2" s="149"/>
      <c r="J2" s="149"/>
      <c r="K2" s="149"/>
      <c r="L2" s="149"/>
      <c r="M2" s="149"/>
      <c r="N2" s="149"/>
      <c r="O2" s="149"/>
      <c r="P2" s="149"/>
      <c r="Q2" s="150"/>
    </row>
    <row r="3" spans="1:17" s="23" customFormat="1" ht="54.75" customHeight="1">
      <c r="A3" s="28" t="s">
        <v>45</v>
      </c>
      <c r="B3" s="28" t="s">
        <v>55</v>
      </c>
      <c r="C3" s="28" t="s">
        <v>41</v>
      </c>
      <c r="D3" s="28" t="s">
        <v>42</v>
      </c>
      <c r="E3" s="28" t="s">
        <v>56</v>
      </c>
      <c r="F3" s="28" t="s">
        <v>57</v>
      </c>
      <c r="G3" s="77" t="s">
        <v>0</v>
      </c>
      <c r="H3" s="77" t="s">
        <v>1</v>
      </c>
      <c r="I3" s="77" t="s">
        <v>43</v>
      </c>
      <c r="J3" s="79" t="s">
        <v>2</v>
      </c>
      <c r="K3" s="79" t="s">
        <v>4</v>
      </c>
      <c r="L3" s="79" t="s">
        <v>3</v>
      </c>
      <c r="M3" s="79" t="s">
        <v>244</v>
      </c>
      <c r="N3" s="79" t="s">
        <v>245</v>
      </c>
      <c r="O3" s="76" t="s">
        <v>9</v>
      </c>
      <c r="P3" s="81" t="s">
        <v>76</v>
      </c>
      <c r="Q3" s="81" t="s">
        <v>243</v>
      </c>
    </row>
    <row r="4" spans="1:17" s="22" customFormat="1" ht="250.15" customHeight="1">
      <c r="A4" s="18">
        <v>1</v>
      </c>
      <c r="B4" s="18">
        <v>1</v>
      </c>
      <c r="C4" s="19" t="s">
        <v>50</v>
      </c>
      <c r="D4" s="18" t="s">
        <v>53</v>
      </c>
      <c r="E4" s="38" t="s">
        <v>195</v>
      </c>
      <c r="F4" s="18" t="s">
        <v>19</v>
      </c>
      <c r="G4" s="18" t="s">
        <v>121</v>
      </c>
      <c r="H4" s="18" t="s">
        <v>123</v>
      </c>
      <c r="I4" s="9" t="s">
        <v>216</v>
      </c>
      <c r="J4" s="9" t="s">
        <v>217</v>
      </c>
      <c r="K4" s="9"/>
      <c r="L4" s="9"/>
      <c r="M4" s="9"/>
      <c r="N4" s="9"/>
      <c r="O4" s="25">
        <f>IF(AND(F4="Norma vinculante con mejor práctica recomendada ",J4&lt;&gt;""),15,IF(AND(F4="Mejor práctica recomendada ",J4&lt;&gt;""),10,IF(AND(F4="Norma vinculante ",J4&lt;&gt;""),5,IF(AND(F4="Norma vinculante ",K4&lt;&gt;""),-5,IF(AND(J4="",K4="",L4=""),"",IF(K4&lt;&gt;"",0,IF(L4&lt;&gt;"",0,"")))))))</f>
        <v>10</v>
      </c>
      <c r="P4" s="25"/>
      <c r="Q4" s="9"/>
    </row>
    <row r="5" spans="1:17" s="2" customFormat="1" ht="328.9" customHeight="1">
      <c r="A5" s="30">
        <v>1</v>
      </c>
      <c r="B5" s="30">
        <v>2</v>
      </c>
      <c r="C5" s="31" t="s">
        <v>50</v>
      </c>
      <c r="D5" s="30" t="s">
        <v>102</v>
      </c>
      <c r="E5" s="39" t="s">
        <v>108</v>
      </c>
      <c r="F5" s="30" t="s">
        <v>19</v>
      </c>
      <c r="G5" s="30" t="s">
        <v>122</v>
      </c>
      <c r="H5" s="30" t="s">
        <v>124</v>
      </c>
      <c r="I5" s="32" t="s">
        <v>218</v>
      </c>
      <c r="J5" s="32" t="s">
        <v>217</v>
      </c>
      <c r="K5" s="32"/>
      <c r="L5" s="32"/>
      <c r="M5" s="32"/>
      <c r="N5" s="32"/>
      <c r="O5" s="33">
        <f t="shared" ref="O5:O50" si="0">IF(AND(F5="Norma vinculante con mejor práctica recomendada ",J5&lt;&gt;""),15,IF(AND(F5="Mejor práctica recomendada ",J5&lt;&gt;""),10,IF(AND(F5="Norma vinculante ",J5&lt;&gt;""),5,IF(AND(F5="Norma vinculante ",K5&lt;&gt;""),-5,IF(AND(J5="",K5="",L5=""),"",IF(K5&lt;&gt;"",0,IF(L5&lt;&gt;"",0,"")))))))</f>
        <v>10</v>
      </c>
      <c r="P5" s="35"/>
      <c r="Q5" s="32"/>
    </row>
    <row r="6" spans="1:17" s="6" customFormat="1" ht="203.45" customHeight="1">
      <c r="A6" s="18">
        <v>1</v>
      </c>
      <c r="B6" s="18">
        <v>3</v>
      </c>
      <c r="C6" s="19" t="s">
        <v>50</v>
      </c>
      <c r="D6" s="18" t="s">
        <v>15</v>
      </c>
      <c r="E6" s="37" t="s">
        <v>78</v>
      </c>
      <c r="F6" s="18" t="s">
        <v>18</v>
      </c>
      <c r="G6" s="43" t="s">
        <v>125</v>
      </c>
      <c r="H6" s="18" t="s">
        <v>120</v>
      </c>
      <c r="I6" s="9" t="s">
        <v>219</v>
      </c>
      <c r="J6" s="9" t="s">
        <v>217</v>
      </c>
      <c r="K6" s="9"/>
      <c r="L6" s="9"/>
      <c r="M6" s="9"/>
      <c r="N6" s="9"/>
      <c r="O6" s="25">
        <f t="shared" si="0"/>
        <v>5</v>
      </c>
      <c r="P6" s="25"/>
      <c r="Q6" s="9"/>
    </row>
    <row r="7" spans="1:17" s="7" customFormat="1" ht="151.9" customHeight="1">
      <c r="A7" s="91">
        <v>1</v>
      </c>
      <c r="B7" s="91">
        <v>4</v>
      </c>
      <c r="C7" s="93" t="s">
        <v>50</v>
      </c>
      <c r="D7" s="91" t="s">
        <v>15</v>
      </c>
      <c r="E7" s="95" t="s">
        <v>78</v>
      </c>
      <c r="F7" s="91" t="s">
        <v>19</v>
      </c>
      <c r="G7" s="30" t="s">
        <v>126</v>
      </c>
      <c r="H7" s="30" t="s">
        <v>133</v>
      </c>
      <c r="I7" s="32" t="s">
        <v>216</v>
      </c>
      <c r="J7" s="32" t="s">
        <v>217</v>
      </c>
      <c r="K7" s="32"/>
      <c r="L7" s="32"/>
      <c r="M7" s="32"/>
      <c r="N7" s="32"/>
      <c r="O7" s="33">
        <f t="shared" si="0"/>
        <v>10</v>
      </c>
      <c r="P7" s="33"/>
      <c r="Q7" s="32"/>
    </row>
    <row r="8" spans="1:17" s="7" customFormat="1" ht="100.15" customHeight="1">
      <c r="A8" s="92"/>
      <c r="B8" s="92"/>
      <c r="C8" s="94"/>
      <c r="D8" s="92"/>
      <c r="E8" s="96"/>
      <c r="F8" s="92"/>
      <c r="G8" s="30" t="s">
        <v>127</v>
      </c>
      <c r="H8" s="30" t="s">
        <v>132</v>
      </c>
      <c r="I8" s="32" t="s">
        <v>220</v>
      </c>
      <c r="J8" s="32" t="s">
        <v>217</v>
      </c>
      <c r="K8" s="32"/>
      <c r="L8" s="32"/>
      <c r="M8" s="32"/>
      <c r="N8" s="32"/>
      <c r="O8" s="33"/>
      <c r="P8" s="33"/>
      <c r="Q8" s="32"/>
    </row>
    <row r="9" spans="1:17" s="6" customFormat="1" ht="409.6" customHeight="1">
      <c r="A9" s="18">
        <v>1</v>
      </c>
      <c r="B9" s="18">
        <v>5</v>
      </c>
      <c r="C9" s="19" t="s">
        <v>50</v>
      </c>
      <c r="D9" s="18" t="s">
        <v>15</v>
      </c>
      <c r="E9" s="37" t="s">
        <v>79</v>
      </c>
      <c r="F9" s="18" t="s">
        <v>19</v>
      </c>
      <c r="G9" s="18" t="s">
        <v>128</v>
      </c>
      <c r="H9" s="18" t="s">
        <v>131</v>
      </c>
      <c r="I9" s="9" t="s">
        <v>221</v>
      </c>
      <c r="J9" s="9" t="s">
        <v>217</v>
      </c>
      <c r="K9" s="9"/>
      <c r="L9" s="9"/>
      <c r="M9" s="9"/>
      <c r="N9" s="9"/>
      <c r="O9" s="25">
        <f t="shared" si="0"/>
        <v>10</v>
      </c>
      <c r="P9" s="25"/>
      <c r="Q9" s="9"/>
    </row>
    <row r="10" spans="1:17" s="7" customFormat="1" ht="235.15" customHeight="1">
      <c r="A10" s="30">
        <v>1</v>
      </c>
      <c r="B10" s="30">
        <v>6</v>
      </c>
      <c r="C10" s="31" t="s">
        <v>50</v>
      </c>
      <c r="D10" s="30" t="s">
        <v>105</v>
      </c>
      <c r="E10" s="36" t="s">
        <v>79</v>
      </c>
      <c r="F10" s="30" t="s">
        <v>18</v>
      </c>
      <c r="G10" s="30" t="s">
        <v>129</v>
      </c>
      <c r="H10" s="30" t="s">
        <v>131</v>
      </c>
      <c r="I10" s="32" t="s">
        <v>222</v>
      </c>
      <c r="J10" s="32" t="s">
        <v>217</v>
      </c>
      <c r="K10" s="32"/>
      <c r="L10" s="32"/>
      <c r="M10" s="32"/>
      <c r="N10" s="32"/>
      <c r="O10" s="33">
        <f t="shared" si="0"/>
        <v>5</v>
      </c>
      <c r="P10" s="33"/>
      <c r="Q10" s="32"/>
    </row>
    <row r="11" spans="1:17" s="7" customFormat="1" ht="225" customHeight="1">
      <c r="A11" s="18">
        <v>1</v>
      </c>
      <c r="B11" s="18">
        <v>7</v>
      </c>
      <c r="C11" s="19" t="s">
        <v>50</v>
      </c>
      <c r="D11" s="18" t="s">
        <v>91</v>
      </c>
      <c r="E11" s="41" t="s">
        <v>196</v>
      </c>
      <c r="F11" s="18" t="s">
        <v>18</v>
      </c>
      <c r="G11" s="18" t="s">
        <v>130</v>
      </c>
      <c r="H11" s="18" t="s">
        <v>106</v>
      </c>
      <c r="I11" s="9" t="s">
        <v>220</v>
      </c>
      <c r="J11" s="9" t="s">
        <v>217</v>
      </c>
      <c r="K11" s="9"/>
      <c r="L11" s="9"/>
      <c r="M11" s="9"/>
      <c r="N11" s="9"/>
      <c r="O11" s="25">
        <f t="shared" si="0"/>
        <v>5</v>
      </c>
      <c r="P11" s="25"/>
      <c r="Q11" s="9"/>
    </row>
    <row r="12" spans="1:17" ht="278.45" customHeight="1">
      <c r="A12" s="30">
        <v>2</v>
      </c>
      <c r="B12" s="30">
        <v>1</v>
      </c>
      <c r="C12" s="31" t="s">
        <v>49</v>
      </c>
      <c r="D12" s="30" t="s">
        <v>111</v>
      </c>
      <c r="E12" s="36" t="s">
        <v>190</v>
      </c>
      <c r="F12" s="30" t="s">
        <v>18</v>
      </c>
      <c r="G12" s="30" t="s">
        <v>134</v>
      </c>
      <c r="H12" s="30" t="s">
        <v>135</v>
      </c>
      <c r="I12" s="32" t="s">
        <v>220</v>
      </c>
      <c r="J12" s="32" t="s">
        <v>217</v>
      </c>
      <c r="K12" s="32"/>
      <c r="L12" s="32"/>
      <c r="M12" s="32"/>
      <c r="N12" s="32"/>
      <c r="O12" s="33">
        <f t="shared" si="0"/>
        <v>5</v>
      </c>
      <c r="P12" s="34"/>
      <c r="Q12" s="32"/>
    </row>
    <row r="13" spans="1:17" ht="259.89999999999998" customHeight="1">
      <c r="A13" s="18">
        <v>2</v>
      </c>
      <c r="B13" s="18">
        <v>2</v>
      </c>
      <c r="C13" s="19" t="s">
        <v>49</v>
      </c>
      <c r="D13" s="18" t="s">
        <v>8</v>
      </c>
      <c r="E13" s="37" t="s">
        <v>114</v>
      </c>
      <c r="F13" s="18" t="s">
        <v>18</v>
      </c>
      <c r="G13" s="18" t="s">
        <v>136</v>
      </c>
      <c r="H13" s="18" t="s">
        <v>137</v>
      </c>
      <c r="I13" s="9" t="s">
        <v>220</v>
      </c>
      <c r="J13" s="9" t="s">
        <v>217</v>
      </c>
      <c r="K13" s="9"/>
      <c r="L13" s="9"/>
      <c r="M13" s="9"/>
      <c r="N13" s="9"/>
      <c r="O13" s="25">
        <f t="shared" si="0"/>
        <v>5</v>
      </c>
      <c r="P13" s="27"/>
      <c r="Q13" s="9"/>
    </row>
    <row r="14" spans="1:17" ht="304.14999999999998" customHeight="1">
      <c r="A14" s="30">
        <v>2</v>
      </c>
      <c r="B14" s="30">
        <v>3</v>
      </c>
      <c r="C14" s="31" t="s">
        <v>49</v>
      </c>
      <c r="D14" s="30" t="s">
        <v>8</v>
      </c>
      <c r="E14" s="36" t="s">
        <v>96</v>
      </c>
      <c r="F14" s="30" t="s">
        <v>18</v>
      </c>
      <c r="G14" s="30" t="s">
        <v>138</v>
      </c>
      <c r="H14" s="30" t="s">
        <v>139</v>
      </c>
      <c r="I14" s="32" t="s">
        <v>220</v>
      </c>
      <c r="J14" s="32" t="s">
        <v>217</v>
      </c>
      <c r="K14" s="32"/>
      <c r="L14" s="32"/>
      <c r="M14" s="32"/>
      <c r="N14" s="32"/>
      <c r="O14" s="33">
        <f t="shared" si="0"/>
        <v>5</v>
      </c>
      <c r="P14" s="34"/>
      <c r="Q14" s="32"/>
    </row>
    <row r="15" spans="1:17" ht="103.15" customHeight="1">
      <c r="A15" s="18">
        <v>2</v>
      </c>
      <c r="B15" s="18">
        <v>4</v>
      </c>
      <c r="C15" s="19" t="s">
        <v>49</v>
      </c>
      <c r="D15" s="18" t="s">
        <v>8</v>
      </c>
      <c r="E15" s="37" t="s">
        <v>115</v>
      </c>
      <c r="F15" s="18" t="s">
        <v>19</v>
      </c>
      <c r="G15" s="29" t="s">
        <v>140</v>
      </c>
      <c r="H15" s="18" t="s">
        <v>141</v>
      </c>
      <c r="I15" s="9" t="s">
        <v>223</v>
      </c>
      <c r="J15" s="9" t="s">
        <v>217</v>
      </c>
      <c r="K15" s="9"/>
      <c r="L15" s="9"/>
      <c r="M15" s="9"/>
      <c r="N15" s="9"/>
      <c r="O15" s="25">
        <f t="shared" si="0"/>
        <v>10</v>
      </c>
      <c r="P15" s="27"/>
      <c r="Q15" s="9"/>
    </row>
    <row r="16" spans="1:17" ht="132" customHeight="1">
      <c r="A16" s="30">
        <v>2</v>
      </c>
      <c r="B16" s="30">
        <v>5</v>
      </c>
      <c r="C16" s="31" t="s">
        <v>49</v>
      </c>
      <c r="D16" s="30" t="s">
        <v>8</v>
      </c>
      <c r="E16" s="36" t="s">
        <v>197</v>
      </c>
      <c r="F16" s="30" t="s">
        <v>18</v>
      </c>
      <c r="G16" s="30" t="s">
        <v>142</v>
      </c>
      <c r="H16" s="30" t="s">
        <v>103</v>
      </c>
      <c r="I16" s="32" t="s">
        <v>220</v>
      </c>
      <c r="J16" s="32" t="s">
        <v>217</v>
      </c>
      <c r="K16" s="32"/>
      <c r="L16" s="32"/>
      <c r="M16" s="32"/>
      <c r="N16" s="32"/>
      <c r="O16" s="33">
        <f t="shared" si="0"/>
        <v>5</v>
      </c>
      <c r="P16" s="34"/>
      <c r="Q16" s="32"/>
    </row>
    <row r="17" spans="1:17" ht="288.60000000000002" customHeight="1">
      <c r="A17" s="18">
        <v>2</v>
      </c>
      <c r="B17" s="18">
        <v>6</v>
      </c>
      <c r="C17" s="19" t="s">
        <v>49</v>
      </c>
      <c r="D17" s="18" t="s">
        <v>8</v>
      </c>
      <c r="E17" s="37" t="s">
        <v>191</v>
      </c>
      <c r="F17" s="18" t="s">
        <v>18</v>
      </c>
      <c r="G17" s="18" t="s">
        <v>143</v>
      </c>
      <c r="H17" s="18" t="s">
        <v>144</v>
      </c>
      <c r="I17" s="9"/>
      <c r="J17" s="9"/>
      <c r="K17" s="9"/>
      <c r="L17" s="9" t="s">
        <v>241</v>
      </c>
      <c r="M17" s="9" t="s">
        <v>221</v>
      </c>
      <c r="N17" s="9" t="s">
        <v>242</v>
      </c>
      <c r="O17" s="25">
        <f t="shared" si="0"/>
        <v>0</v>
      </c>
      <c r="P17" s="27"/>
      <c r="Q17" s="9"/>
    </row>
    <row r="18" spans="1:17" ht="409.5" customHeight="1">
      <c r="A18" s="91">
        <v>2</v>
      </c>
      <c r="B18" s="91">
        <v>7</v>
      </c>
      <c r="C18" s="93" t="s">
        <v>49</v>
      </c>
      <c r="D18" s="91" t="s">
        <v>8</v>
      </c>
      <c r="E18" s="95" t="s">
        <v>198</v>
      </c>
      <c r="F18" s="91" t="s">
        <v>18</v>
      </c>
      <c r="G18" s="91" t="s">
        <v>145</v>
      </c>
      <c r="H18" s="91" t="s">
        <v>146</v>
      </c>
      <c r="I18" s="129" t="s">
        <v>224</v>
      </c>
      <c r="J18" s="129" t="s">
        <v>217</v>
      </c>
      <c r="K18" s="129"/>
      <c r="L18" s="129"/>
      <c r="M18" s="129"/>
      <c r="N18" s="129"/>
      <c r="O18" s="162">
        <f t="shared" si="0"/>
        <v>5</v>
      </c>
      <c r="P18" s="127"/>
      <c r="Q18" s="129"/>
    </row>
    <row r="19" spans="1:17" ht="189.6" customHeight="1">
      <c r="A19" s="92"/>
      <c r="B19" s="92"/>
      <c r="C19" s="94"/>
      <c r="D19" s="92"/>
      <c r="E19" s="96"/>
      <c r="F19" s="92"/>
      <c r="G19" s="92"/>
      <c r="H19" s="92"/>
      <c r="I19" s="130"/>
      <c r="J19" s="130"/>
      <c r="K19" s="130"/>
      <c r="L19" s="130"/>
      <c r="M19" s="130"/>
      <c r="N19" s="130"/>
      <c r="O19" s="163"/>
      <c r="P19" s="128"/>
      <c r="Q19" s="130"/>
    </row>
    <row r="20" spans="1:17" ht="409.5" customHeight="1">
      <c r="A20" s="135">
        <v>2</v>
      </c>
      <c r="B20" s="135">
        <v>8</v>
      </c>
      <c r="C20" s="133" t="s">
        <v>49</v>
      </c>
      <c r="D20" s="135" t="s">
        <v>8</v>
      </c>
      <c r="E20" s="137" t="s">
        <v>95</v>
      </c>
      <c r="F20" s="135" t="s">
        <v>21</v>
      </c>
      <c r="G20" s="135" t="s">
        <v>147</v>
      </c>
      <c r="H20" s="135" t="s">
        <v>104</v>
      </c>
      <c r="I20" s="139" t="s">
        <v>225</v>
      </c>
      <c r="J20" s="139" t="s">
        <v>217</v>
      </c>
      <c r="K20" s="139"/>
      <c r="L20" s="139"/>
      <c r="M20" s="139"/>
      <c r="N20" s="139"/>
      <c r="O20" s="158">
        <f t="shared" si="0"/>
        <v>15</v>
      </c>
      <c r="P20" s="160"/>
      <c r="Q20" s="139"/>
    </row>
    <row r="21" spans="1:17" ht="181.9" customHeight="1">
      <c r="A21" s="136"/>
      <c r="B21" s="136"/>
      <c r="C21" s="134"/>
      <c r="D21" s="136"/>
      <c r="E21" s="138"/>
      <c r="F21" s="136"/>
      <c r="G21" s="136"/>
      <c r="H21" s="136"/>
      <c r="I21" s="140"/>
      <c r="J21" s="140"/>
      <c r="K21" s="140"/>
      <c r="L21" s="140"/>
      <c r="M21" s="140"/>
      <c r="N21" s="140"/>
      <c r="O21" s="159"/>
      <c r="P21" s="161"/>
      <c r="Q21" s="140"/>
    </row>
    <row r="22" spans="1:17" ht="409.6" customHeight="1">
      <c r="A22" s="91">
        <v>3</v>
      </c>
      <c r="B22" s="91">
        <v>1</v>
      </c>
      <c r="C22" s="93" t="s">
        <v>48</v>
      </c>
      <c r="D22" s="91" t="s">
        <v>207</v>
      </c>
      <c r="E22" s="91" t="s">
        <v>199</v>
      </c>
      <c r="F22" s="91" t="s">
        <v>18</v>
      </c>
      <c r="G22" s="91" t="s">
        <v>148</v>
      </c>
      <c r="H22" s="91" t="s">
        <v>149</v>
      </c>
      <c r="I22" s="129" t="s">
        <v>224</v>
      </c>
      <c r="J22" s="129" t="s">
        <v>217</v>
      </c>
      <c r="K22" s="129"/>
      <c r="L22" s="129"/>
      <c r="M22" s="129"/>
      <c r="N22" s="129"/>
      <c r="O22" s="162">
        <f t="shared" si="0"/>
        <v>5</v>
      </c>
      <c r="P22" s="162"/>
      <c r="Q22" s="129"/>
    </row>
    <row r="23" spans="1:17" ht="122.45" customHeight="1">
      <c r="A23" s="92"/>
      <c r="B23" s="92"/>
      <c r="C23" s="94"/>
      <c r="D23" s="92"/>
      <c r="E23" s="92"/>
      <c r="F23" s="92"/>
      <c r="G23" s="92"/>
      <c r="H23" s="92"/>
      <c r="I23" s="130"/>
      <c r="J23" s="130"/>
      <c r="K23" s="130"/>
      <c r="L23" s="130"/>
      <c r="M23" s="130"/>
      <c r="N23" s="130"/>
      <c r="O23" s="163"/>
      <c r="P23" s="163"/>
      <c r="Q23" s="130"/>
    </row>
    <row r="24" spans="1:17" s="7" customFormat="1" ht="334.9" customHeight="1">
      <c r="A24" s="18">
        <v>3</v>
      </c>
      <c r="B24" s="18">
        <v>2</v>
      </c>
      <c r="C24" s="19" t="s">
        <v>48</v>
      </c>
      <c r="D24" s="18" t="s">
        <v>39</v>
      </c>
      <c r="E24" s="37" t="s">
        <v>200</v>
      </c>
      <c r="F24" s="18" t="s">
        <v>19</v>
      </c>
      <c r="G24" s="18" t="s">
        <v>150</v>
      </c>
      <c r="H24" s="18" t="s">
        <v>151</v>
      </c>
      <c r="I24" s="9" t="s">
        <v>226</v>
      </c>
      <c r="J24" s="9" t="s">
        <v>217</v>
      </c>
      <c r="K24" s="9"/>
      <c r="L24" s="9"/>
      <c r="M24" s="9"/>
      <c r="N24" s="9"/>
      <c r="O24" s="25">
        <f t="shared" si="0"/>
        <v>10</v>
      </c>
      <c r="P24" s="25"/>
      <c r="Q24" s="9"/>
    </row>
    <row r="25" spans="1:17" ht="409.6" customHeight="1">
      <c r="A25" s="91">
        <v>3</v>
      </c>
      <c r="B25" s="91">
        <v>3</v>
      </c>
      <c r="C25" s="93" t="s">
        <v>48</v>
      </c>
      <c r="D25" s="91" t="s">
        <v>208</v>
      </c>
      <c r="E25" s="91" t="s">
        <v>201</v>
      </c>
      <c r="F25" s="91" t="s">
        <v>18</v>
      </c>
      <c r="G25" s="91" t="s">
        <v>152</v>
      </c>
      <c r="H25" s="91" t="s">
        <v>153</v>
      </c>
      <c r="I25" s="129" t="s">
        <v>220</v>
      </c>
      <c r="J25" s="129" t="s">
        <v>217</v>
      </c>
      <c r="K25" s="129"/>
      <c r="L25" s="129"/>
      <c r="M25" s="129"/>
      <c r="N25" s="129"/>
      <c r="O25" s="162">
        <f t="shared" si="0"/>
        <v>5</v>
      </c>
      <c r="P25" s="162"/>
      <c r="Q25" s="129"/>
    </row>
    <row r="26" spans="1:17" ht="110.45" customHeight="1">
      <c r="A26" s="92"/>
      <c r="B26" s="92"/>
      <c r="C26" s="94"/>
      <c r="D26" s="92"/>
      <c r="E26" s="92"/>
      <c r="F26" s="92"/>
      <c r="G26" s="92"/>
      <c r="H26" s="92"/>
      <c r="I26" s="130"/>
      <c r="J26" s="130"/>
      <c r="K26" s="130"/>
      <c r="L26" s="130"/>
      <c r="M26" s="130"/>
      <c r="N26" s="130"/>
      <c r="O26" s="163"/>
      <c r="P26" s="163"/>
      <c r="Q26" s="130"/>
    </row>
    <row r="27" spans="1:17" s="8" customFormat="1" ht="144.6" customHeight="1">
      <c r="A27" s="18">
        <v>3</v>
      </c>
      <c r="B27" s="18">
        <v>4</v>
      </c>
      <c r="C27" s="19" t="s">
        <v>48</v>
      </c>
      <c r="D27" s="24" t="s">
        <v>38</v>
      </c>
      <c r="E27" s="37" t="s">
        <v>5</v>
      </c>
      <c r="F27" s="18" t="s">
        <v>19</v>
      </c>
      <c r="G27" s="18" t="s">
        <v>154</v>
      </c>
      <c r="H27" s="18" t="s">
        <v>155</v>
      </c>
      <c r="I27" s="9" t="s">
        <v>220</v>
      </c>
      <c r="J27" s="9" t="s">
        <v>217</v>
      </c>
      <c r="K27" s="9"/>
      <c r="L27" s="9"/>
      <c r="M27" s="9"/>
      <c r="N27" s="9"/>
      <c r="O27" s="25">
        <f t="shared" si="0"/>
        <v>10</v>
      </c>
      <c r="P27" s="25"/>
      <c r="Q27" s="9"/>
    </row>
    <row r="28" spans="1:17" s="6" customFormat="1" ht="397.15" customHeight="1">
      <c r="A28" s="30">
        <v>3</v>
      </c>
      <c r="B28" s="30">
        <v>5</v>
      </c>
      <c r="C28" s="31" t="s">
        <v>48</v>
      </c>
      <c r="D28" s="30" t="s">
        <v>97</v>
      </c>
      <c r="E28" s="36" t="s">
        <v>202</v>
      </c>
      <c r="F28" s="30" t="s">
        <v>18</v>
      </c>
      <c r="G28" s="30" t="s">
        <v>156</v>
      </c>
      <c r="H28" s="30" t="s">
        <v>193</v>
      </c>
      <c r="I28" s="32" t="s">
        <v>227</v>
      </c>
      <c r="J28" s="32" t="s">
        <v>217</v>
      </c>
      <c r="K28" s="32"/>
      <c r="L28" s="32"/>
      <c r="M28" s="32"/>
      <c r="N28" s="32"/>
      <c r="O28" s="33">
        <f t="shared" si="0"/>
        <v>5</v>
      </c>
      <c r="P28" s="33"/>
      <c r="Q28" s="32"/>
    </row>
    <row r="29" spans="1:17" s="6" customFormat="1" ht="327.60000000000002" customHeight="1">
      <c r="A29" s="18">
        <v>4</v>
      </c>
      <c r="B29" s="18">
        <v>1</v>
      </c>
      <c r="C29" s="19" t="s">
        <v>47</v>
      </c>
      <c r="D29" s="18" t="s">
        <v>68</v>
      </c>
      <c r="E29" s="38" t="s">
        <v>116</v>
      </c>
      <c r="F29" s="18" t="s">
        <v>18</v>
      </c>
      <c r="G29" s="18" t="s">
        <v>157</v>
      </c>
      <c r="H29" s="18" t="s">
        <v>194</v>
      </c>
      <c r="I29" s="9" t="s">
        <v>220</v>
      </c>
      <c r="J29" s="9" t="s">
        <v>217</v>
      </c>
      <c r="K29" s="9"/>
      <c r="L29" s="9"/>
      <c r="M29" s="9"/>
      <c r="N29" s="9"/>
      <c r="O29" s="25">
        <f t="shared" si="0"/>
        <v>5</v>
      </c>
      <c r="P29" s="25"/>
      <c r="Q29" s="9"/>
    </row>
    <row r="30" spans="1:17" s="6" customFormat="1" ht="245.45" customHeight="1">
      <c r="A30" s="30">
        <v>4</v>
      </c>
      <c r="B30" s="30">
        <v>2</v>
      </c>
      <c r="C30" s="31" t="s">
        <v>47</v>
      </c>
      <c r="D30" s="30" t="s">
        <v>20</v>
      </c>
      <c r="E30" s="36" t="s">
        <v>117</v>
      </c>
      <c r="F30" s="30" t="s">
        <v>19</v>
      </c>
      <c r="G30" s="30" t="s">
        <v>80</v>
      </c>
      <c r="H30" s="30" t="s">
        <v>44</v>
      </c>
      <c r="I30" s="32" t="s">
        <v>220</v>
      </c>
      <c r="J30" s="32" t="s">
        <v>217</v>
      </c>
      <c r="K30" s="32"/>
      <c r="L30" s="32"/>
      <c r="M30" s="32"/>
      <c r="N30" s="32"/>
      <c r="O30" s="33">
        <f t="shared" si="0"/>
        <v>10</v>
      </c>
      <c r="P30" s="33"/>
      <c r="Q30" s="32"/>
    </row>
    <row r="31" spans="1:17" ht="244.15" customHeight="1">
      <c r="A31" s="18">
        <v>5</v>
      </c>
      <c r="B31" s="18">
        <v>1</v>
      </c>
      <c r="C31" s="19" t="s">
        <v>46</v>
      </c>
      <c r="D31" s="18" t="s">
        <v>98</v>
      </c>
      <c r="E31" s="37" t="s">
        <v>74</v>
      </c>
      <c r="F31" s="18" t="s">
        <v>18</v>
      </c>
      <c r="G31" s="18" t="s">
        <v>158</v>
      </c>
      <c r="H31" s="18" t="s">
        <v>161</v>
      </c>
      <c r="I31" s="9" t="s">
        <v>228</v>
      </c>
      <c r="J31" s="9" t="s">
        <v>217</v>
      </c>
      <c r="K31" s="9"/>
      <c r="L31" s="9"/>
      <c r="M31" s="9"/>
      <c r="N31" s="9"/>
      <c r="O31" s="25">
        <f t="shared" si="0"/>
        <v>5</v>
      </c>
      <c r="P31" s="26"/>
      <c r="Q31" s="9"/>
    </row>
    <row r="32" spans="1:17" ht="298.14999999999998" customHeight="1">
      <c r="A32" s="30">
        <v>5</v>
      </c>
      <c r="B32" s="30">
        <v>2</v>
      </c>
      <c r="C32" s="31" t="s">
        <v>46</v>
      </c>
      <c r="D32" s="30" t="s">
        <v>99</v>
      </c>
      <c r="E32" s="36" t="s">
        <v>203</v>
      </c>
      <c r="F32" s="30" t="s">
        <v>18</v>
      </c>
      <c r="G32" s="30" t="s">
        <v>159</v>
      </c>
      <c r="H32" s="30" t="s">
        <v>160</v>
      </c>
      <c r="I32" s="32" t="s">
        <v>219</v>
      </c>
      <c r="J32" s="32" t="s">
        <v>217</v>
      </c>
      <c r="K32" s="32"/>
      <c r="L32" s="32"/>
      <c r="M32" s="32"/>
      <c r="N32" s="32"/>
      <c r="O32" s="33">
        <f t="shared" si="0"/>
        <v>5</v>
      </c>
      <c r="P32" s="35"/>
      <c r="Q32" s="32"/>
    </row>
    <row r="33" spans="1:17" ht="402.6" customHeight="1">
      <c r="A33" s="18">
        <v>5</v>
      </c>
      <c r="B33" s="18">
        <v>3</v>
      </c>
      <c r="C33" s="19" t="s">
        <v>46</v>
      </c>
      <c r="D33" s="18" t="s">
        <v>209</v>
      </c>
      <c r="E33" s="37" t="s">
        <v>204</v>
      </c>
      <c r="F33" s="18" t="s">
        <v>18</v>
      </c>
      <c r="G33" s="18" t="s">
        <v>162</v>
      </c>
      <c r="H33" s="18" t="s">
        <v>163</v>
      </c>
      <c r="I33" s="9" t="s">
        <v>229</v>
      </c>
      <c r="J33" s="9" t="s">
        <v>217</v>
      </c>
      <c r="K33" s="9"/>
      <c r="L33" s="9"/>
      <c r="M33" s="9"/>
      <c r="N33" s="9"/>
      <c r="O33" s="25">
        <f t="shared" si="0"/>
        <v>5</v>
      </c>
      <c r="P33" s="26"/>
      <c r="Q33" s="9"/>
    </row>
    <row r="34" spans="1:17" ht="128.44999999999999" customHeight="1">
      <c r="A34" s="30">
        <v>5</v>
      </c>
      <c r="B34" s="30">
        <v>4</v>
      </c>
      <c r="C34" s="31" t="s">
        <v>46</v>
      </c>
      <c r="D34" s="30" t="s">
        <v>10</v>
      </c>
      <c r="E34" s="36" t="s">
        <v>118</v>
      </c>
      <c r="F34" s="30" t="s">
        <v>18</v>
      </c>
      <c r="G34" s="30" t="s">
        <v>164</v>
      </c>
      <c r="H34" s="30" t="s">
        <v>165</v>
      </c>
      <c r="I34" s="32" t="s">
        <v>230</v>
      </c>
      <c r="J34" s="32" t="s">
        <v>217</v>
      </c>
      <c r="K34" s="32"/>
      <c r="L34" s="32"/>
      <c r="M34" s="32"/>
      <c r="N34" s="32"/>
      <c r="O34" s="33">
        <f t="shared" si="0"/>
        <v>5</v>
      </c>
      <c r="P34" s="35"/>
      <c r="Q34" s="32"/>
    </row>
    <row r="35" spans="1:17" ht="70.150000000000006" customHeight="1">
      <c r="A35" s="18">
        <v>5</v>
      </c>
      <c r="B35" s="18">
        <v>5</v>
      </c>
      <c r="C35" s="19" t="s">
        <v>46</v>
      </c>
      <c r="D35" s="18" t="s">
        <v>11</v>
      </c>
      <c r="E35" s="37" t="s">
        <v>110</v>
      </c>
      <c r="F35" s="18" t="s">
        <v>18</v>
      </c>
      <c r="G35" s="18" t="s">
        <v>210</v>
      </c>
      <c r="H35" s="18" t="s">
        <v>166</v>
      </c>
      <c r="I35" s="9" t="s">
        <v>230</v>
      </c>
      <c r="J35" s="9" t="s">
        <v>217</v>
      </c>
      <c r="K35" s="9"/>
      <c r="L35" s="9"/>
      <c r="M35" s="9"/>
      <c r="N35" s="9"/>
      <c r="O35" s="25">
        <f t="shared" si="0"/>
        <v>5</v>
      </c>
      <c r="P35" s="26"/>
      <c r="Q35" s="9"/>
    </row>
    <row r="36" spans="1:17" s="7" customFormat="1" ht="111" customHeight="1">
      <c r="A36" s="30">
        <v>6</v>
      </c>
      <c r="B36" s="30">
        <v>1</v>
      </c>
      <c r="C36" s="31" t="s">
        <v>51</v>
      </c>
      <c r="D36" s="30" t="s">
        <v>75</v>
      </c>
      <c r="E36" s="36" t="s">
        <v>94</v>
      </c>
      <c r="F36" s="30" t="s">
        <v>19</v>
      </c>
      <c r="G36" s="30" t="s">
        <v>167</v>
      </c>
      <c r="H36" s="30" t="s">
        <v>169</v>
      </c>
      <c r="I36" s="32" t="s">
        <v>229</v>
      </c>
      <c r="J36" s="32" t="s">
        <v>217</v>
      </c>
      <c r="K36" s="32"/>
      <c r="L36" s="32"/>
      <c r="M36" s="32"/>
      <c r="N36" s="32"/>
      <c r="O36" s="33">
        <f t="shared" si="0"/>
        <v>10</v>
      </c>
      <c r="P36" s="35"/>
      <c r="Q36" s="32"/>
    </row>
    <row r="37" spans="1:17" ht="261" customHeight="1">
      <c r="A37" s="18">
        <v>6</v>
      </c>
      <c r="B37" s="18">
        <v>2</v>
      </c>
      <c r="C37" s="19" t="s">
        <v>51</v>
      </c>
      <c r="D37" s="18" t="s">
        <v>17</v>
      </c>
      <c r="E37" s="37" t="s">
        <v>119</v>
      </c>
      <c r="F37" s="18" t="s">
        <v>18</v>
      </c>
      <c r="G37" s="18" t="s">
        <v>81</v>
      </c>
      <c r="H37" s="18" t="s">
        <v>168</v>
      </c>
      <c r="I37" s="9" t="s">
        <v>240</v>
      </c>
      <c r="J37" s="9"/>
      <c r="K37" s="9"/>
      <c r="L37" s="9" t="s">
        <v>237</v>
      </c>
      <c r="M37" s="9" t="s">
        <v>238</v>
      </c>
      <c r="N37" s="9" t="s">
        <v>239</v>
      </c>
      <c r="O37" s="25">
        <f t="shared" si="0"/>
        <v>0</v>
      </c>
      <c r="P37" s="26"/>
      <c r="Q37" s="9"/>
    </row>
    <row r="38" spans="1:17" ht="128.44999999999999" customHeight="1">
      <c r="A38" s="30">
        <v>7</v>
      </c>
      <c r="B38" s="30">
        <v>1</v>
      </c>
      <c r="C38" s="31" t="s">
        <v>52</v>
      </c>
      <c r="D38" s="30" t="s">
        <v>13</v>
      </c>
      <c r="E38" s="36" t="s">
        <v>212</v>
      </c>
      <c r="F38" s="30" t="s">
        <v>21</v>
      </c>
      <c r="G38" s="30" t="s">
        <v>170</v>
      </c>
      <c r="H38" s="30" t="s">
        <v>171</v>
      </c>
      <c r="I38" s="32" t="s">
        <v>216</v>
      </c>
      <c r="J38" s="32" t="s">
        <v>217</v>
      </c>
      <c r="K38" s="32"/>
      <c r="L38" s="32"/>
      <c r="M38" s="32"/>
      <c r="N38" s="32"/>
      <c r="O38" s="33">
        <f t="shared" si="0"/>
        <v>15</v>
      </c>
      <c r="P38" s="35"/>
      <c r="Q38" s="32"/>
    </row>
    <row r="39" spans="1:17" ht="304.89999999999998" customHeight="1">
      <c r="A39" s="18">
        <v>7</v>
      </c>
      <c r="B39" s="18">
        <v>2</v>
      </c>
      <c r="C39" s="19" t="s">
        <v>52</v>
      </c>
      <c r="D39" s="18" t="s">
        <v>22</v>
      </c>
      <c r="E39" s="37" t="s">
        <v>211</v>
      </c>
      <c r="F39" s="18" t="s">
        <v>18</v>
      </c>
      <c r="G39" s="18" t="s">
        <v>172</v>
      </c>
      <c r="H39" s="18" t="s">
        <v>173</v>
      </c>
      <c r="I39" s="9" t="s">
        <v>231</v>
      </c>
      <c r="J39" s="9" t="s">
        <v>217</v>
      </c>
      <c r="K39" s="9"/>
      <c r="L39" s="9"/>
      <c r="M39" s="9"/>
      <c r="N39" s="9"/>
      <c r="O39" s="25">
        <f t="shared" si="0"/>
        <v>5</v>
      </c>
      <c r="P39" s="26"/>
      <c r="Q39" s="9"/>
    </row>
    <row r="40" spans="1:17" ht="243.6" customHeight="1">
      <c r="A40" s="30">
        <v>7</v>
      </c>
      <c r="B40" s="30">
        <v>3</v>
      </c>
      <c r="C40" s="31" t="s">
        <v>52</v>
      </c>
      <c r="D40" s="30" t="s">
        <v>14</v>
      </c>
      <c r="E40" s="36" t="s">
        <v>192</v>
      </c>
      <c r="F40" s="30" t="s">
        <v>18</v>
      </c>
      <c r="G40" s="30" t="s">
        <v>174</v>
      </c>
      <c r="H40" s="30" t="s">
        <v>175</v>
      </c>
      <c r="I40" s="32" t="s">
        <v>224</v>
      </c>
      <c r="J40" s="32" t="s">
        <v>217</v>
      </c>
      <c r="K40" s="32"/>
      <c r="L40" s="32"/>
      <c r="M40" s="32"/>
      <c r="N40" s="32"/>
      <c r="O40" s="33">
        <f t="shared" si="0"/>
        <v>5</v>
      </c>
      <c r="P40" s="35"/>
      <c r="Q40" s="32"/>
    </row>
    <row r="41" spans="1:17" ht="168.6" customHeight="1">
      <c r="A41" s="18">
        <v>7</v>
      </c>
      <c r="B41" s="18">
        <v>4</v>
      </c>
      <c r="C41" s="19" t="s">
        <v>52</v>
      </c>
      <c r="D41" s="18" t="s">
        <v>12</v>
      </c>
      <c r="E41" s="37" t="s">
        <v>82</v>
      </c>
      <c r="F41" s="18" t="s">
        <v>18</v>
      </c>
      <c r="G41" s="18" t="s">
        <v>176</v>
      </c>
      <c r="H41" s="18" t="s">
        <v>177</v>
      </c>
      <c r="I41" s="9" t="s">
        <v>228</v>
      </c>
      <c r="J41" s="9" t="s">
        <v>217</v>
      </c>
      <c r="K41" s="9"/>
      <c r="L41" s="9"/>
      <c r="M41" s="9"/>
      <c r="N41" s="9"/>
      <c r="O41" s="25">
        <f t="shared" si="0"/>
        <v>5</v>
      </c>
      <c r="P41" s="27"/>
      <c r="Q41" s="9"/>
    </row>
    <row r="42" spans="1:17" ht="136.15" customHeight="1">
      <c r="A42" s="30">
        <v>7</v>
      </c>
      <c r="B42" s="30">
        <v>5</v>
      </c>
      <c r="C42" s="31" t="s">
        <v>52</v>
      </c>
      <c r="D42" s="30" t="s">
        <v>107</v>
      </c>
      <c r="E42" s="36" t="s">
        <v>109</v>
      </c>
      <c r="F42" s="30" t="s">
        <v>18</v>
      </c>
      <c r="G42" s="30" t="s">
        <v>178</v>
      </c>
      <c r="H42" s="30" t="s">
        <v>179</v>
      </c>
      <c r="I42" s="32" t="s">
        <v>220</v>
      </c>
      <c r="J42" s="32" t="s">
        <v>217</v>
      </c>
      <c r="K42" s="32"/>
      <c r="L42" s="32"/>
      <c r="M42" s="32"/>
      <c r="N42" s="32"/>
      <c r="O42" s="33">
        <f t="shared" si="0"/>
        <v>5</v>
      </c>
      <c r="P42" s="34"/>
      <c r="Q42" s="32"/>
    </row>
    <row r="43" spans="1:17" ht="274.14999999999998" customHeight="1">
      <c r="A43" s="18">
        <v>8</v>
      </c>
      <c r="B43" s="18">
        <v>1</v>
      </c>
      <c r="C43" s="19" t="s">
        <v>6</v>
      </c>
      <c r="D43" s="18" t="s">
        <v>16</v>
      </c>
      <c r="E43" s="37" t="s">
        <v>83</v>
      </c>
      <c r="F43" s="18" t="s">
        <v>18</v>
      </c>
      <c r="G43" s="18" t="s">
        <v>180</v>
      </c>
      <c r="H43" s="18" t="s">
        <v>181</v>
      </c>
      <c r="I43" s="9" t="s">
        <v>216</v>
      </c>
      <c r="J43" s="9" t="s">
        <v>217</v>
      </c>
      <c r="K43" s="9"/>
      <c r="L43" s="9"/>
      <c r="M43" s="9"/>
      <c r="N43" s="9"/>
      <c r="O43" s="25">
        <f t="shared" si="0"/>
        <v>5</v>
      </c>
      <c r="P43" s="26"/>
      <c r="Q43" s="9"/>
    </row>
    <row r="44" spans="1:17" ht="284.45" customHeight="1">
      <c r="A44" s="30">
        <v>8</v>
      </c>
      <c r="B44" s="30">
        <v>2</v>
      </c>
      <c r="C44" s="31" t="s">
        <v>6</v>
      </c>
      <c r="D44" s="30" t="s">
        <v>100</v>
      </c>
      <c r="E44" s="36" t="s">
        <v>113</v>
      </c>
      <c r="F44" s="30" t="s">
        <v>21</v>
      </c>
      <c r="G44" s="30" t="s">
        <v>182</v>
      </c>
      <c r="H44" s="30" t="s">
        <v>183</v>
      </c>
      <c r="I44" s="32" t="s">
        <v>216</v>
      </c>
      <c r="J44" s="32" t="s">
        <v>217</v>
      </c>
      <c r="K44" s="32"/>
      <c r="L44" s="32"/>
      <c r="M44" s="32"/>
      <c r="N44" s="32"/>
      <c r="O44" s="33">
        <f t="shared" si="0"/>
        <v>15</v>
      </c>
      <c r="P44" s="35"/>
      <c r="Q44" s="32"/>
    </row>
    <row r="45" spans="1:17" s="6" customFormat="1" ht="338.45" customHeight="1">
      <c r="A45" s="18">
        <v>8</v>
      </c>
      <c r="B45" s="18">
        <v>3</v>
      </c>
      <c r="C45" s="19" t="s">
        <v>6</v>
      </c>
      <c r="D45" s="18" t="s">
        <v>84</v>
      </c>
      <c r="E45" s="37" t="s">
        <v>93</v>
      </c>
      <c r="F45" s="18" t="s">
        <v>21</v>
      </c>
      <c r="G45" s="18" t="s">
        <v>184</v>
      </c>
      <c r="H45" s="18" t="s">
        <v>187</v>
      </c>
      <c r="I45" s="9" t="s">
        <v>219</v>
      </c>
      <c r="J45" s="9" t="s">
        <v>217</v>
      </c>
      <c r="K45" s="9"/>
      <c r="L45" s="9"/>
      <c r="M45" s="9"/>
      <c r="N45" s="9"/>
      <c r="O45" s="25">
        <f t="shared" si="0"/>
        <v>15</v>
      </c>
      <c r="P45" s="26"/>
      <c r="Q45" s="9"/>
    </row>
    <row r="46" spans="1:17" s="7" customFormat="1" ht="220.15" customHeight="1">
      <c r="A46" s="30">
        <v>8</v>
      </c>
      <c r="B46" s="30">
        <v>4</v>
      </c>
      <c r="C46" s="31" t="s">
        <v>6</v>
      </c>
      <c r="D46" s="30" t="s">
        <v>85</v>
      </c>
      <c r="E46" s="36" t="s">
        <v>112</v>
      </c>
      <c r="F46" s="30" t="s">
        <v>19</v>
      </c>
      <c r="G46" s="30" t="s">
        <v>185</v>
      </c>
      <c r="H46" s="30" t="s">
        <v>186</v>
      </c>
      <c r="I46" s="32" t="s">
        <v>232</v>
      </c>
      <c r="J46" s="32" t="s">
        <v>217</v>
      </c>
      <c r="K46" s="32"/>
      <c r="L46" s="32"/>
      <c r="M46" s="32"/>
      <c r="N46" s="32"/>
      <c r="O46" s="33">
        <f t="shared" si="0"/>
        <v>10</v>
      </c>
      <c r="P46" s="35"/>
      <c r="Q46" s="32"/>
    </row>
    <row r="47" spans="1:17" ht="313.5" customHeight="1">
      <c r="A47" s="18">
        <v>9</v>
      </c>
      <c r="B47" s="18">
        <v>1</v>
      </c>
      <c r="C47" s="19" t="s">
        <v>7</v>
      </c>
      <c r="D47" s="18" t="s">
        <v>23</v>
      </c>
      <c r="E47" s="40" t="s">
        <v>101</v>
      </c>
      <c r="F47" s="18" t="s">
        <v>18</v>
      </c>
      <c r="G47" s="18" t="s">
        <v>188</v>
      </c>
      <c r="H47" s="18" t="s">
        <v>189</v>
      </c>
      <c r="I47" s="9" t="s">
        <v>227</v>
      </c>
      <c r="J47" s="9" t="s">
        <v>217</v>
      </c>
      <c r="K47" s="9"/>
      <c r="L47" s="9"/>
      <c r="M47" s="9"/>
      <c r="N47" s="9"/>
      <c r="O47" s="25">
        <f t="shared" si="0"/>
        <v>5</v>
      </c>
      <c r="P47" s="26"/>
      <c r="Q47" s="9"/>
    </row>
    <row r="48" spans="1:17" hidden="1">
      <c r="A48" s="5"/>
      <c r="B48" s="10"/>
      <c r="C48" s="21"/>
      <c r="D48" s="5"/>
      <c r="E48" s="5"/>
      <c r="F48" s="10"/>
      <c r="G48" s="5"/>
      <c r="H48" s="5"/>
      <c r="I48" s="3"/>
      <c r="J48" s="3"/>
      <c r="K48" s="3"/>
      <c r="L48" s="3"/>
      <c r="M48" s="3"/>
      <c r="N48" s="3"/>
      <c r="O48" s="4" t="str">
        <f t="shared" si="0"/>
        <v/>
      </c>
      <c r="P48" s="42"/>
      <c r="Q48" s="20"/>
    </row>
    <row r="49" spans="1:17" hidden="1">
      <c r="A49" s="5"/>
      <c r="B49" s="10"/>
      <c r="C49" s="21"/>
      <c r="D49" s="5"/>
      <c r="E49" s="5"/>
      <c r="F49" s="5"/>
      <c r="G49" s="5"/>
      <c r="H49" s="5"/>
      <c r="I49" s="3"/>
      <c r="J49" s="3"/>
      <c r="K49" s="3"/>
      <c r="L49" s="3"/>
      <c r="M49" s="3"/>
      <c r="N49" s="3"/>
      <c r="O49" s="4" t="str">
        <f t="shared" si="0"/>
        <v/>
      </c>
      <c r="P49" s="42"/>
      <c r="Q49" s="20"/>
    </row>
    <row r="50" spans="1:17" hidden="1">
      <c r="A50" s="5"/>
      <c r="B50" s="10"/>
      <c r="C50" s="21"/>
      <c r="D50" s="5"/>
      <c r="E50" s="5"/>
      <c r="F50" s="5"/>
      <c r="G50" s="5"/>
      <c r="H50" s="5"/>
      <c r="I50" s="3"/>
      <c r="J50" s="3"/>
      <c r="K50" s="3"/>
      <c r="L50" s="3"/>
      <c r="M50" s="3"/>
      <c r="N50" s="3"/>
      <c r="O50" s="4" t="str">
        <f t="shared" si="0"/>
        <v/>
      </c>
      <c r="P50" s="42"/>
      <c r="Q50" s="20"/>
    </row>
    <row r="51" spans="1:17" ht="26.25">
      <c r="A51" s="151" t="s">
        <v>54</v>
      </c>
      <c r="B51" s="151"/>
      <c r="C51" s="151"/>
      <c r="D51" s="151"/>
      <c r="E51" s="151"/>
      <c r="F51" s="151"/>
      <c r="G51" s="151"/>
      <c r="H51" s="151"/>
      <c r="I51" s="151"/>
      <c r="J51" s="86">
        <f>COUNTA(J4:J47)</f>
        <v>38</v>
      </c>
      <c r="K51" s="86">
        <f>COUNTA(K4:K47)</f>
        <v>0</v>
      </c>
      <c r="L51" s="152">
        <f>COUNTA(L4:L47)</f>
        <v>2</v>
      </c>
      <c r="M51" s="153"/>
      <c r="N51" s="154"/>
      <c r="O51" s="86">
        <f>SUM(O4:O47)</f>
        <v>275</v>
      </c>
      <c r="P51" s="42"/>
      <c r="Q51" s="6"/>
    </row>
    <row r="52" spans="1:17" ht="34.15" customHeight="1">
      <c r="A52" s="103" t="s">
        <v>65</v>
      </c>
      <c r="B52" s="104"/>
      <c r="C52" s="104"/>
      <c r="D52" s="104"/>
      <c r="E52" s="11"/>
      <c r="F52" s="11"/>
      <c r="G52" s="11"/>
      <c r="N52" s="84" t="s">
        <v>247</v>
      </c>
      <c r="O52" s="85" t="s">
        <v>246</v>
      </c>
      <c r="P52" s="12"/>
      <c r="Q52" s="13"/>
    </row>
    <row r="53" spans="1:17" ht="41.25" customHeight="1">
      <c r="A53" s="155" t="s">
        <v>61</v>
      </c>
      <c r="B53" s="156"/>
      <c r="C53" s="157"/>
      <c r="D53" s="78" t="s">
        <v>40</v>
      </c>
      <c r="F53" s="14"/>
      <c r="G53" s="11"/>
      <c r="N53" s="82"/>
      <c r="O53" s="83"/>
      <c r="P53" s="15"/>
      <c r="Q53" s="15"/>
    </row>
    <row r="54" spans="1:17" ht="31.9" customHeight="1">
      <c r="A54" s="132" t="s">
        <v>21</v>
      </c>
      <c r="B54" s="132"/>
      <c r="C54" s="132"/>
      <c r="D54" s="44">
        <v>15</v>
      </c>
      <c r="F54" s="16"/>
      <c r="G54" s="11"/>
      <c r="O54" s="15"/>
      <c r="P54" s="15"/>
      <c r="Q54" s="15"/>
    </row>
    <row r="55" spans="1:17" ht="26.45" customHeight="1">
      <c r="A55" s="132" t="s">
        <v>19</v>
      </c>
      <c r="B55" s="132"/>
      <c r="C55" s="132"/>
      <c r="D55" s="44">
        <v>10</v>
      </c>
      <c r="F55" s="16"/>
      <c r="G55" s="11"/>
      <c r="O55" s="15"/>
      <c r="P55" s="15"/>
      <c r="Q55" s="15"/>
    </row>
    <row r="56" spans="1:17" ht="37.15" customHeight="1">
      <c r="A56" s="132" t="s">
        <v>18</v>
      </c>
      <c r="B56" s="132"/>
      <c r="C56" s="132"/>
      <c r="D56" s="44">
        <v>5</v>
      </c>
      <c r="F56" s="16"/>
    </row>
    <row r="57" spans="1:17" ht="28.9" customHeight="1">
      <c r="A57" s="131" t="s">
        <v>66</v>
      </c>
      <c r="B57" s="131"/>
      <c r="C57" s="131"/>
      <c r="D57" s="45" t="s">
        <v>67</v>
      </c>
      <c r="F57" s="16"/>
    </row>
    <row r="58" spans="1:17" ht="19.149999999999999" customHeight="1">
      <c r="A58" s="46"/>
      <c r="B58" s="46"/>
      <c r="C58" s="46"/>
      <c r="D58" s="46"/>
      <c r="F58" s="16"/>
    </row>
    <row r="59" spans="1:17" ht="43.15" customHeight="1">
      <c r="A59" s="103" t="s">
        <v>64</v>
      </c>
      <c r="B59" s="104"/>
      <c r="C59" s="104"/>
      <c r="D59" s="104"/>
      <c r="F59" s="16"/>
    </row>
    <row r="60" spans="1:17" ht="84" customHeight="1">
      <c r="A60" s="117" t="s">
        <v>63</v>
      </c>
      <c r="B60" s="117"/>
      <c r="C60" s="117"/>
      <c r="D60" s="47" t="s">
        <v>92</v>
      </c>
      <c r="E60" s="80" t="s">
        <v>233</v>
      </c>
    </row>
    <row r="61" spans="1:17" ht="76.5" customHeight="1">
      <c r="A61" s="118" t="s">
        <v>70</v>
      </c>
      <c r="B61" s="118"/>
      <c r="C61" s="118"/>
      <c r="D61" s="48" t="s">
        <v>88</v>
      </c>
      <c r="E61" s="80" t="s">
        <v>234</v>
      </c>
    </row>
    <row r="62" spans="1:17" ht="60.75">
      <c r="A62" s="119" t="s">
        <v>69</v>
      </c>
      <c r="B62" s="120"/>
      <c r="C62" s="121"/>
      <c r="D62" s="48" t="s">
        <v>89</v>
      </c>
      <c r="E62" s="80" t="s">
        <v>235</v>
      </c>
    </row>
    <row r="63" spans="1:17" ht="49.15" customHeight="1">
      <c r="A63" s="122" t="s">
        <v>86</v>
      </c>
      <c r="B63" s="122"/>
      <c r="C63" s="122"/>
      <c r="D63" s="48" t="s">
        <v>87</v>
      </c>
      <c r="E63" s="80" t="s">
        <v>236</v>
      </c>
    </row>
    <row r="64" spans="1:17" ht="19.149999999999999" customHeight="1">
      <c r="A64" s="123"/>
      <c r="B64" s="123"/>
      <c r="C64" s="123"/>
      <c r="D64" s="46"/>
      <c r="F64" s="16"/>
    </row>
    <row r="65" spans="1:6" ht="33.6" customHeight="1">
      <c r="A65" s="103" t="s">
        <v>62</v>
      </c>
      <c r="B65" s="104"/>
      <c r="C65" s="104"/>
      <c r="D65" s="104"/>
      <c r="F65" s="16"/>
    </row>
    <row r="66" spans="1:6" ht="37.15" customHeight="1">
      <c r="A66" s="104" t="s">
        <v>71</v>
      </c>
      <c r="B66" s="104"/>
      <c r="C66" s="78" t="s">
        <v>72</v>
      </c>
      <c r="D66" s="78" t="s">
        <v>73</v>
      </c>
      <c r="F66" s="16"/>
    </row>
    <row r="67" spans="1:6" ht="30.6" customHeight="1">
      <c r="A67" s="124">
        <v>285</v>
      </c>
      <c r="B67" s="124"/>
      <c r="C67" s="49">
        <f>O51</f>
        <v>275</v>
      </c>
      <c r="D67" s="50"/>
    </row>
    <row r="68" spans="1:6" ht="24.75" customHeight="1">
      <c r="A68" s="125"/>
      <c r="B68" s="125"/>
      <c r="C68" s="125"/>
      <c r="D68" s="125"/>
    </row>
    <row r="69" spans="1:6" ht="48.6" customHeight="1">
      <c r="A69" s="103" t="s">
        <v>30</v>
      </c>
      <c r="B69" s="126"/>
      <c r="C69" s="126"/>
      <c r="D69" s="126"/>
    </row>
    <row r="70" spans="1:6" ht="34.15" customHeight="1">
      <c r="A70" s="107" t="s">
        <v>26</v>
      </c>
      <c r="B70" s="107"/>
      <c r="C70" s="107"/>
      <c r="D70" s="107"/>
    </row>
    <row r="71" spans="1:6" ht="60.75">
      <c r="A71" s="64" t="s">
        <v>27</v>
      </c>
      <c r="B71" s="44" t="s">
        <v>28</v>
      </c>
      <c r="C71" s="101" t="s">
        <v>58</v>
      </c>
      <c r="D71" s="101"/>
    </row>
    <row r="72" spans="1:6" ht="21" customHeight="1">
      <c r="A72" s="51"/>
      <c r="B72" s="52"/>
      <c r="C72" s="102"/>
      <c r="D72" s="102"/>
    </row>
    <row r="73" spans="1:6" ht="21" customHeight="1">
      <c r="A73" s="53"/>
      <c r="B73" s="54"/>
      <c r="C73" s="55"/>
      <c r="D73" s="55"/>
    </row>
    <row r="74" spans="1:6" ht="47.45" customHeight="1">
      <c r="A74" s="103" t="s">
        <v>60</v>
      </c>
      <c r="B74" s="104"/>
      <c r="C74" s="104"/>
      <c r="D74" s="104"/>
    </row>
    <row r="75" spans="1:6" ht="113.25" customHeight="1">
      <c r="A75" s="105" t="s">
        <v>59</v>
      </c>
      <c r="B75" s="105"/>
      <c r="C75" s="105"/>
      <c r="D75" s="105"/>
    </row>
    <row r="76" spans="1:6" ht="101.25" customHeight="1">
      <c r="A76" s="105" t="s">
        <v>29</v>
      </c>
      <c r="B76" s="105"/>
      <c r="C76" s="105"/>
      <c r="D76" s="105"/>
    </row>
    <row r="77" spans="1:6" ht="27" customHeight="1">
      <c r="A77" s="56"/>
      <c r="B77" s="57"/>
      <c r="C77" s="56"/>
      <c r="D77" s="56"/>
    </row>
    <row r="78" spans="1:6" ht="26.25" customHeight="1">
      <c r="A78" s="106"/>
      <c r="B78" s="106"/>
      <c r="C78" s="106"/>
      <c r="D78" s="106"/>
    </row>
    <row r="79" spans="1:6" ht="26.25" customHeight="1">
      <c r="A79" s="107" t="s">
        <v>215</v>
      </c>
      <c r="B79" s="108"/>
      <c r="C79" s="108"/>
      <c r="D79" s="108"/>
    </row>
    <row r="80" spans="1:6" ht="40.5">
      <c r="A80" s="65" t="s">
        <v>32</v>
      </c>
      <c r="B80" s="66" t="s">
        <v>34</v>
      </c>
      <c r="C80" s="67" t="s">
        <v>33</v>
      </c>
      <c r="D80" s="67" t="s">
        <v>31</v>
      </c>
    </row>
    <row r="81" spans="1:4" ht="20.25">
      <c r="A81" s="67"/>
      <c r="B81" s="68"/>
      <c r="C81" s="67"/>
      <c r="D81" s="69"/>
    </row>
    <row r="82" spans="1:4" ht="20.25">
      <c r="A82" s="67"/>
      <c r="B82" s="68"/>
      <c r="C82" s="67"/>
      <c r="D82" s="69"/>
    </row>
    <row r="83" spans="1:4" ht="20.25">
      <c r="A83" s="67"/>
      <c r="B83" s="68"/>
      <c r="C83" s="67"/>
      <c r="D83" s="69"/>
    </row>
    <row r="84" spans="1:4" ht="20.25">
      <c r="A84" s="58"/>
      <c r="B84" s="59"/>
      <c r="C84" s="58"/>
      <c r="D84" s="60"/>
    </row>
    <row r="85" spans="1:4" ht="21" thickBot="1">
      <c r="A85" s="58"/>
      <c r="B85" s="59"/>
      <c r="C85" s="58"/>
      <c r="D85" s="60"/>
    </row>
    <row r="86" spans="1:4" ht="31.9" customHeight="1">
      <c r="A86" s="109" t="s">
        <v>35</v>
      </c>
      <c r="B86" s="110"/>
      <c r="C86" s="111"/>
      <c r="D86" s="112"/>
    </row>
    <row r="87" spans="1:4" ht="28.15" customHeight="1">
      <c r="A87" s="113" t="s">
        <v>36</v>
      </c>
      <c r="B87" s="114"/>
      <c r="C87" s="115"/>
      <c r="D87" s="116"/>
    </row>
    <row r="88" spans="1:4" ht="31.15" customHeight="1" thickBot="1">
      <c r="A88" s="97" t="s">
        <v>37</v>
      </c>
      <c r="B88" s="98"/>
      <c r="C88" s="99"/>
      <c r="D88" s="100"/>
    </row>
    <row r="89" spans="1:4" ht="20.25">
      <c r="A89" s="61"/>
      <c r="B89" s="62"/>
      <c r="C89" s="63"/>
      <c r="D89" s="61"/>
    </row>
  </sheetData>
  <sheetProtection insertRows="0"/>
  <mergeCells count="111">
    <mergeCell ref="A22:A23"/>
    <mergeCell ref="B22:B23"/>
    <mergeCell ref="C22:C23"/>
    <mergeCell ref="D22:D23"/>
    <mergeCell ref="E22:E23"/>
    <mergeCell ref="O25:O26"/>
    <mergeCell ref="P25:P26"/>
    <mergeCell ref="Q25:Q26"/>
    <mergeCell ref="P22:P23"/>
    <mergeCell ref="Q22:Q23"/>
    <mergeCell ref="A25:A26"/>
    <mergeCell ref="B25:B26"/>
    <mergeCell ref="C25:C26"/>
    <mergeCell ref="D25:D26"/>
    <mergeCell ref="E25:E26"/>
    <mergeCell ref="F25:F26"/>
    <mergeCell ref="G25:G26"/>
    <mergeCell ref="H25:H26"/>
    <mergeCell ref="I25:I26"/>
    <mergeCell ref="J25:J26"/>
    <mergeCell ref="K25:K26"/>
    <mergeCell ref="L25:L26"/>
    <mergeCell ref="M25:M26"/>
    <mergeCell ref="N25:N26"/>
    <mergeCell ref="M20:M21"/>
    <mergeCell ref="L18:L19"/>
    <mergeCell ref="M18:M19"/>
    <mergeCell ref="N18:N19"/>
    <mergeCell ref="O18:O19"/>
    <mergeCell ref="F22:F23"/>
    <mergeCell ref="G22:G23"/>
    <mergeCell ref="H22:H23"/>
    <mergeCell ref="I22:I23"/>
    <mergeCell ref="J22:J23"/>
    <mergeCell ref="K22:K23"/>
    <mergeCell ref="L22:L23"/>
    <mergeCell ref="M22:M23"/>
    <mergeCell ref="N22:N23"/>
    <mergeCell ref="O22:O23"/>
    <mergeCell ref="A1:K1"/>
    <mergeCell ref="L1:Q1"/>
    <mergeCell ref="A2:F2"/>
    <mergeCell ref="G2:Q2"/>
    <mergeCell ref="A51:I51"/>
    <mergeCell ref="L51:N51"/>
    <mergeCell ref="A52:D52"/>
    <mergeCell ref="A53:C53"/>
    <mergeCell ref="A54:C54"/>
    <mergeCell ref="C18:C19"/>
    <mergeCell ref="D18:D19"/>
    <mergeCell ref="E18:E19"/>
    <mergeCell ref="F18:F19"/>
    <mergeCell ref="F7:F8"/>
    <mergeCell ref="A7:A8"/>
    <mergeCell ref="N20:N21"/>
    <mergeCell ref="O20:O21"/>
    <mergeCell ref="P20:P21"/>
    <mergeCell ref="Q20:Q21"/>
    <mergeCell ref="Q18:Q19"/>
    <mergeCell ref="A18:A19"/>
    <mergeCell ref="B18:B19"/>
    <mergeCell ref="A20:A21"/>
    <mergeCell ref="B20:B21"/>
    <mergeCell ref="A65:D65"/>
    <mergeCell ref="A66:B66"/>
    <mergeCell ref="A67:B67"/>
    <mergeCell ref="A68:D68"/>
    <mergeCell ref="A69:D69"/>
    <mergeCell ref="P18:P19"/>
    <mergeCell ref="G18:G19"/>
    <mergeCell ref="H18:H19"/>
    <mergeCell ref="I18:I19"/>
    <mergeCell ref="J18:J19"/>
    <mergeCell ref="K18:K19"/>
    <mergeCell ref="A57:C57"/>
    <mergeCell ref="A55:C55"/>
    <mergeCell ref="A56:C56"/>
    <mergeCell ref="C20:C21"/>
    <mergeCell ref="D20:D21"/>
    <mergeCell ref="E20:E21"/>
    <mergeCell ref="F20:F21"/>
    <mergeCell ref="G20:G21"/>
    <mergeCell ref="H20:H21"/>
    <mergeCell ref="I20:I21"/>
    <mergeCell ref="J20:J21"/>
    <mergeCell ref="K20:K21"/>
    <mergeCell ref="L20:L21"/>
    <mergeCell ref="B7:B8"/>
    <mergeCell ref="C7:C8"/>
    <mergeCell ref="D7:D8"/>
    <mergeCell ref="E7:E8"/>
    <mergeCell ref="A88:B88"/>
    <mergeCell ref="C88:D88"/>
    <mergeCell ref="C71:D71"/>
    <mergeCell ref="C72:D72"/>
    <mergeCell ref="A74:D74"/>
    <mergeCell ref="A75:D75"/>
    <mergeCell ref="A76:D76"/>
    <mergeCell ref="A78:D78"/>
    <mergeCell ref="A79:D79"/>
    <mergeCell ref="A86:B86"/>
    <mergeCell ref="C86:D86"/>
    <mergeCell ref="A87:B87"/>
    <mergeCell ref="C87:D87"/>
    <mergeCell ref="A70:D70"/>
    <mergeCell ref="A59:D59"/>
    <mergeCell ref="A60:C60"/>
    <mergeCell ref="A61:C61"/>
    <mergeCell ref="A62:C62"/>
    <mergeCell ref="A63:C63"/>
    <mergeCell ref="A64:C64"/>
  </mergeCells>
  <conditionalFormatting sqref="D67 P4:P18 P20 P22 P24:P25 P27:P51">
    <cfRule type="expression" dxfId="4" priority="1">
      <formula>$O$51&lt;=180</formula>
    </cfRule>
    <cfRule type="expression" dxfId="3" priority="2">
      <formula>AND($K$51&gt;0,$O$51&lt;180)</formula>
    </cfRule>
    <cfRule type="expression" dxfId="2" priority="3">
      <formula>AND($K$51&gt;0,$O$51&gt;=180)</formula>
    </cfRule>
    <cfRule type="expression" dxfId="1" priority="4">
      <formula>AND($K$51=0,$O$51&gt;=180,$O$51&lt;=245)</formula>
    </cfRule>
    <cfRule type="expression" dxfId="0" priority="5">
      <formula>AND($K$51=0,$O$51&gt;245)</formula>
    </cfRule>
  </conditionalFormatting>
  <dataValidations count="7">
    <dataValidation type="custom" allowBlank="1" showInputMessage="1" showErrorMessage="1" errorTitle="Error" error="Por favor recuerde que solo puede diligenciar una de las 3 opciones (SI,NO,PARCIALMENTE) y que esta celda no se activa si se diligencia la columna I_x000a_" sqref="L4:L18 L20 L22 L24:L25 L27:L50">
      <formula1>IF(OR(COUNTA(J4,K4)&gt;0,COUNTA(I4)&gt;0),L4=" ",L4&lt;&gt;" ")</formula1>
    </dataValidation>
    <dataValidation type="custom" allowBlank="1" showInputMessage="1" showErrorMessage="1" errorTitle="Error" error="Por favor recuerde que solo puede diligenciar una de las 3 opciones (SI,NO,PARCIALMENTE) y que esta celda no se activa si se diligencia la columna I" sqref="K27:K50 K20 K22 K24:K25 K4:K18">
      <formula1>IF(OR(COUNTA(J4,L4)&gt;0,COUNTA(I4)&gt;0),K4=" ",K4&lt;&gt;" ")</formula1>
    </dataValidation>
    <dataValidation type="custom" allowBlank="1" showInputMessage="1" showErrorMessage="1" errorTitle="Error" error="Por favor recuerde que solo puede diligenciar una de las 3 opciones (SI,NO,PARCIALMENTE),y que esta celda se activa solamente si se diligencia la columna I" sqref="J48:J50">
      <formula1>IF(OR(COUNTA(K48,L48)&gt;0,COUNTA(I48)=0),J48=" ",J48&lt;&gt;" ")</formula1>
    </dataValidation>
    <dataValidation type="custom" allowBlank="1" showInputMessage="1" showErrorMessage="1" errorTitle="Error" error="Recuerde que esta celda solo se activa si esta marcada la opción PARCIALMENTE" sqref="N4:N18 N20 N22 N24:N25 N27:N50">
      <formula1>IF(COUNTA(L4)=0,N4=" ",N4&lt;&gt;" ")</formula1>
    </dataValidation>
    <dataValidation type="custom" allowBlank="1" showInputMessage="1" showErrorMessage="1" errorTitle="Error" error="Recuerde que esta celda solo se activa si esta marcada la opción PARCIALMENTE" sqref="M27:M50 M20 M22 M24:M25 M4:M18">
      <formula1>IF(COUNTA(L4)=0,M4=" ",M4&lt;&gt;" ")</formula1>
    </dataValidation>
    <dataValidation type="custom" allowBlank="1" showInputMessage="1" showErrorMessage="1" errorTitle="Mensaje Error" error="Recuerde que esta celda solo se activa si esta marcada la opción PARCIALMENTE_x000a_" sqref="Q4:Q47">
      <formula1>IF(COUNTA(L4)=0,Q4=" ",Q4&lt;&gt;" ")</formula1>
    </dataValidation>
    <dataValidation type="custom" allowBlank="1" showInputMessage="1" showErrorMessage="1" errorTitle="Error" error="Esta celda se activa solamente si se diligencia la columna I (DESCRIPCIÓN Y UBICACIÓN DE LA EVIDENCIA). Adicionalmente,  recuerde que solo puede diligenciar una de las 3 opciones (SI,NO,PARCIALMENTE)_x000a_" sqref="J4:J47">
      <formula1>IF(OR(COUNTA(K4,L4)&gt;0,COUNTA(I4)=0),J4=" ",J4&lt;&gt;" ")</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6F66392C845EE428A6780FFC81CB91C" ma:contentTypeVersion="4" ma:contentTypeDescription="Crear nuevo documento." ma:contentTypeScope="" ma:versionID="d44116d6ad6010d15fbc7330e2e09ec8">
  <xsd:schema xmlns:xsd="http://www.w3.org/2001/XMLSchema" xmlns:xs="http://www.w3.org/2001/XMLSchema" xmlns:p="http://schemas.microsoft.com/office/2006/metadata/properties" xmlns:ns3="134430f1-4bdd-4b9c-9c0a-c4934f3ee899" targetNamespace="http://schemas.microsoft.com/office/2006/metadata/properties" ma:root="true" ma:fieldsID="e836312aedc7aa14e4079f7be55366b1" ns3:_="">
    <xsd:import namespace="134430f1-4bdd-4b9c-9c0a-c4934f3ee89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4430f1-4bdd-4b9c-9c0a-c4934f3ee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8D5292-61D3-41D5-A1B2-8D4568F7B159}">
  <ds:schemaRefs>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134430f1-4bdd-4b9c-9c0a-c4934f3ee899"/>
    <ds:schemaRef ds:uri="http://schemas.microsoft.com/office/2006/metadata/propertie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5892CD18-84B0-4D12-994E-81A4F0C6C6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4430f1-4bdd-4b9c-9c0a-c4934f3ee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B5C2F-82FA-4B87-8E89-D3E33B7893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 </vt:lpstr>
      <vt:lpstr>INSTRUMENTO</vt:lpstr>
      <vt:lpst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Avellaneda</dc:creator>
  <cp:lastModifiedBy>Geraldine Camila Lozano Gil</cp:lastModifiedBy>
  <dcterms:created xsi:type="dcterms:W3CDTF">2021-04-29T02:31:07Z</dcterms:created>
  <dcterms:modified xsi:type="dcterms:W3CDTF">2022-03-11T14:50:38Z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0x01010016F66392C845EE428A6780FFC81CB91C</vt:lpwstr>
  </property>
</Properties>
</file>