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2.xml" ContentType="application/vnd.ms-office.chartcolorstyle+xml"/>
  <Override PartName="/xl/charts/style2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0490" windowHeight="7125" tabRatio="823" activeTab="2"/>
  </bookViews>
  <sheets>
    <sheet name="Inicio" sheetId="30" r:id="rId1"/>
    <sheet name="Instrucciones" sheetId="38" r:id="rId2"/>
    <sheet name="Explicación" sheetId="43" r:id="rId3"/>
    <sheet name="Criterios" sheetId="40" r:id="rId4"/>
    <sheet name="Autodiagnóstico " sheetId="12" r:id="rId5"/>
    <sheet name="Gráficas" sheetId="41" r:id="rId6"/>
    <sheet name="Plan de Acción" sheetId="39" r:id="rId7"/>
  </sheets>
  <externalReferences>
    <externalReference r:id="rId8"/>
    <externalReference r:id="rId9"/>
    <externalReference r:id="rId10"/>
    <externalReference r:id="rId11"/>
  </externalReferences>
  <definedNames>
    <definedName name="Acciones_Categoría_3" localSheetId="2">'[1]Ponderaciones y parámetros'!$K$6:$N$6</definedName>
    <definedName name="Acciones_Categoría_3" localSheetId="1">'[1]Ponderaciones y parámetros'!$K$6:$N$6</definedName>
    <definedName name="Acciones_Categoría_3" localSheetId="6">'[2]Ponderaciones y parámetros'!$K$6:$N$6</definedName>
    <definedName name="Acciones_Categoría_3">'[3]Ponderaciones y parámetros'!$K$6:$N$6</definedName>
    <definedName name="Nombre" localSheetId="2">#REF!</definedName>
    <definedName name="Nombre" localSheetId="5">#REF!</definedName>
    <definedName name="Nombre" localSheetId="1">#REF!</definedName>
    <definedName name="Nombre" localSheetId="6">#REF!</definedName>
    <definedName name="Nombre">#REF!</definedName>
    <definedName name="Simulador" localSheetId="2">[1]Listas!$B$2:$B$4</definedName>
    <definedName name="Simulador" localSheetId="1">[1]Listas!$B$2:$B$4</definedName>
    <definedName name="Simulador" localSheetId="6">[2]Listas!$B$2:$B$4</definedName>
    <definedName name="Simulador">[3]Listas!$B$2:$B$4</definedName>
  </definedNames>
  <calcPr calcId="1456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 i="12" l="1"/>
  <c r="J187" i="41" l="1"/>
  <c r="J184" i="41"/>
  <c r="J181" i="41"/>
  <c r="J161" i="41"/>
  <c r="J158" i="41"/>
  <c r="J155" i="41"/>
  <c r="J132" i="41"/>
  <c r="J129" i="41"/>
  <c r="J126" i="41"/>
  <c r="J123" i="41"/>
  <c r="J120" i="41"/>
  <c r="J100" i="41"/>
  <c r="J97" i="41"/>
  <c r="J94" i="41"/>
  <c r="J91" i="41"/>
  <c r="I61" i="41"/>
  <c r="N169" i="41"/>
  <c r="B140" i="41"/>
  <c r="N111" i="41"/>
  <c r="B83" i="41"/>
  <c r="B58" i="41"/>
  <c r="J46" i="41"/>
  <c r="J43" i="41"/>
  <c r="J40" i="41"/>
  <c r="J37" i="41"/>
  <c r="J34" i="41"/>
  <c r="I12" i="41"/>
  <c r="F216" i="12" l="1"/>
  <c r="L161" i="41" s="1"/>
  <c r="L163" i="41" s="1"/>
  <c r="F206" i="12"/>
  <c r="L158" i="41" s="1"/>
  <c r="L160" i="41" s="1"/>
  <c r="B7" i="40" l="1"/>
  <c r="B8" i="40" s="1"/>
  <c r="B9" i="40" s="1"/>
  <c r="B10" i="40" s="1"/>
  <c r="B11" i="40" s="1"/>
  <c r="B12" i="40" s="1"/>
  <c r="B13" i="40" s="1"/>
  <c r="B14" i="40" s="1"/>
  <c r="B15" i="40" s="1"/>
  <c r="B16" i="40" s="1"/>
  <c r="B17" i="40" s="1"/>
  <c r="B18" i="40" s="1"/>
  <c r="B19" i="40" s="1"/>
  <c r="B20" i="40" s="1"/>
  <c r="B21" i="40" s="1"/>
  <c r="B22" i="40" s="1"/>
  <c r="B23" i="40" s="1"/>
  <c r="B24" i="40" s="1"/>
  <c r="B25" i="40" s="1"/>
  <c r="B26" i="40" s="1"/>
  <c r="B27" i="40" s="1"/>
  <c r="E17" i="39"/>
  <c r="B28" i="40" l="1"/>
  <c r="B29" i="40" s="1"/>
  <c r="B30" i="40" s="1"/>
  <c r="B31" i="40" s="1"/>
  <c r="B32" i="40" s="1"/>
  <c r="B33" i="40" s="1"/>
  <c r="B34" i="40" s="1"/>
  <c r="B35" i="40" s="1"/>
  <c r="D65" i="39"/>
  <c r="D63" i="39"/>
  <c r="D59" i="39"/>
  <c r="C59" i="39"/>
  <c r="D52" i="39"/>
  <c r="D50" i="39"/>
  <c r="D48" i="39"/>
  <c r="C48" i="39"/>
  <c r="D47" i="39"/>
  <c r="D45" i="39"/>
  <c r="D44" i="39"/>
  <c r="D41" i="39"/>
  <c r="D39" i="39"/>
  <c r="C39" i="39"/>
  <c r="D33" i="39"/>
  <c r="D23" i="39"/>
  <c r="D21" i="39"/>
  <c r="D18" i="39"/>
  <c r="C18"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E69" i="39"/>
  <c r="E68" i="39"/>
  <c r="E67" i="39"/>
  <c r="E66" i="39"/>
  <c r="E65" i="39"/>
  <c r="E64" i="39"/>
  <c r="E63" i="39"/>
  <c r="E62" i="39"/>
  <c r="E61" i="39"/>
  <c r="E60" i="39"/>
  <c r="E59" i="39"/>
  <c r="E58" i="39"/>
  <c r="E57" i="39"/>
  <c r="E56" i="39"/>
  <c r="E55" i="39"/>
  <c r="E54" i="39"/>
  <c r="E53" i="39"/>
  <c r="E52" i="39"/>
  <c r="E51" i="39"/>
  <c r="E50" i="39"/>
  <c r="E49" i="39"/>
  <c r="E48" i="39"/>
  <c r="E47" i="39"/>
  <c r="E46" i="39"/>
  <c r="E45" i="39"/>
  <c r="E44" i="39"/>
  <c r="E43" i="39"/>
  <c r="E42" i="39"/>
  <c r="E41" i="39"/>
  <c r="E40" i="39"/>
  <c r="E39" i="39"/>
  <c r="E38" i="39"/>
  <c r="E37" i="39"/>
  <c r="E36" i="39"/>
  <c r="E35" i="39"/>
  <c r="E34" i="39"/>
  <c r="E33" i="39"/>
  <c r="E32" i="39"/>
  <c r="E31" i="39"/>
  <c r="E30" i="39"/>
  <c r="E29" i="39"/>
  <c r="E28" i="39"/>
  <c r="E27" i="39"/>
  <c r="E26" i="39"/>
  <c r="E25" i="39"/>
  <c r="E24" i="39"/>
  <c r="E23" i="39"/>
  <c r="E22" i="39"/>
  <c r="E21" i="39"/>
  <c r="E20" i="39"/>
  <c r="E19" i="39"/>
  <c r="E18" i="39"/>
  <c r="E14" i="39"/>
  <c r="E12" i="39"/>
  <c r="F11" i="12"/>
  <c r="K61" i="41" s="1"/>
  <c r="K63" i="41" s="1"/>
  <c r="D11" i="12"/>
  <c r="L34" i="41" s="1"/>
  <c r="L36" i="41" s="1"/>
  <c r="AG41" i="12"/>
  <c r="AF41" i="12"/>
  <c r="B36" i="40" l="1"/>
  <c r="B37" i="40" s="1"/>
  <c r="B38" i="40" s="1"/>
  <c r="B39" i="40" s="1"/>
  <c r="B40" i="40" s="1"/>
  <c r="B41" i="40" s="1"/>
  <c r="F16" i="39"/>
  <c r="F15" i="39"/>
  <c r="F14" i="39"/>
  <c r="F13" i="39"/>
  <c r="F12" i="39"/>
  <c r="F11" i="39"/>
  <c r="E11" i="39"/>
  <c r="E16" i="39"/>
  <c r="E15" i="39"/>
  <c r="E13" i="39"/>
  <c r="D11" i="39"/>
  <c r="C11" i="39"/>
  <c r="B42" i="40" l="1"/>
  <c r="B43" i="40" s="1"/>
  <c r="B44" i="40" s="1"/>
  <c r="B45" i="40" s="1"/>
  <c r="B46" i="40" s="1"/>
  <c r="B47" i="40" s="1"/>
  <c r="K12" i="41"/>
  <c r="K14" i="41" s="1"/>
  <c r="B48" i="40" l="1"/>
  <c r="B49" i="40" s="1"/>
  <c r="F121" i="12"/>
  <c r="L100" i="41" s="1"/>
  <c r="L102" i="41" s="1"/>
  <c r="B50" i="40" l="1"/>
  <c r="B51" i="40" s="1"/>
  <c r="B52" i="40" s="1"/>
  <c r="B53" i="40" s="1"/>
  <c r="B54" i="40" s="1"/>
  <c r="B55" i="40" s="1"/>
  <c r="F281" i="12"/>
  <c r="L187" i="41" s="1"/>
  <c r="L189" i="41" s="1"/>
  <c r="F271" i="12"/>
  <c r="L184" i="41" s="1"/>
  <c r="L186" i="41" s="1"/>
  <c r="F251" i="12"/>
  <c r="L181" i="41" s="1"/>
  <c r="L183" i="41" s="1"/>
  <c r="D251" i="12"/>
  <c r="D196" i="12"/>
  <c r="F196" i="12"/>
  <c r="L155" i="41" s="1"/>
  <c r="L157" i="41" s="1"/>
  <c r="D151" i="12"/>
  <c r="L40" i="41" s="1"/>
  <c r="L42" i="41" s="1"/>
  <c r="F191" i="12"/>
  <c r="L132" i="41" s="1"/>
  <c r="L134" i="41" s="1"/>
  <c r="F181" i="12"/>
  <c r="L129" i="41" s="1"/>
  <c r="L131" i="41" s="1"/>
  <c r="L46" i="41" l="1"/>
  <c r="L48" i="41" s="1"/>
  <c r="L43" i="41"/>
  <c r="L45" i="41" s="1"/>
  <c r="B56" i="40"/>
  <c r="B57" i="40" s="1"/>
  <c r="B58" i="40" s="1"/>
  <c r="B59" i="40" s="1"/>
  <c r="F176" i="12"/>
  <c r="L126" i="41" s="1"/>
  <c r="L128" i="41" s="1"/>
  <c r="F161" i="12"/>
  <c r="L123" i="41" s="1"/>
  <c r="L125" i="41" s="1"/>
  <c r="F151" i="12"/>
  <c r="L120" i="41" s="1"/>
  <c r="L122" i="41" s="1"/>
  <c r="F71" i="12"/>
  <c r="L97" i="41" s="1"/>
  <c r="L99" i="41" s="1"/>
  <c r="F61" i="12"/>
  <c r="L94" i="41" s="1"/>
  <c r="L96" i="41" s="1"/>
  <c r="F46" i="12"/>
  <c r="L91" i="41" s="1"/>
  <c r="L93" i="41" s="1"/>
  <c r="B60" i="40" l="1"/>
  <c r="B61" i="40" s="1"/>
  <c r="B62" i="40" s="1"/>
  <c r="B63" i="40" s="1"/>
  <c r="B64" i="40" s="1"/>
  <c r="D46" i="12"/>
  <c r="L37" i="41" s="1"/>
  <c r="L39" i="41" s="1"/>
  <c r="AC301" i="12" l="1"/>
  <c r="AC296" i="12"/>
  <c r="AG291" i="12"/>
  <c r="AF291" i="12"/>
  <c r="AC291" i="12"/>
  <c r="AB291" i="12"/>
  <c r="AA291" i="12"/>
  <c r="AC286" i="12"/>
  <c r="AE281" i="12"/>
  <c r="AC281" i="12"/>
  <c r="AB281" i="12"/>
  <c r="AC276" i="12"/>
  <c r="AC271" i="12"/>
  <c r="AB271" i="12"/>
  <c r="AC266" i="12"/>
  <c r="AA266" i="12"/>
  <c r="AF261" i="12"/>
  <c r="AE261" i="12"/>
  <c r="AC261" i="12"/>
  <c r="AC256" i="12"/>
  <c r="AC251" i="12"/>
  <c r="AA251" i="12"/>
  <c r="Z251" i="12"/>
  <c r="AC246" i="12"/>
  <c r="AC241" i="12"/>
  <c r="AC236" i="12"/>
  <c r="AC231" i="12"/>
  <c r="Z231" i="12"/>
  <c r="AC226" i="12"/>
  <c r="AG221" i="12"/>
  <c r="AF221" i="12"/>
  <c r="AE221" i="12"/>
  <c r="AD221" i="12"/>
  <c r="AC216" i="12"/>
  <c r="AF211" i="12"/>
  <c r="Z211" i="12"/>
  <c r="X211" i="12"/>
  <c r="AH206" i="12"/>
  <c r="AG206" i="12"/>
  <c r="AF206" i="12"/>
  <c r="AE206" i="12"/>
  <c r="AC206" i="12"/>
  <c r="X206" i="12"/>
  <c r="AG201" i="12"/>
  <c r="AF201" i="12"/>
  <c r="AC201" i="12"/>
  <c r="AG196" i="12"/>
  <c r="AF196" i="12"/>
  <c r="AH191" i="12"/>
  <c r="AC191" i="12"/>
  <c r="X191" i="12"/>
  <c r="W191" i="12"/>
  <c r="AH186" i="12"/>
  <c r="AC186" i="12"/>
  <c r="AA186" i="12"/>
  <c r="Z186" i="12"/>
  <c r="X186" i="12"/>
  <c r="AH181" i="12"/>
  <c r="AE176" i="12"/>
  <c r="AD176" i="12"/>
  <c r="AC176" i="12"/>
  <c r="AA176" i="12"/>
  <c r="X176" i="12"/>
  <c r="AE171" i="12"/>
  <c r="AD171" i="12"/>
  <c r="AC171" i="12"/>
  <c r="AA171" i="12"/>
  <c r="AF166" i="12"/>
  <c r="AG161" i="12"/>
  <c r="AF161" i="12"/>
  <c r="AG156" i="12"/>
  <c r="AC156" i="12"/>
  <c r="X156" i="12"/>
  <c r="AH151" i="12"/>
  <c r="X151" i="12"/>
  <c r="W151" i="12"/>
  <c r="AH146" i="12"/>
  <c r="AH141" i="12"/>
  <c r="AA141" i="12"/>
  <c r="X141" i="12"/>
  <c r="AH136" i="12"/>
  <c r="AF136" i="12"/>
  <c r="AH131" i="12"/>
  <c r="W131" i="12"/>
  <c r="AH126" i="12"/>
  <c r="AF126" i="12"/>
  <c r="AH121" i="12"/>
  <c r="AH116" i="12"/>
  <c r="AG116" i="12"/>
  <c r="AH111" i="12"/>
  <c r="AA111" i="12"/>
  <c r="Z111" i="12"/>
  <c r="X111" i="12"/>
  <c r="W111" i="12"/>
  <c r="V111" i="12"/>
  <c r="AH106" i="12"/>
  <c r="X106" i="12"/>
  <c r="AH101" i="12"/>
  <c r="AF101" i="12"/>
  <c r="AE101" i="12"/>
  <c r="AB101" i="12"/>
  <c r="AA101" i="12"/>
  <c r="Z101" i="12"/>
  <c r="AH96" i="12"/>
  <c r="AA96" i="12"/>
  <c r="V96" i="12"/>
  <c r="AH91" i="12"/>
  <c r="AB91" i="12"/>
  <c r="AA91" i="12"/>
  <c r="X91" i="12"/>
  <c r="W91" i="12"/>
  <c r="AH86" i="12"/>
  <c r="AE86" i="12"/>
  <c r="AD86" i="12"/>
  <c r="AC86" i="12"/>
  <c r="Z86" i="12"/>
  <c r="AH81" i="12"/>
  <c r="W81" i="12"/>
  <c r="AH76" i="12"/>
  <c r="AG76" i="12"/>
  <c r="AF76" i="12"/>
  <c r="Y76" i="12"/>
  <c r="AH71" i="12"/>
  <c r="AC71" i="12"/>
  <c r="AH66" i="12"/>
  <c r="AH61" i="12"/>
  <c r="AH56" i="12"/>
  <c r="AH51" i="12"/>
  <c r="AH46" i="12"/>
  <c r="AF36" i="12"/>
  <c r="AF31" i="12"/>
  <c r="AD26" i="12"/>
  <c r="AC26" i="12"/>
  <c r="AA26" i="12"/>
  <c r="AG16" i="12"/>
  <c r="G16" i="12"/>
  <c r="G21" i="12" s="1"/>
  <c r="G26" i="12" s="1"/>
  <c r="G31" i="12" s="1"/>
  <c r="G36" i="12" s="1"/>
  <c r="G41" i="12" s="1"/>
  <c r="G46" i="12" s="1"/>
  <c r="AA11" i="12"/>
  <c r="G51" i="12" l="1"/>
  <c r="G56" i="12" s="1"/>
  <c r="G61" i="12" s="1"/>
  <c r="G66" i="12" s="1"/>
  <c r="G71" i="12" s="1"/>
  <c r="G76" i="12" s="1"/>
  <c r="G81" i="12" s="1"/>
  <c r="G86" i="12" s="1"/>
  <c r="G91" i="12" s="1"/>
  <c r="G96" i="12" s="1"/>
  <c r="G101" i="12" s="1"/>
  <c r="G106" i="12" s="1"/>
  <c r="G111" i="12" s="1"/>
  <c r="G116" i="12" s="1"/>
  <c r="G121" i="12" s="1"/>
  <c r="G126" i="12" s="1"/>
  <c r="G131" i="12" s="1"/>
  <c r="G136" i="12" s="1"/>
  <c r="G141" i="12" s="1"/>
  <c r="G146" i="12" s="1"/>
  <c r="G151" i="12" s="1"/>
  <c r="AE306" i="12"/>
  <c r="AF306" i="12"/>
  <c r="AA306" i="12"/>
  <c r="Y306" i="12"/>
  <c r="AC306" i="12"/>
  <c r="Z306" i="12"/>
  <c r="AD306" i="12"/>
  <c r="AG306" i="12"/>
  <c r="AH306" i="12"/>
  <c r="W306" i="12"/>
  <c r="X306" i="12"/>
  <c r="V306" i="12"/>
  <c r="AB306" i="12"/>
  <c r="G156" i="12" l="1"/>
  <c r="G161" i="12" s="1"/>
  <c r="G166" i="12" s="1"/>
  <c r="G171" i="12" s="1"/>
  <c r="G176" i="12" s="1"/>
  <c r="G181" i="12" s="1"/>
  <c r="G186" i="12" l="1"/>
  <c r="G191" i="12" s="1"/>
  <c r="G196" i="12" s="1"/>
  <c r="G201" i="12" s="1"/>
  <c r="G206" i="12" s="1"/>
  <c r="G211" i="12" s="1"/>
  <c r="G216" i="12" l="1"/>
  <c r="G221" i="12" s="1"/>
  <c r="G226" i="12" s="1"/>
  <c r="G231" i="12" l="1"/>
  <c r="G236" i="12" s="1"/>
  <c r="G241" i="12" s="1"/>
  <c r="G246" i="12" s="1"/>
  <c r="G251" i="12" s="1"/>
  <c r="G256" i="12" s="1"/>
  <c r="G261" i="12" s="1"/>
  <c r="G266" i="12" s="1"/>
  <c r="G271" i="12" s="1"/>
  <c r="G276" i="12" s="1"/>
  <c r="G281" i="12" s="1"/>
  <c r="G286" i="12" s="1"/>
  <c r="G291" i="12" s="1"/>
  <c r="G296" i="12" s="1"/>
  <c r="G301" i="12" s="1"/>
</calcChain>
</file>

<file path=xl/sharedStrings.xml><?xml version="1.0" encoding="utf-8"?>
<sst xmlns="http://schemas.openxmlformats.org/spreadsheetml/2006/main" count="979" uniqueCount="522">
  <si>
    <t>Innovación</t>
  </si>
  <si>
    <t>Categoría</t>
  </si>
  <si>
    <t>Observaciones</t>
  </si>
  <si>
    <t>INSTRUCCIONES DE DILIGENCIAMIENTO</t>
  </si>
  <si>
    <t>ENTIDAD</t>
  </si>
  <si>
    <t/>
  </si>
  <si>
    <t>PUNTAJE FINAL</t>
  </si>
  <si>
    <t>Puntaje</t>
  </si>
  <si>
    <t>Puntaje 
(0 - 100)</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</si>
  <si>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</si>
  <si>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</si>
  <si>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</si>
  <si>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</si>
  <si>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</si>
  <si>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</si>
  <si>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</si>
  <si>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</si>
  <si>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</si>
  <si>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</si>
  <si>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</si>
  <si>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</si>
  <si>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</si>
  <si>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</si>
  <si>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</si>
  <si>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</si>
  <si>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</si>
  <si>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</si>
  <si>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</si>
  <si>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</si>
  <si>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</si>
  <si>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</si>
  <si>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</si>
  <si>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</si>
  <si>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</si>
  <si>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</si>
  <si>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</si>
  <si>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</si>
  <si>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</si>
  <si>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</si>
  <si>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</si>
  <si>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</si>
  <si>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</si>
  <si>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</si>
  <si>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</si>
  <si>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</si>
  <si>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</si>
  <si>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</si>
  <si>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</si>
  <si>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</si>
  <si>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</si>
  <si>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</si>
  <si>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</si>
  <si>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</si>
  <si>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</si>
  <si>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</si>
  <si>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</si>
  <si>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</si>
  <si>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</si>
  <si>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</si>
  <si>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</si>
  <si>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</si>
  <si>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</si>
  <si>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</si>
  <si>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</si>
  <si>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</si>
  <si>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</si>
  <si>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</si>
  <si>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</si>
  <si>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</si>
  <si>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</si>
  <si>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</si>
  <si>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</si>
  <si>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</si>
  <si>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</si>
  <si>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</si>
  <si>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</si>
  <si>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Identificar los medios, mecanismos, procedimientos y procesos para capturar, clasificar y organizar el conocimiento de la entidad.</t>
  </si>
  <si>
    <t>Elaborar un inventario exhaustivo de los conocimientos tangibles (documentos, registros digitales, datos, páginas de internet, etc.)</t>
  </si>
  <si>
    <t>Identificar las necesidades de conocimiento, a través del análisis de procesos, estudio de mercados, analítica de datos, evaluación de los productos y servicios, entre otros.</t>
  </si>
  <si>
    <t>Identificación del conocimiento más relevante de la entidad</t>
  </si>
  <si>
    <t>La entidad cuenta con un inventario de su conocimiento tangible desactualizado.</t>
  </si>
  <si>
    <t>La entidad cuenta con un inventario de su conocimiento tangible actualizado e integrado en las tablas de retención documental.</t>
  </si>
  <si>
    <t>Se han identificado necesidades de conocimiento asociadas a la formación y capacitación requerida anualmente por el personal de la entidad, pero carecen de análisis en el tiempo.</t>
  </si>
  <si>
    <t>Se han identificado necesidades de conocimiento asociadas a la formación y capacitación, así como a la fuga de capital intelectual de la entidad, pero carecen de análisis en el tiempo.</t>
  </si>
  <si>
    <t>Se han identificado necesidades de conocimiento asociadas a la formación y capacitación, a la fuga de capital intelectual y a los procesos de la entidad, pero carecen de análisis en el tiempo.</t>
  </si>
  <si>
    <t>Identificar los riesgos relacionados con la fuga de capital intelectual de la entidad y las acciones para su tratamiento.</t>
  </si>
  <si>
    <t>Se han identificado y gestionado riesgos asociados a la alta rotación del personal y al retiro de personal, sin generar acciones para retener su conocimiento.</t>
  </si>
  <si>
    <t>Se han identificado y gestionado riesgos asociados a la alta rotación del personal, al retiro de personal por pensión y por otras situaciones administrativas, y se han generado acciones para retener su conocimiento que no han sido evaluadas.</t>
  </si>
  <si>
    <t>Se han determinado acciones de mejora para la captura, clasificación y organización del conocimiento de la entidad (accesibilidad del conocimiento al personal de la entidad), pero estas no hacen parte de un programa de gestión del conocimiento.</t>
  </si>
  <si>
    <t>Determinar un programa de gestión del conocimiento con objetivos a corto, mediano y largo plazo para atender las necesidades de conocimiento.</t>
  </si>
  <si>
    <t>Ideación</t>
  </si>
  <si>
    <t>Definir los métodos de creación y promoción de ideas (ideación), tales como lluvia de ideas, cinco por qué, mapas mentales, juegos de roles, organizadores gráficos (storyboard), entre otros, para la entidad (es aquí donde los participantes exponen sus aportes para la construcción focalizada y colaborativa del conocimiento).</t>
  </si>
  <si>
    <t>Identificar los espacios de ideación (e innovación) de la entidad y la disponibilidad de su uso.</t>
  </si>
  <si>
    <t>Evaluar las ideas para determinar la alienación con las necesidades establecidas, viabilidad y priorización para actividades o proyectos dentro de la entidad.</t>
  </si>
  <si>
    <t>Experimentación</t>
  </si>
  <si>
    <t>Efectuar pruebas de experimentación a través de la evaluación de las posibles soluciones a las problemáticas encontradas, para posteriormente valorarlas y ensayarlas (experimentos, prototipos o pruebas piloto).</t>
  </si>
  <si>
    <t>Analizar los resultados obtenidos de las pruebas de experimentación y finalmente se acepta, ajusta o descarta la posible solución propuesta inicialmente.</t>
  </si>
  <si>
    <t>Determinar la periodicidad en la generación de productos o servicios nuevos, o significativamente mejorados.</t>
  </si>
  <si>
    <t>Definir los tipos y métodos de innovación, tales como co-creación, pensamiento de diseño, modelo canvas, innovación abierta, laboratorios de innovación pública, entre otros, para la entidad.</t>
  </si>
  <si>
    <t>Determinar el total de actividades y proyectos de I+D+I emprendidos, y su metas asociadas.</t>
  </si>
  <si>
    <t>Desarrollar las habilidades y competencias de los servidores públicos en innovación, previo diagnóstico de la entidad.</t>
  </si>
  <si>
    <t>Formular, ejecutar y monitorear proyectos de innovación para atender necesidades de la entidad.</t>
  </si>
  <si>
    <t>Desarrollar las habilidades y competencias de los servidores públicos en materia de investigación, previo diagnóstico de la entidad.</t>
  </si>
  <si>
    <t>Promover la participación de los servidores públicos en eventos académicos (presentación de ponencias, artículos de investigación, asistencia activa).</t>
  </si>
  <si>
    <t>Formular, ejecutar, monitorear y evaluar proyectos de investigación para atender necesidades de la entidad (Ley 489 de 1998, en su artículo 117).</t>
  </si>
  <si>
    <t>Participar en eventos y actividades de investigación para divulgar los resultados y productos de los proyectos de innovación en los que ha participado la entidad y apropiar otros conocimientos requeridos.</t>
  </si>
  <si>
    <t>Investigación</t>
  </si>
  <si>
    <t>Planeación</t>
  </si>
  <si>
    <t>AUTODIAGNÓSTICO DE GESTIÓN DEL CONOCIMIENTO Y LA INNOVACIÓN</t>
  </si>
  <si>
    <t>La entidad utiliza métodos de ideación pero no han sido institucionalizados para el uso común del personal.</t>
  </si>
  <si>
    <t>La entidad ha divulgado los métodos de ideación pero estos no son utilizados.</t>
  </si>
  <si>
    <t>La entidad ha divulgado los métodos de ideación pero estos son utilizados por un grupo minoritario de la entidad.</t>
  </si>
  <si>
    <t>Se han destinado espacios para llevar a cabo reuniones institucionales.</t>
  </si>
  <si>
    <t>Los espacios disponibles son adecuados para llevar a cabo los procesos de ideación e innovación.</t>
  </si>
  <si>
    <t>Los espacios disponibles son adecuados, diferenciados y divulgados para llevar a cabo los procesos de ideación e innovación.</t>
  </si>
  <si>
    <t>La entidad genera procesos de ideación para la formulación e implementación de acciones de mejoramiento, derivadas de hallazgos u observaciones.</t>
  </si>
  <si>
    <t>La entidad planea el proceso de experimentación, teniendo en cuenta solo las características esperadas, lo documenta pero no estima el costo de los recursos, identifica los controles y acciones para gestionar el riesgo, no determina pruebas y no lleva a cabo un proceso de análisis de los resultados.</t>
  </si>
  <si>
    <t xml:space="preserve">La entidad documenta y estima el costo del proceso de experimentación, diseña pruebas y lleva a cabo el análisis de los resultados según su planeación, pero no identifica los controles y acciones para gestionar los riesgos del proceso.  </t>
  </si>
  <si>
    <t>La entidad lleva a cabo un análisis de su oferta institucional (necesidades de mejoramiento de los productos y servicios) y efectúa un proceso de experimentación, sin llevar a cabo una planeación sobre los posibles resultados del proceso.</t>
  </si>
  <si>
    <t xml:space="preserve">La entidad analiza los registros de las pruebas de experimentación efectuadas, y decide sobre la solución propuesta. </t>
  </si>
  <si>
    <t xml:space="preserve">La entidad analiza los registros de las pruebas de experimentación efectuadas, documenta y decide sobre la solución propuesta. </t>
  </si>
  <si>
    <t>La entidad analiza los registros de las pruebas de experimentación efectuadas, documenta y visualiza los resultados, y decide sobre la solución propuesta. Por último, organiza y asegura la información y los datos según parámetros establecidos.</t>
  </si>
  <si>
    <t>Determinar la utilización de métodos, de equipos y/o de conocimientos nuevos o significativamente mejorados en el cumplimiento de los objetivos de la entidad.</t>
  </si>
  <si>
    <t>La entidad lleva a cabo la búsqueda y el análisis de la tecnología para el mejoramiento de su operación.</t>
  </si>
  <si>
    <t>La entidad efectúa encuestas sobre el estado de la cultura de la innovación en la entidad y analiza sus resultados.</t>
  </si>
  <si>
    <t>La entidad mide el estado de la cultura de la innovación en la entidad y analiza sus resultados. Formula e implementa acciones.</t>
  </si>
  <si>
    <t>La entidad utiliza métodos de innovación pero no han sido institucionalizados para el uso común del personal.</t>
  </si>
  <si>
    <t>La entidad ha divulgado los métodos de ideación, estos son utilizados ampliamente por la entidad y los resultados son documentados y analizados.</t>
  </si>
  <si>
    <t>La entidad ha divulgado los métodos de ideación, estos son utilizados ampliamente por la entidad y los resultados son documentados y analizados. Las necesidades de conocimiento son gestionadas y son analizadas respecto a los productos impactados.</t>
  </si>
  <si>
    <t>La entidad ha divulgado los métodos de innovación, estos son utilizados ampliamente por la entidad y los resultados son documentados y analizados. Las necesidades de conocimiento son gestionadas y son analizadas respecto a los productos impactados.</t>
  </si>
  <si>
    <t>La entidad ha divulgado los métodos de innovación, estos son utilizados ampliamente por la entidad y los resultados son documentados y analizados.</t>
  </si>
  <si>
    <t>La entidad ha divulgado los métodos de innovación y estos son utilizados ampliamente por la entidad, pero los resultados no son documentados.</t>
  </si>
  <si>
    <t>La entidad ha divulgado los métodos de innovación pero estos son utilizados por un grupo minoritario de la entidad.</t>
  </si>
  <si>
    <t>La entidad ha incorporado elementos de I+D+I en su planeación estratégica.</t>
  </si>
  <si>
    <t>La entidad recopila la información del total de proyectos y actividades de I+D+I emprendidas y  del cumplimiento de sus metas asociadas.</t>
  </si>
  <si>
    <t>Los datos e información sobre  los resultados de ejecución de los proyectos y actividades de I+D+I emprendidas, cuentan con registros parciales y la entidad debe completar dicho inventario.</t>
  </si>
  <si>
    <t xml:space="preserve">La entidad cuenta con un repositorio de datos e información y accede a los registros sobre proyectos y actividades de I+D+I. actuales. </t>
  </si>
  <si>
    <t>Las necesidades de conocimiento en innovación han sido incluidas en el Plan Estratégico del Talento Humano, pero no cuentan con un proceso de seguimiento y evaluación efectivo.</t>
  </si>
  <si>
    <t>Las necesidades de conocimiento en innovación han sido incluidas en el Plan Estratégico del Talento Humano, y cuentan con un proceso de seguimiento y evaluación.</t>
  </si>
  <si>
    <t>Las necesidades de conocimiento en innovación han sido incluidas en el Plan Estratégico del Talento Humano, y cuentan con un proceso de seguimiento y evaluación. La relación entre los resultados alcanzados vs el mejoramiento de la oferta institucional es positiva.</t>
  </si>
  <si>
    <t>Las necesidades de conocimiento en innovación han sido incluidas en el Plan Estratégico del Talento Humano, y cuentan con un proceso de seguimiento y evaluación. La relación entre los resultados alcanzados vs el mejoramiento de la oferta institucional es positiva y cuenta con buenos registros históricos.</t>
  </si>
  <si>
    <t>Las necesidades de conocimiento en innovación han sido incluidas en el Plan Estratégico del Talento Humano, y cuentan con un proceso de seguimiento y evaluación. La entidad analiza los resultados vs los productos o servicios mejorados o generados.</t>
  </si>
  <si>
    <t>La entidad cuenta con registros e información sobre los proyectos de innovación de fácil acceso.</t>
  </si>
  <si>
    <t>La entidad cuenta con registros e información sobre los proyectos de innovación, de fácil acceso. Efectúa análisis, visualiza y difunde los resultados. La entidad lleva a cabo análisis comparativos con otros proyectos, determina necesidades y posibles participaciones en eventos y convocatorias.</t>
  </si>
  <si>
    <t>La entidad cuenta con registros e información sobre los proyectos de innovación, de fácil acceso. Efectúa análisis, visualiza y difunde los resultados. La entidad lleva a cabo análisis comparativos con otros proyectos.</t>
  </si>
  <si>
    <t>La entidad cuenta con registros e información sobre los proyectos de innovación, de fácil acceso. Efectúa análisis, visualiza y difunde los resultados.</t>
  </si>
  <si>
    <t>La entidad participa en eventos y actividades de innovación.</t>
  </si>
  <si>
    <t>La entidad asiste a eventos y actividades de innovación, y comparte los resultados de la gestión de los proyectos y productos de innovación.</t>
  </si>
  <si>
    <t>La entidad asiste a eventos y actividades de innovación, y comparte los resultados de la gestión de los proyectos y productos de innovación. Además, determina que otros conocimientos debe gestionar.</t>
  </si>
  <si>
    <t>La entidad identifica las necesidades de investigación requeridas por el personal.</t>
  </si>
  <si>
    <t>La entidad identifica las necesidades de investigación requeridas por el personal y las incluye en el Plan Estratégico del Talento Humano.</t>
  </si>
  <si>
    <t>La entidad identifica las necesidades de investigación requeridas por el personal y las incluye en el Plan Estratégico del Talento Humano. Posteriormente, genera actividades de capacitación relacionadas.</t>
  </si>
  <si>
    <t>La entidad gestiona actividades de formación y capacitación para el personal, según necesidades, y este a su vez participa en el desarrollo de investigaciones, al interior y con otras entidades.</t>
  </si>
  <si>
    <t>La entidad gestiona actividades de formación y capacitación para el personal, según necesidades, y este a su vez participa en el desarrollo de investigaciones identificadas.</t>
  </si>
  <si>
    <t>El personal de la entidad asiste a eventos académicos, principalmente realizados en su sector.</t>
  </si>
  <si>
    <t>El personal asiste a eventos académicos gestionados por la entidad.</t>
  </si>
  <si>
    <t>El personal presenta resultados sobre investigaciones realizadas por la entidad en los eventos académicos organizados por esta.</t>
  </si>
  <si>
    <t>El personal presenta resultados sobre investigaciones realizadas por la entidad en eventos académicos a nivel nacional.</t>
  </si>
  <si>
    <t>El personal presenta resultados sobre investigaciones realizadas por la entidad en eventos académicos a nivel nacional e internacional.</t>
  </si>
  <si>
    <t>La entidad participa en el desarrollo de investigaciones con semilleros, y asiste a las actividades de difusión de los resultados.</t>
  </si>
  <si>
    <t>Participar en semilleros, equipos, grupos de investigación y/o redes académicas relacionadas con la misión de la entidad.</t>
  </si>
  <si>
    <t>La entidad participa en el desarrollo de investigaciones con semilleros o equipos y es miembro de alguna red académica.</t>
  </si>
  <si>
    <t>La entidad participa en el desarrollo de investigaciones con semilleros o equipos, y asiste a las actividades de difusión de los resultados.</t>
  </si>
  <si>
    <t>La entidad participa en eventos y actividades de investigación.</t>
  </si>
  <si>
    <t>La entidad asiste a eventos y actividades de investigación, y comparte los resultados de la gestión de los proyectos y productos de investigación.</t>
  </si>
  <si>
    <t>La entidad asiste a eventos y actividades de investigación, y comparte los resultados de la gestión de los proyectos y productos. Además, determina que otros conocimientos debe gestionar.</t>
  </si>
  <si>
    <t>Determinar el periodo y estado de actualización de las tablas de retención documental de la entidad.</t>
  </si>
  <si>
    <t>Establecer el grado de acceso de los servidores públicos al conocimiento explícito de la entidad (documentos (infografías, planes, informes, guías, instructivos, herramientas), datos, piezas audiovisuales (presentaciones, videos), publicaciones en redes sociales o grabaciones).</t>
  </si>
  <si>
    <t>Identificar y evaluar los sistemas de información, gestores documentales, aplicativos, bases de datos, entre otros, de la entidad y, en caso de que sea necesario, plantear acciones de mejora (organización, depuración, clasificación, publicación periódica, entre otros).</t>
  </si>
  <si>
    <t>Determinar el grado de interoperabilidad de los sistemas de información, gestores documentales, aplicativos, bases de datos, entre otros, de la entidad.</t>
  </si>
  <si>
    <t>Establecer la interconexión con otros sistemas de información, aplicativos, entre otros, de entidades externas.</t>
  </si>
  <si>
    <t>Elaborar el mapa de conocimiento de la entidad y establecer que conocimiento requiere para gestionarlo.</t>
  </si>
  <si>
    <t>Diagnóstico general</t>
  </si>
  <si>
    <t>Evaluación</t>
  </si>
  <si>
    <t>Banco de datos</t>
  </si>
  <si>
    <t>Clasificación y mapa del conocimiento</t>
  </si>
  <si>
    <t>Herramientas para uso y apropiación</t>
  </si>
  <si>
    <t>Determinar que herramientas de analítica institucional actualmente utiliza la entidad (hojas de cálculo, paquetes estadísticos, visualización en línea, programas especializados).</t>
  </si>
  <si>
    <t>Efectuar un plan de analítica para la entidad (generación y actualización de datos abiertos, programación de análisis de datos e información, creación de visualización, etc.).</t>
  </si>
  <si>
    <t>Generar los lineamientos en materia de analítica institucional para establecer la política y documentos para el tratamiento, análisis y visualización de los datos e información de la entidad.</t>
  </si>
  <si>
    <t>Especificar el grado de actualización y completitud de los datos abiertos de la entidad con los cuales refleja su gestión.</t>
  </si>
  <si>
    <t>Desarrollar análisis comparativos de la gestión de la entidad con otras entidades para determinar el grado avance de las políticas a cargo.</t>
  </si>
  <si>
    <t>Desarrollar análisis descriptivos, predictivos y prospectivos para determinar el grado avance de las políticas a cargo de la entidad.</t>
  </si>
  <si>
    <t>Implementar nuevas tecnologías en analítica.</t>
  </si>
  <si>
    <t>Ejecución de análisis y visualización de datos e información</t>
  </si>
  <si>
    <t>Analítica institucional</t>
  </si>
  <si>
    <t>Cultura de compartir y difundir</t>
  </si>
  <si>
    <t>Generar un programa de buenas prácticas y lecciones aprendidas.</t>
  </si>
  <si>
    <t>Documentar la memoria institucional y efectuar su divulgación.</t>
  </si>
  <si>
    <t>Definir estrategias de comunicación para compartir y difundir el conocimiento en la entidad para fortalecer las capacidades de los servidores públicos y su capital intelectual.</t>
  </si>
  <si>
    <t>Promover la implementación de buenas prácticas al interior de la entidad (proyectos ejemplares del Banco de Éxitos, proyectos destacados de los catalizadores de innovación, entre otros).</t>
  </si>
  <si>
    <t>Definir estrategias de enseñanza-aprendizaje para la entidad.</t>
  </si>
  <si>
    <t xml:space="preserve">Participar activamente en espacios de gestión del conocimiento como webinars, grupos de discusión, foros  o espacios de comunicación en doble vía que dan paso a la evaluación y mejora del conocimiento de la entidad. </t>
  </si>
  <si>
    <t>Fomentar la participación activa en redes de conocimiento, comunidades de práctica o equipos transversales para intercambiar experiencias, abordar la solución a problemas, fomentar el aprendizaje y la innovación pública, desde perspectivas diferentes, entre entidades que tienen un interés particular y/o han trabajado en temas comunes.</t>
  </si>
  <si>
    <t>Promover la cooperación técnica con otras entidades, instituciones y/u organismos que potencien el conocimiento de la entidad.</t>
  </si>
  <si>
    <t>Establecimiento de acciones fundamentales</t>
  </si>
  <si>
    <t>Estrategias de enseñanza-aprendizaje</t>
  </si>
  <si>
    <t>Consolidación de la cultura de compartir y difundir</t>
  </si>
  <si>
    <t>La entidad cuenta con tablas de retención documental desactualizadas.</t>
  </si>
  <si>
    <t>La entidad cuenta con tablas de retención documental actualizadas, sin embargo, su acceso, entendimiento y uso es restringido.</t>
  </si>
  <si>
    <t>La entidad cuenta con tablas de retención documental actualizadas, son de fácil acceso, sin embargo son utilizadas solo por algunos servidores.</t>
  </si>
  <si>
    <t xml:space="preserve">La entidad cuenta con tablas de retención documental actualizadas, son de fácil acceso, son utilizadas por la mayoría de servidores pero no se encuentran sistematizadas.                                                                                                          </t>
  </si>
  <si>
    <t>La entidad ha identificado su conocimiento explícito y el personal puede acceder parcialmente.</t>
  </si>
  <si>
    <t>La entidad ha identificado su conocimiento explícito y el personal conoce las diferentes herramientas donde puede acceder a él, no obstante, su acceso es parcial.</t>
  </si>
  <si>
    <t>La entidad ha identificado su conocimiento explícito y el personal conoce las diferentes herramientas donde puede acceder a él, no obstante, su acceso es limitado por el tiempo de espera.</t>
  </si>
  <si>
    <t>La entidad ha identificado su conocimiento explícito y el personal conoce las diferentes herramientas donde puede acceder a él, y su acceso es en tiempo real.</t>
  </si>
  <si>
    <t>La entidad ha identificado su conocimiento explícito y algunos servidores conocen las diferentes herramientas donde pueden acceder a él, no obstante, su acceso es parcial.</t>
  </si>
  <si>
    <t>La entidad cuenta con herramientas para uso y apropiación con bajo grado de interoperabilidad.</t>
  </si>
  <si>
    <t>La entidad cuenta con herramientas para uso y apropiación con bajo grado de interoperabilidad, sin embargo, ha definido mecanismos para efectuar la comparabilidad de los datos e información entre herramientas.</t>
  </si>
  <si>
    <t>La entidad cuenta con herramientas para uso y apropiación con alto grado de interoperabilidad, ha definido mecanismos para evaluar y asegurar la calidad de los datos e información de las herramientas.</t>
  </si>
  <si>
    <t>La entidad cuenta con herramientas para uso y apropiación con bajo grado de interoperabilidad, ha definido mecanismos para efectuar la comparabilidad y asegurar los datos e información entre herramientas.</t>
  </si>
  <si>
    <t>La entidad cuenta con herramientas para uso y apropiación con alto grado de interoperabilidad, ha definido mecanismos para evaluar, asegurar y mejorar la calidad y acceso a los datos e información de las herramientas.</t>
  </si>
  <si>
    <t>La entidad cuenta con interconexión con herramientas para uso y apropiación externas.</t>
  </si>
  <si>
    <t>La entidad cuenta con interconexión con herramientas para uso y apropiación externas, y cuenta con indicadores de seguimiento y evaluación del proceso.</t>
  </si>
  <si>
    <t>La entidad cuenta con interconexión con herramientas para uso y apropiación externas, y cuenta con indicadores de seguimiento y evaluación del proceso. Así mismo, efectúa evaluación y análisis del acceso y uso por parte de sus grupos de valor.</t>
  </si>
  <si>
    <t>Especificar la clasificación y el almacenamiento sistemático de información (en todos sus formatos) para la obtención de conjuntos de datos relevantes en corto tiempo por parte de la entidad.</t>
  </si>
  <si>
    <t>La entidad cuenta con set de datos publicados.</t>
  </si>
  <si>
    <t>La entidad cuenta con parámetros y lineamientos para la obtención de los datos de su operación.</t>
  </si>
  <si>
    <t>La entidad cuenta con parámetros y lineamientos para la obtención de los datos de su operación. La generación de los set de datos cuentan con actualización periódica.</t>
  </si>
  <si>
    <t>La entidad cuenta con la identificación y clasificación de su capital intelectual.</t>
  </si>
  <si>
    <t>La entidad cuenta con la identificación y clasificación de su capital intelectual, y actualiza la información periódicamente.</t>
  </si>
  <si>
    <t>La entidad cuenta con la identificación y clasificación de su capital intelectual, y cuenta con la información sistematizada que facilita su actualización periódicamente.</t>
  </si>
  <si>
    <t>La entidad ha construido su mapa de conocimiento con la identificación y clasificación de su capital intelectual, y cuenta con la información sistematizada que facilita su actualización periódicamente.</t>
  </si>
  <si>
    <t>La entidad ha construido su mapa de conocimiento con la identificación y clasificación de su capital intelectual, y cuenta con la información sistematizada que facilita su actualización periódicamente. Dicho mapa es de fácil acceso por su personal y a través de los datos arrojados, ha identificado que acciones debe emprender para gestionar su conocimiento.</t>
  </si>
  <si>
    <t>La entidad ha identificado las necesidades para mejorar las herramientas para uso y apropiación.</t>
  </si>
  <si>
    <t>La entidad ha identificado las necesidades para mejorar las herramientas para uso y apropiación, y cuenta con acciones a corto, mediano y largo plazo para mejorar la clasificación y organización a su conocimiento.</t>
  </si>
  <si>
    <t>La entidad ha identificado las necesidades para mejorar las herramientas para uso y apropiación, y cuenta con acciones a corto, mediano y largo plazo para mejorar la clasificación, organización y acceso a su conocimiento.</t>
  </si>
  <si>
    <t>La entidad ha identificado las necesidades para mejorar las herramientas para uso y apropiación, y cuenta con acciones a corto, mediano y largo plazo para mejorar la clasificación, organización y acceso a su conocimiento. Dichas acciones contemplan el uso de tecnologías innovadoras, emergentes y la interconexión con herramientas externas.</t>
  </si>
  <si>
    <t>La entidad cuenta con herramientas de analítica institucional pero no cuenta con un inventario conocido por su talento humano.</t>
  </si>
  <si>
    <t>La entidad cuenta con herramientas de analítica institucional y con un inventario conocido por su talento humano.</t>
  </si>
  <si>
    <t>La entidad cuenta con herramientas de analítica institucional y con un inventario conocido por su talento humano. Así mismo, ha identificado otras herramientas (incluyendo en línea) que pueden ser utilizadas para el tratamiento de datos.</t>
  </si>
  <si>
    <t xml:space="preserve">Establecer los parámetros de calidad en la obtención de datos que permitan efectuar análisis y reorientar la entidad hacía el logro de sus metas propuestas. </t>
  </si>
  <si>
    <t>La entidad cuenta con procedimientos para el tratamiento de los datos derivados de su operación.</t>
  </si>
  <si>
    <t>La entidad cuenta con un plan de analítica para el mejoramiento de su conocimiento.</t>
  </si>
  <si>
    <t>La entidad cuenta con un plan de analítica para el mejoramiento de su conocimiento con divulgación, así como, acceso por parte de su talento humano.</t>
  </si>
  <si>
    <t>La entidad lleva a cabo análisis de datos e información para el mejoramiento de su conocimiento.</t>
  </si>
  <si>
    <t>La entidad cuenta con análisis de datos e información programados para el mejoramiento de su conocimiento.</t>
  </si>
  <si>
    <t>La entidad lleva a cabo análisis de datos e información para el mejoramiento de su conocimiento, y difunde sus resultados para promover la generación de análisis complementarios.</t>
  </si>
  <si>
    <t>La entidad cuenta con un inventario de los datos e información que produce y gestiona.</t>
  </si>
  <si>
    <t>La entidad cuenta con documentación para la producción de datos e información.</t>
  </si>
  <si>
    <t xml:space="preserve">La entidad cuenta con un grupo que lidera la implementación de la sexta dimensión del MIPG (incluyendo el seguimiento y la evaluación de la implementación). </t>
  </si>
  <si>
    <t>La entidad cuenta con personal que lleva a cabo acciones, actividades y/o proyectos en gestión del conocimiento e innovación.</t>
  </si>
  <si>
    <t>Crear un grupo de gestión del conocimiento e innovación para liderar y promover las prácticas, actividades y proyectos en la materia.</t>
  </si>
  <si>
    <t>La entidad cuenta con un grupo que lidera la implementación de la sexta dimensión del MIPG (incluyendo el seguimiento y la evaluación de la implementación). Dicho grupo cuenta con mecanismos de seguimiento y evaluación de las acciones emprendidas.</t>
  </si>
  <si>
    <t>La entidad cuenta con personal que lleva a cabo actividades y/o proyectos en gestión del conocimiento e innovación. Este talento humano cuenta con mecanismos de seguimiento y evaluación de las acciones emprendidas.</t>
  </si>
  <si>
    <t>La entidad ha efectuado el diagnóstico de las necesidades de conocimiento en materia de analítica institucional y cuenta con acciones de mejoramiento para desarrollar y fortalecer las habilidades y competencias de su talento humano.</t>
  </si>
  <si>
    <t>Desarrollar y fortalecer las habilidades y competencias del talento humano en materia de analítica, previo diagnóstico de la entidad.</t>
  </si>
  <si>
    <t>La entidad atiende las necesidades de conocimiento en materia de analítica institucional.</t>
  </si>
  <si>
    <t>La entidad ha efectuado el diagnóstico de las necesidades de conocimiento en materia de analítica institucional y cuenta con capacitaciones programadas para atender dichas necesidades.</t>
  </si>
  <si>
    <t>La entidad actualiza periódicamente los datos abiertos publicados, según las especificaciones establecidas por el MinTIC.</t>
  </si>
  <si>
    <t>La entidad cuenta con datos abiertos publicados, según las especificaciones establecidas por el MinTIC.</t>
  </si>
  <si>
    <t>La entidad actualiza periódicamente los datos abiertos publicados, según las especificaciones establecidas por el MinTIC. Adicionalmente, analiza los resultados de su gestión para determinar que datos son susceptibles de ser publicados.</t>
  </si>
  <si>
    <t>La entidad actualiza periódicamente los datos abiertos publicados, según las especificaciones establecidas por el MinTIC. Adicionalmente, tiene una programación de publicación de datos abiertos, según análisis de sus resultados de gestión.</t>
  </si>
  <si>
    <t>Determinar el conocimiento más relevante para la entidad (conocimiento más importante para el logro de la misionalidad de la entidad).</t>
  </si>
  <si>
    <t>Se han identificado necesidades de conocimiento asociadas a la formación y capacitación, a la fuga de capital intelectual, a los procesos de la entidad y a su planeación estratégica pero carecen de análisis en el tiempo.</t>
  </si>
  <si>
    <t>Se han identificado necesidades de conocimiento asociadas a la formación y capacitación, a la fuga de capital intelectual, a los procesos de la entidad y a su planeación estratégica, se utilizan técnicas de análisis, y estas han sido clasificadas y priorizadas.</t>
  </si>
  <si>
    <t>La entidad genera procesos de ideación autónomamente, para el mejoramiento de sus productos y servicios, y cuenta con un esquema de evaluación y priorización de las ideas, además evalúa los recursos involucrados y efectúa seguimiento a la implementación de las ideas.</t>
  </si>
  <si>
    <t>La entidad efectúa experimentos, ensayos, prototipos, etc., sin llevar a cabo un proceso de análisis de la oferta institucional y una planeación sobre los posibles resultados del proceso.</t>
  </si>
  <si>
    <t>La entidad planea el proceso de experimentación, estima el uso de recursos y los riesgos durante el proceso, diseña pruebas, documenta y lleva a cabo el análisis de los resultados, según las pruebas determinadas.</t>
  </si>
  <si>
    <t>La entidad cuenta con registros de las pruebas de experimentación efectuadas pero no analiza los resultados.</t>
  </si>
  <si>
    <t>La entidad analiza los registros de las pruebas de experimentación efectuadas, analiza los riesgos, documenta y visualiza los resultados, y decide sobre la solución propuesta. Por último, organiza y asegura la información y los datos según parámetros establecidos.</t>
  </si>
  <si>
    <t>La entidad analiza los requerimientos de tecnología requeridos para el mejoramiento de su operación, y documenta dicho análisis.</t>
  </si>
  <si>
    <t>La entidad analiza los requerimientos de tecnología requeridos para el mejoramiento de su operación, documenta, y estima sus costos.</t>
  </si>
  <si>
    <t>La entidad analiza los requerimientos de tecnología requeridos para el mejoramiento de su operación, documenta, estima sus costos y los posibles resultados.</t>
  </si>
  <si>
    <t>La entidad analiza y toma decisiones sobre la tecnología (incluyendo emergente) requerida para el mejoramiento de su operación, documenta, estima sus costos, riesgos y los posibles resultados.</t>
  </si>
  <si>
    <t>Los datos e información sobre  los resultados de ejecución de los proyectos y actividades de I+D+I emprendidas, son de fácil acceso y permiten determinar los datos de la planeación actual.</t>
  </si>
  <si>
    <t>La entidad ingresa al repositorio de datos e información y accede a los registros sobre proyectos y actividades de I+D+I. Posteriormente efectúa el análisis de los resultados en el tiempo vs el cumplimiento de las metas asociadas, y efectúa la difusión respectiva.</t>
  </si>
  <si>
    <t>La entidad cuenta con personal con conocimientos en gerencia de proyectos.</t>
  </si>
  <si>
    <t>La entidad cuenta con personal idóneo para gestionar proyectos. Se lleva a cabo el ciclo de los proyectos sin analizar los resultados en el tiempo.</t>
  </si>
  <si>
    <t>La entidad cuenta con personal idóneo para gestionar proyectos. Se diseñan y miden indicadores sobre la ejecución de los proyectos, se realizan análisis y comparación de resultados con otros proyectos.</t>
  </si>
  <si>
    <t>La entidad cuenta con personal idóneo para gestionar proyectos y los datos e información son fácil acceso. Se diseñan y miden indicadores sobre la ejecución de los proyectos, se realizan análisis y comparación de resultados con otros proyectos.</t>
  </si>
  <si>
    <t>La entidad cuenta con personal idóneo para gestionar proyectos y los datos e información son fácil acceso. Se diseñan y miden indicadores sobre la ejecución de los proyectos, se realizan análisis y comparación de resultados con otros proyectos. Por último, se divulgan buena prácticas y tecnologías relacionadas.</t>
  </si>
  <si>
    <t>La entidad cuenta con registros e información sobre los proyectos de innovación, de fácil acceso y efectúa análisis sobre estos.</t>
  </si>
  <si>
    <t>La entidad identifica las necesidades de investigación.</t>
  </si>
  <si>
    <t>La entidad identifica las necesidades, los tipos de investigación asociada, los resultados esperados y las entidades con las que puede trabajar.</t>
  </si>
  <si>
    <t>La entidad identifica las necesidades, los tipos de investigación asociada, los resultados esperados, las entidades con las que puede trabajar y los costos asociados.</t>
  </si>
  <si>
    <t>La entidad identifica las necesidades, los tipos de investigación asociada, los resultados esperados, las entidades con las que puede trabajar y los recursos asociados.</t>
  </si>
  <si>
    <t>La entidad cuenta con personal con conocimientos en gestión de proyectos de investigación.</t>
  </si>
  <si>
    <t>La entidad cuenta con personal idóneo para gestionar proyectos de investigación. Se lleva a cabo el ciclo de los proyectos sin analizar los resultados en el tiempo.</t>
  </si>
  <si>
    <t>La entidad cuenta con personal idóneo para gestionar proyectos de investigación. Se diseñan y miden indicadores sobre la ejecución de los proyectos, se realizan análisis y comparación de resultados con otros proyectos.</t>
  </si>
  <si>
    <t>La entidad cuenta con personal idóneo para gestionar proyectos de investigación y los datos e información son fácil acceso. Se diseñan y miden indicadores sobre la ejecución de los proyectos, se realizan análisis y comparación de resultados con otros proyectos.</t>
  </si>
  <si>
    <t>La entidad cuenta con personal idóneo para gestionar proyectos de investigación y los datos e información son fácil acceso. Se diseñan y miden indicadores sobre la ejecución de los proyectos, se realizan análisis y comparación de resultados con otros proyectos. Por último, se divulgan buena prácticas y tecnologías relacionadas.</t>
  </si>
  <si>
    <t xml:space="preserve">La entidad cuenta con tablas de retención documental actualizadas, son de fácil acceso, son utilizadas por el personal de la entidad mayoría de servidores pero no se encuentran sistematizadas.                                                                                                          </t>
  </si>
  <si>
    <t>La entidad cuenta con herramientas para uso y apropiación con integración parcial, y sin evaluación sobre su estado de funcionamiento.</t>
  </si>
  <si>
    <t>La entidad cuenta con herramientas para uso y apropiación con integración y evaluación parcial sobre su estado de funcionamiento.</t>
  </si>
  <si>
    <t>La entidad no cuenta con interconexión con herramientas para uso y apropiación externas, sin embargo, efectúa análisis con datos externos.</t>
  </si>
  <si>
    <t>La entidad no cuenta con interconexión con herramientas para uso y apropiación externas, sin embargo, efectúa análisis con datos externos, visualiza y publica los resultados.</t>
  </si>
  <si>
    <t>La entidad cuenta con parámetros y lineamientos para la obtención de los datos de su operación. La generación y actualización de los set de datos se lleva a cabo en corto tiempo.</t>
  </si>
  <si>
    <t>La entidad cuenta con herramientas de analítica institucional y con un inventario conocido por su talento humano, y cuenta con personal idóneo para el uso de dichas herramientas.</t>
  </si>
  <si>
    <t>La entidad cuenta con herramientas de analítica institucional y con un inventario conocido por su talento humano, y cuenta con personal idóneo para el uso de dichas herramientas. Así mismo, ha identificado otras herramientas (incluyendo en línea) que pueden ser utilizadas para el tratamiento de datos y que hacen parte de su inventario.</t>
  </si>
  <si>
    <t>La entidad cuenta con procedimientos para el tratamiento de los datos derivados de su operación, y con la documentación y divulgación de los parámetros de calidad de la información estadística que produce y gestiona.</t>
  </si>
  <si>
    <t>La entidad cuenta con procedimientos para el tratamiento de los datos derivados de su operación, y con la documentación y divulgación de los parámetros de calidad de la información estadística que produce y gestiona. Así mismo, cuenta con pruebas y controles para determinar el cumplimiento de dichos parámetros.</t>
  </si>
  <si>
    <t>La entidad cuenta con documentación para el tratamiento, análisis y visualización de los datos e información de la entidad.</t>
  </si>
  <si>
    <t>La entidad cuenta con documentación para el tratamiento, análisis y visualización de los datos e información de la entidad. Dicha documentación es de fácil acceso por parte de su talento humano.</t>
  </si>
  <si>
    <t>La entidad cuenta con documentación para el tratamiento, análisis y visualización de los datos e información de la entidad. Dicha documentación, así como, las buenas prácticas y documentos de análisis generados son de fácil acceso por parte de su talento humano.</t>
  </si>
  <si>
    <t>La entidad actualiza en tiempo real los datos abiertos publicados, según las especificaciones establecidas por el MinTIC. Adicionalmente, tiene una programación de publicación de datos abiertos, según análisis de sus resultados de gestión y de requerimientos por parte de sus grupos de valor.</t>
  </si>
  <si>
    <t>La entidad lleva a cabo análisis comparativos con las entidades del sector al que pertenece.</t>
  </si>
  <si>
    <t>La entidad lleva a cabo análisis comparativos con las entidades del sector al que pertenece y aquellas que son pares técnicos a nivel nacional.</t>
  </si>
  <si>
    <t>La entidad lleva a cabo análisis comparativos con las entidades del sector al que pertenece y aquellas que son pares técnicos a nivel nacional e internacional.</t>
  </si>
  <si>
    <t>La entidad lleva a cabo análisis comparativos con las entidades del sector al que pertenece,  aquellas que son pares técnicos a nivel nacional e internacional y otras requeridas según actividades formuladas por la entidad.</t>
  </si>
  <si>
    <t>La entidad lleva a cabo análisis comparativos con las entidades del sector al que pertenece,  aquellas que son pares técnicos a nivel nacional e internacional y otras requeridas según actividades y  proyectos de la entidad.</t>
  </si>
  <si>
    <t>La entidad lleva a cabo análisis descriptivos sobre los resultados de su gestión.</t>
  </si>
  <si>
    <t>La entidad lleva a cabo análisis descriptivos y predictivos sobre los resultados de su gestión.</t>
  </si>
  <si>
    <t>La entidad lleva a cabo análisis descriptivos y predictivos sobre los resultados de su gestión. Los resultados permiten implementar acciones para atender las necesidades de conocimiento identificadas.</t>
  </si>
  <si>
    <t>La entidad lleva a cabo análisis descriptivos, predictivos y prospectivos sobre los resultados de su gestión. Los resultados permiten implementar acciones para atender las necesidades de conocimiento identificadas.</t>
  </si>
  <si>
    <t>La entidad lleva a cabo análisis descriptivos, predictivos y prospectivos sobre los resultados de su gestión. Los resultados permiten implementar acciones para atender las necesidades de conocimiento identificadas. Así mismo, contribuyen a la planeación del conocimiento a largo plazo.</t>
  </si>
  <si>
    <t>La entidad ha identificado las necesidades de analítica para la toma de decisiones.</t>
  </si>
  <si>
    <t>La entidad ha generado lineamientos para documentar las buenas prácticas y lecciones aprendidas.</t>
  </si>
  <si>
    <t>La entidad ha generado lineamientos para documentar las buenas prácticas.</t>
  </si>
  <si>
    <t>La entidad ha generado lineamientos para documentar las buenas prácticas y lecciones aprendidas, y cuenta con un repositorio conocido de los documentos generados para consulta de su talento humano.</t>
  </si>
  <si>
    <t>La entidad ha generado lineamientos para documentar las buenas prácticas y lecciones aprendidas, y cuenta con un repositorio conocido de los documentos generados para consulta de su talento humano. Adicionalmente, la entidad cuenta con una planeación para la generación de buenas prácticas y lecciones aprendidas.</t>
  </si>
  <si>
    <t>La entidad ha generado lineamientos para documentar las buenas prácticas y lecciones aprendidas, y cuenta con un repositorio conocido de los documentos generados para consulta de su talento humano. Adicionalmente, la entidad cuenta con una planeación y un programa para la generación de buenas prácticas y lecciones aprendidas. Los resultados de dicho programa son utilizados en la generación de lineamientos para mejorar los procesos y procedimientos de la entidad.</t>
  </si>
  <si>
    <t>La entidad ha generado documentos de memoria derivados de los informes que emite.</t>
  </si>
  <si>
    <t>La entidad ha generado lineamientos para la construcción de su memoria institucional.</t>
  </si>
  <si>
    <t>La entidad cuenta con lineamientos de memoria institucional y ha efectuado la divulgación de la documentación efectuada.</t>
  </si>
  <si>
    <t>La entidad divulga su oferta institucional, a través de los canales y medios determinados.</t>
  </si>
  <si>
    <t>La entidad cuenta con un plan de comunicación para divulgar su oferta institucional, el cual contempla la implementación y evaluación de acciones internas para difundir el conocimiento.</t>
  </si>
  <si>
    <t>La entidad cuenta con un plan de comunicación para divulgar su oferta institucional, el cual contempla la implementación y evaluación de acciones internas y externas para difundir el conocimiento.</t>
  </si>
  <si>
    <t>La entidad cuenta con un plan de comunicación para divulgar su oferta institucional, el cual contempla la implementación y evaluación de acciones internas y externas para difundir el conocimiento. Dicho plan se establece en fortalecer los flujos de información al interior de la entidad.</t>
  </si>
  <si>
    <t>La entidad cuenta con un plan de comunicación para divulgar su oferta institucional, el cual contempla la implementación y evaluación de acciones internas y externas para difundir el conocimiento. Dicho plan se establece en fortalecer los flujos de información al interior de la entidad y la interacción con sus grupos de valor.</t>
  </si>
  <si>
    <t>La entidad ha participado en programas, convocatorias o premios a nivel nacional con las buenas prácticas de sus proyectos desarrollados.</t>
  </si>
  <si>
    <t>La entidad efectúa la revisión de buenas prácticas de proyectos desarrollados por otras entidades.</t>
  </si>
  <si>
    <t>La entidad efectúa la revisión de buenas prácticas de proyectos desarrollados por otras entidades y ha generado la replica y/o adaptación de alguna buena práctica para el mejoramiento de su gestión.</t>
  </si>
  <si>
    <t>La entidad ha participado en programas, convocatorias o premios a nivel nacional e internacional con las buenas prácticas de sus proyectos desarrollados.</t>
  </si>
  <si>
    <t>La entidad efectúa proyectos de aprendizaje en equipo, dentro su planeación anual y cuenta con resultados satisfactorios en su evaluación de la capacitación.</t>
  </si>
  <si>
    <t>La entidad efectúa proyectos de aprendizaje en equipo, dentro su planeación anual y cuenta con resultados satisfactorios en su evaluación de la capacitación, que se reflejan en el mejoramiento de sus productos y servicios ofertados.</t>
  </si>
  <si>
    <t>La entidad cuenta con lineamientos para la generación de proyectos de aprendizaje en equipo.</t>
  </si>
  <si>
    <t>La entidad ha definido lineamientos y efectúa proyectos de aprendizaje en equipo, dentro su planeación anual.</t>
  </si>
  <si>
    <t>Generar espacios para compartir y retroalimentar el conocimiento para fomentar su co-creación en la entidad.</t>
  </si>
  <si>
    <t>La entidad ha identificado los espacios formales para compartir y retroalimentar su conocimiento, tiene documentadas sus características y dicha información ha sido divulgada internamente.</t>
  </si>
  <si>
    <t>La entidad ha mejorado el uso de sus espacios formales e informales, para compartir y retroalimentar su conocimiento, su talento humano participa activamente en las actividades formuladas y su realización hace parte de su cultura organizacional.</t>
  </si>
  <si>
    <t>La entidad ha mejorado el uso de sus espacios formales e informales para compartir y retroalimentar su conocimiento, lo cual se evidencia en el aumento de actividades para tal fin en dichos espacios.</t>
  </si>
  <si>
    <t>La entidad ha identificado los espacios formales para compartir y retroalimentar su conocimiento, tiene documentadas sus características y dicha información ha sido divulgada internamente. Así mismo, ha identificado los espacios informales más estratégicos para tal fin.</t>
  </si>
  <si>
    <t>El personal de la entidad participa  en espacios de gestión del conocimiento como webinars, grupos de discusión, foros  o espacios de comunicación.</t>
  </si>
  <si>
    <t>Los espacios  de gestión del conocimiento como webinars, grupos de discusión, foros  o espacios de comunicación son divulgados para la participación del talento humano de la entidad.</t>
  </si>
  <si>
    <t>Las dependencias evalúan y programan la participación en espacios de gestión del conocimiento como webinars, grupos de discusión, foros  o espacios de comunicación.</t>
  </si>
  <si>
    <t>Las dependencias evalúan y programan la participación en espacios de gestión del conocimiento como webinars, grupos de discusión, foros  o espacios de comunicación. Posteriormente, proponen acciones para mejorar los procesos de enseñanza-aprendizaje de la entidad.</t>
  </si>
  <si>
    <t>Las dependencias evalúan y programan la participación activa de su talento humano en espacios de gestión del conocimiento como webinars, grupos de discusión, foros  o espacios de comunicación. Posteriormente, proponen acciones para mejorar los procesos de enseñanza-aprendizaje de la entidad, así como, los procesos de difusión del conocimiento.</t>
  </si>
  <si>
    <t>La entidad participa en redes de conocimiento, comunidades de práctica o equipos transversales.</t>
  </si>
  <si>
    <t>La entidad participa en redes de conocimiento, comunidades de práctica o equipos transversales. Esta conoce el funcionamiento de los espacios en los que participa, así como, los productos y/o servicios en los que trabajan.</t>
  </si>
  <si>
    <t>La entidad participa en redes de conocimiento, comunidades de práctica o equipos transversales. Esta conoce el funcionamiento de los espacios en los que participa, los productos y/o servicios en los que trabajan y su rol en la producción del conocimiento.</t>
  </si>
  <si>
    <t>La entidad participa en redes de conocimiento, comunidades de práctica o equipos transversales. Esta conoce el funcionamiento de los espacios en los que participa, los productos y/o servicios en los que trabajan y su rol en la producción del conocimiento. Adicionalmente, propone la atención de necesidades y la generación de proyectos entre sus actores.</t>
  </si>
  <si>
    <t>La entidad participa en redes de conocimiento, comunidades de práctica o equipos transversales. Esta conoce el funcionamiento de los espacios en los que participa, los productos y/o servicios en los que trabajan y su rol en la producción del conocimiento. Adicionalmente, propone la atención de necesidades, la generación de proyectos entre sus actores y el uso de mejores herramientas para la difusión de su conocimiento.</t>
  </si>
  <si>
    <t xml:space="preserve">Participar y/o generar alianzas con espacios de innovación externos para fomentar la generación de soluciones, así como de nuevos o mejorados métodos y tecnologías para la entidad. </t>
  </si>
  <si>
    <t>La entidad ha identificado espacios de innovación externos en los que puede participar.</t>
  </si>
  <si>
    <t>La entidad ha participado en algún espacio de innovación externo.</t>
  </si>
  <si>
    <t>La entidad utiliza los espacios de innovación externos para efectuar procesos de experimentación que permitan mitigar el riesgo de emisión productos y/o servicios determinados.</t>
  </si>
  <si>
    <t>La entidad ha identificado su oferta y demanda de cooperación técnica.</t>
  </si>
  <si>
    <t>La entidad ha divulgado su oferta y demanda de cooperación técnica, y cuenta con mecanismos de interacción con otras entidades.</t>
  </si>
  <si>
    <t>La entidad ha divulgado su oferta y demanda de cooperación técnica, y cuenta con mecanismos de interacción con otras entidades. Lo anterior le permite atender necesidades de conocimiento identificadas con otras entidades externas.</t>
  </si>
  <si>
    <t>La entidad ha divulgado su oferta y demanda de cooperación técnica, y cuenta con mecanismos de interacción con otras entidades. Lo anterior le permite atender necesidades de conocimiento identificadas y fortalecer su oferta de conocimiento con otras entidades externas.</t>
  </si>
  <si>
    <t xml:space="preserve">La entidad ha divulgado su oferta y demanda de cooperación técnica, desarrolla herramientas pedagógicas, cuenta con mecanismos de interacción y evaluación con otras entidades. Lo anterior le permite atender necesidades de conocimiento identificadas y fortalecer su oferta de conocimiento con otras entidades externas. </t>
  </si>
  <si>
    <t>Diseñar alternativas de mejora</t>
  </si>
  <si>
    <t>RESULTADOS GESTIÓN DEL CONOCIMIENTO Y LA INNOVACIÓN</t>
  </si>
  <si>
    <t>La entidad ha participado en programas, convocatorias o premios a nivel nacional e internacional con las buenas prácticas de sus proyectos desarrollados. Así mismo, efectúa la revisión de buenas prácticas de proyectos desarrollados por otras entidades y ha generado la replica y/o adaptación de alguna buena práctica para el mejoramiento de su gestión.</t>
  </si>
  <si>
    <t>La entidad ha mejorado el uso de los espacios formales identificados para compartir y retroalimentar su conocimiento, lo cual se evidencia en la realización frecuente y el reconocimiento de las actividades programadas y emprendidas por parte de su talento humano.</t>
  </si>
  <si>
    <t>La entidad utiliza los espacios de innovación externos para efectuar procesos de experimentación que permitan mitigar el riesgo de emisión productos y/o servicios determinados. Así mismo, efectúa alianzas con los actores involucrados para mejoramiento de su oferta institucional.</t>
  </si>
  <si>
    <t>La entidad utiliza los espacios de innovación externos para entrenar a su talento humano y para  efectuar procesos de experimentación que permitan mitigar el riesgo de emisión productos y/o servicios determinados. Así mismo, efectúa alianzas con los actores involucrados para mejoramiento de su oferta institucional.</t>
  </si>
  <si>
    <t>Priorización</t>
  </si>
  <si>
    <t>DISEÑE ALTERNATIVAS DE MEJORA</t>
  </si>
  <si>
    <t>MEJORAS A IMPLEMENTAR
(INCLUIR PLAZO DE LA IMPLEMENTACIÓN)</t>
  </si>
  <si>
    <t>EVALUACIÓN DE LA EFICACIA DE
LAS ACCIONES IMPLEMENTADAS</t>
  </si>
  <si>
    <t>Se encuentran parcialmente identificados los medios, mecanismos, procedimientos y procesos  para capturar el conocimiento explícito de la entidad. La información no es fácilmente accesible.</t>
  </si>
  <si>
    <t>Se encuentran parcialmente identificados los medios, mecanismos, procedimientos y procesos  para capturar el conocimiento explícito de la entidad. La información es accesible pero cuenta con varias fuentes de información que dificultan su actualización y consulta.</t>
  </si>
  <si>
    <t>Se encuentran identificados los medios, mecanismos, procedimientos y procesos  para capturar el conocimiento explícito de la entidad. Sin embargo, el proceso de actualización es dispendioso y no cuenta con un periodo de actualización establecido.</t>
  </si>
  <si>
    <t>Se encuentran identificados los medios, mecanismos, procedimientos y procesos  para capturar el conocimiento explícito y tácito de la entidad. El proceso de actualización y divulgación es conocido por el personal, y la información es fácilmente accesible.</t>
  </si>
  <si>
    <t>Se encuentran identificados los medios, mecanismos, procedimientos y procesos  para capturar el conocimiento explícito de la entidad y parcialmente identificados los relacionados con el conocimiento tácito. El acceso a la información es accesible.</t>
  </si>
  <si>
    <t>Se han gestionado riesgos asociados a la alta rotación del personal, al retiro de personal por pensión y por otras situaciones administrativas, con evaluación satisfactoria de su eficacia. Adicionalmente, se han documentado y divulgado buenas prácticas en la entidad.</t>
  </si>
  <si>
    <t>Se han gestionado riesgos asociados al conocimiento tácito de la entidad, con evaluación satisfactoria de su eficacia. Adicionalmente, se han gestionado riesgos asociados al conocimiento explícito, sin embargo, la información no es accesible al personal de la entidad.</t>
  </si>
  <si>
    <t>Se han identificado los productos, servicios e información más estratégica de la entidad pero no se han asociado los conocimientos más relevantes para su generación, mejoramiento y/o fortalecimiento.</t>
  </si>
  <si>
    <t>Se han identificado los productos y servicios estratégicos de la entidad y se han asociado los conocimientos más relevantes para su generación y mejoramiento. Sin embargo, el conocimiento identificado no ha sido clasificado y priorizado.</t>
  </si>
  <si>
    <t>Se han identificado los productos y servicios estratégicos de la entidad y se han asociado los conocimientos más relevantes para su generación y mejoramiento. El conocimiento identificado ha sido clasificado y priorizado.</t>
  </si>
  <si>
    <t>Se han identificado los productos y servicios estratégicos de la entidad y se han asociado los conocimientos más relevantes para su generación y mejoramiento. El conocimiento identificado ha sido clasificado y priorizado. Adicionalmente, se cuenta con acciones identificadas para su gestión.</t>
  </si>
  <si>
    <t>La entidad cuenta con un inventario de su conocimiento tangible actualizado e integrado en las tablas de retención documental, y es de fácil acceso.</t>
  </si>
  <si>
    <t>La entidad cuenta con un inventario de su conocimiento tangible actualizado e integrado en las tablas de retención documental, es de fácil acceso y su visualización permite establecer las fuentes, fechas, versiones y/o procesos de actualización de dicho conocimiento.</t>
  </si>
  <si>
    <t>La entidad  analiza la periodicidad de actualización de su producción.</t>
  </si>
  <si>
    <t>La entidad  analiza la periodicidad de actualización de su producción, y ha identificado los productos o servicios nuevos, o significativamente mejorados.</t>
  </si>
  <si>
    <t>La entidad  analiza la periodicidad de actualización de su producción. La entidad ha identificado los productos o servicios nuevos, o significativamente mejorados, y ha documentado los métodos y herramientas de innovación involucradas, y las buenas prácticas están documentas y son de fácil acceso por parte del personal.</t>
  </si>
  <si>
    <t>La entidad  analiza la periodicidad de actualización de su producción. La entidad ha identificado los productos o servicios nuevos, o significativamente mejorados, y ha documentado los métodos y herramientas de innovación involucradas.</t>
  </si>
  <si>
    <t>La entidad  analiza la periodicidad de actualización de su producción e identifica acciones de mejoramiento. La entidad ha identificado los productos o servicios nuevos, o significativamente mejorados, y ha documentado los métodos y herramientas de innovación involucradas, y las buenas prácticas están documentas y son de fácil acceso por parte del personal. La entidad utiliza y actualiza los métodos y herramientas de innovación para mejorar su producción.</t>
  </si>
  <si>
    <t>La entidad cuenta con un inventario de su conocimiento tangible actualizado, pero no está articulado con las tablas de retención documental.</t>
  </si>
  <si>
    <t>Los espacios disponibles son adecuados,  diferenciados y divulgados para llevar a cabo los procesos de ideación e innovación. El personal  cuenta con una herramienta para conocer y gestionar dichos espacios, además documenta y difunde los resultados de los procesos de ideación e innovación.</t>
  </si>
  <si>
    <t>Los espacios disponibles son adecuados,  diferenciados y divulgados para llevar a cabo los procesos de ideación e innovación. El personal documenta los procesos de ideación e innovación.</t>
  </si>
  <si>
    <t>La entidad genera procesos de ideación para el mejoramiento de sus productos y servicios, pero no cuenta con un esquema de evaluación de las ideas generadas.</t>
  </si>
  <si>
    <t>La entidad genera procesos de ideación para el mejoramiento de sus productos y servicios, y cuenta con un esquema de evaluación de las ideas.</t>
  </si>
  <si>
    <t>La entidad genera procesos de ideación para el mejoramiento de sus productos y servicios, y cuenta con un esquema de evaluación y priorización de las ideas, además evalúa los recursos involucrados en la implementación de las ideas.</t>
  </si>
  <si>
    <t>La entidad mide el estado de la cultura de la innovación en la entidad y analiza sus resultados. Formula, divulga, implementa y hace seguimiento a las acciones identificadas.</t>
  </si>
  <si>
    <t xml:space="preserve">Incorporar el componente de I+D+I (Innovación, Desarrollo e Investigación) en la planeación estratégica y procesos de la entidad. </t>
  </si>
  <si>
    <t>La entidad cuenta con lineamientos claros sobre el componente I+D+I incluido en su plataforma estratégica. La entidad cuenta con productos o servicios derivados o mejorados por la I+D+I, y estos fueron incorporados en la planeación estratégica de la entidad.</t>
  </si>
  <si>
    <t>La entidad cuenta con lineamientos claros sobre el componente I+D+I incluido en la plataforma estratégica y los procesos de la entidad. La entidad soporta sus procesos y proyectos en la I+D+I para mejorar el cumplimiento de su planeación estratégica.</t>
  </si>
  <si>
    <t>La entidad soporta sus procesos y proyectos en la I+D+I, cuenta con mejores resultados de percepción por parte de sus grupos de valor, y ha mejorado los indicadores de eficiencia en el cumplimiento de su planeación estratégica. Los lineamientos son fáciles de usar y accesibles.</t>
  </si>
  <si>
    <t>La entidad soporta sus procesos y proyectos en la I+D+I para mejorar el cumplimiento de su planeación estratégica. Los lineamientos son fáciles de usar y accesibles. La entidad cuenta con mejores resultados de percepción por parte de sus grupos de valor.</t>
  </si>
  <si>
    <t>Participar en eventos y actividades de innovación para divulgar los resultados de los proyectos de innovación en los que ha participado la entidad y apropiar otros conocimientos requeridos.</t>
  </si>
  <si>
    <t>Evaluar los resultados de los proyectos de innovación en los que participa la entidad.</t>
  </si>
  <si>
    <t>Definir las necesidades de investigación de la entidad.</t>
  </si>
  <si>
    <t>La entidad asiste a eventos y actividades de investigación, genera documentos de memoria relacionados, y comparte los resultados de la gestión de los proyectos y productos. Además, incorpora en el programa de GCeI,  las necesidades de conocimiento a gestionar.</t>
  </si>
  <si>
    <t>La entidad asiste a eventos y actividades de investigación, y comparte los resultados de la gestión de los proyectos y productos. Además, incorpora en el programa de GCeI,  las necesidades de conocimiento a gestionar.</t>
  </si>
  <si>
    <t>La entidad cuenta con herramientas para uso y apropiación con integración parcial y evaluación (actualizada) sobre su estado de funcionamiento. La entidad cuenta con acciones de mejoramiento, sin embargo, la usabilidad de dichas herramientas no registra buenos resultados.</t>
  </si>
  <si>
    <t>La entidad cuenta con herramientas para uso y apropiación con un alto grado de integración y evaluación (actualizada) sobre su estado de funcionamiento. La entidad cuenta con acciones de mejoramiento y la usabilidad de dichas herramientas registra resultados satisfactorios.</t>
  </si>
  <si>
    <t>La entidad cuenta con herramientas para uso y apropiación con un alto grado de integración y evaluación (actualizada) sobre su estado de funcionamiento. La entidad cuenta con acciones de mejoramiento y la usabilidad de dichas herramientas registra resultados satisfactorios. Adicionalmente, la entidad cuenta con procedimientos y resultados satisfactorios sobre el aseguramiento de los datos y la información.</t>
  </si>
  <si>
    <t>La entidad cuenta con parámetros y lineamientos para la obtención de los datos de su operación. La generación y actualización de los set de datos se lleva a cabo según tiempos establecidos (oportunamente o en tiempo real). Así mismo, cuenta con lineamientos para el almacenamiento y aseguramiento de los datos producidos (cumplimiento de parámetros de calidad determinados).</t>
  </si>
  <si>
    <t>La entidad cuenta con la identificación, clasificación y difusión de su conocimiento explícito.</t>
  </si>
  <si>
    <t>La entidad cuenta con la identificación, clasificación y difusión de su conocimiento explícito. La entidad cuenta con el historial académico y de experiencia del personal, según la información aportada en el ingreso del personal.</t>
  </si>
  <si>
    <t>La entidad cuenta con la identificación, clasificación y difusión de su conocimiento explícito. La entidad cuenta con el historial académico y de experiencia del personal y actualiza periódicamente la información.</t>
  </si>
  <si>
    <t>La entidad cuenta con la identificación, clasificación y difusión de su conocimiento explícito.  La entidad cuenta con el historial académico y de experiencia del personal y actualiza periódicamente la información. Esta tiene en cuenta conocimientos en cuanto a investigaciones, publicaciones, docencia, certificaciones, ponencias, reconocimientos y otros relevantes a la hoja de vida de su personal, y actualiza periódicamente la información. El conocimiento tácito es clasificado (ej. áreas y núcleos de conocimiento).</t>
  </si>
  <si>
    <t>Identificar, clasificar y difundir el capital intelectual de la entidad.</t>
  </si>
  <si>
    <t>La entidad cuenta con la clasificación y difusión de su conocimiento explícito y tácito (capital intelectual) de la entidad. Esta tiene en cuenta conocimientos en cuanto a investigaciones, publicaciones, docencia, certificaciones, ponencias, reconocimientos y otros relevantes a la hoja de vida de su personal, y cuenta con la información actualizada y sistematizada. La información es de fácil acceso por parte de su personal y es utilizada para llevar a cabo la planeación del conocimiento requerido por la entidad.</t>
  </si>
  <si>
    <t>La entidad cuenta con procedimientos para el tratamiento de los datos derivados de su operación, y con la documentación y divulgación de los parámetros de calidad de la información estadística que produce y gestiona. Así mismo, cuenta con buenas prácticas, pruebas, controles y evaluaciones (ej. auditoría) para determinar el cumplimiento de dichos parámetros.</t>
  </si>
  <si>
    <t>La entidad cuenta con personal, con asignación de actividades, para llevar a cabo la implementación de la sexta dimensión del MIPG.</t>
  </si>
  <si>
    <t>La entidad analiza y visualiza sus datos e información y los resultados de su gestión están disponibles para consulta por parte de su talento humano y sus grupos de valor.</t>
  </si>
  <si>
    <t>Efectuar y divulgar los análisis de los datos e información derivados de la operación de la entidad y de las herramientas de medición y evaluación de la entidad (indicadores, riesgos, medición de la satisfacción de usuarios, informes de gestión, resultados de auditoría, entre otros).</t>
  </si>
  <si>
    <t xml:space="preserve">La entidad analiza y visualiza  (incluyendo visualización interactiva) sus datos e información y los resultados están disponibles para consulta por parte de su talento humano y sus grupos de valor. </t>
  </si>
  <si>
    <t>La entidad analiza y visualiza (incluyendo visualización interactiva) sus datos e información y los resultados están disponibles para consulta por parte de su talento humano y sus grupos de valor. Adicionalmente, comparte los métodos y las estimaciones al interior.</t>
  </si>
  <si>
    <t>La entidad cuenta con lineamientos (de fácil uso) para la documentación, divulgación y aprovechamiento de la memoria institucional.</t>
  </si>
  <si>
    <t>La entidad cuenta con lineamientos (de fácil uso) para la documentación, divulgación y aprovechamiento de la memoria institucional. Dentro de los lineamientos contempla la generación y visualización de historias con datos y piezas audiovisuales.</t>
  </si>
  <si>
    <t>PLAN DE ACCIÓN GESTIÓN DEL CONOCIMIENTO Y LA INNOVACIÓN</t>
  </si>
  <si>
    <t>Generar proyectos de aprendizaje en equipo de acuerdo con las necesidades de conocimiento de la entidad (los servidores públicos identificados por el grado de conocimiento de la entidad y/o de una necesidad específica pueden ser idóneos para participar en estos proyectos).</t>
  </si>
  <si>
    <t>Priorizar las necesidades de tecnología para la gestión del conocimiento y la innovación en la entidad.</t>
  </si>
  <si>
    <t>Actividades</t>
  </si>
  <si>
    <t>Gestión del conocimiento general</t>
  </si>
  <si>
    <t>GRADUALIDAD EN LAS FASES DE IMPLEMENTACIÓN DE LA POLÍTICA DE GESTIÓN DEL CONOCIMIENTO Y LA INNOVACIÓN</t>
  </si>
  <si>
    <t>Definir una estrategia para desarrollar la cultura de la innovación en la entidad.</t>
  </si>
  <si>
    <t>La entidad mide el estado de la cultura de la innovación en la entidad y analiza sus resultados. Involucra a su talento humano en la formulación, divulgación, implementación y seguimiento a las acciones identificadas.</t>
  </si>
  <si>
    <t>La entidad mide el estado de la cultura de la innovación en la entidad y analiza sus resultados. Divulga e involucra al personal en la formulación, difusión, implementación, seguimiento y evaluación de las acciones identificadas.</t>
  </si>
  <si>
    <t>Realizar la medición de la gestión del conocimiento y la innovación para la entidad.</t>
  </si>
  <si>
    <t>La entidad efectúa la medición de los indicadores asociados al programa de gestión del conocimiento y la innovación.</t>
  </si>
  <si>
    <t>La entidad cuenta con resultados de los indicadores definidos para los diferentes niveles de madurez del programa de gestión del conocimiento y la innovación.</t>
  </si>
  <si>
    <t>La entidad cuenta con resultados de los indicadores definidos para los diferentes niveles de madurez del programa de gestión del conocimiento y la innovación. Para cada etapa de medición, la entidad cuenta con documentos de análisis de resultados.</t>
  </si>
  <si>
    <t>La entidad cuenta con resultados de los indicadores definidos para los diferentes niveles de madurez del programa de gestión del conocimiento y la innovación. Para cada etapa de medición, la entidad cuenta con documentos de análisis de resultados y de buenas prácticas.</t>
  </si>
  <si>
    <t>La entidad cuenta con resultados de los indicadores definidos para los diferentes niveles de madurez del programa de gestión del conocimiento y la innovación. Para cada etapa de medición, la entidad cuenta con documentos de análisis de resultados y de buenas prácticas. Adicionalmente, la entidad ha generado la cuantificación de los beneficios del programa, y las estimaciones y cálculos han sido divulgados.</t>
  </si>
  <si>
    <t>INTERMEDIO</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</si>
  <si>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</si>
  <si>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</si>
  <si>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</si>
  <si>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</si>
  <si>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</si>
  <si>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</si>
  <si>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CRITERIOS DIFERENCIALES</t>
  </si>
  <si>
    <t>Categorías del componente 5:</t>
  </si>
  <si>
    <t>Participar en eventos y actividades de investigación para divulgar los resultados y productos de los proyectos de investigación en los que ha participado la entidad y apropiar otros conocimientos requeridos.</t>
  </si>
  <si>
    <t>Participar en semilleros, equipos, grupos de investigación y/o redes académicas relacionadas con la misión de la entidad y/o entidades afines.</t>
  </si>
  <si>
    <t>La entidad participa en el desarrollo de investigaciones con semilleros o equipos, y es miembro de alguna red académica. Además, publica en grupos de investigación relacionados con la misión de la entidad y/o entidades afines.</t>
  </si>
  <si>
    <t>La entidad participa en el desarrollo de investigaciones con semilleros o equipos, y es miembro de alguna red académica. Además, publica en grupos de investigación y/o revistas reconocidas, clasificadas y relacionadas con la misión de la entidad y/o entidades afines.</t>
  </si>
  <si>
    <t>La entidad efectúa proyectos de aprendizaje en equipo, dentro su planeación anual y cuenta con resultados satisfactorios en su evaluación de la capacitación, que se reflejan en el mejoramiento de sus productos y servicios ofertados. Adicionalmente, utiliza herramientas análogas y tecnológicas para fortalecer el aprendizaje.</t>
  </si>
  <si>
    <t>Se han gestionado riesgos asociados al conocimiento tácito de la entidad, con evaluación satisfactoria de su eficacia. Adicionalmente, se han gestionado riesgos asociados al conocimiento explícito, con evaluación satisfactoria de su eficacia y la información es fácilmente accesible al personal de la entidad.</t>
  </si>
  <si>
    <t>La entidad utiliza herramientas analítica en línea, además de las herramientas que comúnmente utiliza.</t>
  </si>
  <si>
    <t>La entidad utiliza herramientas de analítica en línea y de descarga libre, además de las herramientas que comúnmente utiliza. También cuenta con documentación para ampliar el uso de dichas herramientas.</t>
  </si>
  <si>
    <t>La entidad utiliza herramientas de analítica en línea, descarga libre y otras previamente adquiridas. Así mismo, ha identificado el talento humano, en las diferentes áreas de la entidad, que trabaja dichas herramientas. También cuenta con documentación para ampliar el uso de dichas herramientas.</t>
  </si>
  <si>
    <t>La entidad utiliza herramientas de analítica en línea, descarga libre y otras previamente adquiridas, y gestiona otras necesidades requeridas. Así mismo, ha identificado el talento humano, en las diferentes áreas de la entidad, que trabaja dichas herramientas, para la conformación de proyectos transversales. También cuenta con documentación para ampliar el uso de dichas herramientas.</t>
  </si>
  <si>
    <t>La entidad evalúa las necesidades de enseñanza-aprendizaje y establece acciones para su tratamiento. Así mismo, cuenta con el seguimiento y evaluación de dichas acciones. Dentro de las acciones contempladas se utilizan herramientas tecnológicas para mejorar el acceso, la interacción y la evaluación de la apropiación del conocimiento.</t>
  </si>
  <si>
    <t>La entidad evalúa las necesidades de enseñanza-aprendizaje y establece acciones para su tratamiento. Así mismo, cuenta con el seguimiento y evaluación de dichas acciones.</t>
  </si>
  <si>
    <t>La entidad evalúa las necesidades de enseñanza-aprendizaje y establece acciones para su tratamiento.</t>
  </si>
  <si>
    <t>Definir procesos de enseñanza-aprendizaje para la entidad.</t>
  </si>
  <si>
    <t>La entidad cuenta con acciones de enseñanza-aprendizaje.</t>
  </si>
  <si>
    <t>Generar proyectos de aprendizaje en equipo (PAE) de acuerdo con las necesidades de conocimiento de la entidad (los servidores públicos son identificados para transferir su conocimiento al talento humano de la entidad, por el grado de conocimiento de una necesidad específica).</t>
  </si>
  <si>
    <t>La entidad evalúa las necesidades de enseñanza-aprendizaje y establece acciones para su tratamiento. Así mismo, cuenta con el seguimiento y evaluación de dichas acciones. Dentro de las acciones contempladas se utilizan herramientas tecnológicas y análogas, y se cuenta con alianzas y proyectos con otras entidades, para mejorar el acceso, la interacción y la evaluación de la apropiación del conocimiento.</t>
  </si>
  <si>
    <t>Total</t>
  </si>
  <si>
    <t>Categorías del componente 2:</t>
  </si>
  <si>
    <t>Generación y producción</t>
  </si>
  <si>
    <t>1.1 - 2.0</t>
  </si>
  <si>
    <t>0 - 1.0</t>
  </si>
  <si>
    <t>2.1 - 3.0</t>
  </si>
  <si>
    <t>3.1 - 4.0</t>
  </si>
  <si>
    <t>4.1 - 5.0</t>
  </si>
  <si>
    <r>
      <t>Crear un grupo de gestión del conocimiento e innovación para liderar y promover las prácticas, actividades y proyectos en la materia (</t>
    </r>
    <r>
      <rPr>
        <u/>
        <sz val="10"/>
        <color rgb="FF002060"/>
        <rFont val="Arial"/>
        <family val="2"/>
      </rPr>
      <t>de considerarlo necesario</t>
    </r>
    <r>
      <rPr>
        <sz val="10"/>
        <color rgb="FF002060"/>
        <rFont val="Arial"/>
        <family val="2"/>
      </rPr>
      <t>).</t>
    </r>
  </si>
  <si>
    <t>Se han identificado los productos y servicios estratégicos de la entidad y se han asociado los conocimientos más relevantes para su generación y mejoramiento. El conocimiento identificado ha sido clasificado y priorizado. Adicionalmente, se cuenta con evaluación satisfactoria de las acciones identificadas para su gestión y la información del conocimiento más relevante es fácilmente accesible por el personal de la entidad.</t>
  </si>
  <si>
    <t>La entidad asiste a eventos y actividades de innovación, y comparte los resultados de la gestión de los proyectos y productos de innovación. Además, incorpora en el programa de GCeI,  las necesidades de conocimiento a gestionar.</t>
  </si>
  <si>
    <t>La entidad asiste a eventos y actividades de innovación, genera documentos de memoria relacionados, y comparte los resultados de la gestión de los proyectos y productos de innovación. Además, incorpora en el programa de GCeI,  las necesidades de conocimiento a gestionar.</t>
  </si>
  <si>
    <t>La entidad identifica las necesidades y los tipos de investigación asociada.</t>
  </si>
  <si>
    <t>La entidad ha efectuado el diagnóstico de las necesidades de conocimiento en materia de analítica institucional y cuenta con acciones de mejoramiento para desarrollar y fortalecer las habilidades y competencias de su talento humano. Así mismo, cuenta con una evaluación del conocimiento adquirido vs productos/servicios mejorados o implementados.</t>
  </si>
  <si>
    <t>La entidad ha efectuado el diagnóstico de las necesidades de conocimiento en materia de analítica institucional y cuenta con acciones de mejoramiento para desarrollar y fortalecer las habilidades y competencias de su talento humano. Así mismo, cuenta con mecanismos de transferencia y evaluación del conocimiento adquirido vs productos/servicios mejorados o implementados.</t>
  </si>
  <si>
    <t>Se han determinado acciones de mejora para fortalecer la accesibilidad del conocimiento al personal de la entidad y para evitar la fuga de capital intelectual, pero estas no hacen parte de un programa de gestión del conocimiento.</t>
  </si>
  <si>
    <t>Se han determinado acciones de mejora para fortalecer la accesibilidad del conocimiento al personal de la entidad, para evitar la fuga de capital intelectual y para mejorar el conocimiento relevante de la entidad, pero estas no hacen parte de un programa de gestión del conocimiento.</t>
  </si>
  <si>
    <t>Se han determinado acciones de mejora para fortalecer la accesibilidad del conocimiento al personal de la entidad, para evitar la fuga de capital intelectual, para mejorar el conocimiento relevante y generar nuevo conocimiento útil para la entidad, pero estas no hacen parte de un programa de gestión del conocimiento.</t>
  </si>
  <si>
    <t>Se han determinado acciones de mejora para fortalecer la accesibilidad del conocimiento al personal de la entidad, para evitar la fuga de capital intelectual, para mejorar el conocimiento relevante y generar nuevo conocimiento útil para la entidad, estas hacen parte de un programa de gestión del conocimiento (a corto, mediano y largo plazo) divulgado y articulado con la planeación estratégica.</t>
  </si>
  <si>
    <t>Promover la participación del personal en eventos académicos (presentación de ponencias, artículos de investigación, asistencia activa).</t>
  </si>
  <si>
    <t xml:space="preserve">La entidad cuenta con herramientas para analizar y visualizar (incluyendo visualización interactiva, análoga, entre otras), en tiempo real, sus datos e información para una toma de decisiones oportuna. Los resultados, métodos, estimaciones y buenas prácticas  están disponibles y son de fácil acceso por parte de su talento humano  y sus grupos de valor (según lineamientos establecidos). </t>
  </si>
  <si>
    <t>La entidad cuenta con herramientas para analizar y visualizar  (incluyendo visualización interactiva), en tiempo real, sus datos e información para una toma de decisiones oportuna y los resultados están disponibles para consulta por parte de su talento humano y sus grupos de valor (según lineamientos establecidos). Adicionalmente, comparte los métodos y estimaciones de generación al interior.</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</si>
  <si>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</si>
  <si>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Como lo establece Planeación, la heterogeneidad del territorio colombiano reflejada en sus entidades territoriales, sus diversas necesidades y visiones de país, es uno de los retos fundamentales en la formulación y ejecución de políticas públicas integrales, porque requiere que los actores nacionales, regionales y locales que las diseñan e implementan, entiendan las características estructurales del territorio y las variables determinantes en la ejecución de sus funciones.</t>
  </si>
  <si>
    <t>Los criterios diferenciales corresponden a las características propias de las entidades territoriales que influyen en la manera en que son implementadas las políticas, planes, programas, proyectos, estrategias, herramientas y lineamientos para el fortalecimiento del quehacer de la entidad y globalmente del Estado Colombiano. Particularmente, los criterios diferenciales permiten que cada entidad implemente la dimensión de Gestión del Conocimiento y la Innovación del MIPG partiendo de sus condiciones propias, relacionadas con el entorno de desarrollo en el cual se encuentran. De acuerdo con el DNP, una entidad puede encontrarse en un entorno de desarrollo robusto, intermedio o incipiente:</t>
  </si>
  <si>
    <t>Intermedio</t>
  </si>
  <si>
    <t xml:space="preserve">Ciudades intermedias (Generalmente). Alta participación en la economía regional. </t>
  </si>
  <si>
    <t>Alta participación en la economía nacional.</t>
  </si>
  <si>
    <t>Concentran gran parte de la población rural del país y hay alta dispersión en su territorio.</t>
  </si>
  <si>
    <t>Concentran población urbana y rural.</t>
  </si>
  <si>
    <t>Concentran gran parte de la población urbana del país.</t>
  </si>
  <si>
    <t>Baja conectividad  con otras regiones del país y con el exterior.</t>
  </si>
  <si>
    <t>Conectividad media con otras regiones del país y con el exterior. Polos de desarrollo regional. Requiere refuerzo.</t>
  </si>
  <si>
    <t>Alta conectividad con otras regiones del país y con el exterior. Polos de desarrollo.</t>
  </si>
  <si>
    <t>Calidad de vida mediciones generalmente bajas frente los promedios nacionales.</t>
  </si>
  <si>
    <t>Calidad de vida mediciones generalmente modestas frente los promedios nacionales.</t>
  </si>
  <si>
    <t>Calidad de vida mediciones generalmente por encima de los promedios nacionales.</t>
  </si>
  <si>
    <t>Han vivido directamente flagelos del conflicto armado.</t>
  </si>
  <si>
    <t>Seguridad influenciada principalmente por delincuencia común.</t>
  </si>
  <si>
    <t>Toda entidad, sin importar su entorno de desarrollo, debe implementar mecanismos para la gestión del conocimiento y la innovación en diferentes etapas y niveles. El primer paso es realizar la identificación del conocimiento al interior de la entidad, aspecto que se lleva a cabo conjuntamente entre el conocimiento explícito (conocimiento tangible que se encuentra estructurado, almacenado y distribuido) y el conocimiento tácito (conocimiento intangible generalmente asociado a la experiencia y a las habilidades adquiridas por las personas que es de difícil almacenamiento y distribución).</t>
  </si>
  <si>
    <t>La gestión del conocimiento y la innovación en las entidades públicas es ejecutada a partir de un aspecto central del MIPG denominado criterios diferenciales, los cuales generan distinciones de implementación de acuerdo con los ámbitos de desarrollo de las entidades según las orientaciones brindadas por el DNP (Departamento Nacional de Planeación) - https://www.dnp.gov.co/programas/desarrollo-territorial/Estudios-Territoriales/Estudios-y-Ejercicios/Paginas/Tipologias.aspx</t>
  </si>
  <si>
    <t>Para poder realizar el autodiagnóstico la entidad debe:</t>
  </si>
  <si>
    <t>1. Determinar el criterio diferencial al que pertenece.</t>
  </si>
  <si>
    <t>Criterios</t>
  </si>
  <si>
    <t>2. En la pestaña "Criterios" debe revisar que criterios está aplicando actualmente.</t>
  </si>
  <si>
    <t>3. En la pestaña "Criterios" debe determinar que criterios debería aplicar pero actualmente no lo hace.</t>
  </si>
  <si>
    <t>4. En la pestaña "Autodiagnóstico" debe establecer el nivel de aplicación de los criterios que actualmente aplica.</t>
  </si>
  <si>
    <t>5. En la pestaña plan de acción debe diligenciar los campos correspondientes a la formulación de acciones tanto para los criterios que cuentan con un nivel de implementación por debajo de lo esperado, como para aquellos criterios que considera debe aplicar pero actualmente no lo hace.</t>
  </si>
  <si>
    <t>EXPLICACIÓN</t>
  </si>
  <si>
    <r>
      <t xml:space="preserve">NOTA 4: </t>
    </r>
    <r>
      <rPr>
        <sz val="11"/>
        <rFont val="Arial"/>
        <family val="2"/>
      </rPr>
      <t>Los resultados arrojados por el autodiagnóstico corresponden a la medición de los criterios por parte de la entidad y su calificación final no es comparable con los resultados emitidos por FURAG, toda vez que la medición del formulaio es en comparación con otras entidades. Sin embargo, la evaluación del autodiagnóstico está determinada en mejorar la gestión de las entidades de cara a la medición comparativa del FURAG.</t>
    </r>
  </si>
  <si>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</si>
  <si>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</si>
  <si>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</si>
  <si>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</si>
  <si>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4.1- 5.0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</si>
  <si>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0 a 5.</t>
    </r>
  </si>
  <si>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</si>
  <si>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</si>
  <si>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Municipios apartados.  Baja participación en la economía regional y por ende nacional.</t>
  </si>
  <si>
    <t>Básico</t>
  </si>
  <si>
    <t>Avanzado</t>
  </si>
  <si>
    <r>
      <rPr>
        <u/>
        <sz val="11"/>
        <rFont val="Arial"/>
        <family val="2"/>
      </rPr>
      <t>NOTA 1:</t>
    </r>
    <r>
      <rPr>
        <sz val="11"/>
        <rFont val="Arial"/>
        <family val="2"/>
      </rPr>
      <t xml:space="preserve"> Las entidades que actualmente se encuentran en la categoría "Básico" que cumplen con criterios relacionados en las categorias "Intermedio" o "Avanzado" deberán marcar dichos criterios en el autodiagnóstico.</t>
    </r>
  </si>
  <si>
    <r>
      <rPr>
        <u/>
        <sz val="11"/>
        <rFont val="Arial"/>
        <family val="2"/>
      </rPr>
      <t xml:space="preserve">NOTA 2: </t>
    </r>
    <r>
      <rPr>
        <sz val="11"/>
        <rFont val="Arial"/>
        <family val="2"/>
      </rPr>
      <t>Las entidades que actualmente se encuentran en la categoría "Intermedio" que cumplen con criterios relacionados en la categoria "Avanzado" deberán marcar dichos criterios en el autodiagnóstico.</t>
    </r>
  </si>
  <si>
    <r>
      <rPr>
        <u/>
        <sz val="11"/>
        <rFont val="Arial"/>
        <family val="2"/>
      </rPr>
      <t xml:space="preserve">NOTA 3: </t>
    </r>
    <r>
      <rPr>
        <sz val="11"/>
        <rFont val="Arial"/>
        <family val="2"/>
      </rPr>
      <t>Las entidades que actualmente se encuentran en la categoría "Básico"  "Intermedio" que consideren cumplen con los criterios de una categoría mayor, podrán medirse con los criterios de dicha categoría e iniciar acciones de mejoramiento relacionadas.</t>
    </r>
  </si>
  <si>
    <t>BÁSICO</t>
  </si>
  <si>
    <t>AVANZADO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</si>
</sst>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48"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sz val="10"/>
      <color rgb="FF002060"/>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1"/>
      <color rgb="FF002060"/>
      <name val="Calibri"/>
      <family val="2"/>
      <scheme val="minor"/>
    </font>
    <font>
      <b/>
      <sz val="12"/>
      <name val="Arial"/>
      <family val="2"/>
    </font>
    <font>
      <sz val="12"/>
      <name val="Arial"/>
      <family val="2"/>
    </font>
    <font>
      <sz val="14"/>
      <color rgb="FF002060"/>
      <name val="Arial"/>
      <family val="2"/>
    </font>
    <font>
      <b/>
      <sz val="14"/>
      <name val="Arial"/>
      <family val="2"/>
    </font>
    <font>
      <sz val="14"/>
      <color theme="1"/>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0"/>
      <color rgb="FF002060"/>
      <name val="Arial"/>
      <family val="2"/>
    </font>
    <font>
      <sz val="11"/>
      <name val="Calibri"/>
      <family val="2"/>
      <scheme val="minor"/>
    </font>
    <font>
      <u/>
      <sz val="11"/>
      <name val="Arial"/>
      <family val="2"/>
    </font>
  </fonts>
  <fills count="18">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EE0000"/>
        <bgColor indexed="64"/>
      </patternFill>
    </fill>
  </fills>
  <borders count="268">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style="hair">
        <color rgb="FF002060"/>
      </top>
      <bottom style="medium">
        <color rgb="FF002060"/>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thin">
        <color rgb="FF002060"/>
      </right>
      <top style="hair">
        <color rgb="FF002060"/>
      </top>
      <bottom/>
      <diagonal/>
    </border>
    <border>
      <left style="thin">
        <color rgb="FF002060"/>
      </left>
      <right style="hair">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style="hair">
        <color rgb="FF002060"/>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right style="thin">
        <color rgb="FF002060"/>
      </right>
      <top style="medium">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hair">
        <color rgb="FF002060"/>
      </right>
      <top style="thin">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rgb="FF002060"/>
      </top>
      <bottom style="medium">
        <color rgb="FF002060"/>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dashed">
        <color rgb="FF002060"/>
      </left>
      <right style="dashed">
        <color rgb="FF002060"/>
      </right>
      <top/>
      <bottom style="dotted">
        <color rgb="FF002060"/>
      </bottom>
      <diagonal/>
    </border>
    <border>
      <left/>
      <right style="dashed">
        <color rgb="FF002060"/>
      </right>
      <top/>
      <bottom style="dotted">
        <color rgb="FF002060"/>
      </bottom>
      <diagonal/>
    </border>
    <border>
      <left style="thin">
        <color rgb="FF002060"/>
      </left>
      <right style="thin">
        <color rgb="FF002060"/>
      </right>
      <top style="dashed">
        <color rgb="FF002060"/>
      </top>
      <bottom style="dashed">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dashed">
        <color rgb="FF002060"/>
      </top>
      <bottom/>
      <diagonal/>
    </border>
    <border>
      <left style="dashed">
        <color rgb="FF002060"/>
      </left>
      <right style="dashed">
        <color rgb="FF002060"/>
      </right>
      <top style="dotted">
        <color rgb="FF002060"/>
      </top>
      <bottom/>
      <diagonal/>
    </border>
    <border>
      <left/>
      <right style="dashed">
        <color rgb="FF002060"/>
      </right>
      <top style="dotted">
        <color rgb="FF002060"/>
      </top>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thin">
        <color rgb="FF002060"/>
      </left>
      <right style="thin">
        <color rgb="FF002060"/>
      </right>
      <top style="medium">
        <color rgb="FF002060"/>
      </top>
      <bottom style="dash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right/>
      <top style="thin">
        <color rgb="FF002060"/>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right style="thin">
        <color rgb="FF002060"/>
      </right>
      <top style="hair">
        <color rgb="FF002060"/>
      </top>
      <bottom style="thin">
        <color rgb="FF002060"/>
      </bottom>
      <diagonal/>
    </border>
    <border>
      <left style="thin">
        <color rgb="FF002060"/>
      </left>
      <right/>
      <top style="hair">
        <color rgb="FF002060"/>
      </top>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thin">
        <color rgb="FF002060"/>
      </left>
      <right style="thin">
        <color rgb="FF002060"/>
      </right>
      <top style="dashed">
        <color rgb="FF002060"/>
      </top>
      <bottom style="medium">
        <color rgb="FF002060"/>
      </bottom>
      <diagonal/>
    </border>
    <border>
      <left style="dashed">
        <color rgb="FF002060"/>
      </left>
      <right style="dashed">
        <color rgb="FF002060"/>
      </right>
      <top style="dotted">
        <color rgb="FF002060"/>
      </top>
      <bottom style="medium">
        <color rgb="FF002060"/>
      </bottom>
      <diagonal/>
    </border>
    <border>
      <left/>
      <right style="dashed">
        <color rgb="FF002060"/>
      </right>
      <top style="dotted">
        <color rgb="FF002060"/>
      </top>
      <bottom style="medium">
        <color rgb="FF002060"/>
      </bottom>
      <diagonal/>
    </border>
    <border>
      <left style="dashed">
        <color rgb="FF002060"/>
      </left>
      <right style="medium">
        <color rgb="FF002060"/>
      </right>
      <top style="medium">
        <color rgb="FF002060"/>
      </top>
      <bottom style="dotted">
        <color rgb="FF002060"/>
      </bottom>
      <diagonal/>
    </border>
    <border>
      <left style="dashed">
        <color rgb="FF002060"/>
      </left>
      <right style="medium">
        <color rgb="FF002060"/>
      </right>
      <top style="dotted">
        <color rgb="FF002060"/>
      </top>
      <bottom style="dotted">
        <color rgb="FF002060"/>
      </bottom>
      <diagonal/>
    </border>
    <border>
      <left style="dashed">
        <color rgb="FF002060"/>
      </left>
      <right style="medium">
        <color rgb="FF002060"/>
      </right>
      <top style="dotted">
        <color rgb="FF002060"/>
      </top>
      <bottom style="medium">
        <color rgb="FF002060"/>
      </bottom>
      <diagonal/>
    </border>
    <border>
      <left style="dashed">
        <color rgb="FF002060"/>
      </left>
      <right style="medium">
        <color rgb="FF002060"/>
      </right>
      <top/>
      <bottom style="dotted">
        <color rgb="FF002060"/>
      </bottom>
      <diagonal/>
    </border>
    <border>
      <left style="dashed">
        <color rgb="FF002060"/>
      </left>
      <right style="medium">
        <color rgb="FF002060"/>
      </right>
      <top style="dotted">
        <color rgb="FF002060"/>
      </top>
      <bottom style="thin">
        <color rgb="FF002060"/>
      </bottom>
      <diagonal/>
    </border>
    <border>
      <left style="thin">
        <color rgb="FF002060"/>
      </left>
      <right style="thin">
        <color rgb="FF002060"/>
      </right>
      <top style="thin">
        <color rgb="FF002060"/>
      </top>
      <bottom style="dashed">
        <color rgb="FF002060"/>
      </bottom>
      <diagonal/>
    </border>
    <border>
      <left style="dashed">
        <color rgb="FF002060"/>
      </left>
      <right style="dashed">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dashed">
        <color rgb="FF002060"/>
      </left>
      <right style="medium">
        <color rgb="FF002060"/>
      </right>
      <top style="thin">
        <color rgb="FF002060"/>
      </top>
      <bottom style="dotted">
        <color rgb="FF002060"/>
      </bottom>
      <diagonal/>
    </border>
    <border>
      <left style="dashed">
        <color rgb="FF002060"/>
      </left>
      <right style="dashed">
        <color rgb="FF002060"/>
      </right>
      <top style="thin">
        <color rgb="FF002060"/>
      </top>
      <bottom style="thin">
        <color rgb="FF002060"/>
      </bottom>
      <diagonal/>
    </border>
    <border>
      <left/>
      <right style="dashed">
        <color rgb="FF002060"/>
      </right>
      <top style="thin">
        <color rgb="FF002060"/>
      </top>
      <bottom style="thin">
        <color rgb="FF002060"/>
      </bottom>
      <diagonal/>
    </border>
    <border>
      <left style="dashed">
        <color rgb="FF002060"/>
      </left>
      <right style="medium">
        <color rgb="FF002060"/>
      </right>
      <top style="thin">
        <color rgb="FF002060"/>
      </top>
      <bottom style="thin">
        <color rgb="FF002060"/>
      </bottom>
      <diagonal/>
    </border>
    <border>
      <left/>
      <right style="dashed">
        <color rgb="FF002060"/>
      </right>
      <top/>
      <bottom style="medium">
        <color rgb="FF002060"/>
      </bottom>
      <diagonal/>
    </border>
    <border>
      <left style="dashed">
        <color rgb="FF002060"/>
      </left>
      <right style="medium">
        <color rgb="FF002060"/>
      </right>
      <top/>
      <bottom style="medium">
        <color rgb="FF002060"/>
      </bottom>
      <diagonal/>
    </border>
    <border>
      <left style="dashed">
        <color rgb="FF002060"/>
      </left>
      <right style="medium">
        <color rgb="FF002060"/>
      </right>
      <top style="dotted">
        <color rgb="FF002060"/>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auto="1"/>
      </right>
      <top style="medium">
        <color rgb="FF002060"/>
      </top>
      <bottom/>
      <diagonal/>
    </border>
    <border>
      <left/>
      <right style="thin">
        <color auto="1"/>
      </right>
      <top/>
      <bottom style="medium">
        <color rgb="FF002060"/>
      </bottom>
      <diagonal/>
    </border>
    <border>
      <left style="medium">
        <color rgb="FF002060"/>
      </left>
      <right style="thin">
        <color auto="1"/>
      </right>
      <top style="medium">
        <color rgb="FF002060"/>
      </top>
      <bottom style="thin">
        <color auto="1"/>
      </bottom>
      <diagonal/>
    </border>
    <border>
      <left style="medium">
        <color rgb="FF002060"/>
      </left>
      <right style="thin">
        <color auto="1"/>
      </right>
      <top style="thin">
        <color auto="1"/>
      </top>
      <bottom style="thin">
        <color auto="1"/>
      </bottom>
      <diagonal/>
    </border>
    <border>
      <left style="thin">
        <color auto="1"/>
      </left>
      <right style="medium">
        <color rgb="FF002060"/>
      </right>
      <top/>
      <bottom/>
      <diagonal/>
    </border>
    <border>
      <left style="thin">
        <color auto="1"/>
      </left>
      <right style="medium">
        <color rgb="FF002060"/>
      </right>
      <top/>
      <bottom style="medium">
        <color rgb="FF002060"/>
      </bottom>
      <diagonal/>
    </border>
    <border>
      <left style="thin">
        <color rgb="FF002060"/>
      </left>
      <right style="thin">
        <color rgb="FF002060"/>
      </right>
      <top style="dotted">
        <color rgb="FF002060"/>
      </top>
      <bottom style="medium">
        <color rgb="FF002060"/>
      </bottom>
      <diagonal/>
    </border>
    <border>
      <left style="thin">
        <color rgb="FF002060"/>
      </left>
      <right/>
      <top style="dotted">
        <color rgb="FF002060"/>
      </top>
      <bottom style="dotted">
        <color rgb="FF002060"/>
      </bottom>
      <diagonal/>
    </border>
    <border>
      <left/>
      <right style="medium">
        <color rgb="FF002060"/>
      </right>
      <top style="dotted">
        <color rgb="FF002060"/>
      </top>
      <bottom style="dotted">
        <color rgb="FF002060"/>
      </bottom>
      <diagonal/>
    </border>
    <border>
      <left style="medium">
        <color rgb="FF002060"/>
      </left>
      <right style="thin">
        <color auto="1"/>
      </right>
      <top style="dotted">
        <color rgb="FF002060"/>
      </top>
      <bottom style="dotted">
        <color rgb="FF002060"/>
      </bottom>
      <diagonal/>
    </border>
    <border>
      <left style="medium">
        <color rgb="FF002060"/>
      </left>
      <right style="thin">
        <color auto="1"/>
      </right>
      <top style="medium">
        <color rgb="FF002060"/>
      </top>
      <bottom/>
      <diagonal/>
    </border>
    <border>
      <left style="medium">
        <color rgb="FF002060"/>
      </left>
      <right style="thin">
        <color auto="1"/>
      </right>
      <top/>
      <bottom style="thin">
        <color auto="1"/>
      </bottom>
      <diagonal/>
    </border>
    <border>
      <left style="thin">
        <color auto="1"/>
      </left>
      <right style="medium">
        <color rgb="FF002060"/>
      </right>
      <top style="medium">
        <color rgb="FF002060"/>
      </top>
      <bottom/>
      <diagonal/>
    </border>
    <border>
      <left style="medium">
        <color rgb="FF002060"/>
      </left>
      <right style="thin">
        <color auto="1"/>
      </right>
      <top/>
      <bottom style="medium">
        <color rgb="FF002060"/>
      </bottom>
      <diagonal/>
    </border>
    <border>
      <left style="thin">
        <color rgb="FF002060"/>
      </left>
      <right style="thin">
        <color rgb="FF002060"/>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medium">
        <color rgb="FF002060"/>
      </left>
      <right style="thin">
        <color rgb="FF002060"/>
      </right>
      <top style="thin">
        <color rgb="FF002060"/>
      </top>
      <bottom/>
      <diagonal/>
    </border>
    <border>
      <left style="medium">
        <color rgb="FF002060"/>
      </left>
      <right style="thin">
        <color rgb="FF002060"/>
      </right>
      <top/>
      <bottom style="thin">
        <color rgb="FF002060"/>
      </bottom>
      <diagonal/>
    </border>
    <border>
      <left style="thin">
        <color rgb="FF002060"/>
      </left>
      <right/>
      <top style="thin">
        <color rgb="FF002060"/>
      </top>
      <bottom style="medium">
        <color rgb="FF002060"/>
      </bottom>
      <diagonal/>
    </border>
    <border>
      <left style="thin">
        <color auto="1"/>
      </left>
      <right/>
      <top style="medium">
        <color rgb="FF002060"/>
      </top>
      <bottom/>
      <diagonal/>
    </border>
    <border>
      <left style="thin">
        <color auto="1"/>
      </left>
      <right/>
      <top/>
      <bottom style="medium">
        <color rgb="FF002060"/>
      </bottom>
      <diagonal/>
    </border>
    <border>
      <left/>
      <right/>
      <top style="dotted">
        <color rgb="FF002060"/>
      </top>
      <bottom style="thin">
        <color rgb="FF002060"/>
      </bottom>
      <diagonal/>
    </border>
    <border>
      <left/>
      <right/>
      <top style="dotted">
        <color rgb="FF002060"/>
      </top>
      <bottom style="dotted">
        <color rgb="FF002060"/>
      </bottom>
      <diagonal/>
    </border>
    <border>
      <left/>
      <right/>
      <top style="thin">
        <color indexed="64"/>
      </top>
      <bottom/>
      <diagonal/>
    </border>
    <border>
      <left/>
      <right style="medium">
        <color rgb="FF002060"/>
      </right>
      <top style="thin">
        <color rgb="FF002060"/>
      </top>
      <bottom/>
      <diagonal/>
    </border>
    <border>
      <left/>
      <right style="medium">
        <color rgb="FF002060"/>
      </right>
      <top style="dotted">
        <color rgb="FF002060"/>
      </top>
      <bottom style="thin">
        <color rgb="FF002060"/>
      </bottom>
      <diagonal/>
    </border>
    <border>
      <left/>
      <right style="medium">
        <color rgb="FF002060"/>
      </right>
      <top style="thin">
        <color auto="1"/>
      </top>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thin">
        <color auto="1"/>
      </top>
      <bottom/>
      <diagonal/>
    </border>
    <border>
      <left style="medium">
        <color rgb="FF002060"/>
      </left>
      <right style="thin">
        <color rgb="FF002060"/>
      </right>
      <top style="thin">
        <color rgb="FF002060"/>
      </top>
      <bottom style="dotted">
        <color rgb="FF002060"/>
      </bottom>
      <diagonal/>
    </border>
    <border>
      <left/>
      <right/>
      <top style="thin">
        <color rgb="FF002060"/>
      </top>
      <bottom style="dotted">
        <color rgb="FF002060"/>
      </bottom>
      <diagonal/>
    </border>
    <border>
      <left style="thin">
        <color rgb="FF002060"/>
      </left>
      <right style="thin">
        <color rgb="FF002060"/>
      </right>
      <top style="thin">
        <color rgb="FF002060"/>
      </top>
      <bottom style="dotted">
        <color rgb="FF002060"/>
      </bottom>
      <diagonal/>
    </border>
    <border>
      <left/>
      <right style="medium">
        <color rgb="FF002060"/>
      </right>
      <top style="thin">
        <color rgb="FF002060"/>
      </top>
      <bottom style="dotted">
        <color rgb="FF002060"/>
      </bottom>
      <diagonal/>
    </border>
    <border>
      <left style="medium">
        <color rgb="FF002060"/>
      </left>
      <right style="thin">
        <color rgb="FF002060"/>
      </right>
      <top style="dotted">
        <color rgb="FF002060"/>
      </top>
      <bottom style="dotted">
        <color rgb="FF002060"/>
      </bottom>
      <diagonal/>
    </border>
    <border>
      <left style="medium">
        <color rgb="FF002060"/>
      </left>
      <right style="thin">
        <color auto="1"/>
      </right>
      <top style="thin">
        <color auto="1"/>
      </top>
      <bottom/>
      <diagonal/>
    </border>
    <border>
      <left style="medium">
        <color rgb="FF002060"/>
      </left>
      <right style="thin">
        <color rgb="FF002060"/>
      </right>
      <top style="dotted">
        <color rgb="FF002060"/>
      </top>
      <bottom/>
      <diagonal/>
    </border>
    <border>
      <left/>
      <right/>
      <top style="dotted">
        <color rgb="FF002060"/>
      </top>
      <bottom/>
      <diagonal/>
    </border>
    <border>
      <left style="thin">
        <color rgb="FF002060"/>
      </left>
      <right style="thin">
        <color rgb="FF002060"/>
      </right>
      <top style="dotted">
        <color rgb="FF002060"/>
      </top>
      <bottom/>
      <diagonal/>
    </border>
    <border>
      <left/>
      <right style="medium">
        <color rgb="FF002060"/>
      </right>
      <top style="dotted">
        <color rgb="FF002060"/>
      </top>
      <bottom/>
      <diagonal/>
    </border>
    <border>
      <left style="thin">
        <color rgb="FF002060"/>
      </left>
      <right/>
      <top style="dotted">
        <color rgb="FF002060"/>
      </top>
      <bottom style="thin">
        <color rgb="FF002060"/>
      </bottom>
      <diagonal/>
    </border>
    <border>
      <left/>
      <right style="medium">
        <color rgb="FF002060"/>
      </right>
      <top/>
      <bottom style="thin">
        <color rgb="FF002060"/>
      </bottom>
      <diagonal/>
    </border>
    <border>
      <left style="medium">
        <color rgb="FF002060"/>
      </left>
      <right style="thin">
        <color rgb="FF002060"/>
      </right>
      <top style="thin">
        <color rgb="FF002060"/>
      </top>
      <bottom style="thin">
        <color rgb="FF002060"/>
      </bottom>
      <diagonal/>
    </border>
    <border>
      <left/>
      <right style="medium">
        <color rgb="FF002060"/>
      </right>
      <top style="thin">
        <color rgb="FF002060"/>
      </top>
      <bottom style="thin">
        <color rgb="FF002060"/>
      </bottom>
      <diagonal/>
    </border>
    <border>
      <left/>
      <right style="dashed">
        <color rgb="FF002060"/>
      </right>
      <top style="thin">
        <color rgb="FF002060"/>
      </top>
      <bottom/>
      <diagonal/>
    </border>
    <border>
      <left style="dashed">
        <color rgb="FF002060"/>
      </left>
      <right style="dashed">
        <color rgb="FF002060"/>
      </right>
      <top style="thin">
        <color rgb="FF002060"/>
      </top>
      <bottom/>
      <diagonal/>
    </border>
    <border>
      <left style="dashed">
        <color rgb="FF002060"/>
      </left>
      <right style="medium">
        <color rgb="FF002060"/>
      </right>
      <top style="thin">
        <color rgb="FF002060"/>
      </top>
      <bottom/>
      <diagonal/>
    </border>
    <border>
      <left style="medium">
        <color rgb="FF002060"/>
      </left>
      <right style="thin">
        <color auto="1"/>
      </right>
      <top style="thin">
        <color auto="1"/>
      </top>
      <bottom style="medium">
        <color rgb="FF002060"/>
      </bottom>
      <diagonal/>
    </border>
    <border>
      <left style="hair">
        <color rgb="FF002060"/>
      </left>
      <right/>
      <top/>
      <bottom style="hair">
        <color rgb="FF002060"/>
      </bottom>
      <diagonal/>
    </border>
    <border>
      <left style="thin">
        <color rgb="FF002060"/>
      </left>
      <right/>
      <top/>
      <bottom style="medium">
        <color rgb="FF002060"/>
      </bottom>
      <diagonal/>
    </border>
    <border>
      <left style="thin">
        <color rgb="FF002060"/>
      </left>
      <right style="hair">
        <color rgb="FF002060"/>
      </right>
      <top style="thin">
        <color rgb="FF002060"/>
      </top>
      <bottom style="medium">
        <color rgb="FF002060"/>
      </bottom>
      <diagonal/>
    </border>
    <border>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
      <left/>
      <right/>
      <top/>
      <bottom style="thin">
        <color auto="1"/>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s>
  <cellStyleXfs count="2">
    <xf numFmtId="0" fontId="0" fillId="0" borderId="0"/>
    <xf numFmtId="0" fontId="20" fillId="0" borderId="0" applyNumberFormat="0" applyFill="0" applyBorder="0" applyAlignment="0" applyProtection="0"/>
  </cellStyleXfs>
  <cellXfs count="657">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5" fillId="0" borderId="0" xfId="0" applyFont="1" applyFill="1" applyBorder="1" applyAlignment="1">
      <alignment horizontal="center" vertical="center"/>
    </xf>
    <xf numFmtId="0" fontId="5" fillId="0" borderId="37" xfId="0" applyFont="1" applyFill="1" applyBorder="1" applyAlignment="1">
      <alignment horizontal="center" vertical="center"/>
    </xf>
    <xf numFmtId="0" fontId="7" fillId="0" borderId="40" xfId="0" applyFont="1" applyBorder="1" applyAlignment="1">
      <alignment horizontal="center" vertical="center"/>
    </xf>
    <xf numFmtId="0" fontId="7" fillId="0" borderId="40" xfId="0" applyFont="1" applyFill="1" applyBorder="1" applyAlignment="1">
      <alignment vertical="center"/>
    </xf>
    <xf numFmtId="0" fontId="8" fillId="0" borderId="40" xfId="0" applyFont="1" applyBorder="1" applyAlignment="1">
      <alignment vertical="center"/>
    </xf>
    <xf numFmtId="0" fontId="7" fillId="0" borderId="41" xfId="0" applyFont="1" applyBorder="1" applyAlignment="1">
      <alignment vertical="center"/>
    </xf>
    <xf numFmtId="0" fontId="8" fillId="0" borderId="0" xfId="0" applyFont="1" applyAlignment="1">
      <alignment vertical="center"/>
    </xf>
    <xf numFmtId="0" fontId="7" fillId="0" borderId="4" xfId="0" applyFont="1" applyFill="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Fill="1" applyBorder="1" applyAlignment="1">
      <alignment vertical="center"/>
    </xf>
    <xf numFmtId="0" fontId="7" fillId="0" borderId="9" xfId="0" applyFont="1" applyBorder="1" applyAlignment="1">
      <alignment vertical="center"/>
    </xf>
    <xf numFmtId="0" fontId="13" fillId="0" borderId="8" xfId="0" applyFont="1" applyFill="1" applyBorder="1" applyAlignment="1">
      <alignment horizontal="center" vertical="center" wrapText="1"/>
    </xf>
    <xf numFmtId="0" fontId="7" fillId="0" borderId="7" xfId="0" applyFont="1" applyBorder="1" applyAlignment="1">
      <alignment vertical="center"/>
    </xf>
    <xf numFmtId="0" fontId="12" fillId="9" borderId="42"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2" fontId="7" fillId="0" borderId="0" xfId="0" applyNumberFormat="1" applyFont="1" applyBorder="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applyBorder="1"/>
    <xf numFmtId="0" fontId="12"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 vertical="center"/>
    </xf>
    <xf numFmtId="0" fontId="7" fillId="0" borderId="0" xfId="0" applyFont="1" applyAlignment="1">
      <alignment horizontal="left"/>
    </xf>
    <xf numFmtId="0" fontId="16" fillId="0" borderId="0" xfId="0" applyFont="1" applyAlignment="1">
      <alignment horizontal="center" vertical="center"/>
    </xf>
    <xf numFmtId="0" fontId="15" fillId="0" borderId="0" xfId="0" applyFont="1" applyBorder="1" applyAlignment="1">
      <alignment vertical="center"/>
    </xf>
    <xf numFmtId="0" fontId="4" fillId="0" borderId="0" xfId="0" applyFont="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Border="1" applyAlignment="1">
      <alignment horizontal="center" vertical="center"/>
    </xf>
    <xf numFmtId="0" fontId="4" fillId="0" borderId="8" xfId="0" applyFont="1" applyBorder="1" applyAlignment="1">
      <alignment vertical="center"/>
    </xf>
    <xf numFmtId="0" fontId="4" fillId="0" borderId="68"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8" xfId="0" applyFont="1" applyFill="1" applyBorder="1" applyAlignment="1">
      <alignment vertical="center"/>
    </xf>
    <xf numFmtId="0" fontId="7" fillId="4" borderId="0" xfId="0" applyFont="1" applyFill="1" applyBorder="1" applyAlignment="1">
      <alignment vertical="center"/>
    </xf>
    <xf numFmtId="0" fontId="7" fillId="4" borderId="64" xfId="0" applyFont="1" applyFill="1" applyBorder="1" applyAlignment="1"/>
    <xf numFmtId="0" fontId="7" fillId="4" borderId="1" xfId="0" applyFont="1" applyFill="1" applyBorder="1" applyAlignment="1"/>
    <xf numFmtId="0" fontId="7" fillId="4" borderId="20" xfId="0" applyFont="1" applyFill="1" applyBorder="1" applyAlignment="1"/>
    <xf numFmtId="0" fontId="7" fillId="4" borderId="19" xfId="0" applyFont="1" applyFill="1" applyBorder="1" applyAlignment="1"/>
    <xf numFmtId="0" fontId="7" fillId="0" borderId="6" xfId="0" applyFont="1" applyFill="1" applyBorder="1" applyAlignment="1">
      <alignment vertical="center"/>
    </xf>
    <xf numFmtId="49" fontId="31" fillId="0" borderId="0" xfId="1" applyNumberFormat="1" applyFont="1" applyFill="1" applyBorder="1" applyAlignment="1">
      <alignment horizontal="center" vertical="center"/>
    </xf>
    <xf numFmtId="0" fontId="0" fillId="0" borderId="0" xfId="0" applyAlignment="1">
      <alignment vertical="center" wrapText="1"/>
    </xf>
    <xf numFmtId="0" fontId="7" fillId="0" borderId="40" xfId="0" applyFont="1" applyBorder="1" applyAlignment="1">
      <alignment vertical="center"/>
    </xf>
    <xf numFmtId="0" fontId="7" fillId="0" borderId="39" xfId="0" applyFont="1" applyBorder="1" applyAlignment="1">
      <alignment vertical="center"/>
    </xf>
    <xf numFmtId="0" fontId="7" fillId="0" borderId="38" xfId="0" applyFont="1" applyBorder="1" applyAlignment="1">
      <alignment vertical="center"/>
    </xf>
    <xf numFmtId="0" fontId="7" fillId="0" borderId="0" xfId="0" applyFont="1" applyBorder="1" applyAlignment="1">
      <alignment vertical="center"/>
    </xf>
    <xf numFmtId="0" fontId="7" fillId="0" borderId="37"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Border="1" applyAlignment="1">
      <alignment horizontal="right" vertical="center"/>
    </xf>
    <xf numFmtId="0" fontId="15" fillId="4" borderId="0" xfId="0" applyFont="1" applyFill="1" applyBorder="1" applyAlignment="1">
      <alignment horizontal="right" vertical="center"/>
    </xf>
    <xf numFmtId="0" fontId="12" fillId="4" borderId="0" xfId="0" applyFont="1" applyFill="1" applyBorder="1" applyAlignment="1">
      <alignment vertical="center"/>
    </xf>
    <xf numFmtId="0" fontId="15" fillId="4" borderId="0" xfId="0" applyFont="1" applyFill="1" applyBorder="1" applyAlignment="1">
      <alignment vertical="center"/>
    </xf>
    <xf numFmtId="0" fontId="7" fillId="4" borderId="0" xfId="0" applyFont="1" applyFill="1" applyBorder="1" applyAlignment="1">
      <alignment horizontal="center" vertical="center"/>
    </xf>
    <xf numFmtId="0" fontId="7" fillId="4" borderId="37"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7" fillId="0" borderId="42" xfId="0" applyFont="1" applyBorder="1" applyAlignment="1">
      <alignment horizontal="center" vertical="center"/>
    </xf>
    <xf numFmtId="0" fontId="7" fillId="12" borderId="94" xfId="0" applyFont="1" applyFill="1" applyBorder="1" applyAlignment="1">
      <alignment vertical="center"/>
    </xf>
    <xf numFmtId="0" fontId="7" fillId="11" borderId="95" xfId="0" applyFont="1" applyFill="1" applyBorder="1" applyAlignment="1">
      <alignment vertical="center"/>
    </xf>
    <xf numFmtId="0" fontId="7" fillId="7" borderId="95" xfId="0" applyFont="1" applyFill="1" applyBorder="1" applyAlignment="1">
      <alignment vertical="center"/>
    </xf>
    <xf numFmtId="0" fontId="7" fillId="3" borderId="95" xfId="0" applyFont="1" applyFill="1" applyBorder="1" applyAlignment="1">
      <alignment vertical="center"/>
    </xf>
    <xf numFmtId="0" fontId="7" fillId="8" borderId="96" xfId="0" applyFont="1" applyFill="1" applyBorder="1" applyAlignment="1">
      <alignment vertical="center"/>
    </xf>
    <xf numFmtId="0" fontId="32"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8" xfId="0" applyFont="1" applyBorder="1" applyAlignment="1">
      <alignment vertical="center"/>
    </xf>
    <xf numFmtId="0" fontId="4" fillId="0" borderId="89" xfId="0" applyFont="1" applyBorder="1" applyAlignment="1">
      <alignment vertical="center"/>
    </xf>
    <xf numFmtId="0" fontId="1" fillId="0" borderId="89" xfId="0" applyFont="1" applyBorder="1" applyAlignment="1">
      <alignment vertical="center"/>
    </xf>
    <xf numFmtId="0" fontId="4" fillId="0" borderId="89" xfId="0" applyFont="1" applyBorder="1" applyAlignment="1">
      <alignment horizontal="center" vertical="center"/>
    </xf>
    <xf numFmtId="0" fontId="4" fillId="0" borderId="90" xfId="0" applyFont="1" applyBorder="1" applyAlignment="1">
      <alignment vertical="center"/>
    </xf>
    <xf numFmtId="0" fontId="4" fillId="0" borderId="91" xfId="0" applyFont="1" applyBorder="1" applyAlignment="1">
      <alignment vertical="center"/>
    </xf>
    <xf numFmtId="0" fontId="5" fillId="0" borderId="92" xfId="0" applyFont="1" applyFill="1" applyBorder="1" applyAlignment="1">
      <alignment horizontal="center" vertical="center"/>
    </xf>
    <xf numFmtId="0" fontId="4" fillId="0" borderId="60" xfId="0" applyFont="1" applyBorder="1" applyAlignment="1">
      <alignment vertical="center"/>
    </xf>
    <xf numFmtId="0" fontId="23" fillId="0" borderId="9" xfId="0" applyFont="1" applyFill="1" applyBorder="1" applyAlignment="1">
      <alignment horizontal="center" vertical="center"/>
    </xf>
    <xf numFmtId="0" fontId="27" fillId="0" borderId="9" xfId="0" applyFont="1" applyFill="1" applyBorder="1" applyAlignment="1">
      <alignment horizontal="center" vertical="center"/>
    </xf>
    <xf numFmtId="0" fontId="4" fillId="0" borderId="60" xfId="0" applyFont="1" applyFill="1" applyBorder="1" applyAlignment="1">
      <alignment vertical="center"/>
    </xf>
    <xf numFmtId="0" fontId="33" fillId="4" borderId="21" xfId="0" applyFont="1" applyFill="1" applyBorder="1" applyAlignment="1">
      <alignment horizontal="center" vertical="center" wrapText="1"/>
    </xf>
    <xf numFmtId="0" fontId="4" fillId="0" borderId="68" xfId="0" applyFont="1" applyFill="1" applyBorder="1" applyAlignment="1">
      <alignment vertical="center"/>
    </xf>
    <xf numFmtId="0" fontId="1"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0" fontId="7" fillId="0" borderId="37" xfId="0" applyFont="1" applyFill="1" applyBorder="1" applyAlignment="1"/>
    <xf numFmtId="0" fontId="7" fillId="0" borderId="9" xfId="0" applyFont="1" applyFill="1" applyBorder="1" applyAlignment="1"/>
    <xf numFmtId="0" fontId="7" fillId="4" borderId="24" xfId="0" applyFont="1" applyFill="1" applyBorder="1" applyAlignment="1"/>
    <xf numFmtId="0" fontId="34"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26" fillId="0" borderId="0" xfId="0" applyFont="1" applyBorder="1" applyAlignment="1">
      <alignment horizontal="center" vertical="center"/>
    </xf>
    <xf numFmtId="0" fontId="4" fillId="0" borderId="9" xfId="0" applyFont="1" applyFill="1" applyBorder="1" applyAlignment="1">
      <alignment vertical="top"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Fill="1" applyBorder="1" applyAlignment="1">
      <alignment vertical="center"/>
    </xf>
    <xf numFmtId="0" fontId="4" fillId="0" borderId="69" xfId="0" applyFont="1" applyBorder="1" applyAlignment="1">
      <alignment vertical="center"/>
    </xf>
    <xf numFmtId="1" fontId="15" fillId="0" borderId="70" xfId="0" applyNumberFormat="1" applyFont="1" applyBorder="1" applyAlignment="1">
      <alignment horizontal="center" vertical="center"/>
    </xf>
    <xf numFmtId="0" fontId="4" fillId="0" borderId="71"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74" xfId="0" applyFont="1" applyBorder="1" applyAlignment="1">
      <alignment horizontal="center" vertical="center"/>
    </xf>
    <xf numFmtId="0" fontId="7" fillId="0" borderId="67" xfId="0" applyFont="1" applyBorder="1" applyAlignment="1">
      <alignment horizontal="center" vertical="center"/>
    </xf>
    <xf numFmtId="0" fontId="25" fillId="2" borderId="76"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25" fillId="2" borderId="78" xfId="0" applyFont="1" applyFill="1" applyBorder="1" applyAlignment="1">
      <alignment horizontal="center" vertical="center" wrapText="1"/>
    </xf>
    <xf numFmtId="0" fontId="7" fillId="0" borderId="0" xfId="0" applyFont="1" applyBorder="1" applyAlignment="1">
      <alignment vertical="center"/>
    </xf>
    <xf numFmtId="0" fontId="4" fillId="0" borderId="0" xfId="0" applyFont="1" applyAlignment="1">
      <alignment horizontal="left" vertical="center" wrapText="1"/>
    </xf>
    <xf numFmtId="0" fontId="4" fillId="0" borderId="89" xfId="0" applyFont="1" applyBorder="1" applyAlignment="1">
      <alignment horizontal="left" vertical="center" wrapText="1"/>
    </xf>
    <xf numFmtId="0" fontId="23" fillId="0" borderId="0" xfId="0" applyFont="1" applyBorder="1" applyAlignment="1">
      <alignment horizontal="left" vertical="center" wrapText="1"/>
    </xf>
    <xf numFmtId="1" fontId="6" fillId="0" borderId="0" xfId="0" applyNumberFormat="1"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Border="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6" fillId="5" borderId="99" xfId="0" applyFont="1" applyFill="1" applyBorder="1" applyAlignment="1">
      <alignment horizontal="center" vertical="center" wrapText="1"/>
    </xf>
    <xf numFmtId="0" fontId="36" fillId="5" borderId="100" xfId="0" applyFont="1" applyFill="1" applyBorder="1" applyAlignment="1">
      <alignment horizontal="center" vertical="center" wrapText="1"/>
    </xf>
    <xf numFmtId="0" fontId="8" fillId="0" borderId="38" xfId="0" applyFont="1" applyBorder="1" applyAlignment="1">
      <alignment vertical="center"/>
    </xf>
    <xf numFmtId="0" fontId="7" fillId="0" borderId="37" xfId="0" applyFont="1" applyFill="1" applyBorder="1" applyAlignment="1">
      <alignment vertical="center"/>
    </xf>
    <xf numFmtId="0" fontId="1" fillId="0" borderId="141" xfId="0" applyFont="1" applyFill="1" applyBorder="1" applyAlignment="1">
      <alignment horizontal="left" vertical="center" wrapText="1"/>
    </xf>
    <xf numFmtId="0" fontId="15" fillId="0" borderId="143" xfId="0" applyFont="1" applyBorder="1" applyAlignment="1">
      <alignment vertical="center"/>
    </xf>
    <xf numFmtId="0" fontId="15" fillId="0" borderId="142" xfId="0" applyFont="1" applyBorder="1" applyAlignment="1">
      <alignment vertical="center"/>
    </xf>
    <xf numFmtId="0" fontId="1" fillId="0" borderId="144" xfId="0" applyFont="1" applyFill="1" applyBorder="1" applyAlignment="1">
      <alignment horizontal="left" vertical="center" wrapText="1"/>
    </xf>
    <xf numFmtId="0" fontId="15" fillId="0" borderId="146" xfId="0" applyFont="1" applyBorder="1" applyAlignment="1">
      <alignment vertical="center"/>
    </xf>
    <xf numFmtId="0" fontId="15" fillId="0" borderId="145" xfId="0" applyFont="1" applyBorder="1" applyAlignment="1">
      <alignment vertical="center"/>
    </xf>
    <xf numFmtId="0" fontId="1" fillId="0" borderId="147" xfId="0" applyFont="1" applyFill="1" applyBorder="1" applyAlignment="1">
      <alignment horizontal="left" vertical="center" wrapText="1"/>
    </xf>
    <xf numFmtId="0" fontId="15" fillId="0" borderId="149" xfId="0" applyFont="1" applyBorder="1" applyAlignment="1">
      <alignment vertical="center"/>
    </xf>
    <xf numFmtId="0" fontId="15" fillId="0" borderId="148" xfId="0" applyFont="1" applyBorder="1" applyAlignment="1">
      <alignment vertical="center"/>
    </xf>
    <xf numFmtId="0" fontId="15" fillId="0" borderId="152" xfId="0" applyFont="1" applyBorder="1" applyAlignment="1">
      <alignment vertical="center"/>
    </xf>
    <xf numFmtId="0" fontId="15" fillId="0" borderId="151" xfId="0" applyFont="1" applyBorder="1" applyAlignment="1">
      <alignment vertical="center"/>
    </xf>
    <xf numFmtId="0" fontId="15" fillId="0" borderId="154" xfId="0" applyFont="1" applyBorder="1" applyAlignment="1">
      <alignment vertical="center"/>
    </xf>
    <xf numFmtId="0" fontId="15" fillId="0" borderId="155"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 fillId="0" borderId="14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 fillId="0" borderId="153" xfId="0" applyFont="1" applyFill="1" applyBorder="1" applyAlignment="1">
      <alignment horizontal="left" vertical="center" wrapText="1"/>
    </xf>
    <xf numFmtId="0" fontId="1" fillId="0" borderId="153" xfId="0" applyFont="1" applyFill="1" applyBorder="1" applyAlignment="1">
      <alignment horizontal="center" vertical="center" wrapText="1"/>
    </xf>
    <xf numFmtId="0" fontId="1" fillId="0" borderId="165" xfId="0" applyFont="1" applyFill="1" applyBorder="1" applyAlignment="1">
      <alignment horizontal="left" vertical="center" wrapText="1"/>
    </xf>
    <xf numFmtId="0" fontId="1" fillId="0" borderId="46" xfId="0" applyFont="1" applyFill="1" applyBorder="1" applyAlignment="1">
      <alignment horizontal="center" vertical="center" wrapText="1"/>
    </xf>
    <xf numFmtId="0" fontId="15" fillId="0" borderId="167" xfId="0" applyFont="1" applyBorder="1" applyAlignment="1">
      <alignment vertical="center"/>
    </xf>
    <xf numFmtId="0" fontId="15" fillId="0" borderId="166" xfId="0" applyFont="1" applyBorder="1" applyAlignment="1">
      <alignment vertical="center"/>
    </xf>
    <xf numFmtId="0" fontId="15" fillId="0" borderId="168" xfId="0" applyFont="1" applyBorder="1" applyAlignment="1">
      <alignment vertical="center"/>
    </xf>
    <xf numFmtId="0" fontId="15" fillId="0" borderId="169" xfId="0" applyFont="1" applyBorder="1" applyAlignment="1">
      <alignment vertical="center"/>
    </xf>
    <xf numFmtId="0" fontId="15" fillId="0" borderId="170" xfId="0" applyFont="1" applyBorder="1" applyAlignment="1">
      <alignment vertical="center"/>
    </xf>
    <xf numFmtId="0" fontId="15" fillId="0" borderId="171" xfId="0" applyFont="1" applyBorder="1" applyAlignment="1">
      <alignment vertical="center"/>
    </xf>
    <xf numFmtId="0" fontId="1" fillId="0" borderId="150"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15" fillId="0" borderId="172" xfId="0" applyFont="1" applyBorder="1" applyAlignment="1">
      <alignment vertical="center"/>
    </xf>
    <xf numFmtId="0" fontId="1" fillId="0" borderId="173" xfId="0" applyFont="1" applyFill="1" applyBorder="1" applyAlignment="1">
      <alignment horizontal="left" vertical="center" wrapText="1"/>
    </xf>
    <xf numFmtId="0" fontId="1" fillId="0" borderId="173" xfId="0" applyFont="1" applyFill="1" applyBorder="1" applyAlignment="1">
      <alignment horizontal="center" vertical="center" wrapText="1"/>
    </xf>
    <xf numFmtId="0" fontId="15" fillId="0" borderId="175" xfId="0" applyFont="1" applyBorder="1" applyAlignment="1">
      <alignment vertical="center"/>
    </xf>
    <xf numFmtId="0" fontId="15" fillId="0" borderId="174" xfId="0" applyFont="1" applyBorder="1" applyAlignment="1">
      <alignment vertical="center"/>
    </xf>
    <xf numFmtId="0" fontId="15" fillId="0" borderId="176" xfId="0" applyFont="1" applyBorder="1" applyAlignment="1">
      <alignment vertical="center"/>
    </xf>
    <xf numFmtId="0" fontId="30" fillId="0" borderId="27"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27" xfId="0" applyFont="1" applyFill="1" applyBorder="1" applyAlignment="1">
      <alignment horizontal="center" vertical="center" wrapText="1"/>
    </xf>
    <xf numFmtId="0" fontId="15" fillId="0" borderId="178" xfId="0" applyFont="1" applyBorder="1" applyAlignment="1">
      <alignment vertical="center"/>
    </xf>
    <xf numFmtId="0" fontId="15" fillId="0" borderId="177" xfId="0" applyFont="1" applyBorder="1" applyAlignment="1">
      <alignment vertical="center"/>
    </xf>
    <xf numFmtId="0" fontId="15" fillId="0" borderId="179" xfId="0" applyFont="1" applyBorder="1" applyAlignment="1">
      <alignment vertical="center"/>
    </xf>
    <xf numFmtId="0" fontId="35" fillId="0" borderId="46" xfId="0" applyFont="1" applyBorder="1" applyAlignment="1">
      <alignment horizontal="center" vertical="center" wrapText="1"/>
    </xf>
    <xf numFmtId="0" fontId="1" fillId="0" borderId="46" xfId="0" applyFont="1" applyFill="1" applyBorder="1" applyAlignment="1">
      <alignment horizontal="left" vertical="center" wrapText="1"/>
    </xf>
    <xf numFmtId="0" fontId="15" fillId="0" borderId="180" xfId="0" applyFont="1" applyBorder="1" applyAlignment="1">
      <alignment vertical="center"/>
    </xf>
    <xf numFmtId="0" fontId="15" fillId="0" borderId="137" xfId="0" applyFont="1" applyBorder="1" applyAlignment="1">
      <alignment vertical="center"/>
    </xf>
    <xf numFmtId="0" fontId="15" fillId="0" borderId="181" xfId="0" applyFont="1" applyBorder="1" applyAlignment="1">
      <alignment vertical="center"/>
    </xf>
    <xf numFmtId="0" fontId="1" fillId="0" borderId="30" xfId="0" applyFont="1" applyFill="1" applyBorder="1" applyAlignment="1">
      <alignment horizontal="center" vertical="center" wrapText="1"/>
    </xf>
    <xf numFmtId="0" fontId="15" fillId="0" borderId="182" xfId="0" applyFont="1" applyBorder="1" applyAlignment="1">
      <alignment vertical="center"/>
    </xf>
    <xf numFmtId="0" fontId="38" fillId="4" borderId="0" xfId="0" applyFont="1" applyFill="1" applyAlignment="1">
      <alignment vertical="center"/>
    </xf>
    <xf numFmtId="0" fontId="38" fillId="0" borderId="8" xfId="0" applyFont="1" applyBorder="1" applyAlignment="1">
      <alignment vertical="center"/>
    </xf>
    <xf numFmtId="0" fontId="38" fillId="0" borderId="0" xfId="0" applyFont="1" applyBorder="1" applyAlignment="1">
      <alignment horizontal="center" vertical="center"/>
    </xf>
    <xf numFmtId="0" fontId="38" fillId="0" borderId="0" xfId="0" applyFont="1" applyAlignment="1">
      <alignment horizontal="center" vertical="center"/>
    </xf>
    <xf numFmtId="0" fontId="39" fillId="4" borderId="13" xfId="0" applyFont="1" applyFill="1" applyBorder="1" applyAlignment="1">
      <alignment vertical="center"/>
    </xf>
    <xf numFmtId="0" fontId="38" fillId="0" borderId="9" xfId="0" applyFont="1" applyFill="1" applyBorder="1" applyAlignment="1">
      <alignment horizontal="center" vertical="center"/>
    </xf>
    <xf numFmtId="0" fontId="38" fillId="0" borderId="60" xfId="0" applyFont="1" applyBorder="1" applyAlignment="1">
      <alignment vertical="center"/>
    </xf>
    <xf numFmtId="0" fontId="38" fillId="4" borderId="0" xfId="0" applyFont="1" applyFill="1" applyBorder="1" applyAlignment="1">
      <alignment horizontal="center" vertical="center" wrapText="1"/>
    </xf>
    <xf numFmtId="0" fontId="38" fillId="0" borderId="68" xfId="0" applyFont="1" applyBorder="1" applyAlignment="1">
      <alignment vertical="center"/>
    </xf>
    <xf numFmtId="0" fontId="38" fillId="0" borderId="0" xfId="0" applyFont="1" applyAlignment="1">
      <alignment vertical="center"/>
    </xf>
    <xf numFmtId="0" fontId="1" fillId="0" borderId="193" xfId="0" applyFont="1" applyFill="1" applyBorder="1" applyAlignment="1">
      <alignment horizontal="left" vertical="center" wrapText="1"/>
    </xf>
    <xf numFmtId="0" fontId="1" fillId="0" borderId="193" xfId="0" applyFont="1" applyFill="1" applyBorder="1" applyAlignment="1">
      <alignment horizontal="center" vertical="center" wrapText="1"/>
    </xf>
    <xf numFmtId="0" fontId="28" fillId="4" borderId="0" xfId="0" applyFont="1" applyFill="1" applyAlignment="1">
      <alignment horizontal="left" vertical="center" wrapText="1"/>
    </xf>
    <xf numFmtId="0" fontId="28" fillId="4" borderId="0" xfId="0" applyFont="1" applyFill="1" applyAlignment="1">
      <alignment horizontal="center" vertical="center" wrapText="1"/>
    </xf>
    <xf numFmtId="0" fontId="26" fillId="4" borderId="0" xfId="0" applyFont="1" applyFill="1" applyAlignment="1">
      <alignment horizontal="center" vertical="center" wrapText="1"/>
    </xf>
    <xf numFmtId="0" fontId="5" fillId="13" borderId="117" xfId="0" applyFont="1" applyFill="1" applyBorder="1" applyAlignment="1">
      <alignment vertical="center"/>
    </xf>
    <xf numFmtId="0" fontId="15" fillId="4" borderId="0" xfId="0" applyFont="1" applyFill="1" applyAlignment="1">
      <alignment horizontal="left" vertical="center" wrapText="1"/>
    </xf>
    <xf numFmtId="0" fontId="15" fillId="4" borderId="197" xfId="0" applyFont="1" applyFill="1" applyBorder="1" applyAlignment="1">
      <alignment horizontal="center" vertical="center" wrapText="1"/>
    </xf>
    <xf numFmtId="0" fontId="15" fillId="4" borderId="196" xfId="0" applyFont="1" applyFill="1" applyBorder="1" applyAlignment="1">
      <alignment horizontal="center" vertical="center" wrapText="1"/>
    </xf>
    <xf numFmtId="0" fontId="15" fillId="4" borderId="194" xfId="0" applyFont="1" applyFill="1" applyBorder="1" applyAlignment="1">
      <alignment horizontal="left" vertical="center" wrapText="1"/>
    </xf>
    <xf numFmtId="0" fontId="15" fillId="4" borderId="195" xfId="0" applyFont="1" applyFill="1" applyBorder="1" applyAlignment="1">
      <alignment horizontal="left" vertical="center" wrapText="1"/>
    </xf>
    <xf numFmtId="0" fontId="15" fillId="4" borderId="200" xfId="0" applyFont="1" applyFill="1" applyBorder="1" applyAlignment="1">
      <alignment horizontal="center" vertical="center" wrapText="1"/>
    </xf>
    <xf numFmtId="0" fontId="15" fillId="4" borderId="7" xfId="0" applyFont="1" applyFill="1" applyBorder="1" applyAlignment="1">
      <alignment horizontal="left" vertical="center" wrapText="1"/>
    </xf>
    <xf numFmtId="0" fontId="15" fillId="4" borderId="198" xfId="0" applyFont="1" applyFill="1" applyBorder="1" applyAlignment="1">
      <alignment horizontal="center" vertical="center" wrapText="1"/>
    </xf>
    <xf numFmtId="0" fontId="15" fillId="4" borderId="190" xfId="0" applyFont="1" applyFill="1" applyBorder="1" applyAlignment="1">
      <alignment horizontal="center" vertical="center" wrapText="1"/>
    </xf>
    <xf numFmtId="0" fontId="15" fillId="4" borderId="203" xfId="0" applyFont="1" applyFill="1" applyBorder="1" applyAlignment="1">
      <alignment horizontal="left" vertical="center" wrapText="1"/>
    </xf>
    <xf numFmtId="0" fontId="33" fillId="4" borderId="48" xfId="0" applyFont="1" applyFill="1" applyBorder="1" applyAlignment="1">
      <alignment horizontal="center" vertical="center" wrapText="1"/>
    </xf>
    <xf numFmtId="0" fontId="15" fillId="4" borderId="207" xfId="0" applyFont="1" applyFill="1" applyBorder="1" applyAlignment="1">
      <alignment horizontal="left" vertical="center" wrapText="1"/>
    </xf>
    <xf numFmtId="0" fontId="15" fillId="4" borderId="208"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5" fillId="4" borderId="209" xfId="0" applyFont="1" applyFill="1" applyBorder="1" applyAlignment="1">
      <alignment horizontal="left" vertical="center" wrapText="1"/>
    </xf>
    <xf numFmtId="0" fontId="15" fillId="4" borderId="210" xfId="0" applyFont="1" applyFill="1" applyBorder="1" applyAlignment="1">
      <alignment horizontal="left" vertical="center" wrapText="1"/>
    </xf>
    <xf numFmtId="0" fontId="15" fillId="4" borderId="211"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212" xfId="0" applyFont="1" applyFill="1" applyBorder="1" applyAlignment="1">
      <alignment horizontal="left" vertical="center" wrapText="1"/>
    </xf>
    <xf numFmtId="0" fontId="15" fillId="4" borderId="213" xfId="0" applyFont="1" applyFill="1" applyBorder="1" applyAlignment="1">
      <alignment horizontal="left" vertical="center" wrapText="1"/>
    </xf>
    <xf numFmtId="0" fontId="15" fillId="4" borderId="21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46" xfId="0" applyFont="1" applyFill="1" applyBorder="1" applyAlignment="1">
      <alignment horizontal="left" vertical="center" wrapText="1"/>
    </xf>
    <xf numFmtId="0" fontId="15" fillId="4" borderId="30" xfId="0" applyFont="1" applyFill="1" applyBorder="1" applyAlignment="1">
      <alignment horizontal="left" vertical="center" wrapText="1"/>
    </xf>
    <xf numFmtId="0" fontId="15" fillId="4" borderId="44" xfId="0" applyFont="1" applyFill="1" applyBorder="1" applyAlignment="1">
      <alignment horizontal="left" vertical="center" wrapText="1"/>
    </xf>
    <xf numFmtId="0" fontId="15" fillId="4" borderId="215" xfId="0" applyFont="1" applyFill="1" applyBorder="1" applyAlignment="1">
      <alignment horizontal="left" vertical="center" wrapText="1"/>
    </xf>
    <xf numFmtId="0" fontId="15" fillId="4" borderId="216" xfId="0" applyFont="1" applyFill="1" applyBorder="1" applyAlignment="1">
      <alignment horizontal="left" vertical="center" wrapText="1"/>
    </xf>
    <xf numFmtId="0" fontId="15" fillId="4" borderId="218" xfId="0" applyFont="1" applyFill="1" applyBorder="1" applyAlignment="1">
      <alignment horizontal="left" vertical="center" wrapText="1"/>
    </xf>
    <xf numFmtId="0" fontId="15" fillId="4" borderId="219" xfId="0" applyFont="1" applyFill="1" applyBorder="1" applyAlignment="1">
      <alignment horizontal="left" vertical="center" wrapText="1"/>
    </xf>
    <xf numFmtId="0" fontId="15" fillId="4" borderId="220" xfId="0" applyFont="1" applyFill="1" applyBorder="1" applyAlignment="1">
      <alignment horizontal="left" vertical="center" wrapText="1"/>
    </xf>
    <xf numFmtId="0" fontId="15" fillId="4" borderId="222" xfId="0" applyFont="1" applyFill="1" applyBorder="1" applyAlignment="1">
      <alignment horizontal="center" vertical="center" wrapText="1"/>
    </xf>
    <xf numFmtId="0" fontId="15" fillId="4" borderId="224" xfId="0" applyFont="1" applyFill="1" applyBorder="1" applyAlignment="1">
      <alignment horizontal="left" vertical="center" wrapText="1"/>
    </xf>
    <xf numFmtId="0" fontId="15" fillId="4" borderId="225" xfId="0" applyFont="1" applyFill="1" applyBorder="1" applyAlignment="1">
      <alignment horizontal="left" vertical="center" wrapText="1"/>
    </xf>
    <xf numFmtId="0" fontId="15" fillId="4" borderId="226" xfId="0" applyFont="1" applyFill="1" applyBorder="1" applyAlignment="1">
      <alignment horizontal="left" vertical="center" wrapText="1"/>
    </xf>
    <xf numFmtId="0" fontId="15" fillId="4" borderId="189" xfId="0" applyFont="1" applyFill="1" applyBorder="1" applyAlignment="1">
      <alignment horizontal="center" vertical="center" wrapText="1"/>
    </xf>
    <xf numFmtId="0" fontId="15" fillId="4" borderId="12" xfId="0" applyFont="1" applyFill="1" applyBorder="1" applyAlignment="1">
      <alignment horizontal="left" vertical="center" wrapText="1"/>
    </xf>
    <xf numFmtId="0" fontId="15" fillId="4" borderId="227" xfId="0" applyFont="1" applyFill="1" applyBorder="1" applyAlignment="1">
      <alignment horizontal="left" vertical="center" wrapText="1"/>
    </xf>
    <xf numFmtId="0" fontId="15" fillId="4" borderId="93" xfId="0" applyFont="1" applyFill="1" applyBorder="1" applyAlignment="1">
      <alignment horizontal="left" vertical="center" wrapText="1"/>
    </xf>
    <xf numFmtId="0" fontId="15" fillId="4" borderId="43" xfId="0" applyFont="1" applyFill="1" applyBorder="1" applyAlignment="1">
      <alignment horizontal="left" vertical="center" wrapText="1"/>
    </xf>
    <xf numFmtId="0" fontId="15" fillId="4" borderId="228" xfId="0" applyFont="1" applyFill="1" applyBorder="1" applyAlignment="1">
      <alignment horizontal="left" vertical="center" wrapText="1"/>
    </xf>
    <xf numFmtId="0" fontId="33" fillId="4" borderId="229" xfId="0" applyFont="1" applyFill="1" applyBorder="1" applyAlignment="1">
      <alignment horizontal="center" vertical="center" wrapText="1"/>
    </xf>
    <xf numFmtId="0" fontId="15" fillId="4" borderId="16"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15" fillId="4" borderId="230"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44" xfId="0" applyFont="1" applyFill="1" applyBorder="1" applyAlignment="1">
      <alignment horizontal="center" vertical="center" wrapText="1"/>
    </xf>
    <xf numFmtId="0" fontId="15" fillId="0" borderId="231" xfId="0" applyFont="1" applyBorder="1" applyAlignment="1">
      <alignment vertical="center"/>
    </xf>
    <xf numFmtId="0" fontId="15" fillId="0" borderId="232" xfId="0" applyFont="1" applyBorder="1" applyAlignment="1">
      <alignment vertical="center"/>
    </xf>
    <xf numFmtId="0" fontId="15" fillId="0" borderId="233" xfId="0" applyFont="1" applyBorder="1" applyAlignment="1">
      <alignment vertical="center"/>
    </xf>
    <xf numFmtId="0" fontId="1" fillId="0" borderId="215" xfId="0" applyFont="1" applyFill="1" applyBorder="1" applyAlignment="1">
      <alignment horizontal="left" vertical="center" wrapText="1"/>
    </xf>
    <xf numFmtId="0" fontId="1" fillId="0" borderId="215" xfId="0" applyFont="1" applyFill="1" applyBorder="1" applyAlignment="1">
      <alignment horizontal="center" vertical="center" wrapText="1"/>
    </xf>
    <xf numFmtId="0" fontId="15" fillId="4" borderId="234" xfId="0" applyFont="1" applyFill="1" applyBorder="1" applyAlignment="1">
      <alignment horizontal="center" vertical="center" wrapText="1"/>
    </xf>
    <xf numFmtId="0" fontId="15" fillId="4" borderId="13" xfId="0" applyFont="1" applyFill="1" applyBorder="1" applyAlignment="1">
      <alignment horizontal="left" vertical="center" wrapText="1"/>
    </xf>
    <xf numFmtId="0" fontId="7" fillId="4" borderId="0" xfId="0" applyFont="1" applyFill="1" applyAlignment="1">
      <alignment vertical="center"/>
    </xf>
    <xf numFmtId="0" fontId="7" fillId="4" borderId="0" xfId="0" applyFont="1" applyFill="1" applyAlignment="1">
      <alignment horizontal="center" vertical="center"/>
    </xf>
    <xf numFmtId="0" fontId="39" fillId="4" borderId="206" xfId="0" applyFont="1" applyFill="1" applyBorder="1" applyAlignment="1">
      <alignment horizontal="center" vertical="center" wrapText="1"/>
    </xf>
    <xf numFmtId="0" fontId="39" fillId="4" borderId="201" xfId="0" applyFont="1" applyFill="1" applyBorder="1" applyAlignment="1">
      <alignment horizontal="center" vertical="center" wrapText="1"/>
    </xf>
    <xf numFmtId="0" fontId="39" fillId="4" borderId="202" xfId="0" applyFont="1" applyFill="1" applyBorder="1" applyAlignment="1">
      <alignment horizontal="center" vertical="center" wrapText="1"/>
    </xf>
    <xf numFmtId="0" fontId="39" fillId="15" borderId="183" xfId="0" applyFont="1" applyFill="1" applyBorder="1" applyAlignment="1">
      <alignment horizontal="center" vertical="center" wrapText="1"/>
    </xf>
    <xf numFmtId="0" fontId="39" fillId="10" borderId="184" xfId="0" applyFont="1" applyFill="1" applyBorder="1" applyAlignment="1">
      <alignment horizontal="center" vertical="center" wrapText="1"/>
    </xf>
    <xf numFmtId="0" fontId="39" fillId="16" borderId="183" xfId="0" applyFont="1" applyFill="1" applyBorder="1" applyAlignment="1">
      <alignment horizontal="center" vertical="center" wrapText="1"/>
    </xf>
    <xf numFmtId="0" fontId="7" fillId="0" borderId="0" xfId="0" applyFont="1" applyBorder="1" applyAlignment="1">
      <alignment horizontal="center"/>
    </xf>
    <xf numFmtId="0" fontId="12" fillId="0" borderId="0" xfId="0" applyFont="1" applyBorder="1" applyAlignment="1">
      <alignment horizontal="center"/>
    </xf>
    <xf numFmtId="0" fontId="7" fillId="0" borderId="0" xfId="0" applyNumberFormat="1" applyFont="1" applyBorder="1"/>
    <xf numFmtId="1" fontId="7" fillId="5" borderId="0" xfId="0" applyNumberFormat="1" applyFont="1" applyFill="1" applyBorder="1"/>
    <xf numFmtId="0" fontId="16" fillId="0" borderId="0" xfId="0" applyFont="1" applyBorder="1" applyAlignment="1"/>
    <xf numFmtId="0" fontId="41" fillId="12" borderId="121" xfId="0" applyFont="1" applyFill="1" applyBorder="1" applyAlignment="1">
      <alignment horizontal="center" vertical="center" wrapText="1"/>
    </xf>
    <xf numFmtId="0" fontId="41" fillId="17" borderId="122" xfId="0" applyFont="1" applyFill="1" applyBorder="1" applyAlignment="1">
      <alignment horizontal="center" vertical="center" wrapText="1"/>
    </xf>
    <xf numFmtId="0" fontId="16" fillId="7" borderId="122" xfId="0" applyFont="1" applyFill="1" applyBorder="1" applyAlignment="1">
      <alignment horizontal="center" vertical="center" wrapText="1"/>
    </xf>
    <xf numFmtId="0" fontId="16" fillId="3" borderId="122"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12" borderId="52" xfId="0" applyFont="1" applyFill="1" applyBorder="1" applyAlignment="1">
      <alignment horizontal="center" vertical="center" wrapText="1"/>
    </xf>
    <xf numFmtId="0" fontId="0" fillId="0" borderId="0" xfId="0" applyFont="1"/>
    <xf numFmtId="0" fontId="41" fillId="8" borderId="80"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236" xfId="0" applyFont="1" applyFill="1" applyBorder="1" applyAlignment="1">
      <alignment horizontal="center" vertical="center" wrapText="1"/>
    </xf>
    <xf numFmtId="0" fontId="26" fillId="5" borderId="101" xfId="0" applyFont="1" applyFill="1" applyBorder="1" applyAlignment="1">
      <alignment horizontal="center" vertical="center" textRotation="90" wrapText="1"/>
    </xf>
    <xf numFmtId="0" fontId="26" fillId="5" borderId="47" xfId="0" applyFont="1" applyFill="1" applyBorder="1" applyAlignment="1">
      <alignment horizontal="center" vertical="center" textRotation="90" wrapText="1"/>
    </xf>
    <xf numFmtId="0" fontId="42" fillId="4" borderId="0" xfId="0" applyFont="1" applyFill="1" applyAlignment="1">
      <alignment horizontal="center" vertical="center"/>
    </xf>
    <xf numFmtId="0" fontId="42" fillId="0" borderId="89" xfId="0" applyFont="1" applyBorder="1" applyAlignment="1">
      <alignment horizontal="center" vertical="center"/>
    </xf>
    <xf numFmtId="0" fontId="43" fillId="0" borderId="0" xfId="0" applyFont="1" applyBorder="1" applyAlignment="1">
      <alignment horizontal="center" vertical="center"/>
    </xf>
    <xf numFmtId="0" fontId="12" fillId="0" borderId="0" xfId="0" applyFont="1" applyBorder="1" applyAlignment="1">
      <alignment horizontal="center" vertical="center"/>
    </xf>
    <xf numFmtId="0" fontId="42" fillId="0" borderId="0" xfId="0" applyFont="1" applyBorder="1" applyAlignment="1">
      <alignment horizontal="center" vertical="center"/>
    </xf>
    <xf numFmtId="0" fontId="42" fillId="0" borderId="13" xfId="0" applyFont="1" applyBorder="1" applyAlignment="1">
      <alignment horizontal="center" vertical="center"/>
    </xf>
    <xf numFmtId="0" fontId="42" fillId="0" borderId="0" xfId="0" applyFont="1" applyAlignment="1">
      <alignment horizontal="center" vertical="center"/>
    </xf>
    <xf numFmtId="0" fontId="28" fillId="0" borderId="0" xfId="0" applyFont="1" applyBorder="1" applyAlignment="1">
      <alignment vertical="center" wrapText="1"/>
    </xf>
    <xf numFmtId="0" fontId="7" fillId="0" borderId="258" xfId="0" applyFont="1" applyBorder="1" applyAlignment="1">
      <alignment vertical="center" wrapText="1"/>
    </xf>
    <xf numFmtId="0" fontId="7" fillId="0" borderId="259" xfId="0" applyFont="1" applyBorder="1" applyAlignment="1">
      <alignment vertical="center" wrapText="1"/>
    </xf>
    <xf numFmtId="0" fontId="7" fillId="0" borderId="260" xfId="0" applyFont="1" applyBorder="1" applyAlignment="1">
      <alignment vertical="center" wrapText="1"/>
    </xf>
    <xf numFmtId="0" fontId="26" fillId="0" borderId="0" xfId="0" applyFont="1" applyBorder="1" applyAlignment="1">
      <alignment vertical="center"/>
    </xf>
    <xf numFmtId="0" fontId="28" fillId="4" borderId="0" xfId="0" applyFont="1" applyFill="1" applyBorder="1" applyAlignment="1">
      <alignment horizontal="left" vertical="center" wrapText="1"/>
    </xf>
    <xf numFmtId="0" fontId="47" fillId="0" borderId="0" xfId="0" applyFont="1" applyBorder="1" applyAlignment="1">
      <alignment vertical="center"/>
    </xf>
    <xf numFmtId="0" fontId="7" fillId="0" borderId="0" xfId="0" applyFont="1" applyFill="1"/>
    <xf numFmtId="0" fontId="7" fillId="0" borderId="8" xfId="0" applyFont="1" applyFill="1" applyBorder="1"/>
    <xf numFmtId="0" fontId="21" fillId="0" borderId="0" xfId="0" applyFont="1" applyFill="1" applyBorder="1" applyAlignment="1">
      <alignment horizontal="center" vertical="center"/>
    </xf>
    <xf numFmtId="0" fontId="7" fillId="0" borderId="9" xfId="0" applyFont="1" applyFill="1" applyBorder="1"/>
    <xf numFmtId="0" fontId="9" fillId="0" borderId="0" xfId="0" applyFont="1" applyFill="1" applyBorder="1" applyAlignment="1">
      <alignment horizontal="center" vertical="center"/>
    </xf>
    <xf numFmtId="0" fontId="28" fillId="4" borderId="0" xfId="0" applyFont="1" applyFill="1" applyBorder="1" applyAlignment="1">
      <alignment vertical="center" wrapText="1"/>
    </xf>
    <xf numFmtId="0" fontId="41" fillId="8" borderId="29" xfId="0" applyFont="1" applyFill="1" applyBorder="1" applyAlignment="1">
      <alignment horizontal="center" vertical="center" wrapText="1"/>
    </xf>
    <xf numFmtId="49" fontId="31" fillId="6" borderId="0" xfId="1" applyNumberFormat="1" applyFont="1" applyFill="1" applyBorder="1" applyAlignment="1">
      <alignment horizontal="center" vertical="center"/>
    </xf>
    <xf numFmtId="0" fontId="21" fillId="13" borderId="0" xfId="0" applyFont="1" applyFill="1" applyBorder="1" applyAlignment="1">
      <alignment horizontal="center" vertical="center"/>
    </xf>
    <xf numFmtId="0" fontId="16" fillId="0" borderId="0" xfId="0" applyFont="1" applyFill="1" applyBorder="1" applyAlignment="1">
      <alignment horizontal="center" vertical="center"/>
    </xf>
    <xf numFmtId="0" fontId="7" fillId="0" borderId="0" xfId="0" applyFont="1" applyBorder="1" applyAlignment="1">
      <alignment vertical="center" wrapText="1"/>
    </xf>
    <xf numFmtId="0" fontId="7" fillId="0" borderId="0" xfId="0" applyFont="1" applyAlignment="1">
      <alignment vertical="center" wrapText="1"/>
    </xf>
    <xf numFmtId="0" fontId="28" fillId="0" borderId="0" xfId="0" applyFont="1" applyBorder="1" applyAlignment="1">
      <alignment vertical="center" wrapText="1"/>
    </xf>
    <xf numFmtId="0" fontId="28" fillId="0" borderId="0" xfId="0" applyFont="1" applyAlignment="1">
      <alignment vertical="center" wrapText="1"/>
    </xf>
    <xf numFmtId="0" fontId="9" fillId="5" borderId="0" xfId="0" applyFont="1" applyFill="1" applyBorder="1" applyAlignment="1">
      <alignment horizontal="center" vertical="center"/>
    </xf>
    <xf numFmtId="0" fontId="28" fillId="4" borderId="0" xfId="0" applyFont="1" applyFill="1" applyBorder="1" applyAlignment="1">
      <alignment horizontal="left" vertical="center" wrapText="1"/>
    </xf>
    <xf numFmtId="0" fontId="7" fillId="0" borderId="257" xfId="0" applyFont="1" applyBorder="1" applyAlignment="1">
      <alignment horizontal="center" vertical="center" wrapText="1"/>
    </xf>
    <xf numFmtId="0" fontId="7" fillId="0" borderId="258" xfId="0" applyFont="1" applyBorder="1" applyAlignment="1">
      <alignment horizontal="center" vertical="center" wrapText="1"/>
    </xf>
    <xf numFmtId="0" fontId="7" fillId="0" borderId="259" xfId="0" applyFont="1" applyBorder="1" applyAlignment="1">
      <alignment horizontal="center" vertical="center" wrapText="1"/>
    </xf>
    <xf numFmtId="0" fontId="28" fillId="0" borderId="0" xfId="0" applyFont="1" applyBorder="1" applyAlignment="1">
      <alignment horizontal="left" vertical="center"/>
    </xf>
    <xf numFmtId="0" fontId="46" fillId="0" borderId="0" xfId="0" applyFont="1" applyAlignment="1">
      <alignment horizontal="left" vertical="center"/>
    </xf>
    <xf numFmtId="0" fontId="28" fillId="4" borderId="0" xfId="0" applyFont="1" applyFill="1" applyBorder="1" applyAlignment="1">
      <alignment horizontal="left" vertical="center"/>
    </xf>
    <xf numFmtId="0" fontId="7" fillId="0" borderId="247" xfId="0" applyFont="1" applyBorder="1" applyAlignment="1">
      <alignment horizontal="center" vertical="center" wrapText="1"/>
    </xf>
    <xf numFmtId="0" fontId="7" fillId="0" borderId="211" xfId="0" applyFont="1" applyBorder="1" applyAlignment="1">
      <alignment horizontal="center" vertical="center" wrapText="1"/>
    </xf>
    <xf numFmtId="0" fontId="7" fillId="0" borderId="254"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260" xfId="0" applyFont="1" applyBorder="1" applyAlignment="1">
      <alignment horizontal="center" vertical="center" wrapText="1"/>
    </xf>
    <xf numFmtId="0" fontId="7" fillId="0" borderId="261"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242" xfId="0" applyFont="1" applyBorder="1" applyAlignment="1">
      <alignment horizontal="center" vertical="center" wrapText="1"/>
    </xf>
    <xf numFmtId="0" fontId="7" fillId="0" borderId="251" xfId="0" applyFont="1" applyBorder="1" applyAlignment="1">
      <alignment horizontal="center" vertical="center" wrapText="1"/>
    </xf>
    <xf numFmtId="0" fontId="7" fillId="0" borderId="253" xfId="0" applyFont="1" applyBorder="1" applyAlignment="1">
      <alignment horizontal="center" vertical="center" wrapText="1"/>
    </xf>
    <xf numFmtId="0" fontId="7" fillId="0" borderId="255" xfId="0" applyFont="1" applyBorder="1" applyAlignment="1">
      <alignment horizontal="center" vertical="center" wrapText="1"/>
    </xf>
    <xf numFmtId="0" fontId="7" fillId="0" borderId="249"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248" xfId="0" applyFont="1" applyBorder="1" applyAlignment="1">
      <alignment horizontal="center" vertical="center" wrapText="1"/>
    </xf>
    <xf numFmtId="0" fontId="7" fillId="0" borderId="0" xfId="0" applyFont="1" applyBorder="1" applyAlignment="1">
      <alignment horizontal="left" vertical="center" wrapText="1"/>
    </xf>
    <xf numFmtId="0" fontId="28" fillId="0" borderId="0" xfId="0" applyFont="1" applyBorder="1" applyAlignment="1">
      <alignment horizontal="left" vertical="center" wrapText="1"/>
    </xf>
    <xf numFmtId="0" fontId="47" fillId="4" borderId="0" xfId="0" applyFont="1" applyFill="1" applyBorder="1" applyAlignment="1">
      <alignment horizontal="left" vertical="center" wrapText="1"/>
    </xf>
    <xf numFmtId="0" fontId="7" fillId="0" borderId="256" xfId="0" applyFont="1" applyBorder="1" applyAlignment="1">
      <alignment horizontal="center" vertical="center" wrapText="1"/>
    </xf>
    <xf numFmtId="0" fontId="39" fillId="15" borderId="250" xfId="0" applyFont="1" applyFill="1" applyBorder="1" applyAlignment="1">
      <alignment horizontal="center" vertical="center" wrapText="1"/>
    </xf>
    <xf numFmtId="0" fontId="39" fillId="15" borderId="244" xfId="0" applyFont="1" applyFill="1" applyBorder="1" applyAlignment="1">
      <alignment horizontal="center" vertical="center" wrapText="1"/>
    </xf>
    <xf numFmtId="0" fontId="39" fillId="15" borderId="245" xfId="0" applyFont="1" applyFill="1" applyBorder="1" applyAlignment="1">
      <alignment horizontal="center" vertical="center" wrapText="1"/>
    </xf>
    <xf numFmtId="0" fontId="39" fillId="16" borderId="243" xfId="0" applyFont="1" applyFill="1" applyBorder="1" applyAlignment="1">
      <alignment horizontal="center" vertical="center" wrapText="1"/>
    </xf>
    <xf numFmtId="0" fontId="39" fillId="16" borderId="244" xfId="0" applyFont="1" applyFill="1" applyBorder="1" applyAlignment="1">
      <alignment horizontal="center" vertical="center" wrapText="1"/>
    </xf>
    <xf numFmtId="0" fontId="39" fillId="16" borderId="245" xfId="0" applyFont="1" applyFill="1" applyBorder="1" applyAlignment="1">
      <alignment horizontal="center" vertical="center" wrapText="1"/>
    </xf>
    <xf numFmtId="0" fontId="39" fillId="10" borderId="243" xfId="0" applyFont="1" applyFill="1" applyBorder="1" applyAlignment="1">
      <alignment horizontal="center" vertical="center" wrapText="1"/>
    </xf>
    <xf numFmtId="0" fontId="39" fillId="10" borderId="244" xfId="0" applyFont="1" applyFill="1" applyBorder="1" applyAlignment="1">
      <alignment horizontal="center" vertical="center" wrapText="1"/>
    </xf>
    <xf numFmtId="0" fontId="39" fillId="10" borderId="246" xfId="0" applyFont="1" applyFill="1" applyBorder="1" applyAlignment="1">
      <alignment horizontal="center" vertical="center" wrapText="1"/>
    </xf>
    <xf numFmtId="0" fontId="7" fillId="0" borderId="252" xfId="0" applyFont="1" applyBorder="1" applyAlignment="1">
      <alignment horizontal="center" vertical="center" wrapText="1"/>
    </xf>
    <xf numFmtId="0" fontId="16" fillId="4" borderId="0" xfId="0" applyFont="1" applyFill="1" applyAlignment="1">
      <alignment horizontal="center" vertical="center"/>
    </xf>
    <xf numFmtId="0" fontId="33" fillId="4" borderId="199" xfId="0" applyFont="1" applyFill="1" applyBorder="1" applyAlignment="1">
      <alignment horizontal="center" vertical="center" wrapText="1"/>
    </xf>
    <xf numFmtId="0" fontId="33" fillId="4" borderId="191" xfId="0" applyFont="1" applyFill="1" applyBorder="1" applyAlignment="1">
      <alignment horizontal="center" vertical="center" wrapText="1"/>
    </xf>
    <xf numFmtId="0" fontId="33" fillId="4" borderId="192" xfId="0" applyFont="1" applyFill="1" applyBorder="1" applyAlignment="1">
      <alignment horizontal="center" vertical="center" wrapText="1"/>
    </xf>
    <xf numFmtId="0" fontId="33" fillId="4" borderId="101" xfId="0" applyFont="1" applyFill="1" applyBorder="1" applyAlignment="1">
      <alignment horizontal="center" vertical="center" wrapText="1"/>
    </xf>
    <xf numFmtId="0" fontId="33" fillId="4" borderId="48" xfId="0" applyFont="1" applyFill="1" applyBorder="1" applyAlignment="1">
      <alignment horizontal="center" vertical="center" wrapText="1"/>
    </xf>
    <xf numFmtId="0" fontId="33" fillId="4" borderId="205" xfId="0" applyFont="1" applyFill="1" applyBorder="1" applyAlignment="1">
      <alignment horizontal="center" vertical="center" wrapText="1"/>
    </xf>
    <xf numFmtId="0" fontId="33" fillId="4" borderId="204"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107" xfId="0" applyFont="1" applyFill="1" applyBorder="1" applyAlignment="1">
      <alignment horizontal="center" vertical="center" wrapText="1"/>
    </xf>
    <xf numFmtId="0" fontId="5" fillId="13" borderId="185" xfId="0" applyFont="1" applyFill="1" applyBorder="1" applyAlignment="1">
      <alignment horizontal="center" vertical="center"/>
    </xf>
    <xf numFmtId="0" fontId="5" fillId="13" borderId="120" xfId="0" applyFont="1" applyFill="1" applyBorder="1" applyAlignment="1">
      <alignment horizontal="center" vertical="center"/>
    </xf>
    <xf numFmtId="0" fontId="5" fillId="13" borderId="186" xfId="0" applyFont="1" applyFill="1" applyBorder="1" applyAlignment="1">
      <alignment horizontal="center" vertical="center"/>
    </xf>
    <xf numFmtId="0" fontId="39" fillId="5" borderId="4"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01" xfId="0" applyFont="1" applyFill="1" applyBorder="1" applyAlignment="1">
      <alignment horizontal="center" vertical="center" wrapText="1"/>
    </xf>
    <xf numFmtId="0" fontId="39" fillId="5" borderId="107" xfId="0" applyFont="1" applyFill="1" applyBorder="1" applyAlignment="1">
      <alignment horizontal="center" vertical="center" wrapText="1"/>
    </xf>
    <xf numFmtId="0" fontId="33" fillId="4" borderId="187" xfId="0"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4" borderId="188" xfId="0" applyFont="1" applyFill="1" applyBorder="1" applyAlignment="1">
      <alignment horizontal="center" vertical="center" wrapText="1"/>
    </xf>
    <xf numFmtId="0" fontId="33" fillId="4" borderId="217" xfId="0" applyFont="1" applyFill="1" applyBorder="1" applyAlignment="1">
      <alignment horizontal="center" vertical="center" wrapText="1"/>
    </xf>
    <xf numFmtId="0" fontId="33" fillId="4" borderId="221" xfId="0" applyFont="1" applyFill="1" applyBorder="1" applyAlignment="1">
      <alignment horizontal="center" vertical="center" wrapText="1"/>
    </xf>
    <xf numFmtId="0" fontId="33" fillId="4" borderId="223" xfId="0" applyFont="1" applyFill="1" applyBorder="1" applyAlignment="1">
      <alignment horizontal="center" vertical="center" wrapText="1"/>
    </xf>
    <xf numFmtId="164" fontId="27" fillId="0" borderId="47" xfId="0" applyNumberFormat="1" applyFont="1" applyFill="1" applyBorder="1" applyAlignment="1">
      <alignment horizontal="center" vertical="center" wrapText="1"/>
    </xf>
    <xf numFmtId="164" fontId="27" fillId="0" borderId="30" xfId="0" applyNumberFormat="1" applyFont="1" applyFill="1" applyBorder="1" applyAlignment="1">
      <alignment horizontal="center" vertical="center" wrapText="1"/>
    </xf>
    <xf numFmtId="164" fontId="27" fillId="0" borderId="43" xfId="0" applyNumberFormat="1"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3" xfId="0" applyFont="1" applyBorder="1" applyAlignment="1">
      <alignment horizontal="center" vertical="center" wrapText="1"/>
    </xf>
    <xf numFmtId="164" fontId="27" fillId="0" borderId="44" xfId="0" applyNumberFormat="1" applyFont="1" applyFill="1" applyBorder="1" applyAlignment="1">
      <alignment horizontal="center" vertical="center" wrapText="1"/>
    </xf>
    <xf numFmtId="164" fontId="27" fillId="0" borderId="46" xfId="0" applyNumberFormat="1" applyFont="1" applyFill="1" applyBorder="1" applyAlignment="1">
      <alignment horizontal="center" vertical="center" wrapText="1"/>
    </xf>
    <xf numFmtId="164" fontId="44" fillId="0" borderId="44" xfId="0" applyNumberFormat="1" applyFont="1" applyFill="1" applyBorder="1" applyAlignment="1">
      <alignment horizontal="center" vertical="center" wrapText="1"/>
    </xf>
    <xf numFmtId="164" fontId="44" fillId="0" borderId="30" xfId="0" applyNumberFormat="1" applyFont="1" applyFill="1" applyBorder="1" applyAlignment="1">
      <alignment horizontal="center" vertical="center" wrapText="1"/>
    </xf>
    <xf numFmtId="164" fontId="44" fillId="0" borderId="43" xfId="0" applyNumberFormat="1" applyFont="1" applyFill="1" applyBorder="1" applyAlignment="1">
      <alignment horizontal="center" vertical="center" wrapText="1"/>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74" xfId="0" applyFont="1" applyBorder="1" applyAlignment="1">
      <alignment horizontal="center" vertical="center"/>
    </xf>
    <xf numFmtId="0" fontId="15" fillId="0" borderId="161" xfId="0" applyFont="1" applyBorder="1" applyAlignment="1">
      <alignment horizontal="center" vertical="center"/>
    </xf>
    <xf numFmtId="0" fontId="15" fillId="0" borderId="162" xfId="0" applyFont="1" applyBorder="1" applyAlignment="1">
      <alignment horizontal="center" vertical="center"/>
    </xf>
    <xf numFmtId="0" fontId="15" fillId="0" borderId="75" xfId="0" applyFont="1" applyBorder="1" applyAlignment="1">
      <alignment horizontal="center" vertical="center"/>
    </xf>
    <xf numFmtId="0" fontId="2" fillId="0" borderId="47" xfId="0" applyFont="1" applyBorder="1" applyAlignment="1">
      <alignment horizontal="center" vertical="center" wrapText="1"/>
    </xf>
    <xf numFmtId="0" fontId="15" fillId="0" borderId="67" xfId="0" applyFont="1" applyBorder="1" applyAlignment="1">
      <alignment horizontal="center" vertical="center"/>
    </xf>
    <xf numFmtId="0" fontId="7" fillId="0" borderId="67" xfId="0" applyFont="1" applyBorder="1" applyAlignment="1">
      <alignment horizontal="center" vertical="center"/>
    </xf>
    <xf numFmtId="0" fontId="15" fillId="0" borderId="83" xfId="0" applyFont="1" applyBorder="1" applyAlignment="1">
      <alignment horizontal="center" vertical="center"/>
    </xf>
    <xf numFmtId="0" fontId="7" fillId="0" borderId="65" xfId="0" applyFont="1" applyBorder="1" applyAlignment="1">
      <alignment horizontal="center" vertical="center"/>
    </xf>
    <xf numFmtId="0" fontId="15" fillId="0" borderId="66" xfId="0" applyFont="1" applyBorder="1" applyAlignment="1">
      <alignment horizontal="center" vertical="center"/>
    </xf>
    <xf numFmtId="0" fontId="7" fillId="0" borderId="66" xfId="0" applyFont="1" applyBorder="1" applyAlignment="1">
      <alignment horizontal="center" vertical="center"/>
    </xf>
    <xf numFmtId="0" fontId="1" fillId="0" borderId="17" xfId="0" applyFont="1" applyBorder="1" applyAlignment="1">
      <alignment horizontal="justify" vertical="center" wrapText="1"/>
    </xf>
    <xf numFmtId="0" fontId="7" fillId="0" borderId="27" xfId="0" applyFont="1" applyBorder="1" applyAlignment="1">
      <alignment horizontal="justify" vertical="center" wrapText="1"/>
    </xf>
    <xf numFmtId="0" fontId="19" fillId="0" borderId="17" xfId="0" applyFont="1" applyBorder="1" applyAlignment="1">
      <alignment horizontal="justify" vertical="center" wrapText="1"/>
    </xf>
    <xf numFmtId="0" fontId="15" fillId="0" borderId="65" xfId="0" applyFont="1" applyBorder="1" applyAlignment="1">
      <alignment horizontal="center" vertical="center"/>
    </xf>
    <xf numFmtId="0" fontId="1" fillId="0" borderId="212"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1" fillId="0" borderId="11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51" xfId="0" applyFont="1" applyBorder="1" applyAlignment="1">
      <alignment horizontal="center" vertical="center" wrapText="1"/>
    </xf>
    <xf numFmtId="0" fontId="1" fillId="0" borderId="115" xfId="0" applyFont="1" applyBorder="1" applyAlignment="1">
      <alignment horizontal="justify" vertical="center" wrapText="1"/>
    </xf>
    <xf numFmtId="0" fontId="7" fillId="0" borderId="14" xfId="0" applyFont="1" applyBorder="1" applyAlignment="1">
      <alignment horizontal="justify" vertical="center" wrapText="1"/>
    </xf>
    <xf numFmtId="0" fontId="19" fillId="0" borderId="81" xfId="0" applyFont="1" applyBorder="1" applyAlignment="1">
      <alignment horizontal="justify" vertical="center" wrapText="1"/>
    </xf>
    <xf numFmtId="0" fontId="7" fillId="0" borderId="0" xfId="0" applyFont="1" applyBorder="1" applyAlignment="1">
      <alignment horizontal="justify" vertical="center" wrapText="1"/>
    </xf>
    <xf numFmtId="0" fontId="19" fillId="0" borderId="241" xfId="0" applyFont="1" applyBorder="1" applyAlignment="1">
      <alignment horizontal="justify" vertical="center" wrapText="1"/>
    </xf>
    <xf numFmtId="0" fontId="7" fillId="0" borderId="13" xfId="0" applyFont="1" applyBorder="1" applyAlignment="1">
      <alignment horizontal="justify" vertical="center" wrapText="1"/>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7" fillId="0" borderId="26" xfId="0" applyFont="1" applyBorder="1" applyAlignment="1">
      <alignment horizontal="center" vertical="center" wrapText="1"/>
    </xf>
    <xf numFmtId="0" fontId="11" fillId="0" borderId="112" xfId="0" applyFont="1" applyBorder="1" applyAlignment="1">
      <alignment horizontal="center" vertical="center" wrapText="1"/>
    </xf>
    <xf numFmtId="0" fontId="1" fillId="4" borderId="16" xfId="0" applyFont="1" applyFill="1" applyBorder="1" applyAlignment="1">
      <alignment horizontal="justify" vertical="center" wrapText="1"/>
    </xf>
    <xf numFmtId="0" fontId="7" fillId="4" borderId="17" xfId="0" applyFont="1" applyFill="1" applyBorder="1" applyAlignment="1">
      <alignment horizontal="justify" vertical="center" wrapText="1"/>
    </xf>
    <xf numFmtId="0" fontId="19" fillId="4" borderId="16" xfId="0" applyFont="1" applyFill="1" applyBorder="1" applyAlignment="1">
      <alignment horizontal="justify" vertical="center" wrapText="1"/>
    </xf>
    <xf numFmtId="0" fontId="11"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6" fillId="5" borderId="27" xfId="0" applyFont="1" applyFill="1" applyBorder="1" applyAlignment="1">
      <alignment horizontal="center" vertical="center" wrapText="1"/>
    </xf>
    <xf numFmtId="0" fontId="7" fillId="0" borderId="27" xfId="0" applyFont="1" applyBorder="1" applyAlignment="1">
      <alignment horizontal="center" vertical="center" wrapText="1"/>
    </xf>
    <xf numFmtId="0" fontId="4" fillId="0" borderId="110" xfId="0" applyFont="1" applyBorder="1" applyAlignment="1">
      <alignment horizontal="center" vertical="center" wrapText="1"/>
    </xf>
    <xf numFmtId="0" fontId="7" fillId="0" borderId="110"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49" xfId="0" applyFont="1" applyBorder="1" applyAlignment="1">
      <alignment horizontal="center" vertical="center" wrapText="1"/>
    </xf>
    <xf numFmtId="0" fontId="1" fillId="4" borderId="0" xfId="0" applyFont="1" applyFill="1" applyBorder="1" applyAlignment="1">
      <alignment horizontal="justify" vertical="center" wrapText="1"/>
    </xf>
    <xf numFmtId="0" fontId="7" fillId="4" borderId="53" xfId="0" applyFont="1" applyFill="1" applyBorder="1" applyAlignment="1">
      <alignment horizontal="justify" vertical="center" wrapText="1"/>
    </xf>
    <xf numFmtId="0" fontId="19" fillId="4" borderId="0" xfId="0" applyFont="1" applyFill="1" applyBorder="1" applyAlignment="1">
      <alignment horizontal="justify" vertical="center" wrapText="1"/>
    </xf>
    <xf numFmtId="0" fontId="19" fillId="4" borderId="93" xfId="0" applyFont="1" applyFill="1" applyBorder="1" applyAlignment="1">
      <alignment horizontal="justify" vertical="center" wrapText="1"/>
    </xf>
    <xf numFmtId="0" fontId="7" fillId="4" borderId="58" xfId="0" applyFont="1" applyFill="1" applyBorder="1" applyAlignment="1">
      <alignment horizontal="justify" vertical="center" wrapText="1"/>
    </xf>
    <xf numFmtId="0" fontId="4" fillId="0" borderId="103"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6" xfId="0" applyFont="1" applyBorder="1" applyAlignment="1">
      <alignment horizontal="center" vertical="center" wrapText="1"/>
    </xf>
    <xf numFmtId="0" fontId="1" fillId="0" borderId="14" xfId="0" applyFont="1" applyBorder="1" applyAlignment="1">
      <alignment horizontal="justify" vertical="center" wrapText="1"/>
    </xf>
    <xf numFmtId="0" fontId="7" fillId="0" borderId="59" xfId="0" applyFont="1" applyBorder="1" applyAlignment="1">
      <alignment horizontal="justify" vertical="center" wrapText="1"/>
    </xf>
    <xf numFmtId="0" fontId="19" fillId="0" borderId="0" xfId="0" applyFont="1" applyBorder="1" applyAlignment="1">
      <alignment horizontal="justify" vertical="center" wrapText="1"/>
    </xf>
    <xf numFmtId="0" fontId="7" fillId="0" borderId="53" xfId="0" applyFont="1" applyBorder="1" applyAlignment="1">
      <alignment horizontal="justify" vertical="center" wrapText="1"/>
    </xf>
    <xf numFmtId="0" fontId="19" fillId="0" borderId="93" xfId="0" applyFont="1" applyBorder="1" applyAlignment="1">
      <alignment horizontal="justify" vertical="center" wrapText="1"/>
    </xf>
    <xf numFmtId="0" fontId="7" fillId="0" borderId="58" xfId="0" applyFont="1" applyBorder="1" applyAlignment="1">
      <alignment horizontal="justify" vertical="center" wrapText="1"/>
    </xf>
    <xf numFmtId="0" fontId="1" fillId="0" borderId="79" xfId="0" applyFont="1" applyBorder="1" applyAlignment="1">
      <alignment horizontal="left" vertical="center" wrapText="1"/>
    </xf>
    <xf numFmtId="0" fontId="1" fillId="0" borderId="14" xfId="0" applyFont="1" applyBorder="1" applyAlignment="1">
      <alignment horizontal="left" vertical="center" wrapText="1"/>
    </xf>
    <xf numFmtId="0" fontId="1" fillId="0" borderId="59" xfId="0" applyFont="1" applyBorder="1" applyAlignment="1">
      <alignment horizontal="left" vertical="center" wrapText="1"/>
    </xf>
    <xf numFmtId="0" fontId="1" fillId="0" borderId="122" xfId="0" applyFont="1" applyBorder="1" applyAlignment="1">
      <alignment horizontal="left" vertical="center" wrapText="1"/>
    </xf>
    <xf numFmtId="0" fontId="1" fillId="0" borderId="3" xfId="0" applyFont="1" applyBorder="1" applyAlignment="1">
      <alignment horizontal="left" vertical="center" wrapText="1"/>
    </xf>
    <xf numFmtId="0" fontId="1" fillId="0" borderId="123" xfId="0" applyFont="1" applyBorder="1" applyAlignment="1">
      <alignment horizontal="left" vertical="center" wrapText="1"/>
    </xf>
    <xf numFmtId="0" fontId="7" fillId="0" borderId="85" xfId="0" applyFont="1" applyBorder="1" applyAlignment="1">
      <alignment horizontal="center" vertical="center"/>
    </xf>
    <xf numFmtId="0" fontId="7" fillId="0" borderId="74"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7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73" xfId="0" applyFont="1" applyBorder="1" applyAlignment="1">
      <alignment horizontal="center" vertical="center"/>
    </xf>
    <xf numFmtId="0" fontId="33" fillId="4" borderId="61"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62"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15" fillId="0" borderId="163" xfId="0" applyFont="1" applyBorder="1" applyAlignment="1">
      <alignment horizontal="center" vertical="center"/>
    </xf>
    <xf numFmtId="0" fontId="15" fillId="0" borderId="164" xfId="0" applyFont="1" applyBorder="1" applyAlignment="1">
      <alignment horizontal="center" vertical="center"/>
    </xf>
    <xf numFmtId="0" fontId="4" fillId="0" borderId="114" xfId="0" applyFont="1" applyBorder="1" applyAlignment="1">
      <alignment horizontal="center" vertical="center" wrapText="1"/>
    </xf>
    <xf numFmtId="0" fontId="7" fillId="0" borderId="44" xfId="0" applyFont="1" applyBorder="1" applyAlignment="1">
      <alignment horizontal="center" vertical="center" wrapText="1"/>
    </xf>
    <xf numFmtId="0" fontId="4" fillId="0" borderId="105" xfId="0" applyFont="1" applyBorder="1" applyAlignment="1">
      <alignment horizontal="center" vertical="center" wrapText="1"/>
    </xf>
    <xf numFmtId="0" fontId="6" fillId="5" borderId="43" xfId="0" applyFont="1" applyFill="1" applyBorder="1" applyAlignment="1">
      <alignment horizontal="center" vertical="center" wrapText="1"/>
    </xf>
    <xf numFmtId="0" fontId="19" fillId="0" borderId="54" xfId="0" applyFont="1" applyBorder="1" applyAlignment="1">
      <alignment horizontal="justify" vertical="center" wrapText="1"/>
    </xf>
    <xf numFmtId="0" fontId="7" fillId="0" borderId="55"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9" xfId="0" applyFont="1" applyFill="1" applyBorder="1" applyAlignment="1">
      <alignment horizontal="justify" vertical="center" wrapText="1"/>
    </xf>
    <xf numFmtId="0" fontId="19" fillId="4" borderId="54" xfId="0" applyFont="1" applyFill="1" applyBorder="1" applyAlignment="1">
      <alignment horizontal="justify" vertical="center" wrapText="1"/>
    </xf>
    <xf numFmtId="0" fontId="7" fillId="4" borderId="55" xfId="0" applyFont="1" applyFill="1" applyBorder="1" applyAlignment="1">
      <alignment horizontal="justify" vertical="center" wrapText="1"/>
    </xf>
    <xf numFmtId="0" fontId="19" fillId="0" borderId="13" xfId="0" applyFont="1" applyBorder="1" applyAlignment="1">
      <alignment horizontal="justify" vertical="center" wrapText="1"/>
    </xf>
    <xf numFmtId="0" fontId="7" fillId="0" borderId="98"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97" xfId="0" applyFont="1" applyBorder="1" applyAlignment="1">
      <alignment horizontal="justify" vertical="center" wrapText="1"/>
    </xf>
    <xf numFmtId="0" fontId="11" fillId="0" borderId="25" xfId="0" applyFont="1" applyBorder="1" applyAlignment="1">
      <alignment horizontal="center" vertical="center" wrapText="1"/>
    </xf>
    <xf numFmtId="0" fontId="11" fillId="0" borderId="86" xfId="0" applyFont="1" applyBorder="1" applyAlignment="1">
      <alignment horizontal="center" vertical="center" wrapText="1"/>
    </xf>
    <xf numFmtId="0" fontId="1" fillId="0" borderId="17" xfId="0" applyFont="1" applyBorder="1" applyAlignment="1">
      <alignment horizontal="left" vertical="center" wrapText="1"/>
    </xf>
    <xf numFmtId="0" fontId="7" fillId="0" borderId="27" xfId="0" applyFont="1" applyBorder="1" applyAlignment="1">
      <alignment vertical="center"/>
    </xf>
    <xf numFmtId="0" fontId="19" fillId="0" borderId="17" xfId="0" applyFont="1" applyBorder="1" applyAlignment="1">
      <alignment horizontal="left" vertical="center" wrapText="1"/>
    </xf>
    <xf numFmtId="0" fontId="19" fillId="0" borderId="238" xfId="0" applyFont="1" applyBorder="1" applyAlignment="1">
      <alignment horizontal="justify" vertical="center" wrapText="1"/>
    </xf>
    <xf numFmtId="0" fontId="7" fillId="0" borderId="201" xfId="0" applyFont="1" applyBorder="1" applyAlignment="1">
      <alignment horizontal="justify" vertical="center" wrapText="1"/>
    </xf>
    <xf numFmtId="0" fontId="7" fillId="0" borderId="237" xfId="0" applyFont="1" applyBorder="1" applyAlignment="1">
      <alignment horizontal="center" vertical="center" wrapText="1"/>
    </xf>
    <xf numFmtId="0" fontId="1" fillId="0" borderId="111" xfId="0" applyFont="1" applyBorder="1" applyAlignment="1">
      <alignment horizontal="justify" vertical="center" wrapText="1"/>
    </xf>
    <xf numFmtId="0" fontId="7" fillId="0" borderId="87" xfId="0" applyFont="1" applyBorder="1" applyAlignment="1">
      <alignment horizontal="justify" vertical="center" wrapText="1"/>
    </xf>
    <xf numFmtId="0" fontId="19" fillId="0" borderId="59"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113" xfId="0" applyFont="1" applyBorder="1" applyAlignment="1">
      <alignment horizontal="center" vertical="center" wrapText="1"/>
    </xf>
    <xf numFmtId="0" fontId="1" fillId="4" borderId="56" xfId="0" applyFont="1" applyFill="1" applyBorder="1" applyAlignment="1">
      <alignment horizontal="justify" vertical="center" wrapText="1"/>
    </xf>
    <xf numFmtId="0" fontId="7" fillId="4" borderId="57" xfId="0" applyFont="1" applyFill="1" applyBorder="1" applyAlignment="1">
      <alignment horizontal="justify" vertical="center" wrapText="1"/>
    </xf>
    <xf numFmtId="0" fontId="27" fillId="0" borderId="31" xfId="0" applyFont="1" applyFill="1" applyBorder="1" applyAlignment="1">
      <alignment horizontal="center" vertical="center"/>
    </xf>
    <xf numFmtId="0" fontId="27" fillId="0" borderId="32" xfId="0" applyFont="1" applyFill="1" applyBorder="1" applyAlignment="1">
      <alignment horizontal="center" vertical="center"/>
    </xf>
    <xf numFmtId="0" fontId="29" fillId="0" borderId="32" xfId="0" applyFont="1" applyBorder="1" applyAlignment="1">
      <alignment horizontal="center" vertical="center"/>
    </xf>
    <xf numFmtId="0" fontId="7" fillId="0" borderId="33" xfId="0" applyFont="1" applyBorder="1" applyAlignment="1">
      <alignment horizontal="center" vertical="center"/>
    </xf>
    <xf numFmtId="164" fontId="27" fillId="0" borderId="47" xfId="0" applyNumberFormat="1" applyFont="1" applyBorder="1" applyAlignment="1">
      <alignment horizontal="center" vertical="center"/>
    </xf>
    <xf numFmtId="164" fontId="27" fillId="0" borderId="30" xfId="0" applyNumberFormat="1" applyFont="1" applyBorder="1" applyAlignment="1">
      <alignment horizontal="center" vertical="center"/>
    </xf>
    <xf numFmtId="164" fontId="27" fillId="0" borderId="46" xfId="0" applyNumberFormat="1" applyFont="1" applyBorder="1" applyAlignment="1">
      <alignment horizontal="center" vertical="center"/>
    </xf>
    <xf numFmtId="0" fontId="27" fillId="0" borderId="101" xfId="0" applyFont="1" applyBorder="1" applyAlignment="1">
      <alignment horizontal="center" vertical="center" textRotation="90"/>
    </xf>
    <xf numFmtId="0" fontId="27" fillId="0" borderId="48" xfId="0" applyFont="1" applyBorder="1" applyAlignment="1">
      <alignment horizontal="center" vertical="center" textRotation="90"/>
    </xf>
    <xf numFmtId="0" fontId="27" fillId="0" borderId="107" xfId="0" applyFont="1" applyBorder="1" applyAlignment="1">
      <alignment horizontal="center" vertical="center" textRotation="90"/>
    </xf>
    <xf numFmtId="0" fontId="11" fillId="4" borderId="28"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2" fillId="0" borderId="87" xfId="0" applyFont="1" applyBorder="1" applyAlignment="1">
      <alignment horizontal="center" vertical="center" wrapText="1"/>
    </xf>
    <xf numFmtId="0" fontId="2" fillId="0" borderId="27" xfId="0" applyFont="1" applyBorder="1" applyAlignment="1">
      <alignment horizontal="center" vertical="center" wrapText="1"/>
    </xf>
    <xf numFmtId="0" fontId="1" fillId="0" borderId="81" xfId="0" applyFont="1" applyBorder="1" applyAlignment="1">
      <alignment horizontal="justify" vertical="center" wrapText="1"/>
    </xf>
    <xf numFmtId="0" fontId="19" fillId="0" borderId="116" xfId="0" applyFont="1" applyBorder="1" applyAlignment="1">
      <alignment horizontal="justify" vertical="center" wrapText="1"/>
    </xf>
    <xf numFmtId="0" fontId="19" fillId="0" borderId="235" xfId="0" applyFont="1" applyBorder="1" applyAlignment="1">
      <alignment horizontal="justify" vertical="center" wrapText="1"/>
    </xf>
    <xf numFmtId="0" fontId="1" fillId="0" borderId="0" xfId="0" applyFont="1" applyBorder="1" applyAlignment="1">
      <alignment horizontal="justify" vertical="center" wrapText="1"/>
    </xf>
    <xf numFmtId="0" fontId="7" fillId="0" borderId="201" xfId="0" applyFont="1" applyBorder="1" applyAlignment="1">
      <alignment horizontal="center" vertical="center" wrapText="1"/>
    </xf>
    <xf numFmtId="0" fontId="7" fillId="0" borderId="239" xfId="0" applyFont="1" applyBorder="1" applyAlignment="1">
      <alignment horizontal="center" vertical="center" wrapText="1"/>
    </xf>
    <xf numFmtId="0" fontId="4" fillId="0" borderId="109" xfId="0" applyFont="1" applyBorder="1" applyAlignment="1">
      <alignment horizontal="center" vertical="center" wrapText="1"/>
    </xf>
    <xf numFmtId="0" fontId="6" fillId="5" borderId="30"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08" xfId="0" applyFont="1" applyBorder="1" applyAlignment="1">
      <alignment horizontal="center" vertical="center" wrapText="1"/>
    </xf>
    <xf numFmtId="0" fontId="6" fillId="5" borderId="87" xfId="0" applyFont="1" applyFill="1" applyBorder="1" applyAlignment="1">
      <alignment horizontal="center" vertical="center" wrapText="1"/>
    </xf>
    <xf numFmtId="0" fontId="4" fillId="0" borderId="102" xfId="0" applyFont="1" applyBorder="1" applyAlignment="1">
      <alignment horizontal="center" vertical="center" wrapText="1"/>
    </xf>
    <xf numFmtId="0" fontId="7" fillId="0" borderId="104" xfId="0" applyFont="1" applyBorder="1" applyAlignment="1">
      <alignment horizontal="center" vertical="center" wrapText="1"/>
    </xf>
    <xf numFmtId="0" fontId="2" fillId="0" borderId="201" xfId="0" applyFont="1" applyBorder="1" applyAlignment="1">
      <alignment horizontal="center" vertical="center" wrapText="1"/>
    </xf>
    <xf numFmtId="164" fontId="29" fillId="0" borderId="47" xfId="0" applyNumberFormat="1" applyFont="1" applyBorder="1" applyAlignment="1">
      <alignment horizontal="center" vertical="center"/>
    </xf>
    <xf numFmtId="164" fontId="29" fillId="0" borderId="30" xfId="0" applyNumberFormat="1" applyFont="1" applyBorder="1" applyAlignment="1">
      <alignment horizontal="center" vertical="center"/>
    </xf>
    <xf numFmtId="164" fontId="29" fillId="0" borderId="46" xfId="0" applyNumberFormat="1" applyFont="1" applyBorder="1" applyAlignment="1">
      <alignment horizontal="center" vertical="center"/>
    </xf>
    <xf numFmtId="0" fontId="7" fillId="0" borderId="114" xfId="0" applyFont="1" applyBorder="1" applyAlignment="1">
      <alignment horizontal="center" vertical="center" wrapText="1"/>
    </xf>
    <xf numFmtId="0" fontId="44" fillId="0" borderId="30" xfId="0" applyFont="1" applyBorder="1" applyAlignment="1">
      <alignment horizontal="center" vertical="center" wrapText="1"/>
    </xf>
    <xf numFmtId="0" fontId="1" fillId="0" borderId="80" xfId="0" applyFont="1" applyBorder="1" applyAlignment="1">
      <alignment horizontal="left" vertical="center" wrapText="1"/>
    </xf>
    <xf numFmtId="0" fontId="1" fillId="0" borderId="93" xfId="0" applyFont="1" applyBorder="1" applyAlignment="1">
      <alignment horizontal="left" vertical="center" wrapText="1"/>
    </xf>
    <xf numFmtId="0" fontId="1" fillId="0" borderId="58" xfId="0" applyFont="1" applyBorder="1" applyAlignment="1">
      <alignment horizontal="left" vertical="center" wrapText="1"/>
    </xf>
    <xf numFmtId="0" fontId="5" fillId="13" borderId="118" xfId="0" applyFont="1" applyFill="1" applyBorder="1" applyAlignment="1">
      <alignment horizontal="center" vertical="center"/>
    </xf>
    <xf numFmtId="0" fontId="5" fillId="13" borderId="119" xfId="0" applyFont="1" applyFill="1" applyBorder="1" applyAlignment="1">
      <alignment horizontal="center" vertical="center"/>
    </xf>
    <xf numFmtId="0" fontId="36" fillId="5" borderId="121"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28" fillId="5" borderId="97" xfId="0" applyFont="1" applyFill="1" applyBorder="1" applyAlignment="1">
      <alignment horizontal="center" vertical="center" wrapText="1"/>
    </xf>
    <xf numFmtId="0" fontId="1" fillId="4" borderId="12" xfId="0" applyFont="1" applyFill="1" applyBorder="1" applyAlignment="1">
      <alignment horizontal="justify" vertical="center" wrapText="1"/>
    </xf>
    <xf numFmtId="0" fontId="7" fillId="4" borderId="97" xfId="0" applyFont="1" applyFill="1" applyBorder="1" applyAlignment="1">
      <alignment horizontal="justify" vertical="center" wrapText="1"/>
    </xf>
    <xf numFmtId="164" fontId="44" fillId="0" borderId="47" xfId="0" applyNumberFormat="1" applyFont="1" applyFill="1" applyBorder="1" applyAlignment="1">
      <alignment horizontal="center" vertical="center" wrapText="1"/>
    </xf>
    <xf numFmtId="164" fontId="44" fillId="0" borderId="46" xfId="0" applyNumberFormat="1" applyFont="1" applyFill="1" applyBorder="1" applyAlignment="1">
      <alignment horizontal="center" vertical="center" wrapText="1"/>
    </xf>
    <xf numFmtId="0" fontId="39" fillId="4" borderId="13" xfId="0" applyFont="1" applyFill="1" applyBorder="1" applyAlignment="1">
      <alignment horizontal="center" vertical="center" wrapText="1"/>
    </xf>
    <xf numFmtId="0" fontId="1" fillId="5" borderId="262" xfId="0" applyFont="1" applyFill="1" applyBorder="1" applyAlignment="1">
      <alignment horizontal="center" vertical="center" wrapText="1"/>
    </xf>
    <xf numFmtId="0" fontId="1" fillId="5" borderId="263" xfId="0" applyFont="1" applyFill="1" applyBorder="1" applyAlignment="1">
      <alignment horizontal="center" vertical="center" wrapText="1"/>
    </xf>
    <xf numFmtId="0" fontId="1" fillId="5" borderId="264" xfId="0" applyFont="1" applyFill="1" applyBorder="1" applyAlignment="1">
      <alignment horizontal="center" vertical="center" wrapText="1"/>
    </xf>
    <xf numFmtId="0" fontId="27" fillId="0" borderId="33" xfId="0" applyFont="1" applyFill="1" applyBorder="1" applyAlignment="1">
      <alignment horizontal="center" vertical="center"/>
    </xf>
    <xf numFmtId="0" fontId="27" fillId="5" borderId="126" xfId="0" applyFont="1" applyFill="1" applyBorder="1" applyAlignment="1">
      <alignment horizontal="left" vertical="center"/>
    </xf>
    <xf numFmtId="0" fontId="27" fillId="5" borderId="77" xfId="0" applyFont="1" applyFill="1" applyBorder="1" applyAlignment="1">
      <alignment horizontal="left" vertical="center"/>
    </xf>
    <xf numFmtId="0" fontId="27" fillId="5" borderId="127" xfId="0" applyFont="1" applyFill="1" applyBorder="1" applyAlignment="1">
      <alignment horizontal="left" vertical="center"/>
    </xf>
    <xf numFmtId="0" fontId="36" fillId="5" borderId="12" xfId="0" applyFont="1" applyFill="1" applyBorder="1" applyAlignment="1">
      <alignment horizontal="center" vertical="center" wrapText="1"/>
    </xf>
    <xf numFmtId="0" fontId="36" fillId="5" borderId="240" xfId="0" applyFont="1" applyFill="1" applyBorder="1" applyAlignment="1">
      <alignment horizontal="center" vertical="center" wrapText="1"/>
    </xf>
    <xf numFmtId="0" fontId="1" fillId="0" borderId="121" xfId="0" applyFont="1" applyBorder="1" applyAlignment="1">
      <alignment horizontal="left" vertical="center" wrapText="1"/>
    </xf>
    <xf numFmtId="0" fontId="1" fillId="0" borderId="12" xfId="0" applyFont="1" applyBorder="1" applyAlignment="1">
      <alignment horizontal="left" vertical="center" wrapText="1"/>
    </xf>
    <xf numFmtId="0" fontId="1" fillId="0" borderId="97" xfId="0" applyFont="1" applyBorder="1" applyAlignment="1">
      <alignment horizontal="left" vertical="center" wrapText="1"/>
    </xf>
    <xf numFmtId="0" fontId="1" fillId="4" borderId="12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23" xfId="0" applyFont="1" applyFill="1" applyBorder="1" applyAlignment="1">
      <alignment horizontal="left" vertical="center" wrapText="1"/>
    </xf>
    <xf numFmtId="0" fontId="1" fillId="4" borderId="79"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9" xfId="0" applyFont="1" applyFill="1" applyBorder="1" applyAlignment="1">
      <alignment horizontal="left" vertical="center" wrapText="1"/>
    </xf>
    <xf numFmtId="164" fontId="24" fillId="4" borderId="128" xfId="0" applyNumberFormat="1" applyFont="1" applyFill="1" applyBorder="1" applyAlignment="1">
      <alignment horizontal="center" vertical="center"/>
    </xf>
    <xf numFmtId="164" fontId="24" fillId="4" borderId="129" xfId="0" applyNumberFormat="1" applyFont="1" applyFill="1" applyBorder="1" applyAlignment="1">
      <alignment horizontal="center" vertical="center"/>
    </xf>
    <xf numFmtId="164" fontId="24" fillId="4" borderId="130" xfId="0" applyNumberFormat="1" applyFont="1" applyFill="1" applyBorder="1" applyAlignment="1">
      <alignment horizontal="center" vertical="center"/>
    </xf>
    <xf numFmtId="0" fontId="39" fillId="4" borderId="13" xfId="0" applyFont="1" applyFill="1" applyBorder="1" applyAlignment="1">
      <alignment horizontal="center" vertical="center"/>
    </xf>
    <xf numFmtId="0" fontId="6" fillId="5" borderId="47" xfId="0" applyFont="1" applyFill="1" applyBorder="1" applyAlignment="1">
      <alignment horizontal="center" vertical="center" wrapText="1"/>
    </xf>
    <xf numFmtId="0" fontId="4" fillId="0" borderId="102" xfId="0" applyFont="1" applyBorder="1" applyAlignment="1">
      <alignment horizontal="justify" vertical="center" wrapText="1"/>
    </xf>
    <xf numFmtId="0" fontId="7" fillId="0" borderId="103" xfId="0" applyFont="1" applyBorder="1" applyAlignment="1">
      <alignment horizontal="justify" vertical="center" wrapText="1"/>
    </xf>
    <xf numFmtId="0" fontId="1" fillId="0" borderId="160"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265" xfId="0" applyFont="1" applyBorder="1" applyAlignment="1">
      <alignment horizontal="left" vertical="center" wrapText="1"/>
    </xf>
    <xf numFmtId="0" fontId="1" fillId="0" borderId="156" xfId="0" applyFont="1" applyBorder="1" applyAlignment="1">
      <alignment horizontal="left" vertical="center" wrapText="1"/>
    </xf>
    <xf numFmtId="0" fontId="1" fillId="0" borderId="266" xfId="0" applyFont="1" applyBorder="1" applyAlignment="1">
      <alignment horizontal="left" vertical="center" wrapText="1"/>
    </xf>
    <xf numFmtId="0" fontId="1" fillId="0" borderId="267" xfId="0" applyFont="1" applyBorder="1" applyAlignment="1">
      <alignment horizontal="left" vertical="center" wrapText="1"/>
    </xf>
    <xf numFmtId="0" fontId="1" fillId="0" borderId="82" xfId="0" applyFont="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1" fillId="0" borderId="157" xfId="0" applyFont="1" applyBorder="1" applyAlignment="1">
      <alignment horizontal="left" vertical="center" wrapText="1"/>
    </xf>
    <xf numFmtId="0" fontId="1" fillId="0" borderId="158" xfId="0" applyFont="1" applyBorder="1" applyAlignment="1">
      <alignment horizontal="left" vertical="center" wrapText="1"/>
    </xf>
    <xf numFmtId="0" fontId="1" fillId="0" borderId="159" xfId="0" applyFont="1" applyBorder="1" applyAlignment="1">
      <alignment horizontal="left" vertical="center" wrapText="1"/>
    </xf>
    <xf numFmtId="0" fontId="1" fillId="0" borderId="124" xfId="0" applyFont="1" applyBorder="1" applyAlignment="1">
      <alignment horizontal="left" vertical="center" wrapText="1"/>
    </xf>
    <xf numFmtId="0" fontId="1" fillId="0" borderId="125" xfId="0" applyFont="1" applyBorder="1" applyAlignment="1">
      <alignment horizontal="left" vertical="center" wrapText="1"/>
    </xf>
    <xf numFmtId="0" fontId="1" fillId="0" borderId="52" xfId="0" applyFont="1" applyBorder="1" applyAlignment="1">
      <alignment horizontal="left" vertical="center" wrapText="1"/>
    </xf>
    <xf numFmtId="0" fontId="1" fillId="0" borderId="0" xfId="0" applyFont="1" applyBorder="1" applyAlignment="1">
      <alignment horizontal="left" vertical="center" wrapText="1"/>
    </xf>
    <xf numFmtId="0" fontId="1" fillId="0" borderId="53" xfId="0" applyFont="1" applyBorder="1" applyAlignment="1">
      <alignment horizontal="left" vertical="center" wrapText="1"/>
    </xf>
    <xf numFmtId="0" fontId="16" fillId="0" borderId="0" xfId="0" applyFont="1" applyAlignment="1">
      <alignment horizontal="center"/>
    </xf>
    <xf numFmtId="0" fontId="40" fillId="0" borderId="8" xfId="0" applyFont="1" applyBorder="1" applyAlignment="1">
      <alignment horizontal="center"/>
    </xf>
    <xf numFmtId="0" fontId="40" fillId="0" borderId="0" xfId="0" applyFont="1" applyBorder="1" applyAlignment="1">
      <alignment horizontal="center"/>
    </xf>
    <xf numFmtId="0" fontId="40" fillId="0" borderId="9" xfId="0" applyFont="1" applyBorder="1" applyAlignment="1">
      <alignment horizontal="center"/>
    </xf>
    <xf numFmtId="0" fontId="16" fillId="0" borderId="8" xfId="0" applyFont="1" applyBorder="1" applyAlignment="1">
      <alignment horizontal="center"/>
    </xf>
    <xf numFmtId="0" fontId="16" fillId="0" borderId="0" xfId="0" applyFont="1" applyBorder="1" applyAlignment="1">
      <alignment horizontal="center"/>
    </xf>
    <xf numFmtId="0" fontId="16" fillId="0" borderId="9" xfId="0" applyFont="1" applyBorder="1" applyAlignment="1">
      <alignment horizontal="center"/>
    </xf>
    <xf numFmtId="0" fontId="10" fillId="13" borderId="0"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40" fillId="0" borderId="8" xfId="0" applyFont="1" applyBorder="1" applyAlignment="1">
      <alignment horizontal="center" vertical="center"/>
    </xf>
    <xf numFmtId="0" fontId="40" fillId="0" borderId="0" xfId="0" applyFont="1" applyBorder="1" applyAlignment="1">
      <alignment horizontal="center" vertical="center"/>
    </xf>
    <xf numFmtId="0" fontId="40" fillId="0" borderId="9" xfId="0" applyFont="1" applyBorder="1" applyAlignment="1">
      <alignment horizontal="center" vertical="center"/>
    </xf>
    <xf numFmtId="0" fontId="35" fillId="0" borderId="101"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43" xfId="0" applyFont="1" applyBorder="1" applyAlignment="1">
      <alignment horizontal="center" vertical="center" wrapText="1"/>
    </xf>
    <xf numFmtId="0" fontId="30" fillId="0" borderId="44"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5" fillId="0" borderId="46" xfId="0" applyFont="1" applyBorder="1" applyAlignment="1">
      <alignment horizontal="center" vertical="center" wrapText="1"/>
    </xf>
    <xf numFmtId="0" fontId="10" fillId="13" borderId="15" xfId="0" applyFont="1" applyFill="1" applyBorder="1" applyAlignment="1">
      <alignment horizontal="center" vertical="center"/>
    </xf>
    <xf numFmtId="0" fontId="10" fillId="13" borderId="16" xfId="0" applyFont="1" applyFill="1" applyBorder="1" applyAlignment="1">
      <alignment horizontal="center" vertical="center"/>
    </xf>
    <xf numFmtId="0" fontId="26" fillId="5" borderId="131" xfId="0" applyFont="1" applyFill="1" applyBorder="1" applyAlignment="1">
      <alignment horizontal="center" vertical="center" wrapText="1"/>
    </xf>
    <xf numFmtId="0" fontId="26" fillId="5" borderId="136" xfId="0" applyFont="1" applyFill="1" applyBorder="1" applyAlignment="1">
      <alignment horizontal="center" vertical="center" wrapText="1"/>
    </xf>
    <xf numFmtId="0" fontId="26" fillId="5" borderId="132" xfId="0" applyFont="1" applyFill="1" applyBorder="1" applyAlignment="1">
      <alignment horizontal="center" vertical="center" wrapText="1"/>
    </xf>
    <xf numFmtId="0" fontId="26" fillId="5" borderId="137" xfId="0" applyFont="1" applyFill="1" applyBorder="1" applyAlignment="1">
      <alignment horizontal="center" vertical="center" wrapText="1"/>
    </xf>
    <xf numFmtId="0" fontId="3" fillId="14" borderId="134" xfId="0" applyFont="1" applyFill="1" applyBorder="1" applyAlignment="1">
      <alignment horizontal="center" vertical="center" wrapText="1"/>
    </xf>
    <xf numFmtId="0" fontId="3" fillId="14" borderId="139" xfId="0" applyFont="1" applyFill="1" applyBorder="1" applyAlignment="1">
      <alignment horizontal="center" vertical="center" wrapText="1"/>
    </xf>
    <xf numFmtId="0" fontId="3" fillId="14" borderId="133" xfId="0" applyFont="1" applyFill="1" applyBorder="1" applyAlignment="1">
      <alignment horizontal="center" vertical="center" wrapText="1"/>
    </xf>
    <xf numFmtId="0" fontId="3" fillId="14" borderId="138" xfId="0" applyFont="1" applyFill="1" applyBorder="1" applyAlignment="1">
      <alignment horizontal="center" vertical="center" wrapText="1"/>
    </xf>
    <xf numFmtId="0" fontId="3" fillId="14" borderId="135" xfId="0" applyFont="1" applyFill="1" applyBorder="1" applyAlignment="1">
      <alignment horizontal="center" vertical="center" wrapText="1"/>
    </xf>
    <xf numFmtId="0" fontId="3" fillId="14" borderId="140" xfId="0" applyFont="1" applyFill="1" applyBorder="1" applyAlignment="1">
      <alignment horizontal="center" vertical="center" wrapText="1"/>
    </xf>
    <xf numFmtId="0" fontId="0" fillId="0" borderId="0" xfId="0" applyAlignment="1">
      <alignment horizontal="left" vertical="center" wrapText="1"/>
    </xf>
    <xf numFmtId="0" fontId="14" fillId="0" borderId="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3" fillId="0" borderId="101"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107"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98" xfId="0" applyFont="1" applyFill="1" applyBorder="1" applyAlignment="1">
      <alignment horizontal="center" vertical="center" wrapText="1"/>
    </xf>
  </cellXfs>
  <cellStyles count="2">
    <cellStyle name="Hipervínculo" xfId="1" builtinId="8"/>
    <cellStyle name="Normal" xfId="0" builtinId="0"/>
  </cellStyles>
  <dxfs count="11">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color theme="0"/>
      </font>
      <fill>
        <patternFill>
          <bgColor rgb="FFC00000"/>
        </patternFill>
      </fill>
    </dxf>
    <dxf>
      <font>
        <color theme="0"/>
      </font>
      <fill>
        <patternFill>
          <bgColor rgb="FFC00000"/>
        </patternFill>
      </fill>
    </dxf>
    <dxf>
      <fill>
        <patternFill>
          <bgColor theme="0" tint="-4.9989318521683403E-2"/>
        </patternFill>
      </fill>
    </dxf>
    <dxf>
      <fill>
        <patternFill>
          <bgColor theme="0" tint="-0.2499465926084170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2060"/>
      <color rgb="FF009900"/>
      <color rgb="FFFF6600"/>
      <color rgb="FF8E0000"/>
      <color rgb="FFEE0000"/>
      <color rgb="FF0070C0"/>
      <color rgb="FF00C070"/>
      <color rgb="FFFF0000"/>
      <color rgb="FF3399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Gráficas!$J$120</c:f>
          <c:strCache>
            <c:ptCount val="1"/>
            <c:pt idx="0">
              <c:v>Diagnóstico general</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2E62-41D7-81B4-37F37B5697EE}"/>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2E62-41D7-81B4-37F37B5697EE}"/>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2E62-41D7-81B4-37F37B5697EE}"/>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2E62-41D7-81B4-37F37B5697EE}"/>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2E62-41D7-81B4-37F37B5697EE}"/>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2E62-41D7-81B4-37F37B5697E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2E62-41D7-81B4-37F37B5697EE}"/>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2E62-41D7-81B4-37F37B5697EE}"/>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2E62-41D7-81B4-37F37B5697EE}"/>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2E62-41D7-81B4-37F37B5697EE}"/>
              </c:ext>
            </c:extLst>
          </c:dPt>
          <c:dLbls>
            <c:dLbl>
              <c:idx val="1"/>
              <c:tx>
                <c:strRef>
                  <c:f>Gráficas!$L$120</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{AD783EF0-167B-41BA-B343-3DA52A9D3315}</c15:txfldGUID>
                      <c15:f>Gráficas!$L$120</c15:f>
                      <c15:dlblFieldTableCache>
                        <c:ptCount val="1"/>
                      </c15:dlblFieldTableCache>
                    </c15:dlblFTEntry>
                  </c15:dlblFieldTable>
                  <c15:showDataLabelsRange val="0"/>
                </c:ext>
                <c:ext xmlns:c16="http://schemas.microsoft.com/office/drawing/2014/chart" uri="{C3380CC4-5D6E-409C-BE32-E72D297353CC}">
                  <c16:uniqueId val="{00000010-2E62-41D7-81B4-37F37B5697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Gráficas!$L$120:$L$122</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2E62-41D7-81B4-37F37B5697E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Gráficas!$J$97</c:f>
          <c:strCache>
            <c:ptCount val="1"/>
            <c:pt idx="0">
              <c:v>Innovación</c:v>
            </c:pt>
          </c:strCache>
        </c:strRef>
      </c:tx>
      <c:layout>
        <c:manualLayout>
          <c:xMode val="edge"/>
          <c:yMode val="edge"/>
          <c:x val="0.39963888888888893"/>
          <c:y val="2.714932126696832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5986-410E-8358-1D5C80EEAD2C}"/>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5986-410E-8358-1D5C80EEAD2C}"/>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5986-410E-8358-1D5C80EEAD2C}"/>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5986-410E-8358-1D5C80EEAD2C}"/>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5986-410E-8358-1D5C80EEAD2C}"/>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5986-410E-8358-1D5C80EEAD2C}"/>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5986-410E-8358-1D5C80EEAD2C}"/>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5986-410E-8358-1D5C80EEAD2C}"/>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5986-410E-8358-1D5C80EEAD2C}"/>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5986-410E-8358-1D5C80EEAD2C}"/>
              </c:ext>
            </c:extLst>
          </c:dPt>
          <c:dLbls>
            <c:dLbl>
              <c:idx val="1"/>
              <c:tx>
                <c:strRef>
                  <c:f>Gráficas!$L$97</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{C4911809-7E98-4DC4-98F8-78414983AE82}</c15:txfldGUID>
                      <c15:f>Gráficas!$L$97</c15:f>
                      <c15:dlblFieldTableCache>
                        <c:ptCount val="1"/>
                      </c15:dlblFieldTableCache>
                    </c15:dlblFTEntry>
                  </c15:dlblFieldTable>
                  <c15:showDataLabelsRange val="0"/>
                </c:ext>
                <c:ext xmlns:c16="http://schemas.microsoft.com/office/drawing/2014/chart" uri="{C3380CC4-5D6E-409C-BE32-E72D297353CC}">
                  <c16:uniqueId val="{00000010-5986-410E-8358-1D5C80EEAD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Gráficas!$L$97:$L$99</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5986-410E-8358-1D5C80EEAD2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Gráficas!$J$100</c:f>
          <c:strCache>
            <c:ptCount val="1"/>
            <c:pt idx="0">
              <c:v>Investigación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C915-4322-BFB7-CB9AC36D1932}"/>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C915-4322-BFB7-CB9AC36D1932}"/>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C915-4322-BFB7-CB9AC36D1932}"/>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C915-4322-BFB7-CB9AC36D1932}"/>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C915-4322-BFB7-CB9AC36D1932}"/>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C915-4322-BFB7-CB9AC36D1932}"/>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C915-4322-BFB7-CB9AC36D1932}"/>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C915-4322-BFB7-CB9AC36D1932}"/>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C915-4322-BFB7-CB9AC36D1932}"/>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C915-4322-BFB7-CB9AC36D1932}"/>
              </c:ext>
            </c:extLst>
          </c:dPt>
          <c:dLbls>
            <c:dLbl>
              <c:idx val="1"/>
              <c:tx>
                <c:strRef>
                  <c:f>Gráficas!$L$100</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{2EBBCEB4-D19C-4A20-912D-5C0D4DD07D2C}</c15:txfldGUID>
                      <c15:f>Gráficas!$L$100</c15:f>
                      <c15:dlblFieldTableCache>
                        <c:ptCount val="1"/>
                      </c15:dlblFieldTableCache>
                    </c15:dlblFTEntry>
                  </c15:dlblFieldTable>
                  <c15:showDataLabelsRange val="0"/>
                </c:ext>
                <c:ext xmlns:c16="http://schemas.microsoft.com/office/drawing/2014/chart" uri="{C3380CC4-5D6E-409C-BE32-E72D297353CC}">
                  <c16:uniqueId val="{00000010-C915-4322-BFB7-CB9AC36D19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Gráficas!$L$100:$L$102</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C915-4322-BFB7-CB9AC36D19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Gráficas!$J$94</c:f>
          <c:strCache>
            <c:ptCount val="1"/>
            <c:pt idx="0">
              <c:v>Experimentación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906D-47A7-912E-D5660D788C58}"/>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906D-47A7-912E-D5660D788C58}"/>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906D-47A7-912E-D5660D788C58}"/>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906D-47A7-912E-D5660D788C58}"/>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906D-47A7-912E-D5660D788C58}"/>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906D-47A7-912E-D5660D788C5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906D-47A7-912E-D5660D788C58}"/>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906D-47A7-912E-D5660D788C58}"/>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906D-47A7-912E-D5660D788C58}"/>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906D-47A7-912E-D5660D788C58}"/>
              </c:ext>
            </c:extLst>
          </c:dPt>
          <c:dLbls>
            <c:dLbl>
              <c:idx val="1"/>
              <c:tx>
                <c:strRef>
                  <c:f>Gráficas!$L$94</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{4D202A18-4A71-46AE-B4F8-E2F5179C0AE4}</c15:txfldGUID>
                      <c15:f>Gráficas!$L$94</c15:f>
                      <c15:dlblFieldTableCache>
                        <c:ptCount val="1"/>
                      </c15:dlblFieldTableCache>
                    </c15:dlblFTEntry>
                  </c15:dlblFieldTable>
                  <c15:showDataLabelsRange val="0"/>
                </c:ext>
                <c:ext xmlns:c16="http://schemas.microsoft.com/office/drawing/2014/chart" uri="{C3380CC4-5D6E-409C-BE32-E72D297353CC}">
                  <c16:uniqueId val="{00000010-906D-47A7-912E-D5660D788C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Gráficas!$L$94:$L$96</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906D-47A7-912E-D5660D788C5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Gráficas!$J$132</c:f>
          <c:strCache>
            <c:ptCount val="1"/>
            <c:pt idx="0">
              <c:v>Priorización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8040-4A9F-A7F1-1B3E16ADB69B}"/>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8040-4A9F-A7F1-1B3E16ADB69B}"/>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8040-4A9F-A7F1-1B3E16ADB69B}"/>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8040-4A9F-A7F1-1B3E16ADB69B}"/>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8040-4A9F-A7F1-1B3E16ADB69B}"/>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8040-4A9F-A7F1-1B3E16ADB69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8040-4A9F-A7F1-1B3E16ADB69B}"/>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8040-4A9F-A7F1-1B3E16ADB69B}"/>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8040-4A9F-A7F1-1B3E16ADB69B}"/>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8040-4A9F-A7F1-1B3E16ADB69B}"/>
              </c:ext>
            </c:extLst>
          </c:dPt>
          <c:dLbls>
            <c:dLbl>
              <c:idx val="1"/>
              <c:tx>
                <c:strRef>
                  <c:f>Gráficas!$L$132</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{48FECBAD-53FE-4BFE-BE86-A659B9FDDCB5}</c15:txfldGUID>
                      <c15:f>Gráficas!$L$132</c15:f>
                      <c15:dlblFieldTableCache>
                        <c:ptCount val="1"/>
                      </c15:dlblFieldTableCache>
                    </c15:dlblFTEntry>
                  </c15:dlblFieldTable>
                  <c15:showDataLabelsRange val="0"/>
                </c:ext>
                <c:ext xmlns:c16="http://schemas.microsoft.com/office/drawing/2014/chart" uri="{C3380CC4-5D6E-409C-BE32-E72D297353CC}">
                  <c16:uniqueId val="{00000010-8040-4A9F-A7F1-1B3E16ADB6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Gráficas!$L$132:$L$134</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8040-4A9F-A7F1-1B3E16ADB69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Gráficas!$J$129</c:f>
          <c:strCache>
            <c:ptCount val="1"/>
            <c:pt idx="0">
              <c:v>Clasificación y mapa del conocimiento</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B025-410B-B0A8-8C622B657D8B}"/>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B025-410B-B0A8-8C622B657D8B}"/>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B025-410B-B0A8-8C622B657D8B}"/>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B025-410B-B0A8-8C622B657D8B}"/>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B025-410B-B0A8-8C622B657D8B}"/>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B025-410B-B0A8-8C622B657D8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B025-410B-B0A8-8C622B657D8B}"/>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explosion val="2"/>
          <c:dPt>
            <c:idx val="0"/>
            <c:bubble3D val="0"/>
            <c:spPr>
              <a:noFill/>
              <a:ln w="19050">
                <a:noFill/>
              </a:ln>
              <a:effectLst/>
            </c:spPr>
            <c:extLst xmlns:c16r2="http://schemas.microsoft.com/office/drawing/2015/06/chart">
              <c:ext xmlns:c16="http://schemas.microsoft.com/office/drawing/2014/chart" uri="{C3380CC4-5D6E-409C-BE32-E72D297353CC}">
                <c16:uniqueId val="{0000000E-B025-410B-B0A8-8C622B657D8B}"/>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B025-410B-B0A8-8C622B657D8B}"/>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B025-410B-B0A8-8C622B657D8B}"/>
              </c:ext>
            </c:extLst>
          </c:dPt>
          <c:dLbls>
            <c:dLbl>
              <c:idx val="1"/>
              <c:tx>
                <c:strRef>
                  <c:f>Gráficas!$L$129</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{3D39C78C-6EFE-4195-B517-3A3B055A7B56}</c15:txfldGUID>
                      <c15:f>Gráficas!$L$129</c15:f>
                      <c15:dlblFieldTableCache>
                        <c:ptCount val="1"/>
                      </c15:dlblFieldTableCache>
                    </c15:dlblFTEntry>
                  </c15:dlblFieldTable>
                  <c15:showDataLabelsRange val="0"/>
                </c:ext>
                <c:ext xmlns:c16="http://schemas.microsoft.com/office/drawing/2014/chart" uri="{C3380CC4-5D6E-409C-BE32-E72D297353CC}">
                  <c16:uniqueId val="{00000010-B025-410B-B0A8-8C622B657D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Gráficas!$L$129:$L$131</c:f>
              <c:numCache>
                <c:formatCode>General</c:formatCode>
                <c:ptCount val="3"/>
                <c:pt idx="0" formatCode="0.0">
                  <c:v>0</c:v>
                </c:pt>
                <c:pt idx="1">
                  <c:v>0.1</c:v>
                </c:pt>
                <c:pt idx="2" formatCode="0">
                  <c:v>9.9</c:v>
                </c:pt>
              </c:numCache>
            </c:numRef>
          </c:val>
          <c:extLst xmlns:c16r2="http://schemas.microsoft.com/office/drawing/2015/06/chart">
            <c:ext xmlns:c16="http://schemas.microsoft.com/office/drawing/2014/chart" uri="{C3380CC4-5D6E-409C-BE32-E72D297353CC}">
              <c16:uniqueId val="{00000013-B025-410B-B0A8-8C622B657D8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Gráficas!$J$126</c:f>
          <c:strCache>
            <c:ptCount val="1"/>
            <c:pt idx="0">
              <c:v>Banco de datos</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3562-4B1F-9C53-01EF005B2339}"/>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3562-4B1F-9C53-01EF005B2339}"/>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3562-4B1F-9C53-01EF005B2339}"/>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3562-4B1F-9C53-01EF005B2339}"/>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3562-4B1F-9C53-01EF005B2339}"/>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3562-4B1F-9C53-01EF005B233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3562-4B1F-9C53-01EF005B2339}"/>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3562-4B1F-9C53-01EF005B2339}"/>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3562-4B1F-9C53-01EF005B2339}"/>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3562-4B1F-9C53-01EF005B2339}"/>
              </c:ext>
            </c:extLst>
          </c:dPt>
          <c:dLbls>
            <c:dLbl>
              <c:idx val="1"/>
              <c:tx>
                <c:strRef>
                  <c:f>Gráficas!$L$126</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{94887B74-7187-4EAF-9D56-802FDD68D39E}</c15:txfldGUID>
                      <c15:f>Gráficas!$L$126</c15:f>
                      <c15:dlblFieldTableCache>
                        <c:ptCount val="1"/>
                      </c15:dlblFieldTableCache>
                    </c15:dlblFTEntry>
                  </c15:dlblFieldTable>
                  <c15:showDataLabelsRange val="0"/>
                </c:ext>
                <c:ext xmlns:c16="http://schemas.microsoft.com/office/drawing/2014/chart" uri="{C3380CC4-5D6E-409C-BE32-E72D297353CC}">
                  <c16:uniqueId val="{00000010-3562-4B1F-9C53-01EF005B23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Gráficas!$L$126:$L$128</c:f>
              <c:numCache>
                <c:formatCode>General</c:formatCode>
                <c:ptCount val="3"/>
                <c:pt idx="0" formatCode="0.0">
                  <c:v>0</c:v>
                </c:pt>
                <c:pt idx="1">
                  <c:v>0.1</c:v>
                </c:pt>
                <c:pt idx="2" formatCode="0">
                  <c:v>9.9</c:v>
                </c:pt>
              </c:numCache>
            </c:numRef>
          </c:val>
          <c:extLst xmlns:c16r2="http://schemas.microsoft.com/office/drawing/2015/06/chart">
            <c:ext xmlns:c16="http://schemas.microsoft.com/office/drawing/2014/chart" uri="{C3380CC4-5D6E-409C-BE32-E72D297353CC}">
              <c16:uniqueId val="{00000013-3562-4B1F-9C53-01EF005B233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Gráficas!$J$123</c:f>
          <c:strCache>
            <c:ptCount val="1"/>
            <c:pt idx="0">
              <c:v>Evaluación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CA54-49B5-999E-80F504DAC8B6}"/>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CA54-49B5-999E-80F504DAC8B6}"/>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CA54-49B5-999E-80F504DAC8B6}"/>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CA54-49B5-999E-80F504DAC8B6}"/>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CA54-49B5-999E-80F504DAC8B6}"/>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CA54-49B5-999E-80F504DAC8B6}"/>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CA54-49B5-999E-80F504DAC8B6}"/>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CA54-49B5-999E-80F504DAC8B6}"/>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CA54-49B5-999E-80F504DAC8B6}"/>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CA54-49B5-999E-80F504DAC8B6}"/>
              </c:ext>
            </c:extLst>
          </c:dPt>
          <c:dLbls>
            <c:dLbl>
              <c:idx val="1"/>
              <c:tx>
                <c:strRef>
                  <c:f>Gráficas!$L$123</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{4FDA3E14-416D-4E5D-8B7F-38C7EABFEAAF}</c15:txfldGUID>
                      <c15:f>Gráficas!$L$123</c15:f>
                      <c15:dlblFieldTableCache>
                        <c:ptCount val="1"/>
                      </c15:dlblFieldTableCache>
                    </c15:dlblFTEntry>
                  </c15:dlblFieldTable>
                  <c15:showDataLabelsRange val="0"/>
                </c:ext>
                <c:ext xmlns:c16="http://schemas.microsoft.com/office/drawing/2014/chart" uri="{C3380CC4-5D6E-409C-BE32-E72D297353CC}">
                  <c16:uniqueId val="{00000010-CA54-49B5-999E-80F504DAC8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Gráficas!$L$123:$L$125</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CA54-49B5-999E-80F504DAC8B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Gráficas!$J$155</c:f>
          <c:strCache>
            <c:ptCount val="1"/>
            <c:pt idx="0">
              <c:v>Diagnóstico general</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C02B-4B2A-B700-3E946A46DE25}"/>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C02B-4B2A-B700-3E946A46DE25}"/>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C02B-4B2A-B700-3E946A46DE25}"/>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C02B-4B2A-B700-3E946A46DE25}"/>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C02B-4B2A-B700-3E946A46DE25}"/>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C02B-4B2A-B700-3E946A46DE25}"/>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C02B-4B2A-B700-3E946A46DE25}"/>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C02B-4B2A-B700-3E946A46DE25}"/>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C02B-4B2A-B700-3E946A46DE25}"/>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C02B-4B2A-B700-3E946A46DE25}"/>
              </c:ext>
            </c:extLst>
          </c:dPt>
          <c:dLbls>
            <c:dLbl>
              <c:idx val="1"/>
              <c:tx>
                <c:strRef>
                  <c:f>Gráficas!$L$155</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{B08FA87B-DC49-42DB-8DD2-4C7AF12095BC}</c15:txfldGUID>
                      <c15:f>Gráficas!$L$155</c15:f>
                      <c15:dlblFieldTableCache>
                        <c:ptCount val="1"/>
                      </c15:dlblFieldTableCache>
                    </c15:dlblFTEntry>
                  </c15:dlblFieldTable>
                  <c15:showDataLabelsRange val="0"/>
                </c:ext>
                <c:ext xmlns:c16="http://schemas.microsoft.com/office/drawing/2014/chart" uri="{C3380CC4-5D6E-409C-BE32-E72D297353CC}">
                  <c16:uniqueId val="{00000010-C02B-4B2A-B700-3E946A46DE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Gráficas!$L$155:$L$157</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C02B-4B2A-B700-3E946A46DE2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Gráficas!$J$161</c:f>
          <c:strCache>
            <c:ptCount val="1"/>
            <c:pt idx="0">
              <c:v>Ejecución de análisis y visualización de datos e información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97E8-457A-8080-F96E83F6C12E}"/>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97E8-457A-8080-F96E83F6C12E}"/>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97E8-457A-8080-F96E83F6C12E}"/>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97E8-457A-8080-F96E83F6C12E}"/>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97E8-457A-8080-F96E83F6C12E}"/>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97E8-457A-8080-F96E83F6C12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97E8-457A-8080-F96E83F6C12E}"/>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97E8-457A-8080-F96E83F6C12E}"/>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97E8-457A-8080-F96E83F6C12E}"/>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97E8-457A-8080-F96E83F6C12E}"/>
              </c:ext>
            </c:extLst>
          </c:dPt>
          <c:dLbls>
            <c:dLbl>
              <c:idx val="1"/>
              <c:tx>
                <c:strRef>
                  <c:f>Gráficas!$L$161</c:f>
                  <c:strCache>
                    <c:ptCount val="1"/>
                  </c:strCache>
                </c:strRef>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{2BF760E8-5FDC-4FC8-99ED-92E2B6E4A812}</c15:txfldGUID>
                      <c15:f>Gráficas!$L$161</c15:f>
                      <c15:dlblFieldTableCache>
                        <c:ptCount val="1"/>
                      </c15:dlblFieldTableCache>
                    </c15:dlblFTEntry>
                  </c15:dlblFieldTable>
                  <c15:showDataLabelsRange val="0"/>
                </c:ext>
                <c:ext xmlns:c16="http://schemas.microsoft.com/office/drawing/2014/chart" uri="{C3380CC4-5D6E-409C-BE32-E72D297353CC}">
                  <c16:uniqueId val="{00000010-97E8-457A-8080-F96E83F6C12E}"/>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Gráficas!$L$161:$L$163</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97E8-457A-8080-F96E83F6C12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Gráficas!$J$158</c:f>
          <c:strCache>
            <c:ptCount val="1"/>
            <c:pt idx="0">
              <c:v>Planeación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46B5-4B4A-A917-54D979A69B1E}"/>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46B5-4B4A-A917-54D979A69B1E}"/>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46B5-4B4A-A917-54D979A69B1E}"/>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46B5-4B4A-A917-54D979A69B1E}"/>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46B5-4B4A-A917-54D979A69B1E}"/>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46B5-4B4A-A917-54D979A69B1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46B5-4B4A-A917-54D979A69B1E}"/>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46B5-4B4A-A917-54D979A69B1E}"/>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46B5-4B4A-A917-54D979A69B1E}"/>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46B5-4B4A-A917-54D979A69B1E}"/>
              </c:ext>
            </c:extLst>
          </c:dPt>
          <c:dLbls>
            <c:dLbl>
              <c:idx val="1"/>
              <c:tx>
                <c:strRef>
                  <c:f>Gráficas!$L$158</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{AC8BFFB6-42D1-4070-9C21-30FF5739BC9F}</c15:txfldGUID>
                      <c15:f>Gráficas!$L$158</c15:f>
                      <c15:dlblFieldTableCache>
                        <c:ptCount val="1"/>
                      </c15:dlblFieldTableCache>
                    </c15:dlblFTEntry>
                  </c15:dlblFieldTable>
                  <c15:showDataLabelsRange val="0"/>
                </c:ext>
                <c:ext xmlns:c16="http://schemas.microsoft.com/office/drawing/2014/chart" uri="{C3380CC4-5D6E-409C-BE32-E72D297353CC}">
                  <c16:uniqueId val="{00000010-46B5-4B4A-A917-54D979A69B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Gráficas!$L$158:$L$160</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46B5-4B4A-A917-54D979A69B1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Gráficas!$I$12</c:f>
          <c:strCache>
            <c:ptCount val="1"/>
            <c:pt idx="0">
              <c:v>POLÍTICA DE GESTIÓN DEL CONOCIMIENTO Y LA INNOVACIÓN</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50E7-4EA5-88E7-1608BEB20369}"/>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50E7-4EA5-88E7-1608BEB20369}"/>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50E7-4EA5-88E7-1608BEB20369}"/>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50E7-4EA5-88E7-1608BEB20369}"/>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50E7-4EA5-88E7-1608BEB20369}"/>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50E7-4EA5-88E7-1608BEB2036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50E7-4EA5-88E7-1608BEB20369}"/>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50E7-4EA5-88E7-1608BEB20369}"/>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50E7-4EA5-88E7-1608BEB20369}"/>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50E7-4EA5-88E7-1608BEB20369}"/>
              </c:ext>
            </c:extLst>
          </c:dPt>
          <c:dLbls>
            <c:dLbl>
              <c:idx val="1"/>
              <c:layout/>
              <c:tx>
                <c:strRef>
                  <c:f>Gráficas!$K$12</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{75854717-9244-414A-B397-47F8A6F502F8}</c15:txfldGUID>
                      <c15:f>Gráficas!$K$12</c15:f>
                      <c15:dlblFieldTableCache>
                        <c:ptCount val="1"/>
                      </c15:dlblFieldTableCache>
                    </c15:dlblFTEntry>
                  </c15:dlblFieldTable>
                  <c15:showDataLabelsRange val="0"/>
                </c:ext>
                <c:ext xmlns:c16="http://schemas.microsoft.com/office/drawing/2014/chart" uri="{C3380CC4-5D6E-409C-BE32-E72D297353CC}">
                  <c16:uniqueId val="{00000010-50E7-4EA5-88E7-1608BEB203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Gráficas!$K$12:$K$14</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50E7-4EA5-88E7-1608BEB2036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Gráficas!$J$187</c:f>
          <c:strCache>
            <c:ptCount val="1"/>
            <c:pt idx="0">
              <c:v>Consolidación de la cultura de compartir y difundir</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198E-4025-AA2F-1D6B085B8218}"/>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198E-4025-AA2F-1D6B085B8218}"/>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198E-4025-AA2F-1D6B085B8218}"/>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198E-4025-AA2F-1D6B085B8218}"/>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198E-4025-AA2F-1D6B085B8218}"/>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198E-4025-AA2F-1D6B085B821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198E-4025-AA2F-1D6B085B8218}"/>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198E-4025-AA2F-1D6B085B8218}"/>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198E-4025-AA2F-1D6B085B8218}"/>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198E-4025-AA2F-1D6B085B8218}"/>
              </c:ext>
            </c:extLst>
          </c:dPt>
          <c:dLbls>
            <c:dLbl>
              <c:idx val="1"/>
              <c:tx>
                <c:strRef>
                  <c:f>Gráficas!$L$187</c:f>
                  <c:strCache>
                    <c:ptCount val="1"/>
                  </c:strCache>
                </c:strRef>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{5D9E8454-D42A-424E-8BE6-67508C883FBC}</c15:txfldGUID>
                      <c15:f>Gráficas!$L$187</c15:f>
                      <c15:dlblFieldTableCache>
                        <c:ptCount val="1"/>
                      </c15:dlblFieldTableCache>
                    </c15:dlblFTEntry>
                  </c15:dlblFieldTable>
                  <c15:showDataLabelsRange val="0"/>
                </c:ext>
                <c:ext xmlns:c16="http://schemas.microsoft.com/office/drawing/2014/chart" uri="{C3380CC4-5D6E-409C-BE32-E72D297353CC}">
                  <c16:uniqueId val="{00000010-198E-4025-AA2F-1D6B085B8218}"/>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Gráficas!$L$187:$L$189</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198E-4025-AA2F-1D6B085B821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Gráficas!$J$181</c:f>
          <c:strCache>
            <c:ptCount val="1"/>
            <c:pt idx="0">
              <c:v>Establecimiento de acciones fundamentales</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DFDA-4B3E-8657-2E9736B554CF}"/>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DFDA-4B3E-8657-2E9736B554CF}"/>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DFDA-4B3E-8657-2E9736B554CF}"/>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DFDA-4B3E-8657-2E9736B554CF}"/>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DFDA-4B3E-8657-2E9736B554CF}"/>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DFDA-4B3E-8657-2E9736B554C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DFDA-4B3E-8657-2E9736B554CF}"/>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DFDA-4B3E-8657-2E9736B554CF}"/>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DFDA-4B3E-8657-2E9736B554CF}"/>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DFDA-4B3E-8657-2E9736B554CF}"/>
              </c:ext>
            </c:extLst>
          </c:dPt>
          <c:dLbls>
            <c:dLbl>
              <c:idx val="1"/>
              <c:layout>
                <c:manualLayout>
                  <c:x val="0.23995931758530195"/>
                  <c:y val="-1.5837055630739776E-2"/>
                </c:manualLayout>
              </c:layout>
              <c:tx>
                <c:strRef>
                  <c:f>Gráficas!$L$181</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{EEC41FE7-A54E-4430-A40E-65DBA5AE10B2}</c15:txfldGUID>
                      <c15:f>Gráficas!$L$181</c15:f>
                      <c15:dlblFieldTableCache>
                        <c:ptCount val="1"/>
                      </c15:dlblFieldTableCache>
                    </c15:dlblFTEntry>
                  </c15:dlblFieldTable>
                  <c15:showDataLabelsRange val="0"/>
                </c:ext>
                <c:ext xmlns:c16="http://schemas.microsoft.com/office/drawing/2014/chart" uri="{C3380CC4-5D6E-409C-BE32-E72D297353CC}">
                  <c16:uniqueId val="{00000010-DFDA-4B3E-8657-2E9736B554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Gráficas!$L$181:$L$183</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DFDA-4B3E-8657-2E9736B554C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Gráficas!$J$184</c:f>
          <c:strCache>
            <c:ptCount val="1"/>
            <c:pt idx="0">
              <c:v>Estrategias de enseñanza-aprendizaje</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2690-4C16-963F-C23D6D299888}"/>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2690-4C16-963F-C23D6D299888}"/>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2690-4C16-963F-C23D6D299888}"/>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2690-4C16-963F-C23D6D299888}"/>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2690-4C16-963F-C23D6D299888}"/>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2690-4C16-963F-C23D6D29988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2690-4C16-963F-C23D6D299888}"/>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2690-4C16-963F-C23D6D299888}"/>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2690-4C16-963F-C23D6D299888}"/>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2690-4C16-963F-C23D6D299888}"/>
              </c:ext>
            </c:extLst>
          </c:dPt>
          <c:dLbls>
            <c:dLbl>
              <c:idx val="1"/>
              <c:tx>
                <c:strRef>
                  <c:f>Gráficas!$L$184</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{AF6C90EA-42B5-400B-B7ED-9F3019B79196}</c15:txfldGUID>
                      <c15:f>Gráficas!$L$184</c15:f>
                      <c15:dlblFieldTableCache>
                        <c:ptCount val="1"/>
                      </c15:dlblFieldTableCache>
                    </c15:dlblFTEntry>
                  </c15:dlblFieldTable>
                  <c15:showDataLabelsRange val="0"/>
                </c:ext>
                <c:ext xmlns:c16="http://schemas.microsoft.com/office/drawing/2014/chart" uri="{C3380CC4-5D6E-409C-BE32-E72D297353CC}">
                  <c16:uniqueId val="{00000010-2690-4C16-963F-C23D6D2998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Gráficas!$L$184:$L$186</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2690-4C16-963F-C23D6D29988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Gráficas!$J$34</c:f>
          <c:strCache>
            <c:ptCount val="1"/>
            <c:pt idx="0">
              <c:v>Planeación</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9CAC-472E-97EE-772C858E11EB}"/>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9CAC-472E-97EE-772C858E11EB}"/>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9CAC-472E-97EE-772C858E11EB}"/>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9CAC-472E-97EE-772C858E11EB}"/>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9CAC-472E-97EE-772C858E11EB}"/>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9CAC-472E-97EE-772C858E11E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9CAC-472E-97EE-772C858E11EB}"/>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9CAC-472E-97EE-772C858E11EB}"/>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9CAC-472E-97EE-772C858E11EB}"/>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9CAC-472E-97EE-772C858E11EB}"/>
              </c:ext>
            </c:extLst>
          </c:dPt>
          <c:dLbls>
            <c:dLbl>
              <c:idx val="1"/>
              <c:layout/>
              <c:tx>
                <c:strRef>
                  <c:f>Gráficas!$L$34</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{F99F5C12-9E4C-4A83-9CEC-AC6705E7C154}</c15:txfldGUID>
                      <c15:f>Gráficas!$L$34</c15:f>
                      <c15:dlblFieldTableCache>
                        <c:ptCount val="1"/>
                      </c15:dlblFieldTableCache>
                    </c15:dlblFTEntry>
                  </c15:dlblFieldTable>
                  <c15:showDataLabelsRange val="0"/>
                </c:ext>
                <c:ext xmlns:c16="http://schemas.microsoft.com/office/drawing/2014/chart" uri="{C3380CC4-5D6E-409C-BE32-E72D297353CC}">
                  <c16:uniqueId val="{00000010-9CAC-472E-97EE-772C858E11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Gráficas!$L$34:$L$36</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9CAC-472E-97EE-772C858E11E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Gráficas!$J$37</c:f>
          <c:strCache>
            <c:ptCount val="1"/>
            <c:pt idx="0">
              <c:v>Generación y producción</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0979-4A40-844D-79CBF66239C9}"/>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0979-4A40-844D-79CBF66239C9}"/>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0979-4A40-844D-79CBF66239C9}"/>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0979-4A40-844D-79CBF66239C9}"/>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0979-4A40-844D-79CBF66239C9}"/>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0979-4A40-844D-79CBF66239C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0979-4A40-844D-79CBF66239C9}"/>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refeee</c:v>
          </c:tx>
          <c:dPt>
            <c:idx val="0"/>
            <c:bubble3D val="0"/>
            <c:spPr>
              <a:noFill/>
              <a:ln w="19050">
                <a:noFill/>
              </a:ln>
              <a:effectLst/>
            </c:spPr>
            <c:extLst xmlns:c16r2="http://schemas.microsoft.com/office/drawing/2015/06/chart">
              <c:ext xmlns:c16="http://schemas.microsoft.com/office/drawing/2014/chart" uri="{C3380CC4-5D6E-409C-BE32-E72D297353CC}">
                <c16:uniqueId val="{0000000E-0979-4A40-844D-79CBF66239C9}"/>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0979-4A40-844D-79CBF66239C9}"/>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0979-4A40-844D-79CBF66239C9}"/>
              </c:ext>
            </c:extLst>
          </c:dPt>
          <c:dLbls>
            <c:dLbl>
              <c:idx val="1"/>
              <c:layout/>
              <c:tx>
                <c:strRef>
                  <c:f>Gráficas!$L$37</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{4DC8D1FE-DD15-4C96-9961-E8CEDDCBB9E1}</c15:txfldGUID>
                      <c15:f>Gráficas!$L$37</c15:f>
                      <c15:dlblFieldTableCache>
                        <c:ptCount val="1"/>
                      </c15:dlblFieldTableCache>
                    </c15:dlblFTEntry>
                  </c15:dlblFieldTable>
                  <c15:showDataLabelsRange val="0"/>
                </c:ext>
                <c:ext xmlns:c16="http://schemas.microsoft.com/office/drawing/2014/chart" uri="{C3380CC4-5D6E-409C-BE32-E72D297353CC}">
                  <c16:uniqueId val="{00000010-0979-4A40-844D-79CBF66239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Gráficas!$L$37:$L$39</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0979-4A40-844D-79CBF66239C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Gráficas!$J$40</c:f>
          <c:strCache>
            <c:ptCount val="1"/>
            <c:pt idx="0">
              <c:v>Herramientas para uso y apropiación</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4ED6-446D-A716-75CB4E588B41}"/>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4ED6-446D-A716-75CB4E588B41}"/>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4ED6-446D-A716-75CB4E588B41}"/>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4ED6-446D-A716-75CB4E588B41}"/>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4ED6-446D-A716-75CB4E588B41}"/>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4ED6-446D-A716-75CB4E588B41}"/>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4ED6-446D-A716-75CB4E588B41}"/>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refeee</c:v>
          </c:tx>
          <c:dPt>
            <c:idx val="0"/>
            <c:bubble3D val="0"/>
            <c:spPr>
              <a:noFill/>
              <a:ln w="19050">
                <a:noFill/>
              </a:ln>
              <a:effectLst/>
            </c:spPr>
            <c:extLst xmlns:c16r2="http://schemas.microsoft.com/office/drawing/2015/06/chart">
              <c:ext xmlns:c16="http://schemas.microsoft.com/office/drawing/2014/chart" uri="{C3380CC4-5D6E-409C-BE32-E72D297353CC}">
                <c16:uniqueId val="{0000000E-4ED6-446D-A716-75CB4E588B41}"/>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4ED6-446D-A716-75CB4E588B41}"/>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4ED6-446D-A716-75CB4E588B41}"/>
              </c:ext>
            </c:extLst>
          </c:dPt>
          <c:dLbls>
            <c:dLbl>
              <c:idx val="1"/>
              <c:layout/>
              <c:tx>
                <c:strRef>
                  <c:f>Gráficas!$L$40</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{DBD52D69-D7E3-4363-8801-64D61791FE69}</c15:txfldGUID>
                      <c15:f>Gráficas!$L$40</c15:f>
                      <c15:dlblFieldTableCache>
                        <c:ptCount val="1"/>
                      </c15:dlblFieldTableCache>
                    </c15:dlblFTEntry>
                  </c15:dlblFieldTable>
                  <c15:showDataLabelsRange val="0"/>
                </c:ext>
                <c:ext xmlns:c16="http://schemas.microsoft.com/office/drawing/2014/chart" uri="{C3380CC4-5D6E-409C-BE32-E72D297353CC}">
                  <c16:uniqueId val="{00000010-4ED6-446D-A716-75CB4E588B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Gráficas!$L$40:$L$42</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4ED6-446D-A716-75CB4E588B4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Gráficas!$J$43</c:f>
          <c:strCache>
            <c:ptCount val="1"/>
            <c:pt idx="0">
              <c:v>Analítica institucional</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820D-4EF6-AD4E-8A53AB9FEBFF}"/>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820D-4EF6-AD4E-8A53AB9FEBFF}"/>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820D-4EF6-AD4E-8A53AB9FEBFF}"/>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820D-4EF6-AD4E-8A53AB9FEBFF}"/>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820D-4EF6-AD4E-8A53AB9FEBFF}"/>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820D-4EF6-AD4E-8A53AB9FEBF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820D-4EF6-AD4E-8A53AB9FEBFF}"/>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820D-4EF6-AD4E-8A53AB9FEBFF}"/>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820D-4EF6-AD4E-8A53AB9FEBFF}"/>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820D-4EF6-AD4E-8A53AB9FEBFF}"/>
              </c:ext>
            </c:extLst>
          </c:dPt>
          <c:dLbls>
            <c:dLbl>
              <c:idx val="1"/>
              <c:layout/>
              <c:tx>
                <c:strRef>
                  <c:f>Gráficas!$L$43</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{C2E77C70-FD11-4810-8277-0A98AC9D6DB5}</c15:txfldGUID>
                      <c15:f>Gráficas!$L$43</c15:f>
                      <c15:dlblFieldTableCache>
                        <c:ptCount val="1"/>
                      </c15:dlblFieldTableCache>
                    </c15:dlblFTEntry>
                  </c15:dlblFieldTable>
                  <c15:showDataLabelsRange val="0"/>
                </c:ext>
                <c:ext xmlns:c16="http://schemas.microsoft.com/office/drawing/2014/chart" uri="{C3380CC4-5D6E-409C-BE32-E72D297353CC}">
                  <c16:uniqueId val="{00000010-820D-4EF6-AD4E-8A53AB9FEB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Gráficas!$L$43:$L$45</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820D-4EF6-AD4E-8A53AB9FEBF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Gráficas!$J$46</c:f>
          <c:strCache>
            <c:ptCount val="1"/>
            <c:pt idx="0">
              <c:v>Cultura de compartir y difundir</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34CD-4641-A124-D62B6BC457DE}"/>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34CD-4641-A124-D62B6BC457DE}"/>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34CD-4641-A124-D62B6BC457DE}"/>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34CD-4641-A124-D62B6BC457DE}"/>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34CD-4641-A124-D62B6BC457DE}"/>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34CD-4641-A124-D62B6BC457D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34CD-4641-A124-D62B6BC457DE}"/>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refeeee</c:v>
          </c:tx>
          <c:dPt>
            <c:idx val="0"/>
            <c:bubble3D val="0"/>
            <c:spPr>
              <a:noFill/>
              <a:ln w="19050">
                <a:noFill/>
              </a:ln>
              <a:effectLst/>
            </c:spPr>
            <c:extLst xmlns:c16r2="http://schemas.microsoft.com/office/drawing/2015/06/chart">
              <c:ext xmlns:c16="http://schemas.microsoft.com/office/drawing/2014/chart" uri="{C3380CC4-5D6E-409C-BE32-E72D297353CC}">
                <c16:uniqueId val="{0000000E-34CD-4641-A124-D62B6BC457DE}"/>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34CD-4641-A124-D62B6BC457DE}"/>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34CD-4641-A124-D62B6BC457DE}"/>
              </c:ext>
            </c:extLst>
          </c:dPt>
          <c:dLbls>
            <c:dLbl>
              <c:idx val="1"/>
              <c:layout/>
              <c:tx>
                <c:strRef>
                  <c:f>Gráficas!$L$46</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{248D35BC-6735-41E5-B66B-5F245CEB0909}</c15:txfldGUID>
                      <c15:f>Gráficas!$L$46</c15:f>
                      <c15:dlblFieldTableCache>
                        <c:ptCount val="1"/>
                      </c15:dlblFieldTableCache>
                    </c15:dlblFTEntry>
                  </c15:dlblFieldTable>
                  <c15:showDataLabelsRange val="0"/>
                </c:ext>
                <c:ext xmlns:c16="http://schemas.microsoft.com/office/drawing/2014/chart" uri="{C3380CC4-5D6E-409C-BE32-E72D297353CC}">
                  <c16:uniqueId val="{00000010-34CD-4641-A124-D62B6BC457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Gráficas!$L$46:$L$48</c:f>
              <c:numCache>
                <c:formatCode>General</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34CD-4641-A124-D62B6BC457D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Gráficas!$I$61</c:f>
          <c:strCache>
            <c:ptCount val="1"/>
            <c:pt idx="0">
              <c:v>Identificación del conocimiento más relevante de la entidad</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2F7F-4F09-BD8C-03850AB18F38}"/>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2F7F-4F09-BD8C-03850AB18F38}"/>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2F7F-4F09-BD8C-03850AB18F38}"/>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2F7F-4F09-BD8C-03850AB18F38}"/>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2F7F-4F09-BD8C-03850AB18F38}"/>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2F7F-4F09-BD8C-03850AB18F3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2F7F-4F09-BD8C-03850AB18F38}"/>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solidFill>
                  <a:schemeClr val="lt1"/>
                </a:solidFill>
              </a:ln>
              <a:effectLst/>
            </c:spPr>
            <c:extLst xmlns:c16r2="http://schemas.microsoft.com/office/drawing/2015/06/chart">
              <c:ext xmlns:c16="http://schemas.microsoft.com/office/drawing/2014/chart" uri="{C3380CC4-5D6E-409C-BE32-E72D297353CC}">
                <c16:uniqueId val="{0000000E-2F7F-4F09-BD8C-03850AB18F38}"/>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2F7F-4F09-BD8C-03850AB18F38}"/>
              </c:ext>
            </c:extLst>
          </c:dPt>
          <c:dPt>
            <c:idx val="2"/>
            <c:bubble3D val="0"/>
            <c:spPr>
              <a:noFill/>
              <a:ln w="19050">
                <a:solidFill>
                  <a:schemeClr val="lt1"/>
                </a:solidFill>
              </a:ln>
              <a:effectLst/>
            </c:spPr>
            <c:extLst xmlns:c16r2="http://schemas.microsoft.com/office/drawing/2015/06/chart">
              <c:ext xmlns:c16="http://schemas.microsoft.com/office/drawing/2014/chart" uri="{C3380CC4-5D6E-409C-BE32-E72D297353CC}">
                <c16:uniqueId val="{00000012-2F7F-4F09-BD8C-03850AB18F38}"/>
              </c:ext>
            </c:extLst>
          </c:dPt>
          <c:dLbls>
            <c:dLbl>
              <c:idx val="1"/>
              <c:layout/>
              <c:tx>
                <c:strRef>
                  <c:f>Gráficas!$K$61</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{F1EF56CB-9033-44D5-9402-0D71C200E0BB}</c15:txfldGUID>
                      <c15:f>Gráficas!$K$61</c15:f>
                      <c15:dlblFieldTableCache>
                        <c:ptCount val="1"/>
                      </c15:dlblFieldTableCache>
                    </c15:dlblFTEntry>
                  </c15:dlblFieldTable>
                  <c15:showDataLabelsRange val="0"/>
                </c:ext>
                <c:ext xmlns:c16="http://schemas.microsoft.com/office/drawing/2014/chart" uri="{C3380CC4-5D6E-409C-BE32-E72D297353CC}">
                  <c16:uniqueId val="{00000010-2F7F-4F09-BD8C-03850AB18F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Gráficas!$K$61:$K$63</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2F7F-4F09-BD8C-03850AB18F3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Gráficas!$J$91</c:f>
          <c:strCache>
            <c:ptCount val="1"/>
            <c:pt idx="0">
              <c:v>Ideación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xmlns:c16r2="http://schemas.microsoft.com/office/drawing/2015/06/chart">
              <c:ext xmlns:c16="http://schemas.microsoft.com/office/drawing/2014/chart" uri="{C3380CC4-5D6E-409C-BE32-E72D297353CC}">
                <c16:uniqueId val="{00000001-0C5A-4D98-9261-66A80550C590}"/>
              </c:ext>
            </c:extLst>
          </c:dPt>
          <c:dPt>
            <c:idx val="1"/>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3-0C5A-4D98-9261-66A80550C590}"/>
              </c:ext>
            </c:extLst>
          </c:dPt>
          <c:dPt>
            <c:idx val="2"/>
            <c:bubble3D val="0"/>
            <c:spPr>
              <a:solidFill>
                <a:srgbClr val="FF6600"/>
              </a:solidFill>
              <a:ln w="19050">
                <a:solidFill>
                  <a:schemeClr val="lt1"/>
                </a:solidFill>
              </a:ln>
              <a:effectLst/>
            </c:spPr>
            <c:extLst xmlns:c16r2="http://schemas.microsoft.com/office/drawing/2015/06/chart">
              <c:ext xmlns:c16="http://schemas.microsoft.com/office/drawing/2014/chart" uri="{C3380CC4-5D6E-409C-BE32-E72D297353CC}">
                <c16:uniqueId val="{00000005-0C5A-4D98-9261-66A80550C590}"/>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0C5A-4D98-9261-66A80550C590}"/>
              </c:ext>
            </c:extLst>
          </c:dPt>
          <c:dPt>
            <c:idx val="4"/>
            <c:bubble3D val="0"/>
            <c:spPr>
              <a:solidFill>
                <a:srgbClr val="009900"/>
              </a:solidFill>
              <a:ln w="19050">
                <a:solidFill>
                  <a:schemeClr val="lt1"/>
                </a:solidFill>
              </a:ln>
              <a:effectLst/>
            </c:spPr>
            <c:extLst xmlns:c16r2="http://schemas.microsoft.com/office/drawing/2015/06/chart">
              <c:ext xmlns:c16="http://schemas.microsoft.com/office/drawing/2014/chart" uri="{C3380CC4-5D6E-409C-BE32-E72D297353CC}">
                <c16:uniqueId val="{00000009-0C5A-4D98-9261-66A80550C590}"/>
              </c:ext>
            </c:extLst>
          </c:dPt>
          <c:dPt>
            <c:idx val="5"/>
            <c:bubble3D val="0"/>
            <c:spPr>
              <a:noFill/>
              <a:ln w="19050">
                <a:noFill/>
              </a:ln>
              <a:effectLst/>
            </c:spPr>
            <c:extLst xmlns:c16r2="http://schemas.microsoft.com/office/drawing/2015/06/chart">
              <c:ext xmlns:c16="http://schemas.microsoft.com/office/drawing/2014/chart" uri="{C3380CC4-5D6E-409C-BE32-E72D297353CC}">
                <c16:uniqueId val="{0000000B-0C5A-4D98-9261-66A80550C590}"/>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1</c:v>
                </c:pt>
                <c:pt idx="1">
                  <c:v>1</c:v>
                </c:pt>
                <c:pt idx="2">
                  <c:v>1</c:v>
                </c:pt>
                <c:pt idx="3">
                  <c:v>1</c:v>
                </c:pt>
                <c:pt idx="4">
                  <c:v>1</c:v>
                </c:pt>
                <c:pt idx="5">
                  <c:v>5</c:v>
                </c:pt>
              </c:numCache>
            </c:numRef>
          </c:val>
          <c:extLst xmlns:c16r2="http://schemas.microsoft.com/office/drawing/2015/06/chart">
            <c:ext xmlns:c16="http://schemas.microsoft.com/office/drawing/2014/chart" uri="{C3380CC4-5D6E-409C-BE32-E72D297353CC}">
              <c16:uniqueId val="{0000000C-0C5A-4D98-9261-66A80550C590}"/>
            </c:ext>
          </c:extLst>
        </c:ser>
        <c:dLbls>
          <c:showLegendKey val="0"/>
          <c:showVal val="0"/>
          <c:showCatName val="0"/>
          <c:showSerName val="0"/>
          <c:showPercent val="0"/>
          <c:showBubbleSize val="0"/>
          <c:showLeaderLines val="1"/>
        </c:dLbls>
        <c:firstSliceAng val="270"/>
        <c:holeSize val="50"/>
      </c:doughnutChart>
      <c:pieChart>
        <c:varyColors val="1"/>
        <c:ser>
          <c:idx val="1"/>
          <c:order val="1"/>
          <c:tx>
            <c:v>refe</c:v>
          </c:tx>
          <c:dPt>
            <c:idx val="0"/>
            <c:bubble3D val="0"/>
            <c:spPr>
              <a:noFill/>
              <a:ln w="19050">
                <a:noFill/>
              </a:ln>
              <a:effectLst/>
            </c:spPr>
            <c:extLst xmlns:c16r2="http://schemas.microsoft.com/office/drawing/2015/06/chart">
              <c:ext xmlns:c16="http://schemas.microsoft.com/office/drawing/2014/chart" uri="{C3380CC4-5D6E-409C-BE32-E72D297353CC}">
                <c16:uniqueId val="{0000000E-0C5A-4D98-9261-66A80550C590}"/>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0-0C5A-4D98-9261-66A80550C590}"/>
              </c:ext>
            </c:extLst>
          </c:dPt>
          <c:dPt>
            <c:idx val="2"/>
            <c:bubble3D val="0"/>
            <c:spPr>
              <a:noFill/>
              <a:ln w="19050">
                <a:noFill/>
              </a:ln>
              <a:effectLst/>
            </c:spPr>
            <c:extLst xmlns:c16r2="http://schemas.microsoft.com/office/drawing/2015/06/chart">
              <c:ext xmlns:c16="http://schemas.microsoft.com/office/drawing/2014/chart" uri="{C3380CC4-5D6E-409C-BE32-E72D297353CC}">
                <c16:uniqueId val="{00000012-0C5A-4D98-9261-66A80550C590}"/>
              </c:ext>
            </c:extLst>
          </c:dPt>
          <c:dLbls>
            <c:dLbl>
              <c:idx val="1"/>
              <c:tx>
                <c:strRef>
                  <c:f>Gráficas!$L$91</c:f>
                  <c:strCache>
                    <c:ptCount val="1"/>
                  </c:strCache>
                </c:strRef>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{9ADA5008-124A-4AA3-8B97-952487C2A17F}</c15:txfldGUID>
                      <c15:f>Gráficas!$L$91</c15:f>
                      <c15:dlblFieldTableCache>
                        <c:ptCount val="1"/>
                      </c15:dlblFieldTableCache>
                    </c15:dlblFTEntry>
                  </c15:dlblFieldTable>
                  <c15:showDataLabelsRange val="0"/>
                </c:ext>
                <c:ext xmlns:c16="http://schemas.microsoft.com/office/drawing/2014/chart" uri="{C3380CC4-5D6E-409C-BE32-E72D297353CC}">
                  <c16:uniqueId val="{00000010-0C5A-4D98-9261-66A80550C5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s>
          <c:val>
            <c:numRef>
              <c:f>Gráficas!$L$91:$L$93</c:f>
              <c:numCache>
                <c:formatCode>0</c:formatCode>
                <c:ptCount val="3"/>
                <c:pt idx="0" formatCode="0.0">
                  <c:v>0</c:v>
                </c:pt>
                <c:pt idx="1">
                  <c:v>0.1</c:v>
                </c:pt>
                <c:pt idx="2">
                  <c:v>9.9</c:v>
                </c:pt>
              </c:numCache>
            </c:numRef>
          </c:val>
          <c:extLst xmlns:c16r2="http://schemas.microsoft.com/office/drawing/2015/06/chart">
            <c:ext xmlns:c16="http://schemas.microsoft.com/office/drawing/2014/chart" uri="{C3380CC4-5D6E-409C-BE32-E72D297353CC}">
              <c16:uniqueId val="{00000013-0C5A-4D98-9261-66A80550C59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4.png"/><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6.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18" Type="http://schemas.openxmlformats.org/officeDocument/2006/relationships/chart" Target="../charts/chart14.xml"/><Relationship Id="rId26" Type="http://schemas.openxmlformats.org/officeDocument/2006/relationships/chart" Target="../charts/chart22.xml"/><Relationship Id="rId3" Type="http://schemas.openxmlformats.org/officeDocument/2006/relationships/image" Target="../media/image9.png"/><Relationship Id="rId21" Type="http://schemas.openxmlformats.org/officeDocument/2006/relationships/chart" Target="../charts/chart17.xml"/><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chart" Target="../charts/chart13.xml"/><Relationship Id="rId25" Type="http://schemas.openxmlformats.org/officeDocument/2006/relationships/chart" Target="../charts/chart21.xml"/><Relationship Id="rId2" Type="http://schemas.openxmlformats.org/officeDocument/2006/relationships/hyperlink" Target="#Inicio!A1"/><Relationship Id="rId16" Type="http://schemas.openxmlformats.org/officeDocument/2006/relationships/chart" Target="../charts/chart12.xml"/><Relationship Id="rId20"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2.xml"/><Relationship Id="rId11" Type="http://schemas.openxmlformats.org/officeDocument/2006/relationships/chart" Target="../charts/chart7.xml"/><Relationship Id="rId24" Type="http://schemas.openxmlformats.org/officeDocument/2006/relationships/chart" Target="../charts/chart20.xml"/><Relationship Id="rId5" Type="http://schemas.openxmlformats.org/officeDocument/2006/relationships/image" Target="../media/image10.png"/><Relationship Id="rId15" Type="http://schemas.openxmlformats.org/officeDocument/2006/relationships/chart" Target="../charts/chart11.xml"/><Relationship Id="rId23" Type="http://schemas.openxmlformats.org/officeDocument/2006/relationships/chart" Target="../charts/chart19.xml"/><Relationship Id="rId10" Type="http://schemas.openxmlformats.org/officeDocument/2006/relationships/chart" Target="../charts/chart6.xml"/><Relationship Id="rId19" Type="http://schemas.openxmlformats.org/officeDocument/2006/relationships/chart" Target="../charts/chart15.xml"/><Relationship Id="rId4" Type="http://schemas.openxmlformats.org/officeDocument/2006/relationships/image" Target="../media/image3.svg"/><Relationship Id="rId9" Type="http://schemas.openxmlformats.org/officeDocument/2006/relationships/chart" Target="../charts/chart5.xml"/><Relationship Id="rId14" Type="http://schemas.openxmlformats.org/officeDocument/2006/relationships/chart" Target="../charts/chart10.xml"/><Relationship Id="rId22"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35</xdr:row>
      <xdr:rowOff>11907</xdr:rowOff>
    </xdr:from>
    <xdr:to>
      <xdr:col>11</xdr:col>
      <xdr:colOff>461962</xdr:colOff>
      <xdr:row>40</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518857"/>
          <a:ext cx="914400" cy="926307"/>
        </a:xfrm>
        <a:prstGeom prst="rect">
          <a:avLst/>
        </a:prstGeom>
      </xdr:spPr>
    </xdr:pic>
    <xdr:clientData/>
  </xdr:twoCellAnchor>
  <xdr:twoCellAnchor editAs="oneCell">
    <xdr:from>
      <xdr:col>8</xdr:col>
      <xdr:colOff>370417</xdr:colOff>
      <xdr:row>1</xdr:row>
      <xdr:rowOff>127000</xdr:rowOff>
    </xdr:from>
    <xdr:to>
      <xdr:col>13</xdr:col>
      <xdr:colOff>338667</xdr:colOff>
      <xdr:row>1</xdr:row>
      <xdr:rowOff>1084099</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7825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3211287</xdr:colOff>
      <xdr:row>1</xdr:row>
      <xdr:rowOff>19958</xdr:rowOff>
    </xdr:from>
    <xdr:to>
      <xdr:col>6</xdr:col>
      <xdr:colOff>5041449</xdr:colOff>
      <xdr:row>1</xdr:row>
      <xdr:rowOff>488639</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99037" y="169637"/>
          <a:ext cx="1830162" cy="468681"/>
        </a:xfrm>
        <a:prstGeom prst="rect">
          <a:avLst/>
        </a:prstGeom>
        <a:solidFill>
          <a:schemeClr val="bg1"/>
        </a:solidFill>
      </xdr:spPr>
    </xdr:pic>
    <xdr:clientData/>
  </xdr:twoCellAnchor>
  <xdr:twoCellAnchor editAs="oneCell">
    <xdr:from>
      <xdr:col>4</xdr:col>
      <xdr:colOff>4503963</xdr:colOff>
      <xdr:row>65</xdr:row>
      <xdr:rowOff>85045</xdr:rowOff>
    </xdr:from>
    <xdr:to>
      <xdr:col>5</xdr:col>
      <xdr:colOff>579323</xdr:colOff>
      <xdr:row>71</xdr:row>
      <xdr:rowOff>159203</xdr:rowOff>
    </xdr:to>
    <xdr:pic>
      <xdr:nvPicPr>
        <xdr:cNvPr id="3" name="Gráfico 1" descr="Lista de comprobación">
          <a:hlinkClick xmlns:r="http://schemas.openxmlformats.org/officeDocument/2006/relationships" r:id="rId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0695213" y="46022759"/>
          <a:ext cx="1123610" cy="11355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292742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xmlns="" id="{00000000-0008-0000-04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367394</xdr:colOff>
      <xdr:row>178</xdr:row>
      <xdr:rowOff>27214</xdr:rowOff>
    </xdr:from>
    <xdr:to>
      <xdr:col>12</xdr:col>
      <xdr:colOff>122465</xdr:colOff>
      <xdr:row>191</xdr:row>
      <xdr:rowOff>95250</xdr:rowOff>
    </xdr:to>
    <xdr:sp macro="" textlink="">
      <xdr:nvSpPr>
        <xdr:cNvPr id="2" name="Rectángulo 1">
          <a:extLst>
            <a:ext uri="{FF2B5EF4-FFF2-40B4-BE49-F238E27FC236}">
              <a16:creationId xmlns:a16="http://schemas.microsoft.com/office/drawing/2014/main" xmlns="" id="{00000000-0008-0000-0500-000002000000}"/>
            </a:ext>
          </a:extLst>
        </xdr:cNvPr>
        <xdr:cNvSpPr/>
      </xdr:nvSpPr>
      <xdr:spPr>
        <a:xfrm>
          <a:off x="5796644" y="33378321"/>
          <a:ext cx="2803071" cy="236764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503466</xdr:colOff>
      <xdr:row>148</xdr:row>
      <xdr:rowOff>68036</xdr:rowOff>
    </xdr:from>
    <xdr:to>
      <xdr:col>12</xdr:col>
      <xdr:colOff>54430</xdr:colOff>
      <xdr:row>164</xdr:row>
      <xdr:rowOff>0</xdr:rowOff>
    </xdr:to>
    <xdr:sp macro="" textlink="">
      <xdr:nvSpPr>
        <xdr:cNvPr id="3" name="Rectángulo 2">
          <a:extLst>
            <a:ext uri="{FF2B5EF4-FFF2-40B4-BE49-F238E27FC236}">
              <a16:creationId xmlns:a16="http://schemas.microsoft.com/office/drawing/2014/main" xmlns="" id="{00000000-0008-0000-0500-000003000000}"/>
            </a:ext>
          </a:extLst>
        </xdr:cNvPr>
        <xdr:cNvSpPr/>
      </xdr:nvSpPr>
      <xdr:spPr>
        <a:xfrm>
          <a:off x="5170716" y="27962679"/>
          <a:ext cx="3360964" cy="278946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2153</xdr:colOff>
      <xdr:row>116</xdr:row>
      <xdr:rowOff>34756</xdr:rowOff>
    </xdr:from>
    <xdr:to>
      <xdr:col>7</xdr:col>
      <xdr:colOff>733650</xdr:colOff>
      <xdr:row>141</xdr:row>
      <xdr:rowOff>37137</xdr:rowOff>
    </xdr:to>
    <xdr:graphicFrame macro="">
      <xdr:nvGraphicFramePr>
        <xdr:cNvPr id="4" name="Gráfico 3">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68319</xdr:colOff>
      <xdr:row>115</xdr:row>
      <xdr:rowOff>6236</xdr:rowOff>
    </xdr:from>
    <xdr:to>
      <xdr:col>12</xdr:col>
      <xdr:colOff>197304</xdr:colOff>
      <xdr:row>135</xdr:row>
      <xdr:rowOff>85611</xdr:rowOff>
    </xdr:to>
    <xdr:sp macro="" textlink="">
      <xdr:nvSpPr>
        <xdr:cNvPr id="5" name="Rectángulo 4">
          <a:extLst>
            <a:ext uri="{FF2B5EF4-FFF2-40B4-BE49-F238E27FC236}">
              <a16:creationId xmlns:a16="http://schemas.microsoft.com/office/drawing/2014/main" xmlns="" id="{00000000-0008-0000-0500-000005000000}"/>
            </a:ext>
          </a:extLst>
        </xdr:cNvPr>
        <xdr:cNvSpPr/>
      </xdr:nvSpPr>
      <xdr:spPr>
        <a:xfrm>
          <a:off x="5497569" y="21954557"/>
          <a:ext cx="3176985" cy="361723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455839</xdr:colOff>
      <xdr:row>57</xdr:row>
      <xdr:rowOff>137771</xdr:rowOff>
    </xdr:from>
    <xdr:to>
      <xdr:col>11</xdr:col>
      <xdr:colOff>586807</xdr:colOff>
      <xdr:row>67</xdr:row>
      <xdr:rowOff>130969</xdr:rowOff>
    </xdr:to>
    <xdr:sp macro="" textlink="">
      <xdr:nvSpPr>
        <xdr:cNvPr id="6" name="Rectángulo 5">
          <a:extLst>
            <a:ext uri="{FF2B5EF4-FFF2-40B4-BE49-F238E27FC236}">
              <a16:creationId xmlns:a16="http://schemas.microsoft.com/office/drawing/2014/main" xmlns="" id="{00000000-0008-0000-0500-000006000000}"/>
            </a:ext>
          </a:extLst>
        </xdr:cNvPr>
        <xdr:cNvSpPr/>
      </xdr:nvSpPr>
      <xdr:spPr>
        <a:xfrm>
          <a:off x="4524375" y="11567771"/>
          <a:ext cx="3178968" cy="181655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381682</xdr:colOff>
      <xdr:row>31</xdr:row>
      <xdr:rowOff>166005</xdr:rowOff>
    </xdr:from>
    <xdr:to>
      <xdr:col>13</xdr:col>
      <xdr:colOff>643619</xdr:colOff>
      <xdr:row>50</xdr:row>
      <xdr:rowOff>17687</xdr:rowOff>
    </xdr:to>
    <xdr:sp macro="" textlink="">
      <xdr:nvSpPr>
        <xdr:cNvPr id="7" name="Rectángulo 6">
          <a:extLst>
            <a:ext uri="{FF2B5EF4-FFF2-40B4-BE49-F238E27FC236}">
              <a16:creationId xmlns:a16="http://schemas.microsoft.com/office/drawing/2014/main" xmlns="" id="{00000000-0008-0000-0500-000007000000}"/>
            </a:ext>
          </a:extLst>
        </xdr:cNvPr>
        <xdr:cNvSpPr/>
      </xdr:nvSpPr>
      <xdr:spPr>
        <a:xfrm>
          <a:off x="5212218" y="6887934"/>
          <a:ext cx="4071937" cy="321264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14</xdr:col>
      <xdr:colOff>656543</xdr:colOff>
      <xdr:row>200</xdr:row>
      <xdr:rowOff>32316</xdr:rowOff>
    </xdr:from>
    <xdr:to>
      <xdr:col>16</xdr:col>
      <xdr:colOff>120762</xdr:colOff>
      <xdr:row>205</xdr:row>
      <xdr:rowOff>125865</xdr:rowOff>
    </xdr:to>
    <xdr:pic>
      <xdr:nvPicPr>
        <xdr:cNvPr id="8" name="Gráfico 5" descr="Lista de comprobación">
          <a:hlinkClick xmlns:r="http://schemas.openxmlformats.org/officeDocument/2006/relationships" r:id="rId2"/>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0657793" y="37819352"/>
          <a:ext cx="988219" cy="978013"/>
        </a:xfrm>
        <a:prstGeom prst="rect">
          <a:avLst/>
        </a:prstGeom>
      </xdr:spPr>
    </xdr:pic>
    <xdr:clientData/>
  </xdr:twoCellAnchor>
  <xdr:twoCellAnchor editAs="oneCell">
    <xdr:from>
      <xdr:col>13</xdr:col>
      <xdr:colOff>234343</xdr:colOff>
      <xdr:row>1</xdr:row>
      <xdr:rowOff>88233</xdr:rowOff>
    </xdr:from>
    <xdr:to>
      <xdr:col>17</xdr:col>
      <xdr:colOff>665118</xdr:colOff>
      <xdr:row>1</xdr:row>
      <xdr:rowOff>1034142</xdr:rowOff>
    </xdr:to>
    <xdr:pic>
      <xdr:nvPicPr>
        <xdr:cNvPr id="9" name="Imagen 8">
          <a:extLst>
            <a:ext uri="{FF2B5EF4-FFF2-40B4-BE49-F238E27FC236}">
              <a16:creationId xmlns:a16="http://schemas.microsoft.com/office/drawing/2014/main" xmlns="" id="{00000000-0008-0000-05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483118" y="183483"/>
          <a:ext cx="3478775" cy="945909"/>
        </a:xfrm>
        <a:prstGeom prst="rect">
          <a:avLst/>
        </a:prstGeom>
      </xdr:spPr>
    </xdr:pic>
    <xdr:clientData/>
  </xdr:twoCellAnchor>
  <xdr:twoCellAnchor>
    <xdr:from>
      <xdr:col>6</xdr:col>
      <xdr:colOff>158182</xdr:colOff>
      <xdr:row>8</xdr:row>
      <xdr:rowOff>129267</xdr:rowOff>
    </xdr:from>
    <xdr:to>
      <xdr:col>11</xdr:col>
      <xdr:colOff>420119</xdr:colOff>
      <xdr:row>21</xdr:row>
      <xdr:rowOff>154781</xdr:rowOff>
    </xdr:to>
    <xdr:sp macro="" textlink="">
      <xdr:nvSpPr>
        <xdr:cNvPr id="10" name="Rectángulo 9">
          <a:extLst>
            <a:ext uri="{FF2B5EF4-FFF2-40B4-BE49-F238E27FC236}">
              <a16:creationId xmlns:a16="http://schemas.microsoft.com/office/drawing/2014/main" xmlns="" id="{00000000-0008-0000-0500-00000A000000}"/>
            </a:ext>
          </a:extLst>
        </xdr:cNvPr>
        <xdr:cNvSpPr/>
      </xdr:nvSpPr>
      <xdr:spPr>
        <a:xfrm>
          <a:off x="3464718" y="2673803"/>
          <a:ext cx="4071937" cy="237954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612322</xdr:colOff>
      <xdr:row>6</xdr:row>
      <xdr:rowOff>81644</xdr:rowOff>
    </xdr:from>
    <xdr:to>
      <xdr:col>20</xdr:col>
      <xdr:colOff>462643</xdr:colOff>
      <xdr:row>42</xdr:row>
      <xdr:rowOff>1944</xdr:rowOff>
    </xdr:to>
    <xdr:graphicFrame macro="">
      <xdr:nvGraphicFramePr>
        <xdr:cNvPr id="11" name="Gráfico 10">
          <a:extLst>
            <a:ext uri="{FF2B5EF4-FFF2-40B4-BE49-F238E27FC236}">
              <a16:creationId xmlns:a16="http://schemas.microsoft.com/office/drawing/2014/main" xmlns=""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164985</xdr:rowOff>
    </xdr:from>
    <xdr:to>
      <xdr:col>7</xdr:col>
      <xdr:colOff>533400</xdr:colOff>
      <xdr:row>57</xdr:row>
      <xdr:rowOff>37985</xdr:rowOff>
    </xdr:to>
    <xdr:graphicFrame macro="">
      <xdr:nvGraphicFramePr>
        <xdr:cNvPr id="12" name="Gráfico 11">
          <a:extLst>
            <a:ext uri="{FF2B5EF4-FFF2-40B4-BE49-F238E27FC236}">
              <a16:creationId xmlns:a16="http://schemas.microsoft.com/office/drawing/2014/main" xmlns=""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627289</xdr:colOff>
      <xdr:row>32</xdr:row>
      <xdr:rowOff>168458</xdr:rowOff>
    </xdr:from>
    <xdr:to>
      <xdr:col>12</xdr:col>
      <xdr:colOff>627289</xdr:colOff>
      <xdr:row>57</xdr:row>
      <xdr:rowOff>74908</xdr:rowOff>
    </xdr:to>
    <xdr:graphicFrame macro="">
      <xdr:nvGraphicFramePr>
        <xdr:cNvPr id="13" name="Gráfico 12">
          <a:extLst>
            <a:ext uri="{FF2B5EF4-FFF2-40B4-BE49-F238E27FC236}">
              <a16:creationId xmlns:a16="http://schemas.microsoft.com/office/drawing/2014/main" xmlns=""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721178</xdr:colOff>
      <xdr:row>33</xdr:row>
      <xdr:rowOff>28488</xdr:rowOff>
    </xdr:from>
    <xdr:to>
      <xdr:col>17</xdr:col>
      <xdr:colOff>721178</xdr:colOff>
      <xdr:row>57</xdr:row>
      <xdr:rowOff>116934</xdr:rowOff>
    </xdr:to>
    <xdr:graphicFrame macro="">
      <xdr:nvGraphicFramePr>
        <xdr:cNvPr id="14" name="Gráfico 13">
          <a:extLst>
            <a:ext uri="{FF2B5EF4-FFF2-40B4-BE49-F238E27FC236}">
              <a16:creationId xmlns:a16="http://schemas.microsoft.com/office/drawing/2014/main" xmlns=""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53067</xdr:colOff>
      <xdr:row>33</xdr:row>
      <xdr:rowOff>70514</xdr:rowOff>
    </xdr:from>
    <xdr:to>
      <xdr:col>23</xdr:col>
      <xdr:colOff>53067</xdr:colOff>
      <xdr:row>57</xdr:row>
      <xdr:rowOff>162929</xdr:rowOff>
    </xdr:to>
    <xdr:graphicFrame macro="">
      <xdr:nvGraphicFramePr>
        <xdr:cNvPr id="15" name="Gráfico 14">
          <a:extLst>
            <a:ext uri="{FF2B5EF4-FFF2-40B4-BE49-F238E27FC236}">
              <a16:creationId xmlns:a16="http://schemas.microsoft.com/office/drawing/2014/main" xmlns=""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146957</xdr:colOff>
      <xdr:row>33</xdr:row>
      <xdr:rowOff>116510</xdr:rowOff>
    </xdr:from>
    <xdr:to>
      <xdr:col>29</xdr:col>
      <xdr:colOff>78921</xdr:colOff>
      <xdr:row>57</xdr:row>
      <xdr:rowOff>86461</xdr:rowOff>
    </xdr:to>
    <xdr:graphicFrame macro="">
      <xdr:nvGraphicFramePr>
        <xdr:cNvPr id="16" name="Gráfico 15">
          <a:extLst>
            <a:ext uri="{FF2B5EF4-FFF2-40B4-BE49-F238E27FC236}">
              <a16:creationId xmlns:a16="http://schemas.microsoft.com/office/drawing/2014/main" xmlns=""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67468</xdr:colOff>
      <xdr:row>58</xdr:row>
      <xdr:rowOff>5553</xdr:rowOff>
    </xdr:from>
    <xdr:to>
      <xdr:col>18</xdr:col>
      <xdr:colOff>67468</xdr:colOff>
      <xdr:row>91</xdr:row>
      <xdr:rowOff>136071</xdr:rowOff>
    </xdr:to>
    <xdr:graphicFrame macro="">
      <xdr:nvGraphicFramePr>
        <xdr:cNvPr id="17" name="Gráfico 16">
          <a:extLst>
            <a:ext uri="{FF2B5EF4-FFF2-40B4-BE49-F238E27FC236}">
              <a16:creationId xmlns:a16="http://schemas.microsoft.com/office/drawing/2014/main" xmlns=""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1701</xdr:colOff>
      <xdr:row>88</xdr:row>
      <xdr:rowOff>62252</xdr:rowOff>
    </xdr:from>
    <xdr:to>
      <xdr:col>7</xdr:col>
      <xdr:colOff>748393</xdr:colOff>
      <xdr:row>111</xdr:row>
      <xdr:rowOff>66898</xdr:rowOff>
    </xdr:to>
    <xdr:graphicFrame macro="">
      <xdr:nvGraphicFramePr>
        <xdr:cNvPr id="18" name="Gráfico 17">
          <a:extLst>
            <a:ext uri="{FF2B5EF4-FFF2-40B4-BE49-F238E27FC236}">
              <a16:creationId xmlns:a16="http://schemas.microsoft.com/office/drawing/2014/main" xmlns=""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630465</xdr:colOff>
      <xdr:row>87</xdr:row>
      <xdr:rowOff>177345</xdr:rowOff>
    </xdr:from>
    <xdr:to>
      <xdr:col>20</xdr:col>
      <xdr:colOff>630465</xdr:colOff>
      <xdr:row>111</xdr:row>
      <xdr:rowOff>145139</xdr:rowOff>
    </xdr:to>
    <xdr:graphicFrame macro="">
      <xdr:nvGraphicFramePr>
        <xdr:cNvPr id="19" name="Gráfico 18">
          <a:extLst>
            <a:ext uri="{FF2B5EF4-FFF2-40B4-BE49-F238E27FC236}">
              <a16:creationId xmlns:a16="http://schemas.microsoft.com/office/drawing/2014/main" xmlns=""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21</xdr:col>
      <xdr:colOff>190500</xdr:colOff>
      <xdr:row>87</xdr:row>
      <xdr:rowOff>78125</xdr:rowOff>
    </xdr:from>
    <xdr:to>
      <xdr:col>27</xdr:col>
      <xdr:colOff>194469</xdr:colOff>
      <xdr:row>111</xdr:row>
      <xdr:rowOff>69732</xdr:rowOff>
    </xdr:to>
    <xdr:graphicFrame macro="">
      <xdr:nvGraphicFramePr>
        <xdr:cNvPr id="20" name="Gráfico 19">
          <a:extLst>
            <a:ext uri="{FF2B5EF4-FFF2-40B4-BE49-F238E27FC236}">
              <a16:creationId xmlns:a16="http://schemas.microsoft.com/office/drawing/2014/main" xmlns=""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463662</xdr:colOff>
      <xdr:row>88</xdr:row>
      <xdr:rowOff>41841</xdr:rowOff>
    </xdr:from>
    <xdr:to>
      <xdr:col>12</xdr:col>
      <xdr:colOff>430324</xdr:colOff>
      <xdr:row>104</xdr:row>
      <xdr:rowOff>44223</xdr:rowOff>
    </xdr:to>
    <xdr:sp macro="" textlink="">
      <xdr:nvSpPr>
        <xdr:cNvPr id="21" name="Rectángulo 20">
          <a:extLst>
            <a:ext uri="{FF2B5EF4-FFF2-40B4-BE49-F238E27FC236}">
              <a16:creationId xmlns:a16="http://schemas.microsoft.com/office/drawing/2014/main" xmlns="" id="{00000000-0008-0000-0500-000015000000}"/>
            </a:ext>
          </a:extLst>
        </xdr:cNvPr>
        <xdr:cNvSpPr/>
      </xdr:nvSpPr>
      <xdr:spPr>
        <a:xfrm>
          <a:off x="5892912" y="17091591"/>
          <a:ext cx="3014662" cy="283266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308429</xdr:colOff>
      <xdr:row>87</xdr:row>
      <xdr:rowOff>174510</xdr:rowOff>
    </xdr:from>
    <xdr:to>
      <xdr:col>14</xdr:col>
      <xdr:colOff>308429</xdr:colOff>
      <xdr:row>111</xdr:row>
      <xdr:rowOff>158178</xdr:rowOff>
    </xdr:to>
    <xdr:graphicFrame macro="">
      <xdr:nvGraphicFramePr>
        <xdr:cNvPr id="22" name="Gráfico 21">
          <a:extLst>
            <a:ext uri="{FF2B5EF4-FFF2-40B4-BE49-F238E27FC236}">
              <a16:creationId xmlns:a16="http://schemas.microsoft.com/office/drawing/2014/main" xmlns=""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54711</xdr:colOff>
      <xdr:row>115</xdr:row>
      <xdr:rowOff>165299</xdr:rowOff>
    </xdr:from>
    <xdr:to>
      <xdr:col>28</xdr:col>
      <xdr:colOff>53292</xdr:colOff>
      <xdr:row>141</xdr:row>
      <xdr:rowOff>59954</xdr:rowOff>
    </xdr:to>
    <xdr:graphicFrame macro="">
      <xdr:nvGraphicFramePr>
        <xdr:cNvPr id="23" name="Gráfico 22">
          <a:extLst>
            <a:ext uri="{FF2B5EF4-FFF2-40B4-BE49-F238E27FC236}">
              <a16:creationId xmlns:a16="http://schemas.microsoft.com/office/drawing/2014/main" xmlns=""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33946</xdr:colOff>
      <xdr:row>116</xdr:row>
      <xdr:rowOff>86984</xdr:rowOff>
    </xdr:from>
    <xdr:to>
      <xdr:col>23</xdr:col>
      <xdr:colOff>33946</xdr:colOff>
      <xdr:row>141</xdr:row>
      <xdr:rowOff>7726</xdr:rowOff>
    </xdr:to>
    <xdr:graphicFrame macro="">
      <xdr:nvGraphicFramePr>
        <xdr:cNvPr id="24" name="Gráfico 23">
          <a:extLst>
            <a:ext uri="{FF2B5EF4-FFF2-40B4-BE49-F238E27FC236}">
              <a16:creationId xmlns:a16="http://schemas.microsoft.com/office/drawing/2014/main" xmlns=""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13180</xdr:colOff>
      <xdr:row>116</xdr:row>
      <xdr:rowOff>74444</xdr:rowOff>
    </xdr:from>
    <xdr:to>
      <xdr:col>18</xdr:col>
      <xdr:colOff>13181</xdr:colOff>
      <xdr:row>140</xdr:row>
      <xdr:rowOff>65767</xdr:rowOff>
    </xdr:to>
    <xdr:graphicFrame macro="">
      <xdr:nvGraphicFramePr>
        <xdr:cNvPr id="25" name="Gráfico 24">
          <a:extLst>
            <a:ext uri="{FF2B5EF4-FFF2-40B4-BE49-F238E27FC236}">
              <a16:creationId xmlns:a16="http://schemas.microsoft.com/office/drawing/2014/main" xmlns="" id="{00000000-0008-0000-05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754415</xdr:colOff>
      <xdr:row>115</xdr:row>
      <xdr:rowOff>92798</xdr:rowOff>
    </xdr:from>
    <xdr:to>
      <xdr:col>12</xdr:col>
      <xdr:colOff>754415</xdr:colOff>
      <xdr:row>140</xdr:row>
      <xdr:rowOff>138268</xdr:rowOff>
    </xdr:to>
    <xdr:graphicFrame macro="">
      <xdr:nvGraphicFramePr>
        <xdr:cNvPr id="26" name="Gráfico 25">
          <a:extLst>
            <a:ext uri="{FF2B5EF4-FFF2-40B4-BE49-F238E27FC236}">
              <a16:creationId xmlns:a16="http://schemas.microsoft.com/office/drawing/2014/main" xmlns=""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639534</xdr:colOff>
      <xdr:row>142</xdr:row>
      <xdr:rowOff>97972</xdr:rowOff>
    </xdr:from>
    <xdr:to>
      <xdr:col>9</xdr:col>
      <xdr:colOff>639534</xdr:colOff>
      <xdr:row>169</xdr:row>
      <xdr:rowOff>81642</xdr:rowOff>
    </xdr:to>
    <xdr:graphicFrame macro="">
      <xdr:nvGraphicFramePr>
        <xdr:cNvPr id="27" name="Gráfico 26">
          <a:extLst>
            <a:ext uri="{FF2B5EF4-FFF2-40B4-BE49-F238E27FC236}">
              <a16:creationId xmlns:a16="http://schemas.microsoft.com/office/drawing/2014/main" xmlns=""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20</xdr:col>
      <xdr:colOff>176891</xdr:colOff>
      <xdr:row>142</xdr:row>
      <xdr:rowOff>91167</xdr:rowOff>
    </xdr:from>
    <xdr:to>
      <xdr:col>26</xdr:col>
      <xdr:colOff>176891</xdr:colOff>
      <xdr:row>169</xdr:row>
      <xdr:rowOff>88446</xdr:rowOff>
    </xdr:to>
    <xdr:graphicFrame macro="">
      <xdr:nvGraphicFramePr>
        <xdr:cNvPr id="28" name="Gráfico 27">
          <a:extLst>
            <a:ext uri="{FF2B5EF4-FFF2-40B4-BE49-F238E27FC236}">
              <a16:creationId xmlns:a16="http://schemas.microsoft.com/office/drawing/2014/main" xmlns=""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27212</xdr:colOff>
      <xdr:row>142</xdr:row>
      <xdr:rowOff>121783</xdr:rowOff>
    </xdr:from>
    <xdr:to>
      <xdr:col>18</xdr:col>
      <xdr:colOff>27212</xdr:colOff>
      <xdr:row>169</xdr:row>
      <xdr:rowOff>51026</xdr:rowOff>
    </xdr:to>
    <xdr:graphicFrame macro="">
      <xdr:nvGraphicFramePr>
        <xdr:cNvPr id="29" name="Gráfico 28">
          <a:extLst>
            <a:ext uri="{FF2B5EF4-FFF2-40B4-BE49-F238E27FC236}">
              <a16:creationId xmlns:a16="http://schemas.microsoft.com/office/drawing/2014/main" xmlns=""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20</xdr:col>
      <xdr:colOff>231321</xdr:colOff>
      <xdr:row>170</xdr:row>
      <xdr:rowOff>166006</xdr:rowOff>
    </xdr:from>
    <xdr:to>
      <xdr:col>26</xdr:col>
      <xdr:colOff>231321</xdr:colOff>
      <xdr:row>203</xdr:row>
      <xdr:rowOff>130628</xdr:rowOff>
    </xdr:to>
    <xdr:graphicFrame macro="">
      <xdr:nvGraphicFramePr>
        <xdr:cNvPr id="30" name="Gráfico 29">
          <a:extLst>
            <a:ext uri="{FF2B5EF4-FFF2-40B4-BE49-F238E27FC236}">
              <a16:creationId xmlns:a16="http://schemas.microsoft.com/office/drawing/2014/main" xmlns=""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598715</xdr:colOff>
      <xdr:row>171</xdr:row>
      <xdr:rowOff>166008</xdr:rowOff>
    </xdr:from>
    <xdr:to>
      <xdr:col>9</xdr:col>
      <xdr:colOff>598715</xdr:colOff>
      <xdr:row>204</xdr:row>
      <xdr:rowOff>122463</xdr:rowOff>
    </xdr:to>
    <xdr:graphicFrame macro="">
      <xdr:nvGraphicFramePr>
        <xdr:cNvPr id="31" name="Gráfico 30">
          <a:extLst>
            <a:ext uri="{FF2B5EF4-FFF2-40B4-BE49-F238E27FC236}">
              <a16:creationId xmlns:a16="http://schemas.microsoft.com/office/drawing/2014/main" xmlns="" id="{00000000-0008-0000-05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34018</xdr:colOff>
      <xdr:row>171</xdr:row>
      <xdr:rowOff>102053</xdr:rowOff>
    </xdr:from>
    <xdr:to>
      <xdr:col>18</xdr:col>
      <xdr:colOff>34018</xdr:colOff>
      <xdr:row>204</xdr:row>
      <xdr:rowOff>17689</xdr:rowOff>
    </xdr:to>
    <xdr:graphicFrame macro="">
      <xdr:nvGraphicFramePr>
        <xdr:cNvPr id="32" name="Gráfico 31">
          <a:extLst>
            <a:ext uri="{FF2B5EF4-FFF2-40B4-BE49-F238E27FC236}">
              <a16:creationId xmlns:a16="http://schemas.microsoft.com/office/drawing/2014/main" xmlns="" id="{00000000-0008-0000-05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47624</xdr:colOff>
      <xdr:row>71</xdr:row>
      <xdr:rowOff>321470</xdr:rowOff>
    </xdr:from>
    <xdr:to>
      <xdr:col>5</xdr:col>
      <xdr:colOff>962024</xdr:colOff>
      <xdr:row>77</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227093" y="45065158"/>
          <a:ext cx="914400" cy="914399"/>
        </a:xfrm>
        <a:prstGeom prst="rect">
          <a:avLst/>
        </a:prstGeom>
      </xdr:spPr>
    </xdr:pic>
    <xdr:clientData/>
  </xdr:twoCellAnchor>
  <xdr:twoCellAnchor editAs="oneCell">
    <xdr:from>
      <xdr:col>4</xdr:col>
      <xdr:colOff>2166937</xdr:colOff>
      <xdr:row>1</xdr:row>
      <xdr:rowOff>11907</xdr:rowOff>
    </xdr:from>
    <xdr:to>
      <xdr:col>6</xdr:col>
      <xdr:colOff>928686</xdr:colOff>
      <xdr:row>1</xdr:row>
      <xdr:rowOff>739950</xdr:rowOff>
    </xdr:to>
    <xdr:pic>
      <xdr:nvPicPr>
        <xdr:cNvPr id="3" name="Imagen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ISCO%20C\Downloads\Copia%20de%202017-06-25_Autodiagnostico_g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Criterios"/>
      <sheetName val="Autodiagnóstico "/>
      <sheetName val="Gráficas"/>
      <sheetName val="Plan de Acción"/>
    </sheetNames>
    <sheetDataSet>
      <sheetData sheetId="0">
        <row r="5">
          <cell r="C5" t="str">
            <v>POLÍTICA DE GESTIÓN DEL CONOCIMIENTO Y LA INNOVACIÓN</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8569"/>
  <sheetViews>
    <sheetView showGridLines="0" zoomScale="90" zoomScaleNormal="90" workbookViewId="0">
      <selection activeCell="D8" sqref="D8:P8"/>
    </sheetView>
  </sheetViews>
  <sheetFormatPr baseColWidth="10" defaultColWidth="0" defaultRowHeight="14.25" zeroHeight="1" x14ac:dyDescent="0.2"/>
  <cols>
    <col min="1" max="1" width="2.28515625" style="25" customWidth="1"/>
    <col min="2" max="2" width="1.7109375" style="25" customWidth="1"/>
    <col min="3" max="17" width="11.42578125" style="25" customWidth="1"/>
    <col min="18" max="18" width="1.7109375" style="25" customWidth="1"/>
    <col min="19" max="19" width="2.28515625" style="25" customWidth="1"/>
    <col min="20" max="16384" width="11.42578125" style="25" hidden="1"/>
  </cols>
  <sheetData>
    <row r="1" spans="2:18" ht="12" customHeight="1" thickBot="1" x14ac:dyDescent="0.25"/>
    <row r="2" spans="2:18" ht="67.5" customHeight="1" x14ac:dyDescent="0.2">
      <c r="B2" s="22"/>
      <c r="C2" s="23"/>
      <c r="D2" s="23"/>
      <c r="E2" s="23"/>
      <c r="F2" s="23"/>
      <c r="G2" s="23"/>
      <c r="H2" s="23"/>
      <c r="I2" s="23"/>
      <c r="J2" s="23"/>
      <c r="K2" s="23"/>
      <c r="L2" s="23"/>
      <c r="M2" s="23"/>
      <c r="N2" s="23"/>
      <c r="O2" s="23"/>
      <c r="P2" s="23"/>
      <c r="Q2" s="23"/>
      <c r="R2" s="24"/>
    </row>
    <row r="3" spans="2:18" ht="27.95" customHeight="1" x14ac:dyDescent="0.2">
      <c r="B3" s="26"/>
      <c r="C3" s="324" t="s">
        <v>22</v>
      </c>
      <c r="D3" s="324"/>
      <c r="E3" s="324"/>
      <c r="F3" s="324"/>
      <c r="G3" s="324"/>
      <c r="H3" s="324"/>
      <c r="I3" s="324"/>
      <c r="J3" s="324"/>
      <c r="K3" s="324"/>
      <c r="L3" s="324"/>
      <c r="M3" s="324"/>
      <c r="N3" s="324"/>
      <c r="O3" s="324"/>
      <c r="P3" s="324"/>
      <c r="Q3" s="324"/>
      <c r="R3" s="27"/>
    </row>
    <row r="4" spans="2:18" s="316" customFormat="1" ht="3.95" customHeight="1" x14ac:dyDescent="0.2">
      <c r="B4" s="317"/>
      <c r="C4" s="318"/>
      <c r="D4" s="318"/>
      <c r="E4" s="318"/>
      <c r="F4" s="318"/>
      <c r="G4" s="318"/>
      <c r="H4" s="318"/>
      <c r="I4" s="318"/>
      <c r="J4" s="318"/>
      <c r="K4" s="318"/>
      <c r="L4" s="318"/>
      <c r="M4" s="318"/>
      <c r="N4" s="318"/>
      <c r="O4" s="318"/>
      <c r="P4" s="318"/>
      <c r="Q4" s="318"/>
      <c r="R4" s="319"/>
    </row>
    <row r="5" spans="2:18" ht="27.95" customHeight="1" x14ac:dyDescent="0.2">
      <c r="B5" s="26"/>
      <c r="C5" s="324" t="s">
        <v>436</v>
      </c>
      <c r="D5" s="324"/>
      <c r="E5" s="324"/>
      <c r="F5" s="324"/>
      <c r="G5" s="324"/>
      <c r="H5" s="324"/>
      <c r="I5" s="324"/>
      <c r="J5" s="324"/>
      <c r="K5" s="324"/>
      <c r="L5" s="324"/>
      <c r="M5" s="324"/>
      <c r="N5" s="324"/>
      <c r="O5" s="324"/>
      <c r="P5" s="324"/>
      <c r="Q5" s="324"/>
      <c r="R5" s="27"/>
    </row>
    <row r="6" spans="2:18" x14ac:dyDescent="0.2">
      <c r="B6" s="26"/>
      <c r="C6" s="28"/>
      <c r="D6" s="28"/>
      <c r="E6" s="28"/>
      <c r="F6" s="28"/>
      <c r="G6" s="28"/>
      <c r="H6" s="28"/>
      <c r="I6" s="28"/>
      <c r="J6" s="28"/>
      <c r="K6" s="28"/>
      <c r="L6" s="28"/>
      <c r="M6" s="28"/>
      <c r="N6" s="28"/>
      <c r="O6" s="28"/>
      <c r="P6" s="28"/>
      <c r="Q6" s="28"/>
      <c r="R6" s="27"/>
    </row>
    <row r="7" spans="2:18" x14ac:dyDescent="0.2">
      <c r="B7" s="26"/>
      <c r="C7" s="28"/>
      <c r="D7" s="28"/>
      <c r="E7" s="28"/>
      <c r="F7" s="28"/>
      <c r="G7" s="28"/>
      <c r="H7" s="28"/>
      <c r="I7" s="28"/>
      <c r="J7" s="28"/>
      <c r="K7" s="28"/>
      <c r="L7" s="28"/>
      <c r="M7" s="28"/>
      <c r="N7" s="28"/>
      <c r="O7" s="28"/>
      <c r="P7" s="28"/>
      <c r="Q7" s="28"/>
      <c r="R7" s="27"/>
    </row>
    <row r="8" spans="2:18" ht="24.75" customHeight="1" x14ac:dyDescent="0.2">
      <c r="B8" s="26"/>
      <c r="D8" s="323" t="s">
        <v>3</v>
      </c>
      <c r="E8" s="323"/>
      <c r="F8" s="323"/>
      <c r="G8" s="323"/>
      <c r="H8" s="323"/>
      <c r="I8" s="323"/>
      <c r="J8" s="323"/>
      <c r="K8" s="323"/>
      <c r="L8" s="323"/>
      <c r="M8" s="323"/>
      <c r="N8" s="323"/>
      <c r="O8" s="323"/>
      <c r="P8" s="323"/>
      <c r="Q8" s="320"/>
      <c r="R8" s="27"/>
    </row>
    <row r="9" spans="2:18" ht="15" customHeight="1" x14ac:dyDescent="0.2">
      <c r="B9" s="26"/>
      <c r="C9" s="28"/>
      <c r="D9" s="28"/>
      <c r="E9" s="28"/>
      <c r="F9" s="28"/>
      <c r="G9" s="28"/>
      <c r="H9" s="28"/>
      <c r="I9" s="28"/>
      <c r="J9" s="28"/>
      <c r="K9" s="28"/>
      <c r="L9" s="28"/>
      <c r="M9" s="28"/>
      <c r="N9" s="28"/>
      <c r="O9" s="28"/>
      <c r="P9" s="28"/>
      <c r="Q9" s="28"/>
      <c r="R9" s="27"/>
    </row>
    <row r="10" spans="2:18" ht="15" customHeight="1" x14ac:dyDescent="0.2">
      <c r="B10" s="26"/>
      <c r="C10" s="28"/>
      <c r="D10" s="28"/>
      <c r="E10" s="28"/>
      <c r="F10" s="28"/>
      <c r="G10" s="28"/>
      <c r="H10" s="28"/>
      <c r="I10" s="28"/>
      <c r="J10" s="28"/>
      <c r="K10" s="28"/>
      <c r="L10" s="28"/>
      <c r="M10" s="28"/>
      <c r="N10" s="28"/>
      <c r="O10" s="28"/>
      <c r="P10" s="28"/>
      <c r="Q10" s="28"/>
      <c r="R10" s="27"/>
    </row>
    <row r="11" spans="2:18" ht="24.75" customHeight="1" x14ac:dyDescent="0.2">
      <c r="B11" s="26"/>
      <c r="D11" s="323" t="s">
        <v>504</v>
      </c>
      <c r="E11" s="323"/>
      <c r="F11" s="323"/>
      <c r="G11" s="323"/>
      <c r="H11" s="323"/>
      <c r="I11" s="323"/>
      <c r="J11" s="323"/>
      <c r="K11" s="323"/>
      <c r="L11" s="323"/>
      <c r="M11" s="323"/>
      <c r="N11" s="323"/>
      <c r="O11" s="323"/>
      <c r="P11" s="323"/>
      <c r="Q11" s="320"/>
      <c r="R11" s="27"/>
    </row>
    <row r="12" spans="2:18" ht="15" customHeight="1" x14ac:dyDescent="0.2">
      <c r="B12" s="26"/>
      <c r="C12" s="28"/>
      <c r="D12" s="28"/>
      <c r="E12" s="28"/>
      <c r="F12" s="28"/>
      <c r="G12" s="28"/>
      <c r="H12" s="28"/>
      <c r="I12" s="28"/>
      <c r="J12" s="28"/>
      <c r="K12" s="28"/>
      <c r="L12" s="28"/>
      <c r="M12" s="28"/>
      <c r="N12" s="28"/>
      <c r="O12" s="28"/>
      <c r="P12" s="28"/>
      <c r="Q12" s="28"/>
      <c r="R12" s="27"/>
    </row>
    <row r="13" spans="2:18" ht="15" customHeight="1" x14ac:dyDescent="0.2">
      <c r="B13" s="26"/>
      <c r="C13" s="28"/>
      <c r="D13" s="28"/>
      <c r="E13" s="28"/>
      <c r="F13" s="28"/>
      <c r="G13" s="28"/>
      <c r="H13" s="28"/>
      <c r="I13" s="28"/>
      <c r="J13" s="28"/>
      <c r="K13" s="28"/>
      <c r="L13" s="28"/>
      <c r="M13" s="28"/>
      <c r="N13" s="28"/>
      <c r="O13" s="28"/>
      <c r="P13" s="28"/>
      <c r="Q13" s="28"/>
      <c r="R13" s="27"/>
    </row>
    <row r="14" spans="2:18" ht="24.75" customHeight="1" x14ac:dyDescent="0.2">
      <c r="B14" s="26"/>
      <c r="D14" s="323" t="s">
        <v>437</v>
      </c>
      <c r="E14" s="323"/>
      <c r="F14" s="323"/>
      <c r="G14" s="323"/>
      <c r="H14" s="323"/>
      <c r="I14" s="323"/>
      <c r="J14" s="323"/>
      <c r="K14" s="323"/>
      <c r="L14" s="323"/>
      <c r="M14" s="323"/>
      <c r="N14" s="323"/>
      <c r="O14" s="323"/>
      <c r="P14" s="323"/>
      <c r="Q14" s="320"/>
      <c r="R14" s="27"/>
    </row>
    <row r="15" spans="2:18" ht="15" customHeight="1" x14ac:dyDescent="0.2">
      <c r="B15" s="26"/>
      <c r="C15" s="28"/>
      <c r="D15" s="28"/>
      <c r="E15" s="28"/>
      <c r="F15" s="28"/>
      <c r="G15" s="28"/>
      <c r="H15" s="28"/>
      <c r="I15" s="28"/>
      <c r="J15" s="28"/>
      <c r="K15" s="28"/>
      <c r="L15" s="28"/>
      <c r="M15" s="28"/>
      <c r="N15" s="28"/>
      <c r="O15" s="28"/>
      <c r="P15" s="28"/>
      <c r="Q15" s="28"/>
      <c r="R15" s="27"/>
    </row>
    <row r="16" spans="2:18" ht="15" customHeight="1" x14ac:dyDescent="0.2">
      <c r="B16" s="26"/>
      <c r="C16" s="28"/>
      <c r="D16" s="28"/>
      <c r="E16" s="28"/>
      <c r="F16" s="28"/>
      <c r="G16" s="28"/>
      <c r="H16" s="28"/>
      <c r="I16" s="28"/>
      <c r="J16" s="28"/>
      <c r="K16" s="28"/>
      <c r="L16" s="28"/>
      <c r="M16" s="28"/>
      <c r="N16" s="28"/>
      <c r="O16" s="28"/>
      <c r="P16" s="28"/>
      <c r="Q16" s="28"/>
      <c r="R16" s="27"/>
    </row>
    <row r="17" spans="2:18" ht="24.75" customHeight="1" x14ac:dyDescent="0.2">
      <c r="B17" s="26"/>
      <c r="D17" s="323" t="s">
        <v>53</v>
      </c>
      <c r="E17" s="323"/>
      <c r="F17" s="323"/>
      <c r="G17" s="323"/>
      <c r="H17" s="323"/>
      <c r="I17" s="323"/>
      <c r="J17" s="323"/>
      <c r="K17" s="323"/>
      <c r="L17" s="323"/>
      <c r="M17" s="323"/>
      <c r="N17" s="323"/>
      <c r="O17" s="323"/>
      <c r="P17" s="323"/>
      <c r="Q17" s="320"/>
      <c r="R17" s="27"/>
    </row>
    <row r="18" spans="2:18" ht="15" customHeight="1" x14ac:dyDescent="0.2">
      <c r="B18" s="26"/>
      <c r="C18" s="28"/>
      <c r="D18" s="28"/>
      <c r="E18" s="28"/>
      <c r="F18" s="28"/>
      <c r="G18" s="28"/>
      <c r="H18" s="28"/>
      <c r="I18" s="28"/>
      <c r="J18" s="28"/>
      <c r="K18" s="28"/>
      <c r="L18" s="28"/>
      <c r="M18" s="28"/>
      <c r="N18" s="28"/>
      <c r="O18" s="28"/>
      <c r="P18" s="28"/>
      <c r="Q18" s="28"/>
      <c r="R18" s="27"/>
    </row>
    <row r="19" spans="2:18" ht="15" customHeight="1" x14ac:dyDescent="0.2">
      <c r="B19" s="26"/>
      <c r="C19" s="28"/>
      <c r="D19" s="28"/>
      <c r="E19" s="28"/>
      <c r="F19" s="28"/>
      <c r="G19" s="28"/>
      <c r="H19" s="28"/>
      <c r="I19" s="28"/>
      <c r="J19" s="28"/>
      <c r="K19" s="28"/>
      <c r="L19" s="28"/>
      <c r="M19" s="28"/>
      <c r="N19" s="28"/>
      <c r="O19" s="28"/>
      <c r="P19" s="28"/>
      <c r="Q19" s="28"/>
      <c r="R19" s="27"/>
    </row>
    <row r="20" spans="2:18" ht="24.75" customHeight="1" x14ac:dyDescent="0.2">
      <c r="B20" s="26"/>
      <c r="D20" s="323" t="s">
        <v>27</v>
      </c>
      <c r="E20" s="323"/>
      <c r="F20" s="323"/>
      <c r="G20" s="323"/>
      <c r="H20" s="323"/>
      <c r="I20" s="323"/>
      <c r="J20" s="323"/>
      <c r="K20" s="323"/>
      <c r="L20" s="323"/>
      <c r="M20" s="323"/>
      <c r="N20" s="323"/>
      <c r="O20" s="323"/>
      <c r="P20" s="323"/>
      <c r="Q20" s="320"/>
      <c r="R20" s="27"/>
    </row>
    <row r="21" spans="2:18" ht="15" customHeight="1" x14ac:dyDescent="0.2">
      <c r="B21" s="26"/>
      <c r="C21" s="28"/>
      <c r="D21" s="28"/>
      <c r="E21" s="28"/>
      <c r="F21" s="28"/>
      <c r="G21" s="28"/>
      <c r="H21" s="28"/>
      <c r="I21" s="28"/>
      <c r="J21" s="28"/>
      <c r="K21" s="28"/>
      <c r="L21" s="28"/>
      <c r="M21" s="28"/>
      <c r="N21" s="28"/>
      <c r="O21" s="28"/>
      <c r="P21" s="28"/>
      <c r="Q21" s="28"/>
      <c r="R21" s="27"/>
    </row>
    <row r="22" spans="2:18" s="316" customFormat="1" ht="15" customHeight="1" x14ac:dyDescent="0.2">
      <c r="B22" s="317"/>
      <c r="D22" s="63"/>
      <c r="E22" s="63"/>
      <c r="F22" s="63"/>
      <c r="G22" s="63"/>
      <c r="H22" s="63"/>
      <c r="I22" s="63"/>
      <c r="J22" s="63"/>
      <c r="K22" s="63"/>
      <c r="L22" s="63"/>
      <c r="M22" s="63"/>
      <c r="N22" s="63"/>
      <c r="O22" s="63"/>
      <c r="P22" s="63"/>
      <c r="Q22" s="320"/>
      <c r="R22" s="319"/>
    </row>
    <row r="23" spans="2:18" ht="24.75" customHeight="1" x14ac:dyDescent="0.2">
      <c r="B23" s="26"/>
      <c r="D23" s="323" t="s">
        <v>54</v>
      </c>
      <c r="E23" s="323"/>
      <c r="F23" s="323"/>
      <c r="G23" s="323"/>
      <c r="H23" s="323"/>
      <c r="I23" s="323"/>
      <c r="J23" s="323"/>
      <c r="K23" s="323"/>
      <c r="L23" s="323"/>
      <c r="M23" s="323"/>
      <c r="N23" s="323"/>
      <c r="O23" s="323"/>
      <c r="P23" s="323"/>
      <c r="Q23" s="320"/>
      <c r="R23" s="27"/>
    </row>
    <row r="24" spans="2:18" s="316" customFormat="1" ht="15" customHeight="1" x14ac:dyDescent="0.2">
      <c r="B24" s="317"/>
      <c r="D24" s="63"/>
      <c r="E24" s="63"/>
      <c r="F24" s="63"/>
      <c r="G24" s="63"/>
      <c r="H24" s="63"/>
      <c r="I24" s="63"/>
      <c r="J24" s="63"/>
      <c r="K24" s="63"/>
      <c r="L24" s="63"/>
      <c r="M24" s="63"/>
      <c r="N24" s="63"/>
      <c r="O24" s="63"/>
      <c r="P24" s="63"/>
      <c r="Q24" s="320"/>
      <c r="R24" s="319"/>
    </row>
    <row r="25" spans="2:18" ht="15" customHeight="1" thickBot="1" x14ac:dyDescent="0.25">
      <c r="B25" s="34"/>
      <c r="C25" s="35"/>
      <c r="D25" s="35"/>
      <c r="E25" s="35"/>
      <c r="F25" s="35"/>
      <c r="G25" s="35"/>
      <c r="H25" s="35"/>
      <c r="I25" s="35"/>
      <c r="J25" s="35"/>
      <c r="K25" s="35"/>
      <c r="L25" s="35"/>
      <c r="M25" s="35"/>
      <c r="N25" s="35"/>
      <c r="O25" s="35"/>
      <c r="P25" s="35"/>
      <c r="Q25" s="35"/>
      <c r="R25" s="36"/>
    </row>
    <row r="26" spans="2:18" ht="12" customHeight="1" x14ac:dyDescent="0.2"/>
    <row r="27" spans="2:18" hidden="1" x14ac:dyDescent="0.2"/>
    <row r="28" spans="2:18" hidden="1" x14ac:dyDescent="0.2"/>
    <row r="29" spans="2:18" hidden="1" x14ac:dyDescent="0.2"/>
    <row r="30" spans="2:18" hidden="1" x14ac:dyDescent="0.2"/>
    <row r="31" spans="2:18" hidden="1" x14ac:dyDescent="0.2"/>
    <row r="32" spans="2: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1048561" x14ac:dyDescent="0.2"/>
    <row r="1048564" hidden="1" x14ac:dyDescent="0.2"/>
    <row r="1048565" hidden="1" x14ac:dyDescent="0.2"/>
    <row r="1048566" hidden="1" x14ac:dyDescent="0.2"/>
    <row r="1048567" hidden="1" x14ac:dyDescent="0.2"/>
    <row r="1048568" hidden="1" x14ac:dyDescent="0.2"/>
    <row r="1048569" hidden="1" x14ac:dyDescent="0.2"/>
  </sheetData>
  <mergeCells count="8">
    <mergeCell ref="D23:P23"/>
    <mergeCell ref="C3:Q3"/>
    <mergeCell ref="C5:Q5"/>
    <mergeCell ref="D8:P8"/>
    <mergeCell ref="D17:P17"/>
    <mergeCell ref="D14:P14"/>
    <mergeCell ref="D20:P20"/>
    <mergeCell ref="D11:P11"/>
  </mergeCells>
  <hyperlinks>
    <hyperlink ref="D8:P8" location="Instrucciones!A1" display="INSTRUCCIONES DE DILIGENCIAMIENTO"/>
    <hyperlink ref="D17:P17" location="'Autodiagnóstico '!A1" display="AUTODIAGNÓSTICO"/>
    <hyperlink ref="D23:P23" location="'Plan de Acción'!A1" display="PLAN DE ACCIÓN"/>
    <hyperlink ref="D14:P14" location="Criterios!A1" display="CRITERIOS DIFERENCIALES"/>
    <hyperlink ref="D20:P20" location="'Gráficas (2)'!A1" display="GRÁFICAS"/>
    <hyperlink ref="D11:P11" location="Explicación!A1" display="EXPLIC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47"/>
  <sheetViews>
    <sheetView showGridLines="0" showZeros="0" topLeftCell="A40"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12"/>
      <c r="L1" s="1" t="s">
        <v>5</v>
      </c>
    </row>
    <row r="2" spans="2:25" ht="94.5" customHeight="1" x14ac:dyDescent="0.25">
      <c r="B2" s="11"/>
      <c r="C2" s="10"/>
      <c r="D2" s="65"/>
      <c r="E2" s="65"/>
      <c r="F2" s="65"/>
      <c r="G2" s="65"/>
      <c r="H2" s="65"/>
      <c r="I2" s="65"/>
      <c r="J2" s="65"/>
      <c r="K2" s="9"/>
      <c r="L2" s="65"/>
      <c r="M2" s="8"/>
      <c r="N2" s="65"/>
      <c r="O2" s="65"/>
      <c r="P2" s="65"/>
      <c r="Q2" s="65"/>
      <c r="R2" s="65"/>
      <c r="S2" s="65"/>
      <c r="T2" s="66"/>
    </row>
    <row r="3" spans="2:25" ht="27" x14ac:dyDescent="0.25">
      <c r="B3" s="67"/>
      <c r="C3" s="324" t="s">
        <v>57</v>
      </c>
      <c r="D3" s="324"/>
      <c r="E3" s="324"/>
      <c r="F3" s="324"/>
      <c r="G3" s="324"/>
      <c r="H3" s="324"/>
      <c r="I3" s="324"/>
      <c r="J3" s="324"/>
      <c r="K3" s="324"/>
      <c r="L3" s="324"/>
      <c r="M3" s="324"/>
      <c r="N3" s="324"/>
      <c r="O3" s="324"/>
      <c r="P3" s="324"/>
      <c r="Q3" s="324"/>
      <c r="R3" s="324"/>
      <c r="S3" s="324"/>
      <c r="T3" s="7"/>
      <c r="U3" s="6"/>
      <c r="V3" s="6"/>
      <c r="W3" s="6"/>
      <c r="X3" s="6"/>
      <c r="Y3" s="6"/>
    </row>
    <row r="4" spans="2:25" ht="7.5" customHeight="1" x14ac:dyDescent="0.25">
      <c r="B4" s="67"/>
      <c r="C4" s="5"/>
      <c r="D4" s="68"/>
      <c r="E4" s="68"/>
      <c r="F4" s="68"/>
      <c r="G4" s="68"/>
      <c r="H4" s="68"/>
      <c r="I4" s="68"/>
      <c r="J4" s="68"/>
      <c r="L4" s="68"/>
      <c r="M4" s="4"/>
      <c r="N4" s="68"/>
      <c r="O4" s="68"/>
      <c r="P4" s="68"/>
      <c r="Q4" s="68"/>
      <c r="R4" s="68"/>
      <c r="S4" s="68"/>
      <c r="T4" s="69"/>
    </row>
    <row r="5" spans="2:25" ht="23.25" customHeight="1" x14ac:dyDescent="0.25">
      <c r="B5" s="67"/>
      <c r="C5" s="330" t="s">
        <v>3</v>
      </c>
      <c r="D5" s="330"/>
      <c r="E5" s="330"/>
      <c r="F5" s="330"/>
      <c r="G5" s="330"/>
      <c r="H5" s="330"/>
      <c r="I5" s="330"/>
      <c r="J5" s="330"/>
      <c r="K5" s="330"/>
      <c r="L5" s="330"/>
      <c r="M5" s="330"/>
      <c r="N5" s="330"/>
      <c r="O5" s="330"/>
      <c r="P5" s="330"/>
      <c r="Q5" s="330"/>
      <c r="R5" s="330"/>
      <c r="S5" s="330"/>
      <c r="T5" s="69"/>
    </row>
    <row r="6" spans="2:25" ht="15" customHeight="1" x14ac:dyDescent="0.25">
      <c r="B6" s="67"/>
      <c r="C6" s="5"/>
      <c r="D6" s="68"/>
      <c r="E6" s="68"/>
      <c r="F6" s="68"/>
      <c r="G6" s="68"/>
      <c r="H6" s="68"/>
      <c r="I6" s="68"/>
      <c r="J6" s="68"/>
      <c r="L6" s="68"/>
      <c r="M6" s="4"/>
      <c r="N6" s="68"/>
      <c r="O6" s="68"/>
      <c r="P6" s="68"/>
      <c r="Q6" s="68"/>
      <c r="R6" s="68"/>
      <c r="S6" s="68"/>
      <c r="T6" s="69"/>
    </row>
    <row r="7" spans="2:25" ht="15" customHeight="1" x14ac:dyDescent="0.25">
      <c r="B7" s="67"/>
      <c r="C7" s="328" t="s">
        <v>478</v>
      </c>
      <c r="D7" s="328"/>
      <c r="E7" s="328"/>
      <c r="F7" s="328"/>
      <c r="G7" s="328"/>
      <c r="H7" s="328"/>
      <c r="I7" s="328"/>
      <c r="J7" s="328"/>
      <c r="K7" s="328"/>
      <c r="L7" s="328"/>
      <c r="M7" s="328"/>
      <c r="N7" s="328"/>
      <c r="O7" s="328"/>
      <c r="P7" s="328"/>
      <c r="Q7" s="328"/>
      <c r="R7" s="328"/>
      <c r="S7" s="328"/>
      <c r="T7" s="69"/>
    </row>
    <row r="8" spans="2:25" ht="15" customHeight="1" x14ac:dyDescent="0.25">
      <c r="B8" s="67"/>
      <c r="C8" s="328"/>
      <c r="D8" s="328"/>
      <c r="E8" s="328"/>
      <c r="F8" s="328"/>
      <c r="G8" s="328"/>
      <c r="H8" s="328"/>
      <c r="I8" s="328"/>
      <c r="J8" s="328"/>
      <c r="K8" s="328"/>
      <c r="L8" s="328"/>
      <c r="M8" s="328"/>
      <c r="N8" s="328"/>
      <c r="O8" s="328"/>
      <c r="P8" s="328"/>
      <c r="Q8" s="328"/>
      <c r="R8" s="328"/>
      <c r="S8" s="328"/>
      <c r="T8" s="69"/>
    </row>
    <row r="9" spans="2:25" ht="15" customHeight="1" x14ac:dyDescent="0.25">
      <c r="B9" s="67"/>
      <c r="C9" s="328"/>
      <c r="D9" s="328"/>
      <c r="E9" s="328"/>
      <c r="F9" s="328"/>
      <c r="G9" s="328"/>
      <c r="H9" s="328"/>
      <c r="I9" s="328"/>
      <c r="J9" s="328"/>
      <c r="K9" s="328"/>
      <c r="L9" s="328"/>
      <c r="M9" s="328"/>
      <c r="N9" s="328"/>
      <c r="O9" s="328"/>
      <c r="P9" s="328"/>
      <c r="Q9" s="328"/>
      <c r="R9" s="328"/>
      <c r="S9" s="328"/>
      <c r="T9" s="69"/>
    </row>
    <row r="10" spans="2:25" ht="15" customHeight="1" x14ac:dyDescent="0.25">
      <c r="B10" s="67"/>
      <c r="C10" s="328"/>
      <c r="D10" s="328"/>
      <c r="E10" s="328"/>
      <c r="F10" s="328"/>
      <c r="G10" s="328"/>
      <c r="H10" s="328"/>
      <c r="I10" s="328"/>
      <c r="J10" s="328"/>
      <c r="K10" s="328"/>
      <c r="L10" s="328"/>
      <c r="M10" s="328"/>
      <c r="N10" s="328"/>
      <c r="O10" s="328"/>
      <c r="P10" s="328"/>
      <c r="Q10" s="328"/>
      <c r="R10" s="328"/>
      <c r="S10" s="328"/>
      <c r="T10" s="69"/>
    </row>
    <row r="11" spans="2:25" ht="15" customHeight="1" x14ac:dyDescent="0.25">
      <c r="B11" s="67"/>
      <c r="C11" s="42"/>
      <c r="D11" s="68"/>
      <c r="E11" s="68"/>
      <c r="F11" s="68"/>
      <c r="G11" s="68"/>
      <c r="H11" s="68"/>
      <c r="I11" s="68"/>
      <c r="J11" s="68"/>
      <c r="L11" s="68"/>
      <c r="M11" s="4"/>
      <c r="N11" s="68"/>
      <c r="O11" s="68"/>
      <c r="P11" s="68"/>
      <c r="Q11" s="68"/>
      <c r="R11" s="68"/>
      <c r="S11" s="68"/>
      <c r="T11" s="69"/>
    </row>
    <row r="12" spans="2:25" ht="15" customHeight="1" x14ac:dyDescent="0.25">
      <c r="B12" s="67"/>
      <c r="C12" s="326" t="s">
        <v>58</v>
      </c>
      <c r="D12" s="327"/>
      <c r="E12" s="327"/>
      <c r="F12" s="327"/>
      <c r="G12" s="327"/>
      <c r="H12" s="327"/>
      <c r="I12" s="327"/>
      <c r="J12" s="327"/>
      <c r="K12" s="327"/>
      <c r="L12" s="327"/>
      <c r="M12" s="327"/>
      <c r="N12" s="327"/>
      <c r="O12" s="327"/>
      <c r="P12" s="327"/>
      <c r="Q12" s="327"/>
      <c r="R12" s="327"/>
      <c r="S12" s="327"/>
      <c r="T12" s="69"/>
    </row>
    <row r="13" spans="2:25" ht="15" customHeight="1" x14ac:dyDescent="0.25">
      <c r="B13" s="67"/>
      <c r="C13" s="327"/>
      <c r="D13" s="327"/>
      <c r="E13" s="327"/>
      <c r="F13" s="327"/>
      <c r="G13" s="327"/>
      <c r="H13" s="327"/>
      <c r="I13" s="327"/>
      <c r="J13" s="327"/>
      <c r="K13" s="327"/>
      <c r="L13" s="327"/>
      <c r="M13" s="327"/>
      <c r="N13" s="327"/>
      <c r="O13" s="327"/>
      <c r="P13" s="327"/>
      <c r="Q13" s="327"/>
      <c r="R13" s="327"/>
      <c r="S13" s="327"/>
      <c r="T13" s="69"/>
    </row>
    <row r="14" spans="2:25" ht="15" customHeight="1" x14ac:dyDescent="0.25">
      <c r="B14" s="67"/>
      <c r="C14" s="42"/>
      <c r="D14" s="68"/>
      <c r="E14" s="68"/>
      <c r="F14" s="68"/>
      <c r="G14" s="68"/>
      <c r="H14" s="68"/>
      <c r="I14" s="68"/>
      <c r="J14" s="68"/>
      <c r="L14" s="68"/>
      <c r="M14" s="4"/>
      <c r="N14" s="68"/>
      <c r="O14" s="68"/>
      <c r="P14" s="68"/>
      <c r="Q14" s="68"/>
      <c r="R14" s="68"/>
      <c r="S14" s="68"/>
      <c r="T14" s="69"/>
    </row>
    <row r="15" spans="2:25" ht="15" customHeight="1" x14ac:dyDescent="0.25">
      <c r="B15" s="67"/>
      <c r="C15" s="43" t="s">
        <v>435</v>
      </c>
      <c r="D15" s="137"/>
      <c r="E15" s="137"/>
      <c r="F15" s="137"/>
      <c r="G15" s="137"/>
      <c r="H15" s="137"/>
      <c r="I15" s="137"/>
      <c r="J15" s="137"/>
      <c r="L15" s="137"/>
      <c r="M15" s="4"/>
      <c r="N15" s="137"/>
      <c r="O15" s="137"/>
      <c r="P15" s="137"/>
      <c r="Q15" s="137"/>
      <c r="R15" s="137"/>
      <c r="S15" s="137"/>
      <c r="T15" s="69"/>
    </row>
    <row r="16" spans="2:25" ht="15" customHeight="1" x14ac:dyDescent="0.25">
      <c r="B16" s="67"/>
      <c r="C16" s="43"/>
      <c r="D16" s="137"/>
      <c r="E16" s="137"/>
      <c r="F16" s="137"/>
      <c r="G16" s="137"/>
      <c r="H16" s="137"/>
      <c r="I16" s="137"/>
      <c r="J16" s="137"/>
      <c r="L16" s="137"/>
      <c r="M16" s="4"/>
      <c r="N16" s="137"/>
      <c r="O16" s="137"/>
      <c r="P16" s="137"/>
      <c r="Q16" s="137"/>
      <c r="R16" s="137"/>
      <c r="S16" s="137"/>
      <c r="T16" s="69"/>
    </row>
    <row r="17" spans="2:20" ht="15" customHeight="1" x14ac:dyDescent="0.25">
      <c r="B17" s="67"/>
      <c r="C17" s="137" t="s">
        <v>509</v>
      </c>
      <c r="D17" s="137"/>
      <c r="E17" s="137"/>
      <c r="F17" s="137"/>
      <c r="G17" s="137"/>
      <c r="H17" s="137"/>
      <c r="I17" s="137"/>
      <c r="J17" s="137"/>
      <c r="L17" s="137"/>
      <c r="M17" s="4"/>
      <c r="N17" s="137"/>
      <c r="O17" s="137"/>
      <c r="P17" s="137"/>
      <c r="Q17" s="137"/>
      <c r="R17" s="137"/>
      <c r="S17" s="137"/>
      <c r="T17" s="69"/>
    </row>
    <row r="18" spans="2:20" ht="15" customHeight="1" x14ac:dyDescent="0.25">
      <c r="B18" s="67"/>
      <c r="C18" s="42"/>
      <c r="D18" s="137"/>
      <c r="E18" s="137"/>
      <c r="F18" s="137"/>
      <c r="G18" s="137"/>
      <c r="H18" s="137"/>
      <c r="I18" s="137"/>
      <c r="J18" s="137"/>
      <c r="L18" s="137"/>
      <c r="M18" s="4"/>
      <c r="N18" s="137"/>
      <c r="O18" s="137"/>
      <c r="P18" s="137"/>
      <c r="Q18" s="137"/>
      <c r="R18" s="137"/>
      <c r="S18" s="137"/>
      <c r="T18" s="69"/>
    </row>
    <row r="19" spans="2:20" ht="15" customHeight="1" x14ac:dyDescent="0.25">
      <c r="B19" s="67"/>
      <c r="C19" s="43" t="s">
        <v>55</v>
      </c>
      <c r="D19" s="68"/>
      <c r="E19" s="68"/>
      <c r="F19" s="68"/>
      <c r="G19" s="68"/>
      <c r="H19" s="68"/>
      <c r="I19" s="68"/>
      <c r="J19" s="68"/>
      <c r="L19" s="68"/>
      <c r="M19" s="4"/>
      <c r="N19" s="68"/>
      <c r="O19" s="68"/>
      <c r="P19" s="68"/>
      <c r="Q19" s="68"/>
      <c r="R19" s="68"/>
      <c r="S19" s="68"/>
      <c r="T19" s="69"/>
    </row>
    <row r="20" spans="2:20" ht="14.25" customHeight="1" x14ac:dyDescent="0.25">
      <c r="B20" s="67"/>
      <c r="C20" s="42"/>
      <c r="D20" s="68"/>
      <c r="E20" s="68"/>
      <c r="F20" s="68"/>
      <c r="G20" s="68"/>
      <c r="H20" s="68"/>
      <c r="I20" s="68"/>
      <c r="J20" s="68"/>
      <c r="L20" s="68"/>
      <c r="M20" s="4"/>
      <c r="N20" s="68"/>
      <c r="O20" s="68"/>
      <c r="P20" s="68"/>
      <c r="Q20" s="68"/>
      <c r="R20" s="68"/>
      <c r="S20" s="68"/>
      <c r="T20" s="69"/>
    </row>
    <row r="21" spans="2:20" ht="15" customHeight="1" x14ac:dyDescent="0.25">
      <c r="B21" s="67"/>
      <c r="C21" s="68" t="s">
        <v>24</v>
      </c>
      <c r="D21" s="47"/>
      <c r="E21" s="47"/>
      <c r="F21" s="47"/>
      <c r="G21" s="74"/>
      <c r="H21" s="74"/>
      <c r="I21" s="74"/>
      <c r="J21" s="74"/>
      <c r="K21" s="74"/>
      <c r="L21" s="74"/>
      <c r="M21" s="74"/>
      <c r="N21" s="74"/>
      <c r="O21" s="74"/>
      <c r="P21" s="74"/>
      <c r="Q21" s="74"/>
      <c r="R21" s="74"/>
      <c r="S21" s="74"/>
      <c r="T21" s="69"/>
    </row>
    <row r="22" spans="2:20" ht="15" customHeight="1" x14ac:dyDescent="0.25">
      <c r="B22" s="67"/>
      <c r="C22" s="47"/>
      <c r="D22" s="47"/>
      <c r="E22" s="47"/>
      <c r="F22" s="47"/>
      <c r="G22" s="74"/>
      <c r="H22" s="74"/>
      <c r="I22" s="74"/>
      <c r="J22" s="74"/>
      <c r="K22" s="74"/>
      <c r="L22" s="74"/>
      <c r="M22" s="74"/>
      <c r="N22" s="74"/>
      <c r="O22" s="74"/>
      <c r="P22" s="74"/>
      <c r="Q22" s="74"/>
      <c r="R22" s="74"/>
      <c r="S22" s="74"/>
      <c r="T22" s="69"/>
    </row>
    <row r="23" spans="2:20" ht="15" customHeight="1" x14ac:dyDescent="0.25">
      <c r="B23" s="67"/>
      <c r="C23" s="75" t="s">
        <v>10</v>
      </c>
      <c r="D23" s="42" t="s">
        <v>59</v>
      </c>
      <c r="E23" s="47"/>
      <c r="F23" s="47"/>
      <c r="G23" s="68"/>
      <c r="H23" s="68"/>
      <c r="I23" s="68"/>
      <c r="J23" s="68"/>
      <c r="L23" s="68"/>
      <c r="M23" s="4"/>
      <c r="N23" s="68"/>
      <c r="O23" s="68"/>
      <c r="P23" s="68"/>
      <c r="Q23" s="68"/>
      <c r="R23" s="68"/>
      <c r="S23" s="68"/>
      <c r="T23" s="69"/>
    </row>
    <row r="24" spans="2:20" ht="15" customHeight="1" x14ac:dyDescent="0.25">
      <c r="B24" s="67"/>
      <c r="C24" s="75" t="s">
        <v>10</v>
      </c>
      <c r="D24" s="68" t="s">
        <v>60</v>
      </c>
      <c r="E24" s="47"/>
      <c r="F24" s="47"/>
      <c r="G24" s="68"/>
      <c r="H24" s="68"/>
      <c r="I24" s="68"/>
      <c r="J24" s="68"/>
      <c r="L24" s="68"/>
      <c r="M24" s="4"/>
      <c r="N24" s="68"/>
      <c r="O24" s="68"/>
      <c r="P24" s="68"/>
      <c r="Q24" s="68"/>
      <c r="R24" s="68"/>
      <c r="S24" s="68"/>
      <c r="T24" s="69"/>
    </row>
    <row r="25" spans="2:20" ht="15" customHeight="1" x14ac:dyDescent="0.25">
      <c r="B25" s="67"/>
      <c r="C25" s="75" t="s">
        <v>10</v>
      </c>
      <c r="D25" s="68" t="s">
        <v>61</v>
      </c>
      <c r="E25" s="47"/>
      <c r="F25" s="47"/>
      <c r="G25" s="68"/>
      <c r="H25" s="68"/>
      <c r="I25" s="68"/>
      <c r="J25" s="68"/>
      <c r="L25" s="68"/>
      <c r="M25" s="4"/>
      <c r="N25" s="68"/>
      <c r="O25" s="68"/>
      <c r="P25" s="68"/>
      <c r="Q25" s="68"/>
      <c r="R25" s="68"/>
      <c r="S25" s="68"/>
      <c r="T25" s="69"/>
    </row>
    <row r="26" spans="2:20" ht="15" customHeight="1" x14ac:dyDescent="0.25">
      <c r="B26" s="67"/>
      <c r="C26" s="76" t="s">
        <v>10</v>
      </c>
      <c r="D26" s="77" t="s">
        <v>432</v>
      </c>
      <c r="E26" s="78"/>
      <c r="F26" s="78"/>
      <c r="G26" s="57"/>
      <c r="H26" s="57"/>
      <c r="I26" s="57"/>
      <c r="J26" s="57"/>
      <c r="K26" s="57"/>
      <c r="L26" s="57"/>
      <c r="M26" s="79"/>
      <c r="N26" s="57"/>
      <c r="O26" s="57"/>
      <c r="P26" s="57"/>
      <c r="Q26" s="57"/>
      <c r="R26" s="57"/>
      <c r="S26" s="57"/>
      <c r="T26" s="80"/>
    </row>
    <row r="27" spans="2:20" ht="15" customHeight="1" x14ac:dyDescent="0.25">
      <c r="B27" s="67"/>
      <c r="C27" s="75" t="s">
        <v>10</v>
      </c>
      <c r="D27" s="68" t="s">
        <v>431</v>
      </c>
      <c r="E27" s="47"/>
      <c r="F27" s="47"/>
      <c r="G27" s="68"/>
      <c r="H27" s="68"/>
      <c r="I27" s="68"/>
      <c r="J27" s="68"/>
      <c r="L27" s="68"/>
      <c r="M27" s="4"/>
      <c r="N27" s="68"/>
      <c r="O27" s="68"/>
      <c r="P27" s="68"/>
      <c r="Q27" s="68"/>
      <c r="R27" s="68"/>
      <c r="S27" s="68"/>
      <c r="T27" s="69"/>
    </row>
    <row r="28" spans="2:20" ht="15" customHeight="1" x14ac:dyDescent="0.25">
      <c r="B28" s="67"/>
      <c r="C28" s="75" t="s">
        <v>10</v>
      </c>
      <c r="D28" s="3" t="s">
        <v>62</v>
      </c>
      <c r="E28" s="47"/>
      <c r="F28" s="47"/>
      <c r="G28" s="68"/>
      <c r="H28" s="68"/>
      <c r="I28" s="68"/>
      <c r="J28" s="68"/>
      <c r="L28" s="68"/>
      <c r="M28" s="4"/>
      <c r="N28" s="68"/>
      <c r="O28" s="68"/>
      <c r="P28" s="68"/>
      <c r="Q28" s="68"/>
      <c r="R28" s="68"/>
      <c r="S28" s="68"/>
      <c r="T28" s="69"/>
    </row>
    <row r="29" spans="2:20" ht="15" customHeight="1" x14ac:dyDescent="0.25">
      <c r="B29" s="67"/>
      <c r="C29" s="75" t="s">
        <v>10</v>
      </c>
      <c r="D29" s="81" t="s">
        <v>63</v>
      </c>
      <c r="E29" s="82"/>
      <c r="F29" s="82"/>
      <c r="G29" s="3"/>
      <c r="H29" s="68"/>
      <c r="I29" s="68"/>
      <c r="J29" s="68"/>
      <c r="L29" s="68"/>
      <c r="M29" s="4"/>
      <c r="N29" s="68"/>
      <c r="O29" s="68"/>
      <c r="P29" s="68"/>
      <c r="Q29" s="68"/>
      <c r="R29" s="68"/>
      <c r="S29" s="68"/>
      <c r="T29" s="69"/>
    </row>
    <row r="30" spans="2:20" ht="15" customHeight="1" x14ac:dyDescent="0.25">
      <c r="B30" s="67"/>
      <c r="C30" s="75"/>
      <c r="D30" s="68"/>
      <c r="E30" s="47"/>
      <c r="F30" s="47"/>
      <c r="G30" s="68"/>
      <c r="H30" s="68"/>
      <c r="I30" s="68"/>
      <c r="J30" s="68"/>
      <c r="L30" s="68"/>
      <c r="M30" s="4"/>
      <c r="N30" s="68"/>
      <c r="O30" s="68"/>
      <c r="P30" s="68"/>
      <c r="Q30" s="68"/>
      <c r="R30" s="68"/>
      <c r="S30" s="68"/>
      <c r="T30" s="69"/>
    </row>
    <row r="31" spans="2:20" ht="15" customHeight="1" x14ac:dyDescent="0.25">
      <c r="B31" s="67"/>
      <c r="C31" s="68" t="s">
        <v>433</v>
      </c>
      <c r="D31" s="68"/>
      <c r="E31" s="68"/>
      <c r="F31" s="68"/>
      <c r="G31" s="68"/>
      <c r="H31" s="68"/>
      <c r="I31" s="68"/>
      <c r="J31" s="68"/>
      <c r="L31" s="68"/>
      <c r="M31" s="4"/>
      <c r="N31" s="68"/>
      <c r="O31" s="68"/>
      <c r="P31" s="68"/>
      <c r="Q31" s="68"/>
      <c r="R31" s="68"/>
      <c r="S31" s="68"/>
      <c r="T31" s="69"/>
    </row>
    <row r="32" spans="2:20" ht="15" customHeight="1" x14ac:dyDescent="0.25">
      <c r="B32" s="67"/>
      <c r="C32" s="68"/>
      <c r="D32" s="68"/>
      <c r="E32" s="68"/>
      <c r="F32" s="68"/>
      <c r="G32" s="68"/>
      <c r="H32" s="68"/>
      <c r="I32" s="68"/>
      <c r="J32" s="68"/>
      <c r="L32" s="68"/>
      <c r="M32" s="4"/>
      <c r="N32" s="68"/>
      <c r="O32" s="68"/>
      <c r="P32" s="68"/>
      <c r="Q32" s="68"/>
      <c r="R32" s="68"/>
      <c r="S32" s="68"/>
      <c r="T32" s="69"/>
    </row>
    <row r="33" spans="2:20" ht="15" customHeight="1" x14ac:dyDescent="0.25">
      <c r="B33" s="67"/>
      <c r="C33" s="68" t="s">
        <v>25</v>
      </c>
      <c r="D33" s="68"/>
      <c r="E33" s="68"/>
      <c r="F33" s="68"/>
      <c r="G33" s="68"/>
      <c r="H33" s="68"/>
      <c r="I33" s="68"/>
      <c r="J33" s="68"/>
      <c r="L33" s="68"/>
      <c r="M33" s="4"/>
      <c r="N33" s="68"/>
      <c r="O33" s="68"/>
      <c r="P33" s="68"/>
      <c r="Q33" s="68"/>
      <c r="R33" s="68"/>
      <c r="S33" s="68"/>
      <c r="T33" s="69"/>
    </row>
    <row r="34" spans="2:20" ht="15" customHeight="1" x14ac:dyDescent="0.25">
      <c r="B34" s="67"/>
      <c r="C34" s="68"/>
      <c r="D34" s="68"/>
      <c r="E34" s="68"/>
      <c r="F34" s="68"/>
      <c r="G34" s="68"/>
      <c r="H34" s="68"/>
      <c r="I34" s="68"/>
      <c r="J34" s="68"/>
      <c r="L34" s="68"/>
      <c r="M34" s="4"/>
      <c r="N34" s="68"/>
      <c r="O34" s="68"/>
      <c r="P34" s="68"/>
      <c r="Q34" s="68"/>
      <c r="R34" s="68"/>
      <c r="S34" s="68"/>
      <c r="T34" s="69"/>
    </row>
    <row r="35" spans="2:20" ht="15" customHeight="1" x14ac:dyDescent="0.25">
      <c r="B35" s="67"/>
      <c r="C35" s="21" t="s">
        <v>7</v>
      </c>
      <c r="D35" s="21" t="s">
        <v>9</v>
      </c>
      <c r="E35" s="21" t="s">
        <v>12</v>
      </c>
      <c r="F35" s="68"/>
      <c r="G35" s="68"/>
      <c r="H35" s="68"/>
      <c r="I35" s="68"/>
      <c r="J35" s="68"/>
      <c r="L35" s="68"/>
      <c r="M35" s="4"/>
      <c r="N35" s="68"/>
      <c r="O35" s="68"/>
      <c r="P35" s="68"/>
      <c r="Q35" s="68"/>
      <c r="R35" s="68"/>
      <c r="S35" s="68"/>
      <c r="T35" s="69"/>
    </row>
    <row r="36" spans="2:20" ht="15" customHeight="1" x14ac:dyDescent="0.25">
      <c r="B36" s="67"/>
      <c r="C36" s="83" t="s">
        <v>460</v>
      </c>
      <c r="D36" s="83">
        <v>1</v>
      </c>
      <c r="E36" s="84"/>
      <c r="F36" s="68"/>
      <c r="G36" s="68"/>
      <c r="H36" s="68"/>
      <c r="I36" s="68"/>
      <c r="J36" s="68"/>
      <c r="L36" s="68"/>
      <c r="M36" s="4"/>
      <c r="N36" s="68"/>
      <c r="O36" s="68"/>
      <c r="P36" s="68"/>
      <c r="Q36" s="68"/>
      <c r="R36" s="68"/>
      <c r="S36" s="68"/>
      <c r="T36" s="69"/>
    </row>
    <row r="37" spans="2:20" ht="15" customHeight="1" x14ac:dyDescent="0.25">
      <c r="B37" s="67"/>
      <c r="C37" s="83" t="s">
        <v>459</v>
      </c>
      <c r="D37" s="83">
        <v>2</v>
      </c>
      <c r="E37" s="85"/>
      <c r="F37" s="68"/>
      <c r="G37" s="68"/>
      <c r="H37" s="68"/>
      <c r="I37" s="68"/>
      <c r="J37" s="68"/>
      <c r="L37" s="68"/>
      <c r="M37" s="4"/>
      <c r="N37" s="68"/>
      <c r="O37" s="68"/>
      <c r="P37" s="68"/>
      <c r="Q37" s="68"/>
      <c r="R37" s="68"/>
      <c r="S37" s="68"/>
      <c r="T37" s="69"/>
    </row>
    <row r="38" spans="2:20" ht="15" customHeight="1" x14ac:dyDescent="0.25">
      <c r="B38" s="67"/>
      <c r="C38" s="83" t="s">
        <v>461</v>
      </c>
      <c r="D38" s="83">
        <v>3</v>
      </c>
      <c r="E38" s="86"/>
      <c r="F38" s="68"/>
      <c r="G38" s="68"/>
      <c r="H38" s="68"/>
      <c r="I38" s="68"/>
      <c r="J38" s="68"/>
      <c r="L38" s="68"/>
      <c r="M38" s="4"/>
      <c r="N38" s="68"/>
      <c r="O38" s="68"/>
      <c r="P38" s="68"/>
      <c r="Q38" s="68"/>
      <c r="R38" s="68"/>
      <c r="S38" s="68"/>
      <c r="T38" s="69"/>
    </row>
    <row r="39" spans="2:20" ht="15" customHeight="1" x14ac:dyDescent="0.25">
      <c r="B39" s="67"/>
      <c r="C39" s="83" t="s">
        <v>462</v>
      </c>
      <c r="D39" s="83">
        <v>4</v>
      </c>
      <c r="E39" s="87"/>
      <c r="F39" s="68"/>
      <c r="G39" s="68"/>
      <c r="H39" s="68"/>
      <c r="I39" s="68"/>
      <c r="J39" s="68"/>
      <c r="L39" s="68"/>
      <c r="M39" s="4"/>
      <c r="N39" s="68"/>
      <c r="O39" s="68"/>
      <c r="P39" s="68"/>
      <c r="Q39" s="68"/>
      <c r="R39" s="68"/>
      <c r="S39" s="68"/>
      <c r="T39" s="69"/>
    </row>
    <row r="40" spans="2:20" ht="15" customHeight="1" x14ac:dyDescent="0.25">
      <c r="B40" s="67"/>
      <c r="C40" s="83" t="s">
        <v>510</v>
      </c>
      <c r="D40" s="83">
        <v>5</v>
      </c>
      <c r="E40" s="88"/>
      <c r="F40" s="68"/>
      <c r="G40" s="68"/>
      <c r="H40" s="68"/>
      <c r="I40" s="68"/>
      <c r="J40" s="68"/>
      <c r="L40" s="68"/>
      <c r="M40" s="4"/>
      <c r="N40" s="68"/>
      <c r="O40" s="68"/>
      <c r="P40" s="68"/>
      <c r="Q40" s="68"/>
      <c r="R40" s="68"/>
      <c r="S40" s="68"/>
      <c r="T40" s="69"/>
    </row>
    <row r="41" spans="2:20" ht="15" customHeight="1" x14ac:dyDescent="0.25">
      <c r="B41" s="67"/>
      <c r="C41" s="68"/>
      <c r="D41" s="68"/>
      <c r="E41" s="68"/>
      <c r="F41" s="68"/>
      <c r="G41" s="68"/>
      <c r="H41" s="68"/>
      <c r="I41" s="68"/>
      <c r="J41" s="68"/>
      <c r="L41" s="68"/>
      <c r="M41" s="4"/>
      <c r="N41" s="68"/>
      <c r="O41" s="68"/>
      <c r="P41" s="68"/>
      <c r="Q41" s="68"/>
      <c r="R41" s="68"/>
      <c r="S41" s="68"/>
      <c r="T41" s="69"/>
    </row>
    <row r="42" spans="2:20" ht="15" customHeight="1" x14ac:dyDescent="0.25">
      <c r="B42" s="67"/>
      <c r="C42" s="326" t="s">
        <v>511</v>
      </c>
      <c r="D42" s="327"/>
      <c r="E42" s="327"/>
      <c r="F42" s="327"/>
      <c r="G42" s="327"/>
      <c r="H42" s="327"/>
      <c r="I42" s="327"/>
      <c r="J42" s="327"/>
      <c r="K42" s="327"/>
      <c r="L42" s="327"/>
      <c r="M42" s="327"/>
      <c r="N42" s="327"/>
      <c r="O42" s="327"/>
      <c r="P42" s="327"/>
      <c r="Q42" s="327"/>
      <c r="R42" s="327"/>
      <c r="S42" s="327"/>
      <c r="T42" s="69"/>
    </row>
    <row r="43" spans="2:20" ht="15" customHeight="1" x14ac:dyDescent="0.25">
      <c r="B43" s="67"/>
      <c r="C43" s="327"/>
      <c r="D43" s="327"/>
      <c r="E43" s="327"/>
      <c r="F43" s="327"/>
      <c r="G43" s="327"/>
      <c r="H43" s="327"/>
      <c r="I43" s="327"/>
      <c r="J43" s="327"/>
      <c r="K43" s="327"/>
      <c r="L43" s="327"/>
      <c r="M43" s="327"/>
      <c r="N43" s="327"/>
      <c r="O43" s="327"/>
      <c r="P43" s="327"/>
      <c r="Q43" s="327"/>
      <c r="R43" s="327"/>
      <c r="S43" s="327"/>
      <c r="T43" s="69"/>
    </row>
    <row r="44" spans="2:20" ht="15" customHeight="1" x14ac:dyDescent="0.25">
      <c r="B44" s="67"/>
      <c r="C44" s="68"/>
      <c r="D44" s="68"/>
      <c r="E44" s="68"/>
      <c r="F44" s="68"/>
      <c r="G44" s="68"/>
      <c r="H44" s="68"/>
      <c r="I44" s="68"/>
      <c r="J44" s="68"/>
      <c r="L44" s="68"/>
      <c r="M44" s="4"/>
      <c r="N44" s="68"/>
      <c r="O44" s="68"/>
      <c r="P44" s="68"/>
      <c r="Q44" s="68"/>
      <c r="R44" s="68"/>
      <c r="S44" s="68"/>
      <c r="T44" s="69"/>
    </row>
    <row r="45" spans="2:20" ht="15" customHeight="1" x14ac:dyDescent="0.25">
      <c r="B45" s="67"/>
      <c r="C45" s="49" t="s">
        <v>64</v>
      </c>
      <c r="D45" s="68"/>
      <c r="E45" s="68"/>
      <c r="F45" s="68"/>
      <c r="G45" s="68"/>
      <c r="H45" s="68"/>
      <c r="I45" s="68"/>
      <c r="J45" s="68"/>
      <c r="K45" s="68"/>
      <c r="L45" s="68"/>
      <c r="M45" s="68"/>
      <c r="N45" s="68"/>
      <c r="O45" s="68"/>
      <c r="P45" s="68"/>
      <c r="Q45" s="68"/>
      <c r="R45" s="68"/>
      <c r="S45" s="68"/>
      <c r="T45" s="69"/>
    </row>
    <row r="46" spans="2:20" ht="15" customHeight="1" x14ac:dyDescent="0.25">
      <c r="B46" s="67"/>
      <c r="D46" s="68"/>
      <c r="E46" s="68"/>
      <c r="F46" s="68"/>
      <c r="G46" s="68"/>
      <c r="H46" s="68"/>
      <c r="I46" s="68"/>
      <c r="J46" s="68"/>
      <c r="K46" s="68"/>
      <c r="L46" s="68"/>
      <c r="M46" s="68"/>
      <c r="N46" s="68"/>
      <c r="O46" s="68"/>
      <c r="P46" s="68"/>
      <c r="Q46" s="68"/>
      <c r="R46" s="68"/>
      <c r="S46" s="68"/>
      <c r="T46" s="69"/>
    </row>
    <row r="47" spans="2:20" ht="15" customHeight="1" x14ac:dyDescent="0.25">
      <c r="B47" s="67"/>
      <c r="C47" s="326" t="s">
        <v>65</v>
      </c>
      <c r="D47" s="327"/>
      <c r="E47" s="327"/>
      <c r="F47" s="327"/>
      <c r="G47" s="327"/>
      <c r="H47" s="327"/>
      <c r="I47" s="327"/>
      <c r="J47" s="327"/>
      <c r="K47" s="327"/>
      <c r="L47" s="327"/>
      <c r="M47" s="327"/>
      <c r="N47" s="327"/>
      <c r="O47" s="327"/>
      <c r="P47" s="327"/>
      <c r="Q47" s="327"/>
      <c r="R47" s="327"/>
      <c r="S47" s="327"/>
      <c r="T47" s="69"/>
    </row>
    <row r="48" spans="2:20" ht="15" customHeight="1" x14ac:dyDescent="0.25">
      <c r="B48" s="67"/>
      <c r="C48" s="327"/>
      <c r="D48" s="327"/>
      <c r="E48" s="327"/>
      <c r="F48" s="327"/>
      <c r="G48" s="327"/>
      <c r="H48" s="327"/>
      <c r="I48" s="327"/>
      <c r="J48" s="327"/>
      <c r="K48" s="327"/>
      <c r="L48" s="327"/>
      <c r="M48" s="327"/>
      <c r="N48" s="327"/>
      <c r="O48" s="327"/>
      <c r="P48" s="327"/>
      <c r="Q48" s="327"/>
      <c r="R48" s="327"/>
      <c r="S48" s="327"/>
      <c r="T48" s="69"/>
    </row>
    <row r="49" spans="2:20" ht="15" customHeight="1" x14ac:dyDescent="0.25">
      <c r="B49" s="67"/>
      <c r="C49" s="74"/>
      <c r="D49" s="74"/>
      <c r="E49" s="74"/>
      <c r="F49" s="74"/>
      <c r="G49" s="74"/>
      <c r="H49" s="74"/>
      <c r="I49" s="74"/>
      <c r="J49" s="74"/>
      <c r="K49" s="74"/>
      <c r="L49" s="74"/>
      <c r="M49" s="74"/>
      <c r="N49" s="74"/>
      <c r="O49" s="74"/>
      <c r="P49" s="74"/>
      <c r="Q49" s="74"/>
      <c r="R49" s="74"/>
      <c r="S49" s="74"/>
      <c r="T49" s="69"/>
    </row>
    <row r="50" spans="2:20" ht="15" customHeight="1" x14ac:dyDescent="0.25">
      <c r="B50" s="67"/>
      <c r="C50" s="326" t="s">
        <v>66</v>
      </c>
      <c r="D50" s="327"/>
      <c r="E50" s="327"/>
      <c r="F50" s="327"/>
      <c r="G50" s="327"/>
      <c r="H50" s="327"/>
      <c r="I50" s="327"/>
      <c r="J50" s="327"/>
      <c r="K50" s="327"/>
      <c r="L50" s="327"/>
      <c r="M50" s="327"/>
      <c r="N50" s="327"/>
      <c r="O50" s="327"/>
      <c r="P50" s="327"/>
      <c r="Q50" s="327"/>
      <c r="R50" s="327"/>
      <c r="S50" s="327"/>
      <c r="T50" s="69"/>
    </row>
    <row r="51" spans="2:20" ht="15" customHeight="1" x14ac:dyDescent="0.25">
      <c r="B51" s="67"/>
      <c r="C51" s="327"/>
      <c r="D51" s="327"/>
      <c r="E51" s="327"/>
      <c r="F51" s="327"/>
      <c r="G51" s="327"/>
      <c r="H51" s="327"/>
      <c r="I51" s="327"/>
      <c r="J51" s="327"/>
      <c r="K51" s="327"/>
      <c r="L51" s="327"/>
      <c r="M51" s="327"/>
      <c r="N51" s="327"/>
      <c r="O51" s="327"/>
      <c r="P51" s="327"/>
      <c r="Q51" s="327"/>
      <c r="R51" s="327"/>
      <c r="S51" s="327"/>
      <c r="T51" s="69"/>
    </row>
    <row r="52" spans="2:20" ht="15" customHeight="1" x14ac:dyDescent="0.25">
      <c r="B52" s="67"/>
      <c r="C52" s="68"/>
      <c r="D52" s="68"/>
      <c r="E52" s="68"/>
      <c r="F52" s="68"/>
      <c r="G52" s="68"/>
      <c r="H52" s="68"/>
      <c r="I52" s="68"/>
      <c r="J52" s="68"/>
      <c r="L52" s="68"/>
      <c r="M52" s="4"/>
      <c r="N52" s="68"/>
      <c r="O52" s="68"/>
      <c r="P52" s="68"/>
      <c r="Q52" s="68"/>
      <c r="R52" s="68"/>
      <c r="S52" s="68"/>
      <c r="T52" s="69"/>
    </row>
    <row r="53" spans="2:20" ht="15" customHeight="1" x14ac:dyDescent="0.25">
      <c r="B53" s="67"/>
      <c r="C53" s="1" t="s">
        <v>67</v>
      </c>
      <c r="D53" s="68"/>
      <c r="E53" s="68"/>
      <c r="F53" s="68"/>
      <c r="G53" s="68"/>
      <c r="H53" s="68"/>
      <c r="I53" s="68"/>
      <c r="J53" s="68"/>
      <c r="L53" s="68"/>
      <c r="M53" s="4"/>
      <c r="N53" s="68"/>
      <c r="O53" s="68"/>
      <c r="P53" s="68"/>
      <c r="Q53" s="68"/>
      <c r="R53" s="68"/>
      <c r="S53" s="68"/>
      <c r="T53" s="69"/>
    </row>
    <row r="54" spans="2:20" ht="15" customHeight="1" x14ac:dyDescent="0.25">
      <c r="B54" s="67"/>
      <c r="C54" s="42"/>
      <c r="D54" s="68"/>
      <c r="E54" s="68"/>
      <c r="F54" s="68"/>
      <c r="G54" s="68"/>
      <c r="H54" s="68"/>
      <c r="I54" s="68"/>
      <c r="J54" s="68"/>
      <c r="L54" s="68"/>
      <c r="M54" s="4"/>
      <c r="N54" s="68"/>
      <c r="O54" s="68"/>
      <c r="P54" s="68"/>
      <c r="Q54" s="68"/>
      <c r="R54" s="68"/>
      <c r="S54" s="68"/>
      <c r="T54" s="69"/>
    </row>
    <row r="55" spans="2:20" ht="15" customHeight="1" x14ac:dyDescent="0.25">
      <c r="B55" s="67"/>
      <c r="C55" s="43" t="s">
        <v>26</v>
      </c>
      <c r="D55" s="68"/>
      <c r="E55" s="68"/>
      <c r="F55" s="68"/>
      <c r="G55" s="68"/>
      <c r="H55" s="68"/>
      <c r="I55" s="68"/>
      <c r="J55" s="68"/>
      <c r="L55" s="68"/>
      <c r="M55" s="4"/>
      <c r="N55" s="68"/>
      <c r="O55" s="68"/>
      <c r="P55" s="68"/>
      <c r="Q55" s="68"/>
      <c r="R55" s="68"/>
      <c r="S55" s="68"/>
      <c r="T55" s="69"/>
    </row>
    <row r="56" spans="2:20" ht="15" customHeight="1" x14ac:dyDescent="0.25">
      <c r="B56" s="67"/>
      <c r="C56" s="42"/>
      <c r="D56" s="68"/>
      <c r="E56" s="68"/>
      <c r="F56" s="68"/>
      <c r="G56" s="68"/>
      <c r="H56" s="68"/>
      <c r="I56" s="68"/>
      <c r="J56" s="68"/>
      <c r="L56" s="68"/>
      <c r="M56" s="4"/>
      <c r="N56" s="68"/>
      <c r="O56" s="68"/>
      <c r="P56" s="68"/>
      <c r="Q56" s="68"/>
      <c r="R56" s="68"/>
      <c r="S56" s="68"/>
      <c r="T56" s="69"/>
    </row>
    <row r="57" spans="2:20" ht="15" customHeight="1" x14ac:dyDescent="0.25">
      <c r="B57" s="67"/>
      <c r="C57" s="326" t="s">
        <v>68</v>
      </c>
      <c r="D57" s="327"/>
      <c r="E57" s="327"/>
      <c r="F57" s="327"/>
      <c r="G57" s="327"/>
      <c r="H57" s="327"/>
      <c r="I57" s="327"/>
      <c r="J57" s="327"/>
      <c r="K57" s="327"/>
      <c r="L57" s="327"/>
      <c r="M57" s="327"/>
      <c r="N57" s="327"/>
      <c r="O57" s="327"/>
      <c r="P57" s="327"/>
      <c r="Q57" s="327"/>
      <c r="R57" s="327"/>
      <c r="S57" s="327"/>
      <c r="T57" s="69"/>
    </row>
    <row r="58" spans="2:20" ht="15" customHeight="1" x14ac:dyDescent="0.25">
      <c r="B58" s="67"/>
      <c r="C58" s="68"/>
      <c r="D58" s="68"/>
      <c r="E58" s="68"/>
      <c r="F58" s="68"/>
      <c r="G58" s="68"/>
      <c r="H58" s="68"/>
      <c r="I58" s="68"/>
      <c r="J58" s="68"/>
      <c r="L58" s="68"/>
      <c r="M58" s="4"/>
      <c r="N58" s="68"/>
      <c r="O58" s="68"/>
      <c r="P58" s="68"/>
      <c r="Q58" s="68"/>
      <c r="R58" s="68"/>
      <c r="S58" s="68"/>
      <c r="T58" s="69"/>
    </row>
    <row r="59" spans="2:20" ht="15" customHeight="1" x14ac:dyDescent="0.25">
      <c r="B59" s="67"/>
      <c r="C59" s="326" t="s">
        <v>434</v>
      </c>
      <c r="D59" s="327"/>
      <c r="E59" s="327"/>
      <c r="F59" s="327"/>
      <c r="G59" s="327"/>
      <c r="H59" s="327"/>
      <c r="I59" s="327"/>
      <c r="J59" s="327"/>
      <c r="K59" s="327"/>
      <c r="L59" s="327"/>
      <c r="M59" s="327"/>
      <c r="N59" s="327"/>
      <c r="O59" s="327"/>
      <c r="P59" s="327"/>
      <c r="Q59" s="327"/>
      <c r="R59" s="327"/>
      <c r="S59" s="327"/>
      <c r="T59" s="69"/>
    </row>
    <row r="60" spans="2:20" ht="15" customHeight="1" x14ac:dyDescent="0.25">
      <c r="B60" s="67"/>
      <c r="C60" s="327"/>
      <c r="D60" s="327"/>
      <c r="E60" s="327"/>
      <c r="F60" s="327"/>
      <c r="G60" s="327"/>
      <c r="H60" s="327"/>
      <c r="I60" s="327"/>
      <c r="J60" s="327"/>
      <c r="K60" s="327"/>
      <c r="L60" s="327"/>
      <c r="M60" s="327"/>
      <c r="N60" s="327"/>
      <c r="O60" s="327"/>
      <c r="P60" s="327"/>
      <c r="Q60" s="327"/>
      <c r="R60" s="327"/>
      <c r="S60" s="327"/>
      <c r="T60" s="69"/>
    </row>
    <row r="61" spans="2:20" ht="15" customHeight="1" x14ac:dyDescent="0.25">
      <c r="B61" s="67"/>
      <c r="C61" s="68"/>
      <c r="D61" s="68"/>
      <c r="E61" s="68"/>
      <c r="F61" s="68"/>
      <c r="G61" s="68"/>
      <c r="H61" s="68"/>
      <c r="I61" s="68"/>
      <c r="J61" s="68"/>
      <c r="L61" s="68"/>
      <c r="M61" s="4"/>
      <c r="N61" s="68"/>
      <c r="O61" s="68"/>
      <c r="P61" s="68"/>
      <c r="Q61" s="68"/>
      <c r="R61" s="68"/>
      <c r="S61" s="68"/>
      <c r="T61" s="69"/>
    </row>
    <row r="62" spans="2:20" ht="15" customHeight="1" x14ac:dyDescent="0.25">
      <c r="B62" s="67"/>
      <c r="C62" s="68" t="s">
        <v>69</v>
      </c>
      <c r="D62" s="68"/>
      <c r="E62" s="68"/>
      <c r="F62" s="68"/>
      <c r="G62" s="68"/>
      <c r="H62" s="68"/>
      <c r="I62" s="68"/>
      <c r="J62" s="68"/>
      <c r="L62" s="68"/>
      <c r="M62" s="4"/>
      <c r="N62" s="68"/>
      <c r="O62" s="68"/>
      <c r="P62" s="68"/>
      <c r="Q62" s="68"/>
      <c r="R62" s="68"/>
      <c r="S62" s="68"/>
      <c r="T62" s="69"/>
    </row>
    <row r="63" spans="2:20" ht="15" customHeight="1" x14ac:dyDescent="0.25">
      <c r="B63" s="67"/>
      <c r="C63" s="68"/>
      <c r="D63" s="68"/>
      <c r="E63" s="68"/>
      <c r="F63" s="68"/>
      <c r="G63" s="68"/>
      <c r="H63" s="68"/>
      <c r="I63" s="68"/>
      <c r="J63" s="68"/>
      <c r="L63" s="68"/>
      <c r="M63" s="4"/>
      <c r="N63" s="68"/>
      <c r="O63" s="68"/>
      <c r="P63" s="68"/>
      <c r="Q63" s="68"/>
      <c r="R63" s="68"/>
      <c r="S63" s="68"/>
      <c r="T63" s="69"/>
    </row>
    <row r="64" spans="2:20" ht="15" customHeight="1" x14ac:dyDescent="0.25">
      <c r="B64" s="67"/>
      <c r="C64" s="326" t="s">
        <v>70</v>
      </c>
      <c r="D64" s="327"/>
      <c r="E64" s="327"/>
      <c r="F64" s="327"/>
      <c r="G64" s="327"/>
      <c r="H64" s="327"/>
      <c r="I64" s="327"/>
      <c r="J64" s="327"/>
      <c r="K64" s="327"/>
      <c r="L64" s="327"/>
      <c r="M64" s="327"/>
      <c r="N64" s="327"/>
      <c r="O64" s="327"/>
      <c r="P64" s="327"/>
      <c r="Q64" s="327"/>
      <c r="R64" s="327"/>
      <c r="S64" s="327"/>
      <c r="T64" s="69"/>
    </row>
    <row r="65" spans="2:20" ht="15" customHeight="1" x14ac:dyDescent="0.25">
      <c r="B65" s="67"/>
      <c r="C65" s="68"/>
      <c r="D65" s="68"/>
      <c r="E65" s="68"/>
      <c r="F65" s="68"/>
      <c r="G65" s="68"/>
      <c r="H65" s="68"/>
      <c r="I65" s="68"/>
      <c r="J65" s="68"/>
      <c r="L65" s="68"/>
      <c r="M65" s="4"/>
      <c r="N65" s="68"/>
      <c r="O65" s="68"/>
      <c r="P65" s="68"/>
      <c r="Q65" s="68"/>
      <c r="R65" s="68"/>
      <c r="S65" s="68"/>
      <c r="T65" s="69"/>
    </row>
    <row r="66" spans="2:20" ht="15" customHeight="1" x14ac:dyDescent="0.25">
      <c r="B66" s="67"/>
      <c r="C66" s="326" t="s">
        <v>71</v>
      </c>
      <c r="D66" s="327"/>
      <c r="E66" s="327"/>
      <c r="F66" s="327"/>
      <c r="G66" s="327"/>
      <c r="H66" s="327"/>
      <c r="I66" s="327"/>
      <c r="J66" s="327"/>
      <c r="K66" s="327"/>
      <c r="L66" s="327"/>
      <c r="M66" s="327"/>
      <c r="N66" s="327"/>
      <c r="O66" s="327"/>
      <c r="P66" s="327"/>
      <c r="Q66" s="327"/>
      <c r="R66" s="327"/>
      <c r="S66" s="327"/>
      <c r="T66" s="69"/>
    </row>
    <row r="67" spans="2:20" ht="15" customHeight="1" x14ac:dyDescent="0.25">
      <c r="B67" s="67"/>
      <c r="C67" s="327"/>
      <c r="D67" s="327"/>
      <c r="E67" s="327"/>
      <c r="F67" s="327"/>
      <c r="G67" s="327"/>
      <c r="H67" s="327"/>
      <c r="I67" s="327"/>
      <c r="J67" s="327"/>
      <c r="K67" s="327"/>
      <c r="L67" s="327"/>
      <c r="M67" s="327"/>
      <c r="N67" s="327"/>
      <c r="O67" s="327"/>
      <c r="P67" s="327"/>
      <c r="Q67" s="327"/>
      <c r="R67" s="327"/>
      <c r="S67" s="327"/>
      <c r="T67" s="69"/>
    </row>
    <row r="68" spans="2:20" ht="15" customHeight="1" x14ac:dyDescent="0.25">
      <c r="B68" s="67"/>
      <c r="C68" s="64"/>
      <c r="D68" s="64"/>
      <c r="E68" s="64"/>
      <c r="F68" s="64"/>
      <c r="G68" s="64"/>
      <c r="H68" s="64"/>
      <c r="I68" s="64"/>
      <c r="J68" s="64"/>
      <c r="K68" s="64"/>
      <c r="L68" s="64"/>
      <c r="M68" s="64"/>
      <c r="N68" s="64"/>
      <c r="O68" s="64"/>
      <c r="P68" s="64"/>
      <c r="Q68" s="64"/>
      <c r="R68" s="64"/>
      <c r="S68" s="64"/>
      <c r="T68" s="69"/>
    </row>
    <row r="69" spans="2:20" ht="15" customHeight="1" x14ac:dyDescent="0.25">
      <c r="B69" s="67"/>
      <c r="C69" s="43" t="s">
        <v>56</v>
      </c>
      <c r="D69" s="68"/>
      <c r="E69" s="68"/>
      <c r="F69" s="68"/>
      <c r="G69" s="68"/>
      <c r="H69" s="68"/>
      <c r="I69" s="68"/>
      <c r="J69" s="68"/>
      <c r="L69" s="68"/>
      <c r="M69" s="4"/>
      <c r="N69" s="68"/>
      <c r="O69" s="68"/>
      <c r="P69" s="68"/>
      <c r="Q69" s="68"/>
      <c r="R69" s="68"/>
      <c r="S69" s="68"/>
      <c r="T69" s="69"/>
    </row>
    <row r="70" spans="2:20" ht="15.75" customHeight="1" x14ac:dyDescent="0.25">
      <c r="B70" s="67"/>
      <c r="C70" s="42"/>
      <c r="D70" s="68"/>
      <c r="E70" s="68"/>
      <c r="F70" s="68"/>
      <c r="G70" s="68"/>
      <c r="H70" s="68"/>
      <c r="I70" s="68"/>
      <c r="J70" s="68"/>
      <c r="L70" s="68"/>
      <c r="M70" s="4"/>
      <c r="N70" s="68"/>
      <c r="O70" s="68"/>
      <c r="P70" s="68"/>
      <c r="Q70" s="68"/>
      <c r="R70" s="68"/>
      <c r="S70" s="68"/>
      <c r="T70" s="69"/>
    </row>
    <row r="71" spans="2:20" ht="15" customHeight="1" x14ac:dyDescent="0.25">
      <c r="B71" s="67"/>
      <c r="C71" s="68" t="s">
        <v>72</v>
      </c>
      <c r="D71" s="68"/>
      <c r="E71" s="68"/>
      <c r="F71" s="68"/>
      <c r="G71" s="68"/>
      <c r="H71" s="68"/>
      <c r="I71" s="68"/>
      <c r="J71" s="68"/>
      <c r="L71" s="68"/>
      <c r="M71" s="4"/>
      <c r="N71" s="68"/>
      <c r="O71" s="68"/>
      <c r="P71" s="68"/>
      <c r="Q71" s="68"/>
      <c r="R71" s="68"/>
      <c r="S71" s="68"/>
      <c r="T71" s="69"/>
    </row>
    <row r="72" spans="2:20" ht="15" customHeight="1" x14ac:dyDescent="0.25">
      <c r="B72" s="67"/>
      <c r="C72" s="68"/>
      <c r="D72" s="68"/>
      <c r="E72" s="68"/>
      <c r="F72" s="68"/>
      <c r="G72" s="68"/>
      <c r="H72" s="68"/>
      <c r="I72" s="68"/>
      <c r="J72" s="68"/>
      <c r="L72" s="68"/>
      <c r="M72" s="4"/>
      <c r="N72" s="68"/>
      <c r="O72" s="68"/>
      <c r="P72" s="68"/>
      <c r="Q72" s="68"/>
      <c r="R72" s="68"/>
      <c r="S72" s="68"/>
      <c r="T72" s="69"/>
    </row>
    <row r="73" spans="2:20" ht="15" customHeight="1" x14ac:dyDescent="0.25">
      <c r="B73" s="67"/>
      <c r="C73" s="68" t="s">
        <v>73</v>
      </c>
      <c r="D73" s="68"/>
      <c r="E73" s="68"/>
      <c r="F73" s="68"/>
      <c r="G73" s="68"/>
      <c r="H73" s="68"/>
      <c r="I73" s="68"/>
      <c r="J73" s="68"/>
      <c r="L73" s="68"/>
      <c r="M73" s="4"/>
      <c r="N73" s="68"/>
      <c r="O73" s="68"/>
      <c r="P73" s="68"/>
      <c r="Q73" s="68"/>
      <c r="R73" s="68"/>
      <c r="S73" s="68"/>
      <c r="T73" s="69"/>
    </row>
    <row r="74" spans="2:20" ht="15" customHeight="1" x14ac:dyDescent="0.25">
      <c r="B74" s="67"/>
      <c r="C74" s="68"/>
      <c r="D74" s="68"/>
      <c r="E74" s="68"/>
      <c r="F74" s="68"/>
      <c r="G74" s="68"/>
      <c r="H74" s="68"/>
      <c r="I74" s="68"/>
      <c r="J74" s="68"/>
      <c r="L74" s="68"/>
      <c r="M74" s="4"/>
      <c r="N74" s="68"/>
      <c r="O74" s="68"/>
      <c r="P74" s="68"/>
      <c r="Q74" s="68"/>
      <c r="R74" s="68"/>
      <c r="S74" s="68"/>
      <c r="T74" s="69"/>
    </row>
    <row r="75" spans="2:20" ht="15" customHeight="1" x14ac:dyDescent="0.25">
      <c r="B75" s="67"/>
      <c r="C75" s="68" t="s">
        <v>512</v>
      </c>
      <c r="D75" s="68"/>
      <c r="E75" s="68"/>
      <c r="F75" s="68"/>
      <c r="G75" s="68"/>
      <c r="H75" s="68"/>
      <c r="I75" s="68"/>
      <c r="J75" s="68"/>
      <c r="L75" s="68"/>
      <c r="M75" s="4"/>
      <c r="N75" s="68"/>
      <c r="O75" s="68"/>
      <c r="P75" s="68"/>
      <c r="Q75" s="68"/>
      <c r="R75" s="68"/>
      <c r="S75" s="68"/>
      <c r="T75" s="69"/>
    </row>
    <row r="76" spans="2:20" ht="15" customHeight="1" x14ac:dyDescent="0.25">
      <c r="B76" s="67"/>
      <c r="C76" s="68"/>
      <c r="D76" s="68"/>
      <c r="E76" s="68"/>
      <c r="F76" s="68"/>
      <c r="G76" s="68"/>
      <c r="H76" s="68"/>
      <c r="I76" s="68"/>
      <c r="J76" s="68"/>
      <c r="L76" s="68"/>
      <c r="M76" s="4"/>
      <c r="N76" s="68"/>
      <c r="O76" s="68"/>
      <c r="P76" s="68"/>
      <c r="Q76" s="68"/>
      <c r="R76" s="68"/>
      <c r="S76" s="68"/>
      <c r="T76" s="69"/>
    </row>
    <row r="77" spans="2:20" ht="15" customHeight="1" x14ac:dyDescent="0.25">
      <c r="B77" s="67"/>
      <c r="C77" s="144" t="s">
        <v>10</v>
      </c>
      <c r="D77" s="49" t="s">
        <v>352</v>
      </c>
      <c r="E77" s="49"/>
      <c r="F77" s="49"/>
      <c r="G77" s="49"/>
      <c r="H77" s="49"/>
      <c r="I77" s="49"/>
      <c r="J77" s="49"/>
      <c r="K77" s="50"/>
      <c r="L77" s="49"/>
      <c r="M77" s="51"/>
      <c r="N77" s="49"/>
      <c r="O77" s="49"/>
      <c r="P77" s="49"/>
      <c r="Q77" s="49"/>
      <c r="R77" s="49"/>
      <c r="S77" s="49"/>
      <c r="T77" s="69"/>
    </row>
    <row r="78" spans="2:20" ht="15" customHeight="1" x14ac:dyDescent="0.25">
      <c r="B78" s="67"/>
      <c r="C78" s="144" t="s">
        <v>10</v>
      </c>
      <c r="D78" s="49" t="s">
        <v>74</v>
      </c>
      <c r="E78" s="49"/>
      <c r="F78" s="49"/>
      <c r="G78" s="49"/>
      <c r="H78" s="49"/>
      <c r="I78" s="49"/>
      <c r="J78" s="49"/>
      <c r="K78" s="50"/>
      <c r="L78" s="49"/>
      <c r="M78" s="51"/>
      <c r="N78" s="49"/>
      <c r="O78" s="49"/>
      <c r="P78" s="49"/>
      <c r="Q78" s="49"/>
      <c r="R78" s="49"/>
      <c r="S78" s="49"/>
      <c r="T78" s="69"/>
    </row>
    <row r="79" spans="2:20" ht="15" customHeight="1" x14ac:dyDescent="0.25">
      <c r="B79" s="67"/>
      <c r="C79" s="144" t="s">
        <v>10</v>
      </c>
      <c r="D79" s="49" t="s">
        <v>75</v>
      </c>
      <c r="E79" s="49"/>
      <c r="F79" s="49"/>
      <c r="G79" s="49"/>
      <c r="H79" s="49"/>
      <c r="I79" s="49"/>
      <c r="J79" s="49"/>
      <c r="K79" s="50"/>
      <c r="L79" s="49"/>
      <c r="M79" s="51"/>
      <c r="N79" s="49"/>
      <c r="O79" s="49"/>
      <c r="P79" s="49"/>
      <c r="Q79" s="49"/>
      <c r="R79" s="49"/>
      <c r="S79" s="49"/>
      <c r="T79" s="69"/>
    </row>
    <row r="80" spans="2:20" ht="15" customHeight="1" x14ac:dyDescent="0.25">
      <c r="B80" s="67"/>
      <c r="C80" s="49"/>
      <c r="D80" s="49"/>
      <c r="E80" s="49"/>
      <c r="F80" s="49"/>
      <c r="G80" s="49"/>
      <c r="H80" s="49"/>
      <c r="I80" s="49"/>
      <c r="J80" s="49"/>
      <c r="K80" s="50"/>
      <c r="L80" s="49"/>
      <c r="M80" s="51"/>
      <c r="N80" s="49"/>
      <c r="O80" s="49"/>
      <c r="P80" s="49"/>
      <c r="Q80" s="49"/>
      <c r="R80" s="49"/>
      <c r="S80" s="49"/>
      <c r="T80" s="69"/>
    </row>
    <row r="81" spans="2:20" ht="15" customHeight="1" x14ac:dyDescent="0.25">
      <c r="B81" s="67"/>
      <c r="C81" s="328" t="s">
        <v>513</v>
      </c>
      <c r="D81" s="329"/>
      <c r="E81" s="329"/>
      <c r="F81" s="329"/>
      <c r="G81" s="329"/>
      <c r="H81" s="329"/>
      <c r="I81" s="329"/>
      <c r="J81" s="329"/>
      <c r="K81" s="329"/>
      <c r="L81" s="329"/>
      <c r="M81" s="329"/>
      <c r="N81" s="329"/>
      <c r="O81" s="329"/>
      <c r="P81" s="329"/>
      <c r="Q81" s="329"/>
      <c r="R81" s="329"/>
      <c r="S81" s="329"/>
      <c r="T81" s="69"/>
    </row>
    <row r="82" spans="2:20" ht="15" customHeight="1" x14ac:dyDescent="0.25">
      <c r="B82" s="67"/>
      <c r="C82" s="329"/>
      <c r="D82" s="329"/>
      <c r="E82" s="329"/>
      <c r="F82" s="329"/>
      <c r="G82" s="329"/>
      <c r="H82" s="329"/>
      <c r="I82" s="329"/>
      <c r="J82" s="329"/>
      <c r="K82" s="329"/>
      <c r="L82" s="329"/>
      <c r="M82" s="329"/>
      <c r="N82" s="329"/>
      <c r="O82" s="329"/>
      <c r="P82" s="329"/>
      <c r="Q82" s="329"/>
      <c r="R82" s="329"/>
      <c r="S82" s="329"/>
      <c r="T82" s="69"/>
    </row>
    <row r="83" spans="2:20" ht="15" customHeight="1" x14ac:dyDescent="0.25">
      <c r="B83" s="67"/>
      <c r="C83" s="75"/>
      <c r="D83" s="68"/>
      <c r="E83" s="68"/>
      <c r="F83" s="68"/>
      <c r="G83" s="68"/>
      <c r="H83" s="68"/>
      <c r="I83" s="68"/>
      <c r="J83" s="68"/>
      <c r="L83" s="68"/>
      <c r="M83" s="4"/>
      <c r="N83" s="68"/>
      <c r="O83" s="68"/>
      <c r="P83" s="68"/>
      <c r="Q83" s="68"/>
      <c r="R83" s="68"/>
      <c r="S83" s="68"/>
      <c r="T83" s="69"/>
    </row>
    <row r="84" spans="2:20" ht="15" customHeight="1" thickBot="1" x14ac:dyDescent="0.3">
      <c r="B84" s="70"/>
      <c r="C84" s="71"/>
      <c r="D84" s="71"/>
      <c r="E84" s="71"/>
      <c r="F84" s="71"/>
      <c r="G84" s="71"/>
      <c r="H84" s="71"/>
      <c r="I84" s="71"/>
      <c r="J84" s="71"/>
      <c r="K84" s="71"/>
      <c r="L84" s="71"/>
      <c r="M84" s="71"/>
      <c r="N84" s="71"/>
      <c r="O84" s="71"/>
      <c r="P84" s="71"/>
      <c r="Q84" s="71"/>
      <c r="R84" s="71"/>
      <c r="S84" s="71"/>
      <c r="T84" s="72"/>
    </row>
    <row r="85" spans="2:20" x14ac:dyDescent="0.25"/>
    <row r="86" spans="2:20" ht="15" x14ac:dyDescent="0.25">
      <c r="C86" s="89"/>
      <c r="D86" s="68"/>
      <c r="E86" s="68"/>
      <c r="F86" s="68"/>
      <c r="G86" s="68"/>
      <c r="H86" s="68"/>
      <c r="I86" s="68"/>
      <c r="J86" s="68"/>
      <c r="L86" s="68"/>
      <c r="M86" s="4"/>
      <c r="N86" s="68"/>
      <c r="O86" s="68"/>
      <c r="P86" s="68"/>
      <c r="Q86" s="68"/>
      <c r="R86" s="68"/>
      <c r="S86" s="68"/>
    </row>
    <row r="87" spans="2:20" x14ac:dyDescent="0.25"/>
    <row r="88" spans="2:20" x14ac:dyDescent="0.25"/>
    <row r="89" spans="2:20" x14ac:dyDescent="0.25"/>
    <row r="90" spans="2:20" x14ac:dyDescent="0.25"/>
    <row r="91" spans="2:20" x14ac:dyDescent="0.25"/>
    <row r="92" spans="2:20" ht="18" x14ac:dyDescent="0.25">
      <c r="K92" s="325" t="s">
        <v>21</v>
      </c>
      <c r="L92" s="325"/>
    </row>
    <row r="93" spans="2:20" ht="12" customHeight="1" x14ac:dyDescent="0.25"/>
    <row r="94" spans="2:20" hidden="1" x14ac:dyDescent="0.25">
      <c r="K94" s="1"/>
      <c r="M94" s="1"/>
    </row>
    <row r="95" spans="2:20" hidden="1" x14ac:dyDescent="0.25">
      <c r="K95" s="1"/>
      <c r="M95" s="1"/>
    </row>
    <row r="96" spans="2:20" hidden="1" x14ac:dyDescent="0.25"/>
    <row r="97" spans="11:13" hidden="1" x14ac:dyDescent="0.25"/>
    <row r="98" spans="11:13" hidden="1" x14ac:dyDescent="0.25"/>
    <row r="99" spans="11:13" hidden="1" x14ac:dyDescent="0.25">
      <c r="K99" s="1"/>
      <c r="M99" s="1"/>
    </row>
    <row r="100" spans="11:13" hidden="1" x14ac:dyDescent="0.25">
      <c r="K100" s="1"/>
      <c r="M100" s="1"/>
    </row>
    <row r="101" spans="11:13" hidden="1" x14ac:dyDescent="0.25">
      <c r="K101" s="1"/>
      <c r="M101" s="1"/>
    </row>
    <row r="102" spans="11:13" hidden="1" x14ac:dyDescent="0.25">
      <c r="K102" s="1"/>
      <c r="M102" s="1"/>
    </row>
    <row r="103" spans="11:13" hidden="1" x14ac:dyDescent="0.25">
      <c r="K103" s="1"/>
      <c r="M103" s="1"/>
    </row>
    <row r="104" spans="11:13" hidden="1" x14ac:dyDescent="0.25">
      <c r="K104" s="1"/>
      <c r="M104" s="1"/>
    </row>
    <row r="105" spans="11:13" hidden="1" x14ac:dyDescent="0.25">
      <c r="K105" s="1"/>
      <c r="M105" s="1"/>
    </row>
    <row r="106" spans="11:13" hidden="1" x14ac:dyDescent="0.25">
      <c r="K106" s="1"/>
      <c r="M106" s="1"/>
    </row>
    <row r="107" spans="11:13" hidden="1" x14ac:dyDescent="0.25">
      <c r="K107" s="1"/>
      <c r="M107" s="1"/>
    </row>
    <row r="108" spans="11:13" hidden="1" x14ac:dyDescent="0.25">
      <c r="K108" s="1"/>
      <c r="M108" s="1"/>
    </row>
    <row r="109" spans="11:13" hidden="1" x14ac:dyDescent="0.25">
      <c r="K109" s="1"/>
      <c r="M109" s="1"/>
    </row>
    <row r="110" spans="11:13" hidden="1" x14ac:dyDescent="0.25">
      <c r="K110" s="1"/>
      <c r="M110" s="1"/>
    </row>
    <row r="111" spans="11:13" hidden="1" x14ac:dyDescent="0.25">
      <c r="K111" s="1"/>
      <c r="M111" s="1"/>
    </row>
    <row r="112" spans="11:13" hidden="1" x14ac:dyDescent="0.25">
      <c r="K112" s="1"/>
      <c r="M112" s="1"/>
    </row>
    <row r="113" spans="11:13" hidden="1" x14ac:dyDescent="0.25">
      <c r="K113" s="1"/>
      <c r="M113" s="1"/>
    </row>
    <row r="114" spans="11:13" hidden="1" x14ac:dyDescent="0.25">
      <c r="K114" s="1"/>
      <c r="M114" s="1"/>
    </row>
    <row r="115" spans="11:13" hidden="1" x14ac:dyDescent="0.25">
      <c r="K115" s="1"/>
      <c r="M115" s="1"/>
    </row>
    <row r="116" spans="11:13" hidden="1" x14ac:dyDescent="0.25">
      <c r="K116" s="1"/>
      <c r="M116" s="1"/>
    </row>
    <row r="117" spans="11:13" hidden="1" x14ac:dyDescent="0.25">
      <c r="K117" s="1"/>
      <c r="M117" s="1"/>
    </row>
    <row r="118" spans="11:13" hidden="1" x14ac:dyDescent="0.25">
      <c r="K118" s="1"/>
      <c r="M118" s="1"/>
    </row>
    <row r="119" spans="11:13" hidden="1" x14ac:dyDescent="0.25">
      <c r="K119" s="1"/>
      <c r="M119" s="1"/>
    </row>
    <row r="120" spans="11:13" hidden="1" x14ac:dyDescent="0.25">
      <c r="K120" s="1"/>
      <c r="M120" s="1"/>
    </row>
    <row r="121" spans="11:13" hidden="1" x14ac:dyDescent="0.25">
      <c r="K121" s="1"/>
      <c r="M121" s="1"/>
    </row>
    <row r="122" spans="11:13" hidden="1" x14ac:dyDescent="0.25">
      <c r="K122" s="1"/>
      <c r="M122" s="1"/>
    </row>
    <row r="123" spans="11:13" hidden="1" x14ac:dyDescent="0.25">
      <c r="K123" s="1"/>
      <c r="M123" s="1"/>
    </row>
    <row r="124" spans="11:13" hidden="1" x14ac:dyDescent="0.25">
      <c r="K124" s="1"/>
      <c r="M124" s="1"/>
    </row>
    <row r="125" spans="11:13" hidden="1" x14ac:dyDescent="0.25">
      <c r="K125" s="1"/>
      <c r="M125" s="1"/>
    </row>
    <row r="126" spans="11:13" hidden="1" x14ac:dyDescent="0.25">
      <c r="K126" s="1"/>
      <c r="M126" s="1"/>
    </row>
    <row r="127" spans="11:13" hidden="1" x14ac:dyDescent="0.25">
      <c r="K127" s="1"/>
      <c r="M127" s="1"/>
    </row>
    <row r="128" spans="11:13" hidden="1" x14ac:dyDescent="0.25">
      <c r="K128" s="1"/>
      <c r="M128" s="1"/>
    </row>
    <row r="129" spans="11:13" hidden="1" x14ac:dyDescent="0.25">
      <c r="K129" s="1"/>
      <c r="M129" s="1"/>
    </row>
    <row r="130" spans="11:13" hidden="1" x14ac:dyDescent="0.25">
      <c r="K130" s="1"/>
      <c r="M130" s="1"/>
    </row>
    <row r="131" spans="11:13" hidden="1" x14ac:dyDescent="0.25">
      <c r="K131" s="1"/>
      <c r="M131" s="1"/>
    </row>
    <row r="132" spans="11:13" hidden="1" x14ac:dyDescent="0.25">
      <c r="K132" s="1"/>
      <c r="M132" s="1"/>
    </row>
    <row r="133" spans="11:13" hidden="1" x14ac:dyDescent="0.25">
      <c r="K133" s="1"/>
      <c r="M133" s="1"/>
    </row>
    <row r="134" spans="11:13" hidden="1" x14ac:dyDescent="0.25">
      <c r="K134" s="1"/>
      <c r="M134" s="1"/>
    </row>
    <row r="135" spans="11:13" hidden="1" x14ac:dyDescent="0.25">
      <c r="K135" s="1"/>
      <c r="M135" s="1"/>
    </row>
    <row r="136" spans="11:13" hidden="1" x14ac:dyDescent="0.25">
      <c r="K136" s="1"/>
      <c r="M136" s="1"/>
    </row>
    <row r="137" spans="11:13" hidden="1" x14ac:dyDescent="0.25">
      <c r="K137" s="1"/>
      <c r="M137" s="1"/>
    </row>
    <row r="138" spans="11:13" hidden="1" x14ac:dyDescent="0.25">
      <c r="K138" s="1"/>
      <c r="M138" s="1"/>
    </row>
    <row r="139" spans="11:13" hidden="1" x14ac:dyDescent="0.25">
      <c r="K139" s="1"/>
      <c r="M139" s="1"/>
    </row>
    <row r="140" spans="11:13" hidden="1" x14ac:dyDescent="0.25">
      <c r="K140" s="1"/>
      <c r="M140" s="1"/>
    </row>
    <row r="141" spans="11:13" hidden="1" x14ac:dyDescent="0.25">
      <c r="K141" s="1"/>
      <c r="M141" s="1"/>
    </row>
    <row r="142" spans="11:13" hidden="1" x14ac:dyDescent="0.25">
      <c r="K142" s="1"/>
      <c r="M142" s="1"/>
    </row>
    <row r="143" spans="11:13" hidden="1" x14ac:dyDescent="0.25">
      <c r="K143" s="1"/>
      <c r="M143" s="1"/>
    </row>
    <row r="144" spans="11:13" hidden="1" x14ac:dyDescent="0.25">
      <c r="K144" s="1"/>
      <c r="M144" s="1"/>
    </row>
    <row r="145" spans="11:13" hidden="1" x14ac:dyDescent="0.25">
      <c r="K145" s="1"/>
      <c r="M145" s="1"/>
    </row>
    <row r="146" spans="11:13" hidden="1" x14ac:dyDescent="0.25">
      <c r="K146" s="1"/>
      <c r="M146" s="1"/>
    </row>
    <row r="147" spans="11:13" hidden="1" x14ac:dyDescent="0.25">
      <c r="K147" s="1"/>
      <c r="M147" s="1"/>
    </row>
    <row r="148" spans="11:13" hidden="1" x14ac:dyDescent="0.25">
      <c r="K148" s="1"/>
      <c r="M148" s="1"/>
    </row>
    <row r="149" spans="11:13" hidden="1" x14ac:dyDescent="0.25">
      <c r="K149" s="1"/>
      <c r="M149" s="1"/>
    </row>
    <row r="150" spans="11:13" hidden="1" x14ac:dyDescent="0.25">
      <c r="K150" s="1"/>
      <c r="M150" s="1"/>
    </row>
    <row r="151" spans="11:13" hidden="1" x14ac:dyDescent="0.25">
      <c r="K151" s="1"/>
      <c r="M151" s="1"/>
    </row>
    <row r="152" spans="11:13" hidden="1" x14ac:dyDescent="0.25">
      <c r="K152" s="1"/>
      <c r="M152" s="1"/>
    </row>
    <row r="153" spans="11:13" hidden="1" x14ac:dyDescent="0.25">
      <c r="K153" s="1"/>
      <c r="M153" s="1"/>
    </row>
    <row r="154" spans="11:13" hidden="1" x14ac:dyDescent="0.25">
      <c r="K154" s="1"/>
      <c r="M154" s="1"/>
    </row>
    <row r="155" spans="11:13" hidden="1" x14ac:dyDescent="0.25">
      <c r="K155" s="1"/>
      <c r="M155" s="1"/>
    </row>
    <row r="156" spans="11:13" hidden="1" x14ac:dyDescent="0.25">
      <c r="K156" s="1"/>
      <c r="M156" s="1"/>
    </row>
    <row r="157" spans="11:13" hidden="1" x14ac:dyDescent="0.25">
      <c r="K157" s="1"/>
      <c r="M157" s="1"/>
    </row>
    <row r="158" spans="11:13" hidden="1" x14ac:dyDescent="0.25">
      <c r="K158" s="1"/>
      <c r="M158" s="1"/>
    </row>
    <row r="159" spans="11:13" hidden="1" x14ac:dyDescent="0.25">
      <c r="K159" s="1"/>
      <c r="M159" s="1"/>
    </row>
    <row r="160" spans="11:13" hidden="1" x14ac:dyDescent="0.25">
      <c r="K160" s="1"/>
      <c r="M160" s="1"/>
    </row>
    <row r="161" spans="11:13" hidden="1" x14ac:dyDescent="0.25">
      <c r="K161" s="1"/>
      <c r="M161" s="1"/>
    </row>
    <row r="162" spans="11:13" hidden="1" x14ac:dyDescent="0.25">
      <c r="K162" s="1"/>
      <c r="M162" s="1"/>
    </row>
    <row r="163" spans="11:13" hidden="1" x14ac:dyDescent="0.25">
      <c r="K163" s="1"/>
      <c r="M163" s="1"/>
    </row>
    <row r="164" spans="11:13" hidden="1" x14ac:dyDescent="0.25">
      <c r="K164" s="1"/>
      <c r="M164" s="1"/>
    </row>
    <row r="165" spans="11:13" hidden="1" x14ac:dyDescent="0.25">
      <c r="K165" s="1"/>
      <c r="M165" s="1"/>
    </row>
    <row r="166" spans="11:13" hidden="1" x14ac:dyDescent="0.25">
      <c r="K166" s="1"/>
      <c r="M166" s="1"/>
    </row>
    <row r="167" spans="11:13" hidden="1" x14ac:dyDescent="0.25">
      <c r="K167" s="1"/>
      <c r="M167" s="1"/>
    </row>
    <row r="168" spans="11:13" hidden="1" x14ac:dyDescent="0.25">
      <c r="K168" s="1"/>
      <c r="M168" s="1"/>
    </row>
    <row r="169" spans="11:13" hidden="1" x14ac:dyDescent="0.25">
      <c r="K169" s="1"/>
      <c r="M169" s="1"/>
    </row>
    <row r="170" spans="11:13" hidden="1" x14ac:dyDescent="0.25">
      <c r="K170" s="1"/>
      <c r="M170" s="1"/>
    </row>
    <row r="171" spans="11:13" hidden="1" x14ac:dyDescent="0.25">
      <c r="K171" s="1"/>
      <c r="M171" s="1"/>
    </row>
    <row r="172" spans="11:13" hidden="1" x14ac:dyDescent="0.25">
      <c r="K172" s="1"/>
      <c r="M172" s="1"/>
    </row>
    <row r="173" spans="11:13" hidden="1" x14ac:dyDescent="0.25">
      <c r="K173" s="1"/>
      <c r="M173" s="1"/>
    </row>
    <row r="174" spans="11:13" hidden="1" x14ac:dyDescent="0.25">
      <c r="K174" s="1"/>
      <c r="M174" s="1"/>
    </row>
    <row r="175" spans="11:13" hidden="1" x14ac:dyDescent="0.25">
      <c r="K175" s="1"/>
      <c r="M175" s="1"/>
    </row>
    <row r="176" spans="11:13" hidden="1" x14ac:dyDescent="0.25">
      <c r="K176" s="1"/>
      <c r="M176" s="1"/>
    </row>
    <row r="177" spans="11:13" hidden="1" x14ac:dyDescent="0.25">
      <c r="K177" s="1"/>
      <c r="M177" s="1"/>
    </row>
    <row r="178" spans="11:13" hidden="1" x14ac:dyDescent="0.25">
      <c r="K178" s="1"/>
      <c r="M178" s="1"/>
    </row>
    <row r="179" spans="11:13" hidden="1" x14ac:dyDescent="0.25">
      <c r="K179" s="1"/>
      <c r="M179" s="1"/>
    </row>
    <row r="180" spans="11:13" hidden="1" x14ac:dyDescent="0.25">
      <c r="K180" s="1"/>
      <c r="M180" s="1"/>
    </row>
    <row r="181" spans="11:13" hidden="1" x14ac:dyDescent="0.25">
      <c r="K181" s="1"/>
      <c r="M181" s="1"/>
    </row>
    <row r="182" spans="11:13" hidden="1" x14ac:dyDescent="0.25">
      <c r="K182" s="1"/>
      <c r="M182" s="1"/>
    </row>
    <row r="183" spans="11:13" hidden="1" x14ac:dyDescent="0.25">
      <c r="K183" s="1"/>
      <c r="M183" s="1"/>
    </row>
    <row r="184" spans="11:13" hidden="1" x14ac:dyDescent="0.25">
      <c r="K184" s="1"/>
      <c r="M184" s="1"/>
    </row>
    <row r="185" spans="11:13" hidden="1" x14ac:dyDescent="0.25">
      <c r="K185" s="1"/>
      <c r="M185" s="1"/>
    </row>
    <row r="186" spans="11:13" hidden="1" x14ac:dyDescent="0.25">
      <c r="K186" s="1"/>
      <c r="M186" s="1"/>
    </row>
    <row r="187" spans="11:13" hidden="1" x14ac:dyDescent="0.25">
      <c r="K187" s="1"/>
      <c r="M187" s="1"/>
    </row>
    <row r="188" spans="11:13" hidden="1" x14ac:dyDescent="0.25">
      <c r="K188" s="1"/>
      <c r="M188" s="1"/>
    </row>
    <row r="189" spans="11:13" hidden="1" x14ac:dyDescent="0.25">
      <c r="K189" s="1"/>
      <c r="M189" s="1"/>
    </row>
    <row r="190" spans="11:13" hidden="1" x14ac:dyDescent="0.25">
      <c r="K190" s="1"/>
      <c r="M190" s="1"/>
    </row>
    <row r="191" spans="11:13" hidden="1" x14ac:dyDescent="0.25">
      <c r="K191" s="1"/>
      <c r="M191" s="1"/>
    </row>
    <row r="192" spans="11:13" hidden="1" x14ac:dyDescent="0.25">
      <c r="K192" s="1"/>
      <c r="M192" s="1"/>
    </row>
    <row r="193" spans="11:13" hidden="1" x14ac:dyDescent="0.25">
      <c r="K193" s="1"/>
      <c r="M193" s="1"/>
    </row>
    <row r="194" spans="11:13" hidden="1" x14ac:dyDescent="0.25">
      <c r="K194" s="1"/>
      <c r="M194" s="1"/>
    </row>
    <row r="195" spans="11:13" hidden="1" x14ac:dyDescent="0.25">
      <c r="K195" s="1"/>
      <c r="M195" s="1"/>
    </row>
    <row r="196" spans="11:13" hidden="1" x14ac:dyDescent="0.25">
      <c r="K196" s="1"/>
      <c r="M196" s="1"/>
    </row>
    <row r="197" spans="11:13" hidden="1" x14ac:dyDescent="0.25">
      <c r="K197" s="1"/>
      <c r="M197" s="1"/>
    </row>
    <row r="198" spans="11:13" hidden="1" x14ac:dyDescent="0.25">
      <c r="K198" s="1"/>
      <c r="M198" s="1"/>
    </row>
    <row r="199" spans="11:13" hidden="1" x14ac:dyDescent="0.25">
      <c r="K199" s="1"/>
      <c r="M199" s="1"/>
    </row>
    <row r="200" spans="11:13" hidden="1" x14ac:dyDescent="0.25">
      <c r="K200" s="1"/>
      <c r="M200" s="1"/>
    </row>
    <row r="201" spans="11:13" hidden="1" x14ac:dyDescent="0.25">
      <c r="K201" s="1"/>
      <c r="M201" s="1"/>
    </row>
    <row r="202" spans="11:13" hidden="1" x14ac:dyDescent="0.25">
      <c r="K202" s="1"/>
      <c r="M202" s="1"/>
    </row>
    <row r="203" spans="11:13" hidden="1" x14ac:dyDescent="0.25">
      <c r="K203" s="1"/>
      <c r="M203" s="1"/>
    </row>
    <row r="204" spans="11:13" hidden="1" x14ac:dyDescent="0.25">
      <c r="K204" s="1"/>
      <c r="M204" s="1"/>
    </row>
    <row r="205" spans="11:13" hidden="1" x14ac:dyDescent="0.25">
      <c r="K205" s="1"/>
      <c r="M205" s="1"/>
    </row>
    <row r="206" spans="11:13" hidden="1" x14ac:dyDescent="0.25">
      <c r="K206" s="1"/>
      <c r="M206" s="1"/>
    </row>
    <row r="207" spans="11:13" hidden="1" x14ac:dyDescent="0.25">
      <c r="K207" s="1"/>
      <c r="M207" s="1"/>
    </row>
    <row r="208" spans="11:13" hidden="1" x14ac:dyDescent="0.25">
      <c r="K208" s="1"/>
      <c r="M208" s="1"/>
    </row>
    <row r="209" spans="11:13" hidden="1" x14ac:dyDescent="0.25">
      <c r="K209" s="1"/>
      <c r="M209" s="1"/>
    </row>
    <row r="210" spans="11:13" hidden="1" x14ac:dyDescent="0.25">
      <c r="K210" s="1"/>
      <c r="M210" s="1"/>
    </row>
    <row r="211" spans="11:13" hidden="1" x14ac:dyDescent="0.25">
      <c r="K211" s="1"/>
      <c r="M211" s="1"/>
    </row>
    <row r="212" spans="11:13" hidden="1" x14ac:dyDescent="0.25">
      <c r="K212" s="1"/>
      <c r="M212" s="1"/>
    </row>
    <row r="213" spans="11:13" hidden="1" x14ac:dyDescent="0.25">
      <c r="K213" s="1"/>
      <c r="M213" s="1"/>
    </row>
    <row r="214" spans="11:13" hidden="1" x14ac:dyDescent="0.25">
      <c r="K214" s="1"/>
      <c r="M214" s="1"/>
    </row>
    <row r="215" spans="11:13" hidden="1" x14ac:dyDescent="0.25">
      <c r="K215" s="1"/>
      <c r="M215" s="1"/>
    </row>
    <row r="216" spans="11:13" hidden="1" x14ac:dyDescent="0.25">
      <c r="K216" s="1"/>
      <c r="M216" s="1"/>
    </row>
    <row r="217" spans="11:13" hidden="1" x14ac:dyDescent="0.25">
      <c r="K217" s="1"/>
      <c r="M217" s="1"/>
    </row>
    <row r="218" spans="11:13" hidden="1" x14ac:dyDescent="0.25">
      <c r="K218" s="1"/>
      <c r="M218" s="1"/>
    </row>
    <row r="219" spans="11:13" hidden="1" x14ac:dyDescent="0.25">
      <c r="K219" s="1"/>
      <c r="M219" s="1"/>
    </row>
    <row r="220" spans="11:13" hidden="1" x14ac:dyDescent="0.25">
      <c r="K220" s="1"/>
      <c r="M220" s="1"/>
    </row>
    <row r="221" spans="11:13" hidden="1" x14ac:dyDescent="0.25">
      <c r="K221" s="1"/>
      <c r="M221" s="1"/>
    </row>
    <row r="222" spans="11:13" hidden="1" x14ac:dyDescent="0.25">
      <c r="K222" s="1"/>
      <c r="M222" s="1"/>
    </row>
    <row r="223" spans="11:13" hidden="1" x14ac:dyDescent="0.25">
      <c r="K223" s="1"/>
      <c r="M223" s="1"/>
    </row>
    <row r="224" spans="11:13" hidden="1" x14ac:dyDescent="0.25">
      <c r="K224" s="1"/>
      <c r="M224" s="1"/>
    </row>
    <row r="225" spans="11:13" hidden="1" x14ac:dyDescent="0.25">
      <c r="K225" s="1"/>
      <c r="M225" s="1"/>
    </row>
    <row r="226" spans="11:13" hidden="1" x14ac:dyDescent="0.25">
      <c r="K226" s="1"/>
      <c r="M226" s="1"/>
    </row>
    <row r="227" spans="11:13" hidden="1" x14ac:dyDescent="0.25">
      <c r="K227" s="1"/>
      <c r="M227" s="1"/>
    </row>
    <row r="228" spans="11:13" hidden="1" x14ac:dyDescent="0.25">
      <c r="K228" s="1"/>
      <c r="M228" s="1"/>
    </row>
    <row r="229" spans="11:13" hidden="1" x14ac:dyDescent="0.25">
      <c r="K229" s="1"/>
      <c r="M229" s="1"/>
    </row>
    <row r="230" spans="11:13" hidden="1" x14ac:dyDescent="0.25">
      <c r="K230" s="1"/>
      <c r="M230" s="1"/>
    </row>
    <row r="231" spans="11:13" hidden="1" x14ac:dyDescent="0.25">
      <c r="K231" s="1"/>
      <c r="M231" s="1"/>
    </row>
    <row r="232" spans="11:13" hidden="1" x14ac:dyDescent="0.25">
      <c r="K232" s="1"/>
      <c r="M232" s="1"/>
    </row>
    <row r="233" spans="11:13" hidden="1" x14ac:dyDescent="0.25">
      <c r="K233" s="1"/>
      <c r="M233" s="1"/>
    </row>
    <row r="234" spans="11:13" hidden="1" x14ac:dyDescent="0.25">
      <c r="K234" s="1"/>
      <c r="M234" s="1"/>
    </row>
    <row r="235" spans="11:13" hidden="1" x14ac:dyDescent="0.25">
      <c r="K235" s="1"/>
      <c r="M235" s="1"/>
    </row>
    <row r="236" spans="11:13" hidden="1" x14ac:dyDescent="0.25">
      <c r="K236" s="1"/>
      <c r="M236" s="1"/>
    </row>
    <row r="237" spans="11:13" hidden="1" x14ac:dyDescent="0.25">
      <c r="K237" s="1"/>
      <c r="M237" s="1"/>
    </row>
    <row r="238" spans="11:13" hidden="1" x14ac:dyDescent="0.25">
      <c r="K238" s="1"/>
      <c r="M238" s="1"/>
    </row>
    <row r="239" spans="11:13" hidden="1" x14ac:dyDescent="0.25">
      <c r="K239" s="1"/>
      <c r="M239" s="1"/>
    </row>
    <row r="240" spans="11:13" hidden="1" x14ac:dyDescent="0.25">
      <c r="K240" s="1"/>
      <c r="M240" s="1"/>
    </row>
    <row r="241" spans="11:13" hidden="1" x14ac:dyDescent="0.25">
      <c r="K241" s="1"/>
      <c r="M241" s="1"/>
    </row>
    <row r="242" spans="11:13" hidden="1" x14ac:dyDescent="0.25">
      <c r="K242" s="1"/>
      <c r="M242" s="1"/>
    </row>
    <row r="243" spans="11:13" hidden="1" x14ac:dyDescent="0.25">
      <c r="K243" s="1"/>
      <c r="M243" s="1"/>
    </row>
    <row r="244" spans="11:13" hidden="1" x14ac:dyDescent="0.25"/>
    <row r="245" spans="11:13" hidden="1" x14ac:dyDescent="0.25"/>
    <row r="246" spans="11:13" hidden="1" x14ac:dyDescent="0.25"/>
    <row r="247" spans="11:13" ht="14.25" customHeight="1" x14ac:dyDescent="0.25"/>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1"/>
  <sheetViews>
    <sheetView showGridLines="0" showZeros="0" tabSelected="1" zoomScale="90" zoomScaleNormal="90" workbookViewId="0">
      <selection activeCell="H39" sqref="H39"/>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12"/>
      <c r="L1" s="1" t="s">
        <v>5</v>
      </c>
    </row>
    <row r="2" spans="2:25" ht="94.5" customHeight="1" x14ac:dyDescent="0.25">
      <c r="B2" s="11"/>
      <c r="C2" s="10"/>
      <c r="D2" s="65"/>
      <c r="E2" s="65"/>
      <c r="F2" s="65"/>
      <c r="G2" s="65"/>
      <c r="H2" s="65"/>
      <c r="I2" s="65"/>
      <c r="J2" s="65"/>
      <c r="K2" s="9"/>
      <c r="L2" s="65"/>
      <c r="M2" s="8"/>
      <c r="N2" s="65"/>
      <c r="O2" s="65"/>
      <c r="P2" s="65"/>
      <c r="Q2" s="65"/>
      <c r="R2" s="65"/>
      <c r="S2" s="65"/>
      <c r="T2" s="66"/>
    </row>
    <row r="3" spans="2:25" ht="27" x14ac:dyDescent="0.25">
      <c r="B3" s="67"/>
      <c r="C3" s="324" t="s">
        <v>57</v>
      </c>
      <c r="D3" s="324"/>
      <c r="E3" s="324"/>
      <c r="F3" s="324"/>
      <c r="G3" s="324"/>
      <c r="H3" s="324"/>
      <c r="I3" s="324"/>
      <c r="J3" s="324"/>
      <c r="K3" s="324"/>
      <c r="L3" s="324"/>
      <c r="M3" s="324"/>
      <c r="N3" s="324"/>
      <c r="O3" s="324"/>
      <c r="P3" s="324"/>
      <c r="Q3" s="324"/>
      <c r="R3" s="324"/>
      <c r="S3" s="324"/>
      <c r="T3" s="7"/>
      <c r="U3" s="6"/>
      <c r="V3" s="6"/>
      <c r="W3" s="6"/>
      <c r="X3" s="6"/>
      <c r="Y3" s="6"/>
    </row>
    <row r="4" spans="2:25" ht="7.5" customHeight="1" x14ac:dyDescent="0.25">
      <c r="B4" s="67"/>
      <c r="C4" s="5"/>
      <c r="D4" s="137"/>
      <c r="E4" s="137"/>
      <c r="F4" s="137"/>
      <c r="G4" s="137"/>
      <c r="H4" s="137"/>
      <c r="I4" s="137"/>
      <c r="J4" s="137"/>
      <c r="L4" s="137"/>
      <c r="M4" s="4"/>
      <c r="N4" s="137"/>
      <c r="O4" s="137"/>
      <c r="P4" s="137"/>
      <c r="Q4" s="137"/>
      <c r="R4" s="137"/>
      <c r="S4" s="137"/>
      <c r="T4" s="69"/>
    </row>
    <row r="5" spans="2:25" ht="23.1" customHeight="1" x14ac:dyDescent="0.25">
      <c r="B5" s="67"/>
      <c r="C5" s="330" t="s">
        <v>437</v>
      </c>
      <c r="D5" s="330"/>
      <c r="E5" s="330"/>
      <c r="F5" s="330"/>
      <c r="G5" s="330"/>
      <c r="H5" s="330"/>
      <c r="I5" s="330"/>
      <c r="J5" s="330"/>
      <c r="K5" s="330"/>
      <c r="L5" s="330"/>
      <c r="M5" s="330"/>
      <c r="N5" s="330"/>
      <c r="O5" s="330"/>
      <c r="P5" s="330"/>
      <c r="Q5" s="330"/>
      <c r="R5" s="330"/>
      <c r="S5" s="330"/>
      <c r="T5" s="69"/>
    </row>
    <row r="6" spans="2:25" ht="50.1" customHeight="1" x14ac:dyDescent="0.25">
      <c r="B6" s="67"/>
      <c r="C6" s="353" t="s">
        <v>496</v>
      </c>
      <c r="D6" s="353"/>
      <c r="E6" s="353"/>
      <c r="F6" s="353"/>
      <c r="G6" s="353"/>
      <c r="H6" s="353"/>
      <c r="I6" s="353"/>
      <c r="J6" s="353"/>
      <c r="K6" s="353"/>
      <c r="L6" s="353"/>
      <c r="M6" s="353"/>
      <c r="N6" s="353"/>
      <c r="O6" s="353"/>
      <c r="P6" s="353"/>
      <c r="Q6" s="353"/>
      <c r="R6" s="353"/>
      <c r="S6" s="353"/>
      <c r="T6" s="69"/>
    </row>
    <row r="7" spans="2:25" ht="9.9499999999999993" customHeight="1" x14ac:dyDescent="0.25">
      <c r="B7" s="67"/>
      <c r="C7" s="309"/>
      <c r="D7" s="309"/>
      <c r="E7" s="309"/>
      <c r="F7" s="309"/>
      <c r="G7" s="309"/>
      <c r="H7" s="309"/>
      <c r="I7" s="309"/>
      <c r="J7" s="309"/>
      <c r="K7" s="309"/>
      <c r="L7" s="309"/>
      <c r="M7" s="309"/>
      <c r="N7" s="309"/>
      <c r="O7" s="309"/>
      <c r="P7" s="309"/>
      <c r="Q7" s="309"/>
      <c r="R7" s="309"/>
      <c r="S7" s="309"/>
      <c r="T7" s="69"/>
    </row>
    <row r="8" spans="2:25" ht="50.1" customHeight="1" x14ac:dyDescent="0.25">
      <c r="B8" s="67"/>
      <c r="C8" s="354" t="s">
        <v>479</v>
      </c>
      <c r="D8" s="354"/>
      <c r="E8" s="354"/>
      <c r="F8" s="354"/>
      <c r="G8" s="354"/>
      <c r="H8" s="354"/>
      <c r="I8" s="354"/>
      <c r="J8" s="354"/>
      <c r="K8" s="354"/>
      <c r="L8" s="354"/>
      <c r="M8" s="354"/>
      <c r="N8" s="354"/>
      <c r="O8" s="354"/>
      <c r="P8" s="354"/>
      <c r="Q8" s="354"/>
      <c r="R8" s="354"/>
      <c r="S8" s="354"/>
      <c r="T8" s="69"/>
    </row>
    <row r="9" spans="2:25" ht="9.9499999999999993" customHeight="1" x14ac:dyDescent="0.25">
      <c r="B9" s="67"/>
      <c r="C9" s="309"/>
      <c r="D9" s="309"/>
      <c r="E9" s="309"/>
      <c r="F9" s="309"/>
      <c r="G9" s="309"/>
      <c r="H9" s="309"/>
      <c r="I9" s="309"/>
      <c r="J9" s="309"/>
      <c r="K9" s="309"/>
      <c r="L9" s="309"/>
      <c r="M9" s="309"/>
      <c r="N9" s="309"/>
      <c r="O9" s="309"/>
      <c r="P9" s="309"/>
      <c r="Q9" s="309"/>
      <c r="R9" s="309"/>
      <c r="S9" s="309"/>
      <c r="T9" s="69"/>
    </row>
    <row r="10" spans="2:25" ht="60" customHeight="1" x14ac:dyDescent="0.25">
      <c r="B10" s="67"/>
      <c r="C10" s="326" t="s">
        <v>480</v>
      </c>
      <c r="D10" s="326"/>
      <c r="E10" s="326"/>
      <c r="F10" s="326"/>
      <c r="G10" s="326"/>
      <c r="H10" s="326"/>
      <c r="I10" s="326"/>
      <c r="J10" s="326"/>
      <c r="K10" s="326"/>
      <c r="L10" s="326"/>
      <c r="M10" s="326"/>
      <c r="N10" s="326"/>
      <c r="O10" s="326"/>
      <c r="P10" s="326"/>
      <c r="Q10" s="326"/>
      <c r="R10" s="326"/>
      <c r="S10" s="326"/>
      <c r="T10" s="69"/>
    </row>
    <row r="11" spans="2:25" ht="15" customHeight="1" thickBot="1" x14ac:dyDescent="0.3">
      <c r="B11" s="67"/>
      <c r="C11" s="42"/>
      <c r="D11" s="137"/>
      <c r="E11" s="137"/>
      <c r="F11" s="137"/>
      <c r="G11" s="137"/>
      <c r="H11" s="137"/>
      <c r="I11" s="137"/>
      <c r="J11" s="137"/>
      <c r="L11" s="137"/>
      <c r="M11" s="4"/>
      <c r="N11" s="137"/>
      <c r="O11" s="137"/>
      <c r="P11" s="137"/>
      <c r="Q11" s="137"/>
      <c r="R11" s="137"/>
      <c r="S11" s="137"/>
      <c r="T11" s="69"/>
    </row>
    <row r="12" spans="2:25" ht="30" customHeight="1" x14ac:dyDescent="0.25">
      <c r="B12" s="67"/>
      <c r="C12" s="137"/>
      <c r="D12" s="137"/>
      <c r="E12" s="357" t="s">
        <v>515</v>
      </c>
      <c r="F12" s="358"/>
      <c r="G12" s="358"/>
      <c r="H12" s="359"/>
      <c r="I12" s="360" t="s">
        <v>481</v>
      </c>
      <c r="J12" s="361"/>
      <c r="K12" s="361"/>
      <c r="L12" s="362"/>
      <c r="M12" s="363" t="s">
        <v>516</v>
      </c>
      <c r="N12" s="364"/>
      <c r="O12" s="364"/>
      <c r="P12" s="365"/>
      <c r="R12" s="137"/>
      <c r="S12" s="137"/>
      <c r="T12" s="69"/>
    </row>
    <row r="13" spans="2:25" ht="54" customHeight="1" x14ac:dyDescent="0.25">
      <c r="B13" s="67"/>
      <c r="C13" s="137"/>
      <c r="D13" s="137"/>
      <c r="E13" s="347" t="s">
        <v>514</v>
      </c>
      <c r="F13" s="345"/>
      <c r="G13" s="345"/>
      <c r="H13" s="346"/>
      <c r="I13" s="344" t="s">
        <v>482</v>
      </c>
      <c r="J13" s="345"/>
      <c r="K13" s="345"/>
      <c r="L13" s="346"/>
      <c r="M13" s="344" t="s">
        <v>483</v>
      </c>
      <c r="N13" s="345"/>
      <c r="O13" s="345"/>
      <c r="P13" s="366"/>
      <c r="R13" s="137"/>
      <c r="S13" s="137"/>
      <c r="T13" s="69"/>
    </row>
    <row r="14" spans="2:25" ht="54.75" customHeight="1" x14ac:dyDescent="0.25">
      <c r="B14" s="67"/>
      <c r="C14" s="137"/>
      <c r="D14" s="137"/>
      <c r="E14" s="347" t="s">
        <v>484</v>
      </c>
      <c r="F14" s="345"/>
      <c r="G14" s="345"/>
      <c r="H14" s="346"/>
      <c r="I14" s="344" t="s">
        <v>485</v>
      </c>
      <c r="J14" s="345"/>
      <c r="K14" s="345"/>
      <c r="L14" s="346"/>
      <c r="M14" s="344" t="s">
        <v>486</v>
      </c>
      <c r="N14" s="345"/>
      <c r="O14" s="345"/>
      <c r="P14" s="366"/>
      <c r="R14" s="137"/>
      <c r="S14" s="137"/>
      <c r="T14" s="69"/>
    </row>
    <row r="15" spans="2:25" ht="52.5" customHeight="1" x14ac:dyDescent="0.25">
      <c r="B15" s="67"/>
      <c r="C15" s="137"/>
      <c r="D15" s="137"/>
      <c r="E15" s="348" t="s">
        <v>487</v>
      </c>
      <c r="F15" s="339"/>
      <c r="G15" s="339"/>
      <c r="H15" s="341"/>
      <c r="I15" s="338" t="s">
        <v>488</v>
      </c>
      <c r="J15" s="339"/>
      <c r="K15" s="339"/>
      <c r="L15" s="341"/>
      <c r="M15" s="338" t="s">
        <v>489</v>
      </c>
      <c r="N15" s="339"/>
      <c r="O15" s="339"/>
      <c r="P15" s="340"/>
      <c r="R15" s="137"/>
      <c r="S15" s="137"/>
      <c r="T15" s="69"/>
    </row>
    <row r="16" spans="2:25" ht="39.75" customHeight="1" x14ac:dyDescent="0.25">
      <c r="B16" s="67"/>
      <c r="C16" s="137"/>
      <c r="D16" s="137"/>
      <c r="E16" s="349" t="s">
        <v>490</v>
      </c>
      <c r="F16" s="350"/>
      <c r="G16" s="350"/>
      <c r="H16" s="351"/>
      <c r="I16" s="352" t="s">
        <v>491</v>
      </c>
      <c r="J16" s="350"/>
      <c r="K16" s="350"/>
      <c r="L16" s="351"/>
      <c r="M16" s="352" t="s">
        <v>492</v>
      </c>
      <c r="N16" s="350"/>
      <c r="O16" s="350"/>
      <c r="P16" s="356"/>
      <c r="R16" s="137"/>
      <c r="S16" s="137"/>
      <c r="T16" s="69"/>
    </row>
    <row r="17" spans="2:20" ht="39.75" customHeight="1" thickBot="1" x14ac:dyDescent="0.3">
      <c r="B17" s="67"/>
      <c r="C17" s="137"/>
      <c r="D17" s="137"/>
      <c r="E17" s="332" t="s">
        <v>493</v>
      </c>
      <c r="F17" s="333"/>
      <c r="G17" s="333"/>
      <c r="H17" s="334"/>
      <c r="I17" s="312"/>
      <c r="J17" s="310"/>
      <c r="K17" s="310"/>
      <c r="L17" s="311"/>
      <c r="M17" s="342" t="s">
        <v>494</v>
      </c>
      <c r="N17" s="333"/>
      <c r="O17" s="333"/>
      <c r="P17" s="343"/>
      <c r="R17" s="137"/>
      <c r="S17" s="137"/>
      <c r="T17" s="69"/>
    </row>
    <row r="18" spans="2:20" ht="15" customHeight="1" x14ac:dyDescent="0.25">
      <c r="B18" s="67"/>
      <c r="C18" s="42"/>
      <c r="D18" s="137"/>
      <c r="E18" s="137"/>
      <c r="F18" s="137"/>
      <c r="G18" s="137"/>
      <c r="H18" s="137"/>
      <c r="I18" s="137"/>
      <c r="J18" s="137"/>
      <c r="L18" s="137"/>
      <c r="M18" s="4"/>
      <c r="N18" s="137"/>
      <c r="O18" s="137"/>
      <c r="P18" s="137"/>
      <c r="Q18" s="137"/>
      <c r="R18" s="137"/>
      <c r="S18" s="137"/>
      <c r="T18" s="69"/>
    </row>
    <row r="19" spans="2:20" ht="49.5" customHeight="1" x14ac:dyDescent="0.25">
      <c r="B19" s="67"/>
      <c r="C19" s="328" t="s">
        <v>495</v>
      </c>
      <c r="D19" s="328"/>
      <c r="E19" s="328"/>
      <c r="F19" s="328"/>
      <c r="G19" s="328"/>
      <c r="H19" s="328"/>
      <c r="I19" s="328"/>
      <c r="J19" s="328"/>
      <c r="K19" s="328"/>
      <c r="L19" s="328"/>
      <c r="M19" s="328"/>
      <c r="N19" s="328"/>
      <c r="O19" s="328"/>
      <c r="P19" s="328"/>
      <c r="Q19" s="328"/>
      <c r="R19" s="328"/>
      <c r="S19" s="328"/>
      <c r="T19" s="69"/>
    </row>
    <row r="20" spans="2:20" ht="14.25" customHeight="1" x14ac:dyDescent="0.25">
      <c r="B20" s="67"/>
      <c r="C20" s="313"/>
      <c r="D20" s="49"/>
      <c r="E20" s="49"/>
      <c r="F20" s="49"/>
      <c r="G20" s="49"/>
      <c r="H20" s="49"/>
      <c r="I20" s="49"/>
      <c r="J20" s="49"/>
      <c r="K20" s="50"/>
      <c r="L20" s="49"/>
      <c r="M20" s="51"/>
      <c r="N20" s="49"/>
      <c r="O20" s="49"/>
      <c r="P20" s="49"/>
      <c r="Q20" s="49"/>
      <c r="R20" s="49"/>
      <c r="S20" s="49"/>
      <c r="T20" s="69"/>
    </row>
    <row r="21" spans="2:20" ht="15" customHeight="1" x14ac:dyDescent="0.25">
      <c r="B21" s="67"/>
      <c r="C21" s="315" t="s">
        <v>497</v>
      </c>
      <c r="D21" s="49"/>
      <c r="E21" s="49"/>
      <c r="F21" s="49"/>
      <c r="G21" s="309"/>
      <c r="H21" s="309"/>
      <c r="I21" s="309"/>
      <c r="J21" s="309"/>
      <c r="K21" s="309"/>
      <c r="L21" s="309"/>
      <c r="M21" s="309"/>
      <c r="N21" s="309"/>
      <c r="O21" s="309"/>
      <c r="P21" s="309"/>
      <c r="Q21" s="309"/>
      <c r="R21" s="309"/>
      <c r="S21" s="309"/>
      <c r="T21" s="69"/>
    </row>
    <row r="22" spans="2:20" ht="9.75" customHeight="1" x14ac:dyDescent="0.25">
      <c r="B22" s="67"/>
      <c r="C22" s="49"/>
      <c r="D22" s="49"/>
      <c r="E22" s="49"/>
      <c r="F22" s="49"/>
      <c r="G22" s="309"/>
      <c r="H22" s="309"/>
      <c r="I22" s="309"/>
      <c r="J22" s="309"/>
      <c r="K22" s="309"/>
      <c r="L22" s="309"/>
      <c r="M22" s="309"/>
      <c r="N22" s="309"/>
      <c r="O22" s="309"/>
      <c r="P22" s="309"/>
      <c r="Q22" s="309"/>
      <c r="R22" s="309"/>
      <c r="S22" s="309"/>
      <c r="T22" s="69"/>
    </row>
    <row r="23" spans="2:20" ht="18" customHeight="1" x14ac:dyDescent="0.25">
      <c r="B23" s="67"/>
      <c r="C23" s="335" t="s">
        <v>498</v>
      </c>
      <c r="D23" s="335"/>
      <c r="E23" s="335"/>
      <c r="F23" s="335"/>
      <c r="G23" s="335"/>
      <c r="H23" s="335"/>
      <c r="I23" s="335"/>
      <c r="J23" s="335"/>
      <c r="K23" s="335"/>
      <c r="L23" s="335"/>
      <c r="M23" s="335"/>
      <c r="N23" s="335"/>
      <c r="O23" s="335"/>
      <c r="P23" s="335"/>
      <c r="Q23" s="335"/>
      <c r="R23" s="335"/>
      <c r="S23" s="335"/>
      <c r="T23" s="69"/>
    </row>
    <row r="24" spans="2:20" ht="18" customHeight="1" x14ac:dyDescent="0.25">
      <c r="B24" s="67"/>
      <c r="C24" s="335" t="s">
        <v>500</v>
      </c>
      <c r="D24" s="336"/>
      <c r="E24" s="336"/>
      <c r="F24" s="336"/>
      <c r="G24" s="336"/>
      <c r="H24" s="336"/>
      <c r="I24" s="336"/>
      <c r="J24" s="336"/>
      <c r="K24" s="336"/>
      <c r="L24" s="336"/>
      <c r="M24" s="336"/>
      <c r="N24" s="336"/>
      <c r="O24" s="336"/>
      <c r="P24" s="336"/>
      <c r="Q24" s="336"/>
      <c r="R24" s="336"/>
      <c r="S24" s="336"/>
      <c r="T24" s="69"/>
    </row>
    <row r="25" spans="2:20" ht="18" customHeight="1" x14ac:dyDescent="0.25">
      <c r="B25" s="67"/>
      <c r="C25" s="335" t="s">
        <v>501</v>
      </c>
      <c r="D25" s="336"/>
      <c r="E25" s="336"/>
      <c r="F25" s="336"/>
      <c r="G25" s="336"/>
      <c r="H25" s="336"/>
      <c r="I25" s="336"/>
      <c r="J25" s="336"/>
      <c r="K25" s="336"/>
      <c r="L25" s="336"/>
      <c r="M25" s="336"/>
      <c r="N25" s="336"/>
      <c r="O25" s="336"/>
      <c r="P25" s="336"/>
      <c r="Q25" s="336"/>
      <c r="R25" s="336"/>
      <c r="S25" s="336"/>
      <c r="T25" s="69"/>
    </row>
    <row r="26" spans="2:20" ht="18" customHeight="1" x14ac:dyDescent="0.25">
      <c r="B26" s="67"/>
      <c r="C26" s="337" t="s">
        <v>502</v>
      </c>
      <c r="D26" s="336"/>
      <c r="E26" s="336"/>
      <c r="F26" s="336"/>
      <c r="G26" s="336"/>
      <c r="H26" s="336"/>
      <c r="I26" s="336"/>
      <c r="J26" s="336"/>
      <c r="K26" s="336"/>
      <c r="L26" s="336"/>
      <c r="M26" s="336"/>
      <c r="N26" s="336"/>
      <c r="O26" s="336"/>
      <c r="P26" s="336"/>
      <c r="Q26" s="336"/>
      <c r="R26" s="336"/>
      <c r="S26" s="336"/>
      <c r="T26" s="80"/>
    </row>
    <row r="27" spans="2:20" ht="35.1" customHeight="1" x14ac:dyDescent="0.25">
      <c r="B27" s="67"/>
      <c r="C27" s="331" t="s">
        <v>503</v>
      </c>
      <c r="D27" s="331"/>
      <c r="E27" s="331"/>
      <c r="F27" s="331"/>
      <c r="G27" s="331"/>
      <c r="H27" s="331"/>
      <c r="I27" s="331"/>
      <c r="J27" s="331"/>
      <c r="K27" s="331"/>
      <c r="L27" s="331"/>
      <c r="M27" s="331"/>
      <c r="N27" s="331"/>
      <c r="O27" s="331"/>
      <c r="P27" s="331"/>
      <c r="Q27" s="331"/>
      <c r="R27" s="331"/>
      <c r="S27" s="331"/>
      <c r="T27" s="69"/>
    </row>
    <row r="28" spans="2:20" ht="15" customHeight="1" x14ac:dyDescent="0.25">
      <c r="B28" s="67"/>
      <c r="C28" s="144"/>
      <c r="D28" s="50"/>
      <c r="E28" s="49"/>
      <c r="F28" s="49"/>
      <c r="G28" s="49"/>
      <c r="H28" s="49"/>
      <c r="I28" s="49"/>
      <c r="J28" s="49"/>
      <c r="K28" s="50"/>
      <c r="L28" s="49"/>
      <c r="M28" s="51"/>
      <c r="N28" s="49"/>
      <c r="O28" s="49"/>
      <c r="P28" s="49"/>
      <c r="Q28" s="49"/>
      <c r="R28" s="49"/>
      <c r="S28" s="49"/>
      <c r="T28" s="69"/>
    </row>
    <row r="29" spans="2:20" ht="30" customHeight="1" x14ac:dyDescent="0.25">
      <c r="B29" s="67"/>
      <c r="C29" s="331" t="s">
        <v>517</v>
      </c>
      <c r="D29" s="331"/>
      <c r="E29" s="331"/>
      <c r="F29" s="331"/>
      <c r="G29" s="331"/>
      <c r="H29" s="331"/>
      <c r="I29" s="331"/>
      <c r="J29" s="331"/>
      <c r="K29" s="331"/>
      <c r="L29" s="331"/>
      <c r="M29" s="331"/>
      <c r="N29" s="331"/>
      <c r="O29" s="331"/>
      <c r="P29" s="331"/>
      <c r="Q29" s="331"/>
      <c r="R29" s="331"/>
      <c r="S29" s="331"/>
      <c r="T29" s="69"/>
    </row>
    <row r="30" spans="2:20" ht="30" customHeight="1" x14ac:dyDescent="0.25">
      <c r="B30" s="67"/>
      <c r="C30" s="331" t="s">
        <v>518</v>
      </c>
      <c r="D30" s="331"/>
      <c r="E30" s="331"/>
      <c r="F30" s="331"/>
      <c r="G30" s="331"/>
      <c r="H30" s="331"/>
      <c r="I30" s="331"/>
      <c r="J30" s="331"/>
      <c r="K30" s="331"/>
      <c r="L30" s="331"/>
      <c r="M30" s="331"/>
      <c r="N30" s="331"/>
      <c r="O30" s="331"/>
      <c r="P30" s="331"/>
      <c r="Q30" s="331"/>
      <c r="R30" s="331"/>
      <c r="S30" s="331"/>
      <c r="T30" s="69"/>
    </row>
    <row r="31" spans="2:20" ht="36.75" customHeight="1" x14ac:dyDescent="0.25">
      <c r="B31" s="67"/>
      <c r="C31" s="331" t="s">
        <v>519</v>
      </c>
      <c r="D31" s="331"/>
      <c r="E31" s="331"/>
      <c r="F31" s="331"/>
      <c r="G31" s="331"/>
      <c r="H31" s="331"/>
      <c r="I31" s="331"/>
      <c r="J31" s="331"/>
      <c r="K31" s="331"/>
      <c r="L31" s="331"/>
      <c r="M31" s="331"/>
      <c r="N31" s="331"/>
      <c r="O31" s="331"/>
      <c r="P31" s="331"/>
      <c r="Q31" s="331"/>
      <c r="R31" s="331"/>
      <c r="S31" s="331"/>
      <c r="T31" s="69"/>
    </row>
    <row r="32" spans="2:20" ht="48.75" customHeight="1" x14ac:dyDescent="0.25">
      <c r="B32" s="67"/>
      <c r="C32" s="355" t="s">
        <v>505</v>
      </c>
      <c r="D32" s="331"/>
      <c r="E32" s="331"/>
      <c r="F32" s="331"/>
      <c r="G32" s="331"/>
      <c r="H32" s="331"/>
      <c r="I32" s="331"/>
      <c r="J32" s="331"/>
      <c r="K32" s="331"/>
      <c r="L32" s="331"/>
      <c r="M32" s="331"/>
      <c r="N32" s="331"/>
      <c r="O32" s="331"/>
      <c r="P32" s="331"/>
      <c r="Q32" s="331"/>
      <c r="R32" s="331"/>
      <c r="S32" s="331"/>
      <c r="T32" s="69"/>
    </row>
    <row r="33" spans="2:20" ht="15" customHeight="1" thickBot="1" x14ac:dyDescent="0.3">
      <c r="B33" s="70"/>
      <c r="C33" s="71"/>
      <c r="D33" s="71"/>
      <c r="E33" s="71"/>
      <c r="F33" s="71"/>
      <c r="G33" s="71"/>
      <c r="H33" s="71"/>
      <c r="I33" s="71"/>
      <c r="J33" s="71"/>
      <c r="K33" s="71"/>
      <c r="L33" s="71"/>
      <c r="M33" s="71"/>
      <c r="N33" s="71"/>
      <c r="O33" s="71"/>
      <c r="P33" s="71"/>
      <c r="Q33" s="71"/>
      <c r="R33" s="71"/>
      <c r="S33" s="71"/>
      <c r="T33" s="72"/>
    </row>
    <row r="34" spans="2:20" x14ac:dyDescent="0.25"/>
    <row r="35" spans="2:20" ht="15" x14ac:dyDescent="0.25">
      <c r="C35" s="89"/>
      <c r="D35" s="137"/>
      <c r="E35" s="137"/>
      <c r="F35" s="137"/>
      <c r="G35" s="137"/>
      <c r="H35" s="137"/>
      <c r="I35" s="137"/>
      <c r="J35" s="137"/>
      <c r="L35" s="137"/>
      <c r="M35" s="4"/>
      <c r="N35" s="137"/>
      <c r="O35" s="137"/>
      <c r="P35" s="137"/>
      <c r="Q35" s="137"/>
      <c r="R35" s="137"/>
      <c r="S35" s="137"/>
    </row>
    <row r="36" spans="2:20" x14ac:dyDescent="0.25"/>
    <row r="37" spans="2:20" x14ac:dyDescent="0.25"/>
    <row r="38" spans="2:20" x14ac:dyDescent="0.25"/>
    <row r="39" spans="2:20" x14ac:dyDescent="0.25"/>
    <row r="40" spans="2:20" x14ac:dyDescent="0.25"/>
    <row r="41" spans="2:20" ht="18" x14ac:dyDescent="0.25">
      <c r="K41" s="325" t="s">
        <v>21</v>
      </c>
      <c r="L41" s="325"/>
    </row>
    <row r="42" spans="2:20" ht="12" customHeight="1" x14ac:dyDescent="0.25"/>
    <row r="43" spans="2:20" hidden="1" x14ac:dyDescent="0.25">
      <c r="K43" s="1"/>
      <c r="M43" s="1"/>
    </row>
    <row r="44" spans="2:20" hidden="1" x14ac:dyDescent="0.25">
      <c r="K44" s="1"/>
      <c r="M44" s="1"/>
    </row>
    <row r="45" spans="2:20" hidden="1" x14ac:dyDescent="0.25"/>
    <row r="46" spans="2:20" hidden="1" x14ac:dyDescent="0.25"/>
    <row r="47" spans="2:20" hidden="1" x14ac:dyDescent="0.25"/>
    <row r="48" spans="2:20" hidden="1" x14ac:dyDescent="0.25">
      <c r="K48" s="1"/>
      <c r="M48" s="1"/>
    </row>
    <row r="49" spans="11:13" hidden="1" x14ac:dyDescent="0.25">
      <c r="K49" s="1"/>
      <c r="M49" s="1"/>
    </row>
    <row r="50" spans="11:13" hidden="1" x14ac:dyDescent="0.25">
      <c r="K50" s="1"/>
      <c r="M50" s="1"/>
    </row>
    <row r="51" spans="11:13" hidden="1" x14ac:dyDescent="0.25">
      <c r="K51" s="1"/>
      <c r="M51" s="1"/>
    </row>
    <row r="52" spans="11:13" hidden="1" x14ac:dyDescent="0.25">
      <c r="K52" s="1"/>
      <c r="M52" s="1"/>
    </row>
    <row r="53" spans="11:13" hidden="1" x14ac:dyDescent="0.25">
      <c r="K53" s="1"/>
      <c r="M53" s="1"/>
    </row>
    <row r="54" spans="11:13" hidden="1" x14ac:dyDescent="0.25">
      <c r="K54" s="1"/>
      <c r="M54" s="1"/>
    </row>
    <row r="55" spans="11:13" hidden="1" x14ac:dyDescent="0.25">
      <c r="K55" s="1"/>
      <c r="M55" s="1"/>
    </row>
    <row r="56" spans="11:13" hidden="1" x14ac:dyDescent="0.25">
      <c r="K56" s="1"/>
      <c r="M56" s="1"/>
    </row>
    <row r="57" spans="11:13" hidden="1" x14ac:dyDescent="0.25">
      <c r="K57" s="1"/>
      <c r="M57" s="1"/>
    </row>
    <row r="58" spans="11:13" hidden="1" x14ac:dyDescent="0.25">
      <c r="K58" s="1"/>
      <c r="M58" s="1"/>
    </row>
    <row r="59" spans="11:13" hidden="1" x14ac:dyDescent="0.25">
      <c r="K59" s="1"/>
      <c r="M59" s="1"/>
    </row>
    <row r="60" spans="11:13" hidden="1" x14ac:dyDescent="0.25">
      <c r="K60" s="1"/>
      <c r="M60" s="1"/>
    </row>
    <row r="61" spans="11:13" hidden="1" x14ac:dyDescent="0.25">
      <c r="K61" s="1"/>
      <c r="M61" s="1"/>
    </row>
    <row r="62" spans="11:13" hidden="1" x14ac:dyDescent="0.25">
      <c r="K62" s="1"/>
      <c r="M62" s="1"/>
    </row>
    <row r="63" spans="11:13" hidden="1" x14ac:dyDescent="0.25">
      <c r="K63" s="1"/>
      <c r="M63" s="1"/>
    </row>
    <row r="64" spans="11:13" hidden="1" x14ac:dyDescent="0.25">
      <c r="K64" s="1"/>
      <c r="M64" s="1"/>
    </row>
    <row r="65" spans="11:13" hidden="1" x14ac:dyDescent="0.25">
      <c r="K65" s="1"/>
      <c r="M65" s="1"/>
    </row>
    <row r="66" spans="11:13" hidden="1" x14ac:dyDescent="0.25">
      <c r="K66" s="1"/>
      <c r="M66" s="1"/>
    </row>
    <row r="67" spans="11:13" hidden="1" x14ac:dyDescent="0.25">
      <c r="K67" s="1"/>
      <c r="M67" s="1"/>
    </row>
    <row r="68" spans="11:13" hidden="1" x14ac:dyDescent="0.25">
      <c r="K68" s="1"/>
      <c r="M68" s="1"/>
    </row>
    <row r="69" spans="11:13" hidden="1" x14ac:dyDescent="0.25">
      <c r="K69" s="1"/>
      <c r="M69" s="1"/>
    </row>
    <row r="70" spans="11:13" hidden="1" x14ac:dyDescent="0.25">
      <c r="K70" s="1"/>
      <c r="M70" s="1"/>
    </row>
    <row r="71" spans="11:13" hidden="1" x14ac:dyDescent="0.25">
      <c r="K71" s="1"/>
      <c r="M71" s="1"/>
    </row>
    <row r="72" spans="11:13" hidden="1" x14ac:dyDescent="0.25">
      <c r="K72" s="1"/>
      <c r="M72" s="1"/>
    </row>
    <row r="73" spans="11:13" hidden="1" x14ac:dyDescent="0.25">
      <c r="K73" s="1"/>
      <c r="M73" s="1"/>
    </row>
    <row r="74" spans="11:13" hidden="1" x14ac:dyDescent="0.25">
      <c r="K74" s="1"/>
      <c r="M74" s="1"/>
    </row>
    <row r="75" spans="11:13" hidden="1" x14ac:dyDescent="0.25">
      <c r="K75" s="1"/>
      <c r="M75" s="1"/>
    </row>
    <row r="76" spans="11:13" hidden="1" x14ac:dyDescent="0.25">
      <c r="K76" s="1"/>
      <c r="M76" s="1"/>
    </row>
    <row r="77" spans="11:13" hidden="1" x14ac:dyDescent="0.25">
      <c r="K77" s="1"/>
      <c r="M77" s="1"/>
    </row>
    <row r="78" spans="11:13" hidden="1" x14ac:dyDescent="0.25">
      <c r="K78" s="1"/>
      <c r="M78" s="1"/>
    </row>
    <row r="79" spans="11:13" hidden="1" x14ac:dyDescent="0.25">
      <c r="K79" s="1"/>
      <c r="M79" s="1"/>
    </row>
    <row r="80" spans="11:13" hidden="1" x14ac:dyDescent="0.25">
      <c r="K80" s="1"/>
      <c r="M80" s="1"/>
    </row>
    <row r="81" spans="11:13" hidden="1" x14ac:dyDescent="0.25">
      <c r="K81" s="1"/>
      <c r="M81" s="1"/>
    </row>
    <row r="82" spans="11:13" hidden="1" x14ac:dyDescent="0.25">
      <c r="K82" s="1"/>
      <c r="M82" s="1"/>
    </row>
    <row r="83" spans="11:13" hidden="1" x14ac:dyDescent="0.25">
      <c r="K83" s="1"/>
      <c r="M83" s="1"/>
    </row>
    <row r="84" spans="11:13" hidden="1" x14ac:dyDescent="0.25">
      <c r="K84" s="1"/>
      <c r="M84" s="1"/>
    </row>
    <row r="85" spans="11:13" hidden="1" x14ac:dyDescent="0.25">
      <c r="K85" s="1"/>
      <c r="M85" s="1"/>
    </row>
    <row r="86" spans="11:13" hidden="1" x14ac:dyDescent="0.25">
      <c r="K86" s="1"/>
      <c r="M86" s="1"/>
    </row>
    <row r="87" spans="11:13" hidden="1" x14ac:dyDescent="0.25">
      <c r="K87" s="1"/>
      <c r="M87" s="1"/>
    </row>
    <row r="88" spans="11:13" hidden="1" x14ac:dyDescent="0.25">
      <c r="K88" s="1"/>
      <c r="M88" s="1"/>
    </row>
    <row r="89" spans="11:13" hidden="1" x14ac:dyDescent="0.25">
      <c r="K89" s="1"/>
      <c r="M89" s="1"/>
    </row>
    <row r="90" spans="11:13" hidden="1" x14ac:dyDescent="0.25">
      <c r="K90" s="1"/>
      <c r="M90" s="1"/>
    </row>
    <row r="91" spans="11:13" hidden="1" x14ac:dyDescent="0.25">
      <c r="K91" s="1"/>
      <c r="M91" s="1"/>
    </row>
    <row r="92" spans="11:13" hidden="1" x14ac:dyDescent="0.25">
      <c r="K92" s="1"/>
      <c r="M92" s="1"/>
    </row>
    <row r="93" spans="11:13" hidden="1" x14ac:dyDescent="0.25">
      <c r="K93" s="1"/>
      <c r="M93" s="1"/>
    </row>
    <row r="94" spans="11:13" hidden="1" x14ac:dyDescent="0.25">
      <c r="K94" s="1"/>
      <c r="M94" s="1"/>
    </row>
    <row r="95" spans="11:13" hidden="1" x14ac:dyDescent="0.25">
      <c r="K95" s="1"/>
      <c r="M95" s="1"/>
    </row>
    <row r="96" spans="11:13" hidden="1" x14ac:dyDescent="0.25">
      <c r="K96" s="1"/>
      <c r="M96" s="1"/>
    </row>
    <row r="97" spans="11:13" hidden="1" x14ac:dyDescent="0.25">
      <c r="K97" s="1"/>
      <c r="M97" s="1"/>
    </row>
    <row r="98" spans="11:13" hidden="1" x14ac:dyDescent="0.25">
      <c r="K98" s="1"/>
      <c r="M98" s="1"/>
    </row>
    <row r="99" spans="11:13" hidden="1" x14ac:dyDescent="0.25">
      <c r="K99" s="1"/>
      <c r="M99" s="1"/>
    </row>
    <row r="100" spans="11:13" hidden="1" x14ac:dyDescent="0.25">
      <c r="K100" s="1"/>
      <c r="M100" s="1"/>
    </row>
    <row r="101" spans="11:13" hidden="1" x14ac:dyDescent="0.25">
      <c r="K101" s="1"/>
      <c r="M101" s="1"/>
    </row>
    <row r="102" spans="11:13" hidden="1" x14ac:dyDescent="0.25">
      <c r="K102" s="1"/>
      <c r="M102" s="1"/>
    </row>
    <row r="103" spans="11:13" hidden="1" x14ac:dyDescent="0.25">
      <c r="K103" s="1"/>
      <c r="M103" s="1"/>
    </row>
    <row r="104" spans="11:13" hidden="1" x14ac:dyDescent="0.25">
      <c r="K104" s="1"/>
      <c r="M104" s="1"/>
    </row>
    <row r="105" spans="11:13" hidden="1" x14ac:dyDescent="0.25">
      <c r="K105" s="1"/>
      <c r="M105" s="1"/>
    </row>
    <row r="106" spans="11:13" hidden="1" x14ac:dyDescent="0.25">
      <c r="K106" s="1"/>
      <c r="M106" s="1"/>
    </row>
    <row r="107" spans="11:13" hidden="1" x14ac:dyDescent="0.25">
      <c r="K107" s="1"/>
      <c r="M107" s="1"/>
    </row>
    <row r="108" spans="11:13" hidden="1" x14ac:dyDescent="0.25">
      <c r="K108" s="1"/>
      <c r="M108" s="1"/>
    </row>
    <row r="109" spans="11:13" hidden="1" x14ac:dyDescent="0.25">
      <c r="K109" s="1"/>
      <c r="M109" s="1"/>
    </row>
    <row r="110" spans="11:13" hidden="1" x14ac:dyDescent="0.25">
      <c r="K110" s="1"/>
      <c r="M110" s="1"/>
    </row>
    <row r="111" spans="11:13" hidden="1" x14ac:dyDescent="0.25">
      <c r="K111" s="1"/>
      <c r="M111" s="1"/>
    </row>
    <row r="112" spans="11:13" hidden="1" x14ac:dyDescent="0.25">
      <c r="K112" s="1"/>
      <c r="M112" s="1"/>
    </row>
    <row r="113" spans="11:13" hidden="1" x14ac:dyDescent="0.25">
      <c r="K113" s="1"/>
      <c r="M113" s="1"/>
    </row>
    <row r="114" spans="11:13" hidden="1" x14ac:dyDescent="0.25">
      <c r="K114" s="1"/>
      <c r="M114" s="1"/>
    </row>
    <row r="115" spans="11:13" hidden="1" x14ac:dyDescent="0.25">
      <c r="K115" s="1"/>
      <c r="M115" s="1"/>
    </row>
    <row r="116" spans="11:13" hidden="1" x14ac:dyDescent="0.25">
      <c r="K116" s="1"/>
      <c r="M116" s="1"/>
    </row>
    <row r="117" spans="11:13" hidden="1" x14ac:dyDescent="0.25">
      <c r="K117" s="1"/>
      <c r="M117" s="1"/>
    </row>
    <row r="118" spans="11:13" hidden="1" x14ac:dyDescent="0.25">
      <c r="K118" s="1"/>
      <c r="M118" s="1"/>
    </row>
    <row r="119" spans="11:13" hidden="1" x14ac:dyDescent="0.25">
      <c r="K119" s="1"/>
      <c r="M119" s="1"/>
    </row>
    <row r="120" spans="11:13" hidden="1" x14ac:dyDescent="0.25">
      <c r="K120" s="1"/>
      <c r="M120" s="1"/>
    </row>
    <row r="121" spans="11:13" hidden="1" x14ac:dyDescent="0.25">
      <c r="K121" s="1"/>
      <c r="M121" s="1"/>
    </row>
    <row r="122" spans="11:13" hidden="1" x14ac:dyDescent="0.25">
      <c r="K122" s="1"/>
      <c r="M122" s="1"/>
    </row>
    <row r="123" spans="11:13" hidden="1" x14ac:dyDescent="0.25">
      <c r="K123" s="1"/>
      <c r="M123" s="1"/>
    </row>
    <row r="124" spans="11:13" hidden="1" x14ac:dyDescent="0.25">
      <c r="K124" s="1"/>
      <c r="M124" s="1"/>
    </row>
    <row r="125" spans="11:13" hidden="1" x14ac:dyDescent="0.25">
      <c r="K125" s="1"/>
      <c r="M125" s="1"/>
    </row>
    <row r="126" spans="11:13" hidden="1" x14ac:dyDescent="0.25">
      <c r="K126" s="1"/>
      <c r="M126" s="1"/>
    </row>
    <row r="127" spans="11:13" hidden="1" x14ac:dyDescent="0.25">
      <c r="K127" s="1"/>
      <c r="M127" s="1"/>
    </row>
    <row r="128" spans="11:13" hidden="1" x14ac:dyDescent="0.25">
      <c r="K128" s="1"/>
      <c r="M128" s="1"/>
    </row>
    <row r="129" spans="11:13" hidden="1" x14ac:dyDescent="0.25">
      <c r="K129" s="1"/>
      <c r="M129" s="1"/>
    </row>
    <row r="130" spans="11:13" hidden="1" x14ac:dyDescent="0.25">
      <c r="K130" s="1"/>
      <c r="M130" s="1"/>
    </row>
    <row r="131" spans="11:13" hidden="1" x14ac:dyDescent="0.25">
      <c r="K131" s="1"/>
      <c r="M131" s="1"/>
    </row>
    <row r="132" spans="11:13" hidden="1" x14ac:dyDescent="0.25">
      <c r="K132" s="1"/>
      <c r="M132" s="1"/>
    </row>
    <row r="133" spans="11:13" hidden="1" x14ac:dyDescent="0.25">
      <c r="K133" s="1"/>
      <c r="M133" s="1"/>
    </row>
    <row r="134" spans="11:13" hidden="1" x14ac:dyDescent="0.25">
      <c r="K134" s="1"/>
      <c r="M134" s="1"/>
    </row>
    <row r="135" spans="11:13" hidden="1" x14ac:dyDescent="0.25">
      <c r="K135" s="1"/>
      <c r="M135" s="1"/>
    </row>
    <row r="136" spans="11:13" hidden="1" x14ac:dyDescent="0.25">
      <c r="K136" s="1"/>
      <c r="M136" s="1"/>
    </row>
    <row r="137" spans="11:13" hidden="1" x14ac:dyDescent="0.25">
      <c r="K137" s="1"/>
      <c r="M137" s="1"/>
    </row>
    <row r="138" spans="11:13" hidden="1" x14ac:dyDescent="0.25">
      <c r="K138" s="1"/>
      <c r="M138" s="1"/>
    </row>
    <row r="139" spans="11:13" hidden="1" x14ac:dyDescent="0.25">
      <c r="K139" s="1"/>
      <c r="M139" s="1"/>
    </row>
    <row r="140" spans="11:13" hidden="1" x14ac:dyDescent="0.25">
      <c r="K140" s="1"/>
      <c r="M140" s="1"/>
    </row>
    <row r="141" spans="11:13" hidden="1" x14ac:dyDescent="0.25">
      <c r="K141" s="1"/>
      <c r="M141" s="1"/>
    </row>
    <row r="142" spans="11:13" hidden="1" x14ac:dyDescent="0.25">
      <c r="K142" s="1"/>
      <c r="M142" s="1"/>
    </row>
    <row r="143" spans="11:13" hidden="1" x14ac:dyDescent="0.25">
      <c r="K143" s="1"/>
      <c r="M143" s="1"/>
    </row>
    <row r="144" spans="11:13" hidden="1" x14ac:dyDescent="0.25">
      <c r="K144" s="1"/>
      <c r="M144" s="1"/>
    </row>
    <row r="145" spans="11:13" hidden="1" x14ac:dyDescent="0.25">
      <c r="K145" s="1"/>
      <c r="M145" s="1"/>
    </row>
    <row r="146" spans="11:13" hidden="1" x14ac:dyDescent="0.25">
      <c r="K146" s="1"/>
      <c r="M146" s="1"/>
    </row>
    <row r="147" spans="11:13" hidden="1" x14ac:dyDescent="0.25">
      <c r="K147" s="1"/>
      <c r="M147" s="1"/>
    </row>
    <row r="148" spans="11:13" hidden="1" x14ac:dyDescent="0.25">
      <c r="K148" s="1"/>
      <c r="M148" s="1"/>
    </row>
    <row r="149" spans="11:13" hidden="1" x14ac:dyDescent="0.25">
      <c r="K149" s="1"/>
      <c r="M149" s="1"/>
    </row>
    <row r="150" spans="11:13" hidden="1" x14ac:dyDescent="0.25">
      <c r="K150" s="1"/>
      <c r="M150" s="1"/>
    </row>
    <row r="151" spans="11:13" hidden="1" x14ac:dyDescent="0.25">
      <c r="K151" s="1"/>
      <c r="M151" s="1"/>
    </row>
    <row r="152" spans="11:13" hidden="1" x14ac:dyDescent="0.25">
      <c r="K152" s="1"/>
      <c r="M152" s="1"/>
    </row>
    <row r="153" spans="11:13" hidden="1" x14ac:dyDescent="0.25">
      <c r="K153" s="1"/>
      <c r="M153" s="1"/>
    </row>
    <row r="154" spans="11:13" hidden="1" x14ac:dyDescent="0.25">
      <c r="K154" s="1"/>
      <c r="M154" s="1"/>
    </row>
    <row r="155" spans="11:13" hidden="1" x14ac:dyDescent="0.25">
      <c r="K155" s="1"/>
      <c r="M155" s="1"/>
    </row>
    <row r="156" spans="11:13" hidden="1" x14ac:dyDescent="0.25">
      <c r="K156" s="1"/>
      <c r="M156" s="1"/>
    </row>
    <row r="157" spans="11:13" hidden="1" x14ac:dyDescent="0.25">
      <c r="K157" s="1"/>
      <c r="M157" s="1"/>
    </row>
    <row r="158" spans="11:13" hidden="1" x14ac:dyDescent="0.25">
      <c r="K158" s="1"/>
      <c r="M158" s="1"/>
    </row>
    <row r="159" spans="11:13" hidden="1" x14ac:dyDescent="0.25">
      <c r="K159" s="1"/>
      <c r="M159" s="1"/>
    </row>
    <row r="160" spans="11:13" hidden="1" x14ac:dyDescent="0.25">
      <c r="K160" s="1"/>
      <c r="M160" s="1"/>
    </row>
    <row r="161" spans="11:13" hidden="1" x14ac:dyDescent="0.25">
      <c r="K161" s="1"/>
      <c r="M161" s="1"/>
    </row>
    <row r="162" spans="11:13" hidden="1" x14ac:dyDescent="0.25">
      <c r="K162" s="1"/>
      <c r="M162" s="1"/>
    </row>
    <row r="163" spans="11:13" hidden="1" x14ac:dyDescent="0.25">
      <c r="K163" s="1"/>
      <c r="M163" s="1"/>
    </row>
    <row r="164" spans="11:13" hidden="1" x14ac:dyDescent="0.25">
      <c r="K164" s="1"/>
      <c r="M164" s="1"/>
    </row>
    <row r="165" spans="11:13" hidden="1" x14ac:dyDescent="0.25">
      <c r="K165" s="1"/>
      <c r="M165" s="1"/>
    </row>
    <row r="166" spans="11:13" hidden="1" x14ac:dyDescent="0.25">
      <c r="K166" s="1"/>
      <c r="M166" s="1"/>
    </row>
    <row r="167" spans="11:13" hidden="1" x14ac:dyDescent="0.25">
      <c r="K167" s="1"/>
      <c r="M167" s="1"/>
    </row>
    <row r="168" spans="11:13" hidden="1" x14ac:dyDescent="0.25">
      <c r="K168" s="1"/>
      <c r="M168" s="1"/>
    </row>
    <row r="169" spans="11:13" hidden="1" x14ac:dyDescent="0.25">
      <c r="K169" s="1"/>
      <c r="M169" s="1"/>
    </row>
    <row r="170" spans="11:13" hidden="1" x14ac:dyDescent="0.25">
      <c r="K170" s="1"/>
      <c r="M170" s="1"/>
    </row>
    <row r="171" spans="11:13" hidden="1" x14ac:dyDescent="0.25">
      <c r="K171" s="1"/>
      <c r="M171" s="1"/>
    </row>
    <row r="172" spans="11:13" hidden="1" x14ac:dyDescent="0.25">
      <c r="K172" s="1"/>
      <c r="M172" s="1"/>
    </row>
    <row r="173" spans="11:13" hidden="1" x14ac:dyDescent="0.25">
      <c r="K173" s="1"/>
      <c r="M173" s="1"/>
    </row>
    <row r="174" spans="11:13" hidden="1" x14ac:dyDescent="0.25">
      <c r="K174" s="1"/>
      <c r="M174" s="1"/>
    </row>
    <row r="175" spans="11:13" hidden="1" x14ac:dyDescent="0.25">
      <c r="K175" s="1"/>
      <c r="M175" s="1"/>
    </row>
    <row r="176" spans="11:13" hidden="1" x14ac:dyDescent="0.25">
      <c r="K176" s="1"/>
      <c r="M176" s="1"/>
    </row>
    <row r="177" spans="11:13" hidden="1" x14ac:dyDescent="0.25">
      <c r="K177" s="1"/>
      <c r="M177" s="1"/>
    </row>
    <row r="178" spans="11:13" hidden="1" x14ac:dyDescent="0.25">
      <c r="K178" s="1"/>
      <c r="M178" s="1"/>
    </row>
    <row r="179" spans="11:13" hidden="1" x14ac:dyDescent="0.25">
      <c r="K179" s="1"/>
      <c r="M179" s="1"/>
    </row>
    <row r="180" spans="11:13" hidden="1" x14ac:dyDescent="0.25">
      <c r="K180" s="1"/>
      <c r="M180" s="1"/>
    </row>
    <row r="181" spans="11:13" hidden="1" x14ac:dyDescent="0.25">
      <c r="K181" s="1"/>
      <c r="M181" s="1"/>
    </row>
    <row r="182" spans="11:13" hidden="1" x14ac:dyDescent="0.25">
      <c r="K182" s="1"/>
      <c r="M182" s="1"/>
    </row>
    <row r="183" spans="11:13" hidden="1" x14ac:dyDescent="0.25">
      <c r="K183" s="1"/>
      <c r="M183" s="1"/>
    </row>
    <row r="184" spans="11:13" hidden="1" x14ac:dyDescent="0.25">
      <c r="K184" s="1"/>
      <c r="M184" s="1"/>
    </row>
    <row r="185" spans="11:13" hidden="1" x14ac:dyDescent="0.25">
      <c r="K185" s="1"/>
      <c r="M185" s="1"/>
    </row>
    <row r="186" spans="11:13" hidden="1" x14ac:dyDescent="0.25">
      <c r="K186" s="1"/>
      <c r="M186" s="1"/>
    </row>
    <row r="187" spans="11:13" hidden="1" x14ac:dyDescent="0.25">
      <c r="K187" s="1"/>
      <c r="M187" s="1"/>
    </row>
    <row r="188" spans="11:13" hidden="1" x14ac:dyDescent="0.25">
      <c r="K188" s="1"/>
      <c r="M188" s="1"/>
    </row>
    <row r="189" spans="11:13" hidden="1" x14ac:dyDescent="0.25">
      <c r="K189" s="1"/>
      <c r="M189" s="1"/>
    </row>
    <row r="190" spans="11:13" hidden="1" x14ac:dyDescent="0.25">
      <c r="K190" s="1"/>
      <c r="M190" s="1"/>
    </row>
    <row r="191" spans="11:13" hidden="1" x14ac:dyDescent="0.25">
      <c r="K191" s="1"/>
      <c r="M191" s="1"/>
    </row>
    <row r="192" spans="11:13" hidden="1" x14ac:dyDescent="0.25">
      <c r="K192" s="1"/>
      <c r="M192" s="1"/>
    </row>
    <row r="193" hidden="1" x14ac:dyDescent="0.25"/>
    <row r="194" hidden="1" x14ac:dyDescent="0.25"/>
    <row r="195" hidden="1" x14ac:dyDescent="0.25"/>
    <row r="196" ht="14.25" hidden="1" customHeight="1" x14ac:dyDescent="0.25"/>
    <row r="197" ht="14.25" hidden="1" customHeight="1" x14ac:dyDescent="0.25"/>
    <row r="198" ht="14.25" hidden="1" customHeight="1" x14ac:dyDescent="0.25"/>
    <row r="199" ht="14.25" hidden="1" customHeight="1" x14ac:dyDescent="0.25"/>
    <row r="200" ht="14.25" hidden="1" customHeight="1" x14ac:dyDescent="0.25"/>
    <row r="201" ht="14.25" hidden="1" customHeight="1" x14ac:dyDescent="0.25"/>
    <row r="202" ht="14.25" hidden="1" customHeight="1" x14ac:dyDescent="0.25"/>
    <row r="203" ht="14.25" hidden="1" customHeight="1" x14ac:dyDescent="0.25"/>
    <row r="204" ht="14.25" hidden="1" customHeight="1" x14ac:dyDescent="0.25"/>
    <row r="205" ht="14.25" hidden="1" customHeight="1" x14ac:dyDescent="0.25"/>
    <row r="206" ht="14.25" hidden="1" customHeight="1" x14ac:dyDescent="0.25"/>
    <row r="207" ht="14.25" hidden="1" customHeight="1" x14ac:dyDescent="0.25"/>
    <row r="208" ht="14.25" hidden="1" customHeight="1" x14ac:dyDescent="0.25"/>
    <row r="209" ht="14.25" hidden="1" customHeight="1" x14ac:dyDescent="0.25"/>
    <row r="210" ht="14.25" hidden="1" customHeight="1" x14ac:dyDescent="0.25"/>
    <row r="211" ht="14.25" hidden="1" customHeight="1" x14ac:dyDescent="0.25"/>
    <row r="212" ht="14.25" hidden="1" customHeight="1" x14ac:dyDescent="0.25"/>
    <row r="213" ht="14.25" hidden="1" customHeight="1" x14ac:dyDescent="0.25"/>
    <row r="214" ht="14.25" hidden="1" customHeight="1" x14ac:dyDescent="0.25"/>
    <row r="215" ht="14.25" hidden="1" customHeight="1" x14ac:dyDescent="0.25"/>
    <row r="216" ht="14.25" hidden="1" customHeight="1" x14ac:dyDescent="0.25"/>
    <row r="217" ht="14.25" hidden="1" customHeight="1" x14ac:dyDescent="0.25"/>
    <row r="218" ht="14.25" hidden="1" customHeight="1" x14ac:dyDescent="0.25"/>
    <row r="219" ht="14.25" hidden="1" customHeight="1" x14ac:dyDescent="0.25"/>
    <row r="220" ht="14.25" hidden="1" customHeight="1" x14ac:dyDescent="0.25"/>
    <row r="221" ht="14.25" hidden="1" customHeight="1" x14ac:dyDescent="0.25"/>
    <row r="222" ht="14.25" hidden="1" customHeight="1" x14ac:dyDescent="0.25"/>
    <row r="223" ht="14.25" hidden="1" customHeight="1" x14ac:dyDescent="0.25"/>
    <row r="224" ht="14.25" hidden="1" customHeight="1" x14ac:dyDescent="0.25"/>
    <row r="225" ht="14.25" hidden="1" customHeight="1" x14ac:dyDescent="0.25"/>
    <row r="226" ht="14.25" hidden="1" customHeight="1" x14ac:dyDescent="0.25"/>
    <row r="227" ht="14.25" hidden="1" customHeight="1" x14ac:dyDescent="0.25"/>
    <row r="228" ht="14.25" hidden="1" customHeight="1" x14ac:dyDescent="0.25"/>
    <row r="229" ht="14.25" hidden="1" customHeight="1" x14ac:dyDescent="0.25"/>
    <row r="230" ht="14.25" hidden="1" customHeight="1" x14ac:dyDescent="0.25"/>
    <row r="231" ht="14.25" hidden="1" customHeight="1" x14ac:dyDescent="0.25"/>
    <row r="232" ht="14.25" hidden="1" customHeight="1" x14ac:dyDescent="0.25"/>
    <row r="233" ht="14.25" hidden="1" customHeight="1" x14ac:dyDescent="0.25"/>
    <row r="234" ht="14.25" hidden="1" customHeight="1" x14ac:dyDescent="0.25"/>
    <row r="235" ht="14.25" hidden="1" customHeight="1" x14ac:dyDescent="0.25"/>
    <row r="236" ht="14.25" hidden="1" customHeight="1" x14ac:dyDescent="0.25"/>
    <row r="237" ht="14.25" hidden="1" customHeight="1" x14ac:dyDescent="0.25"/>
    <row r="238" ht="14.25" hidden="1" customHeight="1" x14ac:dyDescent="0.25"/>
    <row r="239" ht="14.25" hidden="1" customHeight="1" x14ac:dyDescent="0.25"/>
    <row r="240" ht="14.25" hidden="1" customHeight="1" x14ac:dyDescent="0.25"/>
    <row r="241" ht="14.25" hidden="1" customHeight="1" x14ac:dyDescent="0.25"/>
    <row r="242" ht="14.25" hidden="1" customHeight="1" x14ac:dyDescent="0.25"/>
    <row r="243" ht="14.25" hidden="1" customHeight="1" x14ac:dyDescent="0.25"/>
    <row r="244" ht="14.25" hidden="1" customHeight="1" x14ac:dyDescent="0.25"/>
    <row r="245" ht="14.25" hidden="1" customHeight="1" x14ac:dyDescent="0.25"/>
    <row r="246" ht="14.25" hidden="1" customHeight="1" x14ac:dyDescent="0.25"/>
    <row r="247" ht="14.25" hidden="1" customHeight="1" x14ac:dyDescent="0.25"/>
    <row r="248" ht="14.25" hidden="1" customHeight="1" x14ac:dyDescent="0.25"/>
    <row r="249" ht="14.25" hidden="1" customHeight="1" x14ac:dyDescent="0.25"/>
    <row r="250" ht="14.25" hidden="1" customHeight="1" x14ac:dyDescent="0.25"/>
    <row r="251" ht="14.25" hidden="1" customHeight="1" x14ac:dyDescent="0.25"/>
  </sheetData>
  <mergeCells count="33">
    <mergeCell ref="K41:L41"/>
    <mergeCell ref="C6:S6"/>
    <mergeCell ref="C8:S8"/>
    <mergeCell ref="C3:S3"/>
    <mergeCell ref="C5:S5"/>
    <mergeCell ref="C10:S10"/>
    <mergeCell ref="C32:S32"/>
    <mergeCell ref="M16:P16"/>
    <mergeCell ref="C19:S19"/>
    <mergeCell ref="E12:H12"/>
    <mergeCell ref="I12:L12"/>
    <mergeCell ref="M12:P12"/>
    <mergeCell ref="E13:H13"/>
    <mergeCell ref="I13:L13"/>
    <mergeCell ref="M13:P13"/>
    <mergeCell ref="M14:P14"/>
    <mergeCell ref="M15:P15"/>
    <mergeCell ref="I15:L15"/>
    <mergeCell ref="M17:P17"/>
    <mergeCell ref="I14:L14"/>
    <mergeCell ref="E14:H14"/>
    <mergeCell ref="E15:H15"/>
    <mergeCell ref="E16:H16"/>
    <mergeCell ref="I16:L16"/>
    <mergeCell ref="C29:S29"/>
    <mergeCell ref="C31:S31"/>
    <mergeCell ref="C30:S30"/>
    <mergeCell ref="E17:H17"/>
    <mergeCell ref="C23:S23"/>
    <mergeCell ref="C24:S24"/>
    <mergeCell ref="C25:S25"/>
    <mergeCell ref="C26:S26"/>
    <mergeCell ref="C27:S27"/>
  </mergeCells>
  <conditionalFormatting sqref="E12">
    <cfRule type="cellIs" dxfId="10" priority="3" operator="equal">
      <formula>0</formula>
    </cfRule>
  </conditionalFormatting>
  <conditionalFormatting sqref="I12">
    <cfRule type="cellIs" dxfId="9" priority="2" operator="equal">
      <formula>0</formula>
    </cfRule>
  </conditionalFormatting>
  <conditionalFormatting sqref="M12">
    <cfRule type="cellIs" dxfId="8" priority="1" operator="equal">
      <formula>0</formula>
    </cfRule>
  </conditionalFormatting>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70" zoomScaleNormal="70" workbookViewId="0">
      <pane xSplit="4" ySplit="5" topLeftCell="E12" activePane="bottomRight" state="frozen"/>
      <selection pane="topRight" activeCell="E1" sqref="E1"/>
      <selection pane="bottomLeft" activeCell="A6" sqref="A6"/>
      <selection pane="bottomRight" activeCell="G8" sqref="G8"/>
    </sheetView>
  </sheetViews>
  <sheetFormatPr baseColWidth="10" defaultColWidth="0" defaultRowHeight="15" zeroHeight="1" x14ac:dyDescent="0.25"/>
  <cols>
    <col min="1" max="1" width="2.28515625" style="218" customWidth="1"/>
    <col min="2" max="2" width="5.7109375" style="218" customWidth="1"/>
    <col min="3" max="3" width="32" style="219" bestFit="1" customWidth="1"/>
    <col min="4" max="4" width="52.85546875" style="220" customWidth="1"/>
    <col min="5" max="7" width="75.7109375" style="218" customWidth="1"/>
    <col min="8" max="8" width="2.28515625" style="218" customWidth="1"/>
    <col min="9" max="10" width="0" style="218" hidden="1" customWidth="1"/>
    <col min="11" max="16384" width="10.85546875" style="218" hidden="1"/>
  </cols>
  <sheetData>
    <row r="1" spans="2:10" ht="12" customHeight="1" thickBot="1" x14ac:dyDescent="0.3"/>
    <row r="2" spans="2:10" ht="39.75" customHeight="1" thickBot="1" x14ac:dyDescent="0.3">
      <c r="B2" s="379" t="s">
        <v>420</v>
      </c>
      <c r="C2" s="380"/>
      <c r="D2" s="380"/>
      <c r="E2" s="380"/>
      <c r="F2" s="380"/>
      <c r="G2" s="381"/>
    </row>
    <row r="3" spans="2:10" ht="15.75" thickBot="1" x14ac:dyDescent="0.3"/>
    <row r="4" spans="2:10" ht="18" x14ac:dyDescent="0.25">
      <c r="B4" s="382" t="s">
        <v>34</v>
      </c>
      <c r="C4" s="383"/>
      <c r="D4" s="386" t="s">
        <v>13</v>
      </c>
      <c r="E4" s="282" t="s">
        <v>520</v>
      </c>
      <c r="F4" s="284" t="s">
        <v>430</v>
      </c>
      <c r="G4" s="283" t="s">
        <v>521</v>
      </c>
      <c r="H4" s="222"/>
      <c r="I4" s="222"/>
      <c r="J4" s="222"/>
    </row>
    <row r="5" spans="2:10" ht="18.75" thickBot="1" x14ac:dyDescent="0.3">
      <c r="B5" s="384"/>
      <c r="C5" s="385"/>
      <c r="D5" s="387"/>
      <c r="E5" s="279" t="s">
        <v>418</v>
      </c>
      <c r="F5" s="280" t="s">
        <v>418</v>
      </c>
      <c r="G5" s="281" t="s">
        <v>418</v>
      </c>
      <c r="H5" s="222"/>
      <c r="I5" s="222"/>
      <c r="J5" s="222"/>
    </row>
    <row r="6" spans="2:10" ht="45.75" customHeight="1" x14ac:dyDescent="0.25">
      <c r="B6" s="223">
        <v>1</v>
      </c>
      <c r="C6" s="375" t="s">
        <v>419</v>
      </c>
      <c r="D6" s="388" t="s">
        <v>79</v>
      </c>
      <c r="E6" s="233" t="s">
        <v>76</v>
      </c>
      <c r="F6" s="245" t="s">
        <v>76</v>
      </c>
      <c r="G6" s="240" t="s">
        <v>76</v>
      </c>
      <c r="H6" s="222"/>
      <c r="I6" s="222"/>
      <c r="J6" s="222"/>
    </row>
    <row r="7" spans="2:10" ht="49.5" customHeight="1" x14ac:dyDescent="0.25">
      <c r="B7" s="224">
        <f>+B6+1</f>
        <v>2</v>
      </c>
      <c r="C7" s="376"/>
      <c r="D7" s="389"/>
      <c r="E7" s="225" t="s">
        <v>77</v>
      </c>
      <c r="F7" s="231" t="s">
        <v>77</v>
      </c>
      <c r="G7" s="226" t="s">
        <v>77</v>
      </c>
      <c r="H7" s="222"/>
      <c r="I7" s="222"/>
      <c r="J7" s="222"/>
    </row>
    <row r="8" spans="2:10" ht="48" customHeight="1" x14ac:dyDescent="0.25">
      <c r="B8" s="224">
        <f t="shared" ref="B8:B62" si="0">+B7+1</f>
        <v>3</v>
      </c>
      <c r="C8" s="376"/>
      <c r="D8" s="389"/>
      <c r="E8" s="225"/>
      <c r="F8" s="231" t="s">
        <v>85</v>
      </c>
      <c r="G8" s="226" t="s">
        <v>85</v>
      </c>
      <c r="H8" s="222"/>
      <c r="I8" s="222"/>
      <c r="J8" s="222"/>
    </row>
    <row r="9" spans="2:10" ht="47.25" customHeight="1" x14ac:dyDescent="0.25">
      <c r="B9" s="224">
        <f t="shared" si="0"/>
        <v>4</v>
      </c>
      <c r="C9" s="376"/>
      <c r="D9" s="389"/>
      <c r="E9" s="225" t="s">
        <v>253</v>
      </c>
      <c r="F9" s="231" t="s">
        <v>253</v>
      </c>
      <c r="G9" s="226" t="s">
        <v>253</v>
      </c>
      <c r="H9" s="222"/>
      <c r="I9" s="222"/>
      <c r="J9" s="222"/>
    </row>
    <row r="10" spans="2:10" ht="60" customHeight="1" x14ac:dyDescent="0.25">
      <c r="B10" s="224">
        <f t="shared" si="0"/>
        <v>5</v>
      </c>
      <c r="C10" s="376"/>
      <c r="D10" s="389"/>
      <c r="E10" s="225" t="s">
        <v>78</v>
      </c>
      <c r="F10" s="231" t="s">
        <v>78</v>
      </c>
      <c r="G10" s="226" t="s">
        <v>78</v>
      </c>
      <c r="H10" s="222"/>
      <c r="I10" s="222"/>
      <c r="J10" s="222"/>
    </row>
    <row r="11" spans="2:10" ht="39.950000000000003" customHeight="1" x14ac:dyDescent="0.25">
      <c r="B11" s="224">
        <f t="shared" si="0"/>
        <v>6</v>
      </c>
      <c r="C11" s="376"/>
      <c r="D11" s="389"/>
      <c r="E11" s="225" t="s">
        <v>89</v>
      </c>
      <c r="F11" s="231" t="s">
        <v>89</v>
      </c>
      <c r="G11" s="226" t="s">
        <v>89</v>
      </c>
      <c r="H11" s="222"/>
      <c r="I11" s="222"/>
      <c r="J11" s="222"/>
    </row>
    <row r="12" spans="2:10" ht="39.950000000000003" customHeight="1" thickBot="1" x14ac:dyDescent="0.3">
      <c r="B12" s="227">
        <f t="shared" si="0"/>
        <v>7</v>
      </c>
      <c r="C12" s="377"/>
      <c r="D12" s="390"/>
      <c r="E12" s="234"/>
      <c r="F12" s="246"/>
      <c r="G12" s="228" t="s">
        <v>242</v>
      </c>
      <c r="H12" s="222"/>
      <c r="I12" s="222"/>
      <c r="J12" s="222"/>
    </row>
    <row r="13" spans="2:10" ht="78" customHeight="1" x14ac:dyDescent="0.25">
      <c r="B13" s="229">
        <f t="shared" si="0"/>
        <v>8</v>
      </c>
      <c r="C13" s="376" t="s">
        <v>458</v>
      </c>
      <c r="D13" s="371" t="s">
        <v>90</v>
      </c>
      <c r="E13" s="235" t="s">
        <v>91</v>
      </c>
      <c r="F13" s="247" t="s">
        <v>91</v>
      </c>
      <c r="G13" s="241" t="s">
        <v>91</v>
      </c>
      <c r="H13" s="222"/>
      <c r="I13" s="222"/>
      <c r="J13" s="222"/>
    </row>
    <row r="14" spans="2:10" ht="39.950000000000003" customHeight="1" x14ac:dyDescent="0.25">
      <c r="B14" s="230">
        <f t="shared" si="0"/>
        <v>9</v>
      </c>
      <c r="C14" s="376"/>
      <c r="D14" s="372"/>
      <c r="E14" s="225" t="s">
        <v>92</v>
      </c>
      <c r="F14" s="231" t="s">
        <v>92</v>
      </c>
      <c r="G14" s="226" t="s">
        <v>92</v>
      </c>
      <c r="H14" s="222"/>
      <c r="I14" s="222"/>
      <c r="J14" s="222"/>
    </row>
    <row r="15" spans="2:10" ht="60" customHeight="1" x14ac:dyDescent="0.25">
      <c r="B15" s="230">
        <f t="shared" si="0"/>
        <v>10</v>
      </c>
      <c r="C15" s="376"/>
      <c r="D15" s="372"/>
      <c r="E15" s="235" t="s">
        <v>93</v>
      </c>
      <c r="F15" s="247" t="s">
        <v>93</v>
      </c>
      <c r="G15" s="241" t="s">
        <v>93</v>
      </c>
      <c r="H15" s="222"/>
      <c r="I15" s="222"/>
      <c r="J15" s="222"/>
    </row>
    <row r="16" spans="2:10" ht="60" customHeight="1" x14ac:dyDescent="0.25">
      <c r="B16" s="230">
        <f t="shared" si="0"/>
        <v>11</v>
      </c>
      <c r="C16" s="376"/>
      <c r="D16" s="374" t="s">
        <v>94</v>
      </c>
      <c r="E16" s="236"/>
      <c r="F16" s="248"/>
      <c r="G16" s="242" t="s">
        <v>95</v>
      </c>
      <c r="H16" s="222"/>
      <c r="I16" s="222"/>
      <c r="J16" s="222"/>
    </row>
    <row r="17" spans="2:10" ht="60" customHeight="1" x14ac:dyDescent="0.25">
      <c r="B17" s="230">
        <f t="shared" si="0"/>
        <v>12</v>
      </c>
      <c r="C17" s="376"/>
      <c r="D17" s="373"/>
      <c r="E17" s="237"/>
      <c r="F17" s="249"/>
      <c r="G17" s="243" t="s">
        <v>96</v>
      </c>
      <c r="H17" s="222"/>
      <c r="I17" s="222"/>
      <c r="J17" s="222"/>
    </row>
    <row r="18" spans="2:10" ht="60" customHeight="1" x14ac:dyDescent="0.25">
      <c r="B18" s="230">
        <f t="shared" si="0"/>
        <v>13</v>
      </c>
      <c r="C18" s="376"/>
      <c r="D18" s="372" t="s">
        <v>0</v>
      </c>
      <c r="E18" s="235"/>
      <c r="F18" s="247"/>
      <c r="G18" s="241" t="s">
        <v>421</v>
      </c>
      <c r="H18" s="222"/>
      <c r="I18" s="222"/>
      <c r="J18" s="222"/>
    </row>
    <row r="19" spans="2:10" ht="60" customHeight="1" x14ac:dyDescent="0.25">
      <c r="B19" s="230">
        <f t="shared" si="0"/>
        <v>14</v>
      </c>
      <c r="C19" s="376"/>
      <c r="D19" s="372"/>
      <c r="E19" s="238" t="s">
        <v>97</v>
      </c>
      <c r="F19" s="231" t="s">
        <v>97</v>
      </c>
      <c r="G19" s="226" t="s">
        <v>97</v>
      </c>
      <c r="H19" s="222"/>
      <c r="I19" s="222"/>
      <c r="J19" s="222"/>
    </row>
    <row r="20" spans="2:10" ht="60" customHeight="1" x14ac:dyDescent="0.25">
      <c r="B20" s="230">
        <f t="shared" si="0"/>
        <v>15</v>
      </c>
      <c r="C20" s="376"/>
      <c r="D20" s="372"/>
      <c r="E20" s="238"/>
      <c r="F20" s="231"/>
      <c r="G20" s="226" t="s">
        <v>122</v>
      </c>
      <c r="H20" s="222"/>
      <c r="I20" s="222"/>
      <c r="J20" s="222"/>
    </row>
    <row r="21" spans="2:10" ht="60" customHeight="1" x14ac:dyDescent="0.25">
      <c r="B21" s="230">
        <f t="shared" si="0"/>
        <v>16</v>
      </c>
      <c r="C21" s="376"/>
      <c r="D21" s="372"/>
      <c r="E21" s="238"/>
      <c r="F21" s="231"/>
      <c r="G21" s="226" t="s">
        <v>98</v>
      </c>
      <c r="H21" s="222"/>
      <c r="I21" s="222"/>
      <c r="J21" s="222"/>
    </row>
    <row r="22" spans="2:10" ht="60" customHeight="1" x14ac:dyDescent="0.25">
      <c r="B22" s="230">
        <f t="shared" si="0"/>
        <v>17</v>
      </c>
      <c r="C22" s="376"/>
      <c r="D22" s="372"/>
      <c r="E22" s="238"/>
      <c r="F22" s="231"/>
      <c r="G22" s="226" t="s">
        <v>387</v>
      </c>
      <c r="H22" s="222"/>
      <c r="I22" s="222"/>
      <c r="J22" s="222"/>
    </row>
    <row r="23" spans="2:10" ht="60" customHeight="1" x14ac:dyDescent="0.25">
      <c r="B23" s="230">
        <f t="shared" si="0"/>
        <v>18</v>
      </c>
      <c r="C23" s="376"/>
      <c r="D23" s="372"/>
      <c r="E23" s="238"/>
      <c r="F23" s="231"/>
      <c r="G23" s="226" t="s">
        <v>99</v>
      </c>
      <c r="H23" s="222"/>
      <c r="I23" s="222"/>
      <c r="J23" s="222"/>
    </row>
    <row r="24" spans="2:10" ht="60" customHeight="1" x14ac:dyDescent="0.25">
      <c r="B24" s="230">
        <f t="shared" si="0"/>
        <v>19</v>
      </c>
      <c r="C24" s="376"/>
      <c r="D24" s="372"/>
      <c r="E24" s="238"/>
      <c r="F24" s="231"/>
      <c r="G24" s="226" t="s">
        <v>100</v>
      </c>
      <c r="H24" s="222"/>
      <c r="I24" s="222"/>
      <c r="J24" s="222"/>
    </row>
    <row r="25" spans="2:10" ht="60" customHeight="1" x14ac:dyDescent="0.25">
      <c r="B25" s="230">
        <f t="shared" si="0"/>
        <v>20</v>
      </c>
      <c r="C25" s="376"/>
      <c r="D25" s="372"/>
      <c r="E25" s="238"/>
      <c r="F25" s="231"/>
      <c r="G25" s="226" t="s">
        <v>101</v>
      </c>
      <c r="H25" s="222"/>
      <c r="I25" s="222"/>
      <c r="J25" s="222"/>
    </row>
    <row r="26" spans="2:10" ht="67.5" customHeight="1" x14ac:dyDescent="0.25">
      <c r="B26" s="230">
        <f t="shared" si="0"/>
        <v>21</v>
      </c>
      <c r="C26" s="376"/>
      <c r="D26" s="372"/>
      <c r="E26" s="238"/>
      <c r="F26" s="231"/>
      <c r="G26" s="226" t="s">
        <v>393</v>
      </c>
      <c r="H26" s="222"/>
      <c r="I26" s="222"/>
      <c r="J26" s="222"/>
    </row>
    <row r="27" spans="2:10" ht="60" customHeight="1" x14ac:dyDescent="0.25">
      <c r="B27" s="230">
        <f t="shared" si="0"/>
        <v>22</v>
      </c>
      <c r="C27" s="376"/>
      <c r="D27" s="372"/>
      <c r="E27" s="235"/>
      <c r="F27" s="247" t="s">
        <v>392</v>
      </c>
      <c r="G27" s="241" t="s">
        <v>392</v>
      </c>
      <c r="H27" s="222"/>
      <c r="I27" s="222"/>
      <c r="J27" s="222"/>
    </row>
    <row r="28" spans="2:10" ht="60" customHeight="1" x14ac:dyDescent="0.25">
      <c r="B28" s="230">
        <f t="shared" si="0"/>
        <v>23</v>
      </c>
      <c r="C28" s="376"/>
      <c r="D28" s="391" t="s">
        <v>106</v>
      </c>
      <c r="E28" s="251"/>
      <c r="F28" s="252"/>
      <c r="G28" s="253" t="s">
        <v>394</v>
      </c>
      <c r="H28" s="222"/>
      <c r="I28" s="222"/>
      <c r="J28" s="222"/>
    </row>
    <row r="29" spans="2:10" ht="60" customHeight="1" x14ac:dyDescent="0.25">
      <c r="B29" s="230">
        <f t="shared" si="0"/>
        <v>24</v>
      </c>
      <c r="C29" s="376"/>
      <c r="D29" s="392"/>
      <c r="E29" s="238"/>
      <c r="F29" s="231"/>
      <c r="G29" s="226" t="s">
        <v>102</v>
      </c>
      <c r="H29" s="222"/>
      <c r="I29" s="222"/>
      <c r="J29" s="222"/>
    </row>
    <row r="30" spans="2:10" ht="60" customHeight="1" x14ac:dyDescent="0.25">
      <c r="B30" s="230">
        <f t="shared" si="0"/>
        <v>25</v>
      </c>
      <c r="C30" s="376"/>
      <c r="D30" s="392"/>
      <c r="E30" s="238"/>
      <c r="F30" s="231" t="s">
        <v>103</v>
      </c>
      <c r="G30" s="226" t="s">
        <v>103</v>
      </c>
      <c r="H30" s="222"/>
      <c r="I30" s="222"/>
      <c r="J30" s="222"/>
    </row>
    <row r="31" spans="2:10" ht="60" customHeight="1" x14ac:dyDescent="0.25">
      <c r="B31" s="230">
        <f t="shared" si="0"/>
        <v>26</v>
      </c>
      <c r="C31" s="376"/>
      <c r="D31" s="392"/>
      <c r="E31" s="238"/>
      <c r="F31" s="231"/>
      <c r="G31" s="226" t="s">
        <v>104</v>
      </c>
      <c r="H31" s="222"/>
      <c r="I31" s="222"/>
      <c r="J31" s="222"/>
    </row>
    <row r="32" spans="2:10" ht="60" customHeight="1" x14ac:dyDescent="0.25">
      <c r="B32" s="230">
        <f t="shared" si="0"/>
        <v>27</v>
      </c>
      <c r="C32" s="376"/>
      <c r="D32" s="392"/>
      <c r="E32" s="238"/>
      <c r="F32" s="231"/>
      <c r="G32" s="226" t="s">
        <v>160</v>
      </c>
      <c r="H32" s="222"/>
      <c r="I32" s="222"/>
      <c r="J32" s="222"/>
    </row>
    <row r="33" spans="2:10" ht="60" customHeight="1" thickBot="1" x14ac:dyDescent="0.3">
      <c r="B33" s="254">
        <f t="shared" si="0"/>
        <v>28</v>
      </c>
      <c r="C33" s="376"/>
      <c r="D33" s="393"/>
      <c r="E33" s="255"/>
      <c r="F33" s="256"/>
      <c r="G33" s="257" t="s">
        <v>105</v>
      </c>
      <c r="H33" s="222"/>
      <c r="I33" s="222"/>
      <c r="J33" s="222"/>
    </row>
    <row r="34" spans="2:10" ht="60" customHeight="1" x14ac:dyDescent="0.25">
      <c r="B34" s="258">
        <f t="shared" si="0"/>
        <v>29</v>
      </c>
      <c r="C34" s="375" t="s">
        <v>176</v>
      </c>
      <c r="D34" s="371" t="s">
        <v>172</v>
      </c>
      <c r="E34" s="259" t="s">
        <v>166</v>
      </c>
      <c r="F34" s="245" t="s">
        <v>166</v>
      </c>
      <c r="G34" s="240" t="s">
        <v>166</v>
      </c>
      <c r="H34" s="222"/>
      <c r="I34" s="222"/>
      <c r="J34" s="222"/>
    </row>
    <row r="35" spans="2:10" ht="60" customHeight="1" x14ac:dyDescent="0.25">
      <c r="B35" s="230">
        <f t="shared" si="0"/>
        <v>30</v>
      </c>
      <c r="C35" s="376"/>
      <c r="D35" s="373"/>
      <c r="E35" s="260" t="s">
        <v>167</v>
      </c>
      <c r="F35" s="249" t="s">
        <v>167</v>
      </c>
      <c r="G35" s="243" t="s">
        <v>167</v>
      </c>
      <c r="H35" s="222"/>
      <c r="I35" s="222"/>
      <c r="J35" s="222"/>
    </row>
    <row r="36" spans="2:10" ht="60" customHeight="1" x14ac:dyDescent="0.25">
      <c r="B36" s="230">
        <f>+B35+1</f>
        <v>31</v>
      </c>
      <c r="C36" s="376"/>
      <c r="D36" s="374" t="s">
        <v>173</v>
      </c>
      <c r="E36" s="236"/>
      <c r="F36" s="248" t="s">
        <v>168</v>
      </c>
      <c r="G36" s="242" t="s">
        <v>168</v>
      </c>
      <c r="H36" s="222"/>
      <c r="I36" s="222"/>
      <c r="J36" s="222"/>
    </row>
    <row r="37" spans="2:10" ht="60" customHeight="1" x14ac:dyDescent="0.25">
      <c r="B37" s="230">
        <f t="shared" si="0"/>
        <v>32</v>
      </c>
      <c r="C37" s="376"/>
      <c r="D37" s="372"/>
      <c r="E37" s="225"/>
      <c r="F37" s="231" t="s">
        <v>169</v>
      </c>
      <c r="G37" s="226" t="s">
        <v>169</v>
      </c>
      <c r="H37" s="222"/>
      <c r="I37" s="222"/>
      <c r="J37" s="222"/>
    </row>
    <row r="38" spans="2:10" ht="60" customHeight="1" x14ac:dyDescent="0.25">
      <c r="B38" s="230">
        <f t="shared" si="0"/>
        <v>33</v>
      </c>
      <c r="C38" s="376"/>
      <c r="D38" s="373"/>
      <c r="E38" s="261"/>
      <c r="F38" s="262" t="s">
        <v>170</v>
      </c>
      <c r="G38" s="263" t="s">
        <v>170</v>
      </c>
      <c r="H38" s="222"/>
      <c r="I38" s="222"/>
      <c r="J38" s="222"/>
    </row>
    <row r="39" spans="2:10" ht="60" customHeight="1" x14ac:dyDescent="0.25">
      <c r="B39" s="230">
        <f t="shared" si="0"/>
        <v>34</v>
      </c>
      <c r="C39" s="376"/>
      <c r="D39" s="264" t="s">
        <v>174</v>
      </c>
      <c r="E39" s="265"/>
      <c r="F39" s="266" t="s">
        <v>215</v>
      </c>
      <c r="G39" s="267" t="s">
        <v>215</v>
      </c>
      <c r="H39" s="222"/>
      <c r="I39" s="222"/>
      <c r="J39" s="222"/>
    </row>
    <row r="40" spans="2:10" ht="60" customHeight="1" x14ac:dyDescent="0.25">
      <c r="B40" s="230">
        <f t="shared" si="0"/>
        <v>35</v>
      </c>
      <c r="C40" s="376"/>
      <c r="D40" s="374" t="s">
        <v>175</v>
      </c>
      <c r="E40" s="236"/>
      <c r="F40" s="248"/>
      <c r="G40" s="242" t="s">
        <v>405</v>
      </c>
      <c r="H40" s="222"/>
      <c r="I40" s="222"/>
      <c r="J40" s="222"/>
    </row>
    <row r="41" spans="2:10" ht="60" customHeight="1" x14ac:dyDescent="0.25">
      <c r="B41" s="230">
        <f t="shared" si="0"/>
        <v>36</v>
      </c>
      <c r="C41" s="376"/>
      <c r="D41" s="373"/>
      <c r="E41" s="260"/>
      <c r="F41" s="249"/>
      <c r="G41" s="243" t="s">
        <v>171</v>
      </c>
      <c r="H41" s="222"/>
      <c r="I41" s="222"/>
      <c r="J41" s="222"/>
    </row>
    <row r="42" spans="2:10" ht="60" customHeight="1" thickBot="1" x14ac:dyDescent="0.3">
      <c r="B42" s="254">
        <f>+B41+1</f>
        <v>37</v>
      </c>
      <c r="C42" s="376"/>
      <c r="D42" s="232" t="s">
        <v>358</v>
      </c>
      <c r="E42" s="235"/>
      <c r="F42" s="247" t="s">
        <v>417</v>
      </c>
      <c r="G42" s="241" t="s">
        <v>417</v>
      </c>
      <c r="H42" s="222"/>
      <c r="I42" s="222"/>
      <c r="J42" s="222"/>
    </row>
    <row r="43" spans="2:10" ht="60" customHeight="1" x14ac:dyDescent="0.25">
      <c r="B43" s="258">
        <f t="shared" si="0"/>
        <v>38</v>
      </c>
      <c r="C43" s="375" t="s">
        <v>185</v>
      </c>
      <c r="D43" s="371" t="s">
        <v>172</v>
      </c>
      <c r="E43" s="259" t="s">
        <v>177</v>
      </c>
      <c r="F43" s="245" t="s">
        <v>177</v>
      </c>
      <c r="G43" s="240" t="s">
        <v>177</v>
      </c>
      <c r="H43" s="222"/>
      <c r="I43" s="222"/>
      <c r="J43" s="222"/>
    </row>
    <row r="44" spans="2:10" ht="60" customHeight="1" x14ac:dyDescent="0.25">
      <c r="B44" s="230">
        <f t="shared" si="0"/>
        <v>39</v>
      </c>
      <c r="C44" s="376"/>
      <c r="D44" s="373"/>
      <c r="E44" s="260" t="s">
        <v>231</v>
      </c>
      <c r="F44" s="249" t="s">
        <v>231</v>
      </c>
      <c r="G44" s="243" t="s">
        <v>231</v>
      </c>
      <c r="H44" s="222"/>
      <c r="I44" s="222"/>
      <c r="J44" s="222"/>
    </row>
    <row r="45" spans="2:10" ht="60" customHeight="1" x14ac:dyDescent="0.25">
      <c r="B45" s="230">
        <f t="shared" si="0"/>
        <v>40</v>
      </c>
      <c r="C45" s="376"/>
      <c r="D45" s="374" t="s">
        <v>107</v>
      </c>
      <c r="E45" s="235"/>
      <c r="F45" s="247" t="s">
        <v>178</v>
      </c>
      <c r="G45" s="241" t="s">
        <v>178</v>
      </c>
      <c r="H45" s="222"/>
      <c r="I45" s="222"/>
      <c r="J45" s="222"/>
    </row>
    <row r="46" spans="2:10" ht="60" customHeight="1" x14ac:dyDescent="0.25">
      <c r="B46" s="230">
        <f t="shared" si="0"/>
        <v>41</v>
      </c>
      <c r="C46" s="376"/>
      <c r="D46" s="373"/>
      <c r="E46" s="260"/>
      <c r="F46" s="249" t="s">
        <v>179</v>
      </c>
      <c r="G46" s="243" t="s">
        <v>179</v>
      </c>
      <c r="H46" s="222"/>
      <c r="I46" s="222"/>
      <c r="J46" s="222"/>
    </row>
    <row r="47" spans="2:10" ht="60" customHeight="1" x14ac:dyDescent="0.25">
      <c r="B47" s="230">
        <f>+B46+1</f>
        <v>42</v>
      </c>
      <c r="C47" s="376"/>
      <c r="D47" s="372" t="s">
        <v>184</v>
      </c>
      <c r="E47" s="235"/>
      <c r="F47" s="247"/>
      <c r="G47" s="241" t="s">
        <v>246</v>
      </c>
      <c r="H47" s="222"/>
      <c r="I47" s="222"/>
      <c r="J47" s="222"/>
    </row>
    <row r="48" spans="2:10" ht="60" customHeight="1" x14ac:dyDescent="0.25">
      <c r="B48" s="230">
        <f t="shared" si="0"/>
        <v>43</v>
      </c>
      <c r="C48" s="376"/>
      <c r="D48" s="372"/>
      <c r="E48" s="225"/>
      <c r="F48" s="231" t="s">
        <v>180</v>
      </c>
      <c r="G48" s="226" t="s">
        <v>180</v>
      </c>
      <c r="H48" s="222"/>
      <c r="I48" s="222"/>
      <c r="J48" s="222"/>
    </row>
    <row r="49" spans="2:10" ht="87.75" customHeight="1" x14ac:dyDescent="0.25">
      <c r="B49" s="230">
        <f t="shared" si="0"/>
        <v>44</v>
      </c>
      <c r="C49" s="376"/>
      <c r="D49" s="372"/>
      <c r="E49" s="225" t="s">
        <v>410</v>
      </c>
      <c r="F49" s="231" t="s">
        <v>410</v>
      </c>
      <c r="G49" s="226" t="s">
        <v>410</v>
      </c>
      <c r="H49" s="222"/>
      <c r="I49" s="222"/>
      <c r="J49" s="222"/>
    </row>
    <row r="50" spans="2:10" ht="60" customHeight="1" x14ac:dyDescent="0.25">
      <c r="B50" s="230">
        <f>+B49+1</f>
        <v>45</v>
      </c>
      <c r="C50" s="376"/>
      <c r="D50" s="372"/>
      <c r="E50" s="225"/>
      <c r="F50" s="231"/>
      <c r="G50" s="226" t="s">
        <v>181</v>
      </c>
      <c r="H50" s="222"/>
      <c r="I50" s="222"/>
      <c r="J50" s="222"/>
    </row>
    <row r="51" spans="2:10" ht="60" customHeight="1" x14ac:dyDescent="0.25">
      <c r="B51" s="230">
        <f t="shared" si="0"/>
        <v>46</v>
      </c>
      <c r="C51" s="376"/>
      <c r="D51" s="372"/>
      <c r="E51" s="225"/>
      <c r="F51" s="231"/>
      <c r="G51" s="226" t="s">
        <v>182</v>
      </c>
      <c r="H51" s="222"/>
      <c r="I51" s="222"/>
      <c r="J51" s="222"/>
    </row>
    <row r="52" spans="2:10" ht="60" customHeight="1" x14ac:dyDescent="0.25">
      <c r="B52" s="230">
        <f t="shared" si="0"/>
        <v>47</v>
      </c>
      <c r="C52" s="376"/>
      <c r="D52" s="372"/>
      <c r="E52" s="225"/>
      <c r="F52" s="231"/>
      <c r="G52" s="226" t="s">
        <v>424</v>
      </c>
      <c r="H52" s="222"/>
      <c r="I52" s="222"/>
      <c r="J52" s="222"/>
    </row>
    <row r="53" spans="2:10" ht="60" customHeight="1" thickBot="1" x14ac:dyDescent="0.3">
      <c r="B53" s="275">
        <f t="shared" si="0"/>
        <v>48</v>
      </c>
      <c r="C53" s="377"/>
      <c r="D53" s="378"/>
      <c r="E53" s="276"/>
      <c r="F53" s="246"/>
      <c r="G53" s="228" t="s">
        <v>183</v>
      </c>
      <c r="H53" s="222"/>
      <c r="I53" s="222"/>
      <c r="J53" s="222"/>
    </row>
    <row r="54" spans="2:10" ht="60" customHeight="1" x14ac:dyDescent="0.25">
      <c r="B54" s="258">
        <f t="shared" si="0"/>
        <v>49</v>
      </c>
      <c r="C54" s="368" t="s">
        <v>186</v>
      </c>
      <c r="D54" s="371" t="s">
        <v>195</v>
      </c>
      <c r="E54" s="259" t="s">
        <v>187</v>
      </c>
      <c r="F54" s="245" t="s">
        <v>187</v>
      </c>
      <c r="G54" s="240" t="s">
        <v>187</v>
      </c>
      <c r="H54" s="222"/>
      <c r="I54" s="222"/>
      <c r="J54" s="222"/>
    </row>
    <row r="55" spans="2:10" ht="60" customHeight="1" x14ac:dyDescent="0.25">
      <c r="B55" s="230">
        <f t="shared" si="0"/>
        <v>50</v>
      </c>
      <c r="C55" s="369"/>
      <c r="D55" s="372"/>
      <c r="E55" s="225" t="s">
        <v>188</v>
      </c>
      <c r="F55" s="231" t="s">
        <v>188</v>
      </c>
      <c r="G55" s="226" t="s">
        <v>188</v>
      </c>
      <c r="H55" s="222"/>
      <c r="I55" s="222"/>
      <c r="J55" s="222"/>
    </row>
    <row r="56" spans="2:10" ht="60" customHeight="1" x14ac:dyDescent="0.25">
      <c r="B56" s="230">
        <f>+B55+1</f>
        <v>51</v>
      </c>
      <c r="C56" s="369"/>
      <c r="D56" s="372"/>
      <c r="E56" s="225" t="s">
        <v>189</v>
      </c>
      <c r="F56" s="231" t="s">
        <v>189</v>
      </c>
      <c r="G56" s="226" t="s">
        <v>189</v>
      </c>
      <c r="H56" s="222"/>
      <c r="I56" s="222"/>
      <c r="J56" s="222"/>
    </row>
    <row r="57" spans="2:10" ht="60" customHeight="1" x14ac:dyDescent="0.25">
      <c r="B57" s="230">
        <f t="shared" si="0"/>
        <v>52</v>
      </c>
      <c r="C57" s="369"/>
      <c r="D57" s="373"/>
      <c r="E57" s="261"/>
      <c r="F57" s="262" t="s">
        <v>190</v>
      </c>
      <c r="G57" s="263" t="s">
        <v>190</v>
      </c>
      <c r="H57" s="222"/>
      <c r="I57" s="222"/>
      <c r="J57" s="222"/>
    </row>
    <row r="58" spans="2:10" ht="60" customHeight="1" x14ac:dyDescent="0.25">
      <c r="B58" s="230">
        <f t="shared" si="0"/>
        <v>53</v>
      </c>
      <c r="C58" s="369"/>
      <c r="D58" s="374" t="s">
        <v>196</v>
      </c>
      <c r="E58" s="236"/>
      <c r="F58" s="248"/>
      <c r="G58" s="242" t="s">
        <v>191</v>
      </c>
      <c r="H58" s="222"/>
      <c r="I58" s="222"/>
      <c r="J58" s="222"/>
    </row>
    <row r="59" spans="2:10" ht="60" customHeight="1" x14ac:dyDescent="0.25">
      <c r="B59" s="230">
        <f t="shared" si="0"/>
        <v>54</v>
      </c>
      <c r="C59" s="369"/>
      <c r="D59" s="373"/>
      <c r="E59" s="260"/>
      <c r="F59" s="249" t="s">
        <v>416</v>
      </c>
      <c r="G59" s="243" t="s">
        <v>416</v>
      </c>
      <c r="H59" s="222"/>
      <c r="I59" s="222"/>
      <c r="J59" s="222"/>
    </row>
    <row r="60" spans="2:10" ht="60" customHeight="1" x14ac:dyDescent="0.25">
      <c r="B60" s="230">
        <f>+B59+1</f>
        <v>55</v>
      </c>
      <c r="C60" s="369"/>
      <c r="D60" s="374" t="s">
        <v>197</v>
      </c>
      <c r="E60" s="239" t="s">
        <v>328</v>
      </c>
      <c r="F60" s="250" t="s">
        <v>328</v>
      </c>
      <c r="G60" s="244" t="s">
        <v>328</v>
      </c>
      <c r="H60" s="222"/>
      <c r="I60" s="222"/>
      <c r="J60" s="222"/>
    </row>
    <row r="61" spans="2:10" ht="65.25" customHeight="1" x14ac:dyDescent="0.25">
      <c r="B61" s="230">
        <f t="shared" si="0"/>
        <v>56</v>
      </c>
      <c r="C61" s="369"/>
      <c r="D61" s="372"/>
      <c r="E61" s="225"/>
      <c r="F61" s="231"/>
      <c r="G61" s="226" t="s">
        <v>192</v>
      </c>
      <c r="H61" s="222"/>
      <c r="I61" s="222"/>
      <c r="J61" s="222"/>
    </row>
    <row r="62" spans="2:10" ht="78" customHeight="1" x14ac:dyDescent="0.25">
      <c r="B62" s="230">
        <f t="shared" si="0"/>
        <v>57</v>
      </c>
      <c r="C62" s="369"/>
      <c r="D62" s="372"/>
      <c r="E62" s="225"/>
      <c r="F62" s="231"/>
      <c r="G62" s="226" t="s">
        <v>193</v>
      </c>
      <c r="H62" s="222"/>
      <c r="I62" s="222"/>
      <c r="J62" s="222"/>
    </row>
    <row r="63" spans="2:10" ht="60" customHeight="1" x14ac:dyDescent="0.25">
      <c r="B63" s="230">
        <f t="shared" ref="B63:B64" si="1">+B62+1</f>
        <v>58</v>
      </c>
      <c r="C63" s="369"/>
      <c r="D63" s="372"/>
      <c r="E63" s="225"/>
      <c r="F63" s="231"/>
      <c r="G63" s="226" t="s">
        <v>343</v>
      </c>
      <c r="H63" s="222"/>
      <c r="I63" s="222"/>
      <c r="J63" s="222"/>
    </row>
    <row r="64" spans="2:10" ht="60" customHeight="1" thickBot="1" x14ac:dyDescent="0.3">
      <c r="B64" s="275">
        <f t="shared" si="1"/>
        <v>59</v>
      </c>
      <c r="C64" s="370"/>
      <c r="D64" s="378"/>
      <c r="E64" s="276"/>
      <c r="F64" s="246" t="s">
        <v>194</v>
      </c>
      <c r="G64" s="228" t="s">
        <v>194</v>
      </c>
      <c r="H64" s="222"/>
      <c r="I64" s="222"/>
      <c r="J64" s="222"/>
    </row>
    <row r="65" spans="2:10" ht="12" customHeight="1" x14ac:dyDescent="0.25">
      <c r="I65" s="222"/>
      <c r="J65" s="222"/>
    </row>
    <row r="66" spans="2:10" s="277" customFormat="1" ht="14.25" x14ac:dyDescent="0.25">
      <c r="B66" s="57"/>
      <c r="D66" s="278"/>
      <c r="F66" s="278"/>
    </row>
    <row r="67" spans="2:10" s="277" customFormat="1" ht="14.25" x14ac:dyDescent="0.25">
      <c r="B67" s="57"/>
      <c r="D67" s="278"/>
      <c r="F67" s="278"/>
    </row>
    <row r="68" spans="2:10" s="277" customFormat="1" ht="14.25" x14ac:dyDescent="0.25">
      <c r="B68" s="57"/>
      <c r="D68" s="278"/>
      <c r="F68" s="278"/>
    </row>
    <row r="69" spans="2:10" s="277" customFormat="1" ht="14.25" x14ac:dyDescent="0.25">
      <c r="B69" s="57"/>
      <c r="D69" s="278"/>
      <c r="F69" s="278"/>
    </row>
    <row r="70" spans="2:10" s="277" customFormat="1" ht="14.25" x14ac:dyDescent="0.25">
      <c r="B70" s="57"/>
      <c r="D70" s="278"/>
      <c r="F70" s="278"/>
    </row>
    <row r="71" spans="2:10" s="277" customFormat="1" ht="14.25" x14ac:dyDescent="0.25">
      <c r="B71" s="57"/>
      <c r="D71" s="278"/>
      <c r="F71" s="278"/>
    </row>
    <row r="72" spans="2:10" s="277" customFormat="1" ht="15" customHeight="1" x14ac:dyDescent="0.25">
      <c r="B72" s="57"/>
      <c r="D72" s="278"/>
    </row>
    <row r="73" spans="2:10" s="277" customFormat="1" ht="18" x14ac:dyDescent="0.25">
      <c r="B73" s="57"/>
      <c r="D73" s="278"/>
      <c r="E73" s="367" t="s">
        <v>21</v>
      </c>
      <c r="F73" s="367"/>
    </row>
    <row r="74" spans="2:10" x14ac:dyDescent="0.25">
      <c r="I74" s="222"/>
      <c r="J74" s="222"/>
    </row>
    <row r="75" spans="2:10" hidden="1" x14ac:dyDescent="0.25">
      <c r="I75" s="222"/>
      <c r="J75" s="222"/>
    </row>
    <row r="76" spans="2:10" hidden="1" x14ac:dyDescent="0.25">
      <c r="I76" s="222"/>
      <c r="J76" s="222"/>
    </row>
    <row r="77" spans="2:10" hidden="1" x14ac:dyDescent="0.25">
      <c r="I77" s="222"/>
      <c r="J77" s="222"/>
    </row>
    <row r="78" spans="2:10" hidden="1" x14ac:dyDescent="0.25">
      <c r="I78" s="222"/>
      <c r="J78" s="222"/>
    </row>
    <row r="79" spans="2:10" hidden="1" x14ac:dyDescent="0.25">
      <c r="I79" s="222"/>
      <c r="J79" s="222"/>
    </row>
    <row r="80" spans="2:10" hidden="1" x14ac:dyDescent="0.25">
      <c r="J80" s="222"/>
    </row>
    <row r="81" spans="10:10" hidden="1" x14ac:dyDescent="0.25">
      <c r="J81" s="222"/>
    </row>
    <row r="82" spans="10:10" hidden="1" x14ac:dyDescent="0.25"/>
  </sheetData>
  <mergeCells count="23">
    <mergeCell ref="C13:C33"/>
    <mergeCell ref="D13:D15"/>
    <mergeCell ref="D16:D17"/>
    <mergeCell ref="D18:D27"/>
    <mergeCell ref="D28:D33"/>
    <mergeCell ref="B2:G2"/>
    <mergeCell ref="B4:C5"/>
    <mergeCell ref="D4:D5"/>
    <mergeCell ref="C6:C12"/>
    <mergeCell ref="D6:D12"/>
    <mergeCell ref="E73:F73"/>
    <mergeCell ref="C54:C64"/>
    <mergeCell ref="D54:D57"/>
    <mergeCell ref="D58:D59"/>
    <mergeCell ref="C34:C42"/>
    <mergeCell ref="D34:D35"/>
    <mergeCell ref="D36:D38"/>
    <mergeCell ref="D40:D41"/>
    <mergeCell ref="C43:C53"/>
    <mergeCell ref="D43:D44"/>
    <mergeCell ref="D45:D46"/>
    <mergeCell ref="D47:D53"/>
    <mergeCell ref="D60:D64"/>
  </mergeCells>
  <conditionalFormatting sqref="B5:G47 B48:C53 E48:G53 B54:G60 B61:C64 E61:G64 B4:D4">
    <cfRule type="cellIs" dxfId="7" priority="2" operator="equal">
      <formula>0</formula>
    </cfRule>
  </conditionalFormatting>
  <conditionalFormatting sqref="E4:G4">
    <cfRule type="cellIs" dxfId="6" priority="1" operator="equal">
      <formula>0</formula>
    </cfRule>
  </conditionalFormatting>
  <pageMargins left="0.7" right="0.7" top="0.75" bottom="0.75" header="0.3" footer="0.3"/>
  <pageSetup scale="37" orientation="landscape" r:id="rId1"/>
  <rowBreaks count="4" manualBreakCount="4">
    <brk id="17" max="16383" man="1"/>
    <brk id="33" max="16383" man="1"/>
    <brk id="42" max="16383" man="1"/>
    <brk id="5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06"/>
  <sheetViews>
    <sheetView showGridLines="0" zoomScale="75" zoomScaleNormal="75" workbookViewId="0">
      <pane xSplit="2" ySplit="7" topLeftCell="C271" activePane="bottomRight" state="frozen"/>
      <selection pane="topRight" activeCell="C1" sqref="C1"/>
      <selection pane="bottomLeft" activeCell="A8" sqref="A8"/>
      <selection pane="bottomRight" activeCell="Q301" sqref="Q301:Q305"/>
    </sheetView>
  </sheetViews>
  <sheetFormatPr baseColWidth="10" defaultColWidth="0" defaultRowHeight="12.75" zeroHeight="1" x14ac:dyDescent="0.25"/>
  <cols>
    <col min="1" max="1" width="2.28515625" style="145" customWidth="1"/>
    <col min="2" max="2" width="1.85546875" style="48" customWidth="1"/>
    <col min="3" max="3" width="9" style="48" customWidth="1"/>
    <col min="4" max="4" width="11.7109375" style="48" customWidth="1"/>
    <col min="5" max="5" width="20.7109375" style="48" customWidth="1"/>
    <col min="6" max="6" width="11.7109375" style="308" customWidth="1"/>
    <col min="7" max="7" width="4.28515625" style="48" customWidth="1"/>
    <col min="8" max="8" width="11.85546875" style="91" customWidth="1"/>
    <col min="9" max="9" width="42.28515625" style="91" customWidth="1"/>
    <col min="10" max="10" width="11.7109375" style="92" customWidth="1"/>
    <col min="11" max="16" width="10.7109375" style="138" customWidth="1"/>
    <col min="17" max="17" width="10.7109375" style="48" customWidth="1"/>
    <col min="18" max="18" width="34.140625" style="48" customWidth="1"/>
    <col min="19" max="19" width="1.85546875" style="48" customWidth="1"/>
    <col min="20" max="20" width="58.28515625" style="145" customWidth="1"/>
    <col min="21" max="21" width="1.42578125" style="48" hidden="1" customWidth="1"/>
    <col min="22" max="28" width="10.7109375" style="48" hidden="1" customWidth="1"/>
    <col min="29" max="29" width="13.7109375" style="48" hidden="1" customWidth="1"/>
    <col min="30" max="30" width="12.140625" style="48" hidden="1" customWidth="1"/>
    <col min="31" max="31" width="13.5703125" style="48" hidden="1" customWidth="1"/>
    <col min="32" max="32" width="13.42578125" style="48" hidden="1" customWidth="1"/>
    <col min="33" max="33" width="14.42578125" style="48" hidden="1" customWidth="1"/>
    <col min="34" max="34" width="13.28515625" style="48" hidden="1" customWidth="1"/>
    <col min="35" max="40" width="2.140625" style="48" hidden="1" customWidth="1"/>
    <col min="41" max="16384" width="11.42578125" style="48" hidden="1"/>
  </cols>
  <sheetData>
    <row r="1" spans="1:35" s="145" customFormat="1" ht="12" customHeight="1" thickBot="1" x14ac:dyDescent="0.3">
      <c r="F1" s="302"/>
      <c r="H1" s="146"/>
      <c r="I1" s="146"/>
      <c r="J1" s="147"/>
      <c r="K1" s="148"/>
      <c r="L1" s="148"/>
      <c r="M1" s="148"/>
      <c r="N1" s="148"/>
      <c r="O1" s="148"/>
      <c r="P1" s="148"/>
    </row>
    <row r="2" spans="1:35" ht="9.9499999999999993" customHeight="1" x14ac:dyDescent="0.25">
      <c r="B2" s="93"/>
      <c r="C2" s="94"/>
      <c r="D2" s="94"/>
      <c r="E2" s="94"/>
      <c r="F2" s="303"/>
      <c r="G2" s="94"/>
      <c r="H2" s="95"/>
      <c r="I2" s="95"/>
      <c r="J2" s="96"/>
      <c r="K2" s="139"/>
      <c r="L2" s="139"/>
      <c r="M2" s="139"/>
      <c r="N2" s="139"/>
      <c r="O2" s="139"/>
      <c r="P2" s="139"/>
      <c r="Q2" s="94"/>
      <c r="R2" s="94"/>
      <c r="S2" s="97"/>
    </row>
    <row r="3" spans="1:35" ht="30" customHeight="1" x14ac:dyDescent="0.25">
      <c r="B3" s="98"/>
      <c r="C3" s="557" t="s">
        <v>108</v>
      </c>
      <c r="D3" s="558"/>
      <c r="E3" s="558"/>
      <c r="F3" s="558"/>
      <c r="G3" s="558"/>
      <c r="H3" s="558"/>
      <c r="I3" s="558"/>
      <c r="J3" s="558"/>
      <c r="K3" s="558"/>
      <c r="L3" s="558"/>
      <c r="M3" s="558"/>
      <c r="N3" s="558"/>
      <c r="O3" s="558"/>
      <c r="P3" s="558"/>
      <c r="Q3" s="558"/>
      <c r="R3" s="221"/>
      <c r="S3" s="99"/>
      <c r="U3" s="100"/>
      <c r="V3" s="54"/>
      <c r="W3" s="54"/>
      <c r="X3" s="54"/>
      <c r="Y3" s="54"/>
      <c r="Z3" s="54"/>
      <c r="AA3" s="54"/>
      <c r="AB3" s="54"/>
      <c r="AC3" s="54"/>
      <c r="AD3" s="54"/>
      <c r="AE3" s="54"/>
      <c r="AF3" s="54"/>
      <c r="AG3" s="54"/>
      <c r="AH3" s="54"/>
      <c r="AI3" s="53"/>
    </row>
    <row r="4" spans="1:35" ht="9.75" customHeight="1" thickBot="1" x14ac:dyDescent="0.3">
      <c r="B4" s="52"/>
      <c r="C4" s="44"/>
      <c r="D4" s="44"/>
      <c r="E4" s="44"/>
      <c r="F4" s="304"/>
      <c r="G4" s="44"/>
      <c r="H4" s="90"/>
      <c r="I4" s="90"/>
      <c r="J4" s="44"/>
      <c r="K4" s="140"/>
      <c r="L4" s="140"/>
      <c r="M4" s="140"/>
      <c r="N4" s="140"/>
      <c r="O4" s="140"/>
      <c r="P4" s="140"/>
      <c r="Q4" s="44"/>
      <c r="R4" s="44"/>
      <c r="S4" s="101"/>
      <c r="U4" s="100"/>
      <c r="V4" s="54"/>
      <c r="W4" s="54"/>
      <c r="X4" s="54"/>
      <c r="Y4" s="54"/>
      <c r="Z4" s="54"/>
      <c r="AA4" s="54"/>
      <c r="AB4" s="54"/>
      <c r="AC4" s="54"/>
      <c r="AD4" s="54"/>
      <c r="AE4" s="54"/>
      <c r="AF4" s="54"/>
      <c r="AG4" s="54"/>
      <c r="AH4" s="54"/>
      <c r="AI4" s="53"/>
    </row>
    <row r="5" spans="1:35" s="55" customFormat="1" ht="29.25" customHeight="1" x14ac:dyDescent="0.25">
      <c r="A5" s="145"/>
      <c r="B5" s="56"/>
      <c r="C5" s="520" t="s">
        <v>4</v>
      </c>
      <c r="D5" s="521"/>
      <c r="E5" s="521"/>
      <c r="F5" s="521"/>
      <c r="G5" s="521"/>
      <c r="H5" s="522"/>
      <c r="I5" s="523"/>
      <c r="J5" s="520" t="s">
        <v>6</v>
      </c>
      <c r="K5" s="521"/>
      <c r="L5" s="521"/>
      <c r="M5" s="521"/>
      <c r="N5" s="521"/>
      <c r="O5" s="521"/>
      <c r="P5" s="521"/>
      <c r="Q5" s="521"/>
      <c r="R5" s="570"/>
      <c r="S5" s="102"/>
      <c r="T5" s="145"/>
      <c r="U5" s="103"/>
      <c r="V5" s="483" t="s">
        <v>35</v>
      </c>
      <c r="W5" s="484"/>
      <c r="X5" s="484"/>
      <c r="Y5" s="485"/>
      <c r="Z5" s="486" t="s">
        <v>36</v>
      </c>
      <c r="AA5" s="484"/>
      <c r="AB5" s="484"/>
      <c r="AC5" s="485"/>
      <c r="AD5" s="487" t="s">
        <v>37</v>
      </c>
      <c r="AE5" s="488"/>
      <c r="AF5" s="487" t="s">
        <v>38</v>
      </c>
      <c r="AG5" s="488"/>
      <c r="AH5" s="104" t="s">
        <v>39</v>
      </c>
      <c r="AI5" s="105"/>
    </row>
    <row r="6" spans="1:35" s="55" customFormat="1" ht="15.75" hidden="1" customHeight="1" x14ac:dyDescent="0.2">
      <c r="A6" s="145"/>
      <c r="B6" s="56"/>
      <c r="C6" s="155"/>
      <c r="D6" s="5"/>
      <c r="E6" s="137"/>
      <c r="F6" s="305"/>
      <c r="G6" s="156"/>
      <c r="H6" s="106"/>
      <c r="I6" s="106"/>
      <c r="J6" s="107"/>
      <c r="K6" s="141"/>
      <c r="L6" s="141"/>
      <c r="M6" s="141"/>
      <c r="N6" s="141"/>
      <c r="O6" s="141"/>
      <c r="P6" s="141"/>
      <c r="Q6" s="3"/>
      <c r="R6" s="108"/>
      <c r="S6" s="109"/>
      <c r="T6" s="145"/>
      <c r="U6" s="103"/>
      <c r="V6" s="58"/>
      <c r="W6" s="59"/>
      <c r="X6" s="59"/>
      <c r="Y6" s="60"/>
      <c r="Z6" s="61"/>
      <c r="AA6" s="59"/>
      <c r="AB6" s="59"/>
      <c r="AC6" s="60"/>
      <c r="AD6" s="61"/>
      <c r="AE6" s="59"/>
      <c r="AF6" s="59"/>
      <c r="AG6" s="60"/>
      <c r="AH6" s="110"/>
      <c r="AI6" s="105"/>
    </row>
    <row r="7" spans="1:35" s="55" customFormat="1" ht="33.75" customHeight="1" thickBot="1" x14ac:dyDescent="0.3">
      <c r="A7" s="145"/>
      <c r="B7" s="56"/>
      <c r="C7" s="571"/>
      <c r="D7" s="572"/>
      <c r="E7" s="572"/>
      <c r="F7" s="572"/>
      <c r="G7" s="572"/>
      <c r="H7" s="572"/>
      <c r="I7" s="573"/>
      <c r="J7" s="585" t="str">
        <f>IF(SUM(Q11:Q305)=0,"",AVERAGE(Q11:Q305))</f>
        <v/>
      </c>
      <c r="K7" s="586"/>
      <c r="L7" s="586"/>
      <c r="M7" s="586"/>
      <c r="N7" s="586"/>
      <c r="O7" s="586"/>
      <c r="P7" s="586"/>
      <c r="Q7" s="586"/>
      <c r="R7" s="587"/>
      <c r="S7" s="111"/>
      <c r="T7" s="145"/>
      <c r="U7" s="103"/>
      <c r="V7" s="474" t="s">
        <v>40</v>
      </c>
      <c r="W7" s="476" t="s">
        <v>41</v>
      </c>
      <c r="X7" s="476" t="s">
        <v>42</v>
      </c>
      <c r="Y7" s="478" t="s">
        <v>43</v>
      </c>
      <c r="Z7" s="480" t="s">
        <v>44</v>
      </c>
      <c r="AA7" s="476" t="s">
        <v>45</v>
      </c>
      <c r="AB7" s="476" t="s">
        <v>46</v>
      </c>
      <c r="AC7" s="478" t="s">
        <v>47</v>
      </c>
      <c r="AD7" s="480" t="s">
        <v>48</v>
      </c>
      <c r="AE7" s="478" t="s">
        <v>49</v>
      </c>
      <c r="AF7" s="480" t="s">
        <v>50</v>
      </c>
      <c r="AG7" s="478" t="s">
        <v>51</v>
      </c>
      <c r="AH7" s="472" t="s">
        <v>52</v>
      </c>
      <c r="AI7" s="105"/>
    </row>
    <row r="8" spans="1:35" ht="80.25" customHeight="1" x14ac:dyDescent="0.25">
      <c r="B8" s="52"/>
      <c r="C8" s="54"/>
      <c r="D8" s="54"/>
      <c r="E8" s="54"/>
      <c r="F8" s="306"/>
      <c r="G8" s="54"/>
      <c r="H8" s="54"/>
      <c r="I8" s="54"/>
      <c r="J8" s="54"/>
      <c r="K8" s="54"/>
      <c r="L8" s="54"/>
      <c r="M8" s="54"/>
      <c r="N8" s="54"/>
      <c r="O8" s="54"/>
      <c r="P8" s="54"/>
      <c r="Q8" s="54"/>
      <c r="R8" s="54"/>
      <c r="S8" s="112"/>
      <c r="U8" s="100"/>
      <c r="V8" s="475"/>
      <c r="W8" s="477"/>
      <c r="X8" s="477"/>
      <c r="Y8" s="479"/>
      <c r="Z8" s="481"/>
      <c r="AA8" s="477"/>
      <c r="AB8" s="477"/>
      <c r="AC8" s="479"/>
      <c r="AD8" s="481"/>
      <c r="AE8" s="479"/>
      <c r="AF8" s="481"/>
      <c r="AG8" s="479"/>
      <c r="AH8" s="473"/>
      <c r="AI8" s="53"/>
    </row>
    <row r="9" spans="1:35" s="215" customFormat="1" ht="26.25" customHeight="1" thickBot="1" x14ac:dyDescent="0.3">
      <c r="A9" s="206"/>
      <c r="B9" s="207"/>
      <c r="C9" s="208"/>
      <c r="D9" s="208"/>
      <c r="E9" s="208"/>
      <c r="F9" s="566" t="s">
        <v>21</v>
      </c>
      <c r="G9" s="566"/>
      <c r="H9" s="566"/>
      <c r="I9" s="208"/>
      <c r="J9" s="209"/>
      <c r="K9" s="210"/>
      <c r="L9" s="210"/>
      <c r="M9" s="210"/>
      <c r="N9" s="588" t="s">
        <v>27</v>
      </c>
      <c r="O9" s="588"/>
      <c r="P9" s="210"/>
      <c r="Q9" s="566"/>
      <c r="R9" s="566"/>
      <c r="S9" s="211"/>
      <c r="T9" s="206"/>
      <c r="U9" s="212"/>
      <c r="V9" s="213"/>
      <c r="W9" s="213"/>
      <c r="X9" s="213"/>
      <c r="Y9" s="213"/>
      <c r="Z9" s="213"/>
      <c r="AA9" s="213"/>
      <c r="AB9" s="213"/>
      <c r="AC9" s="213"/>
      <c r="AD9" s="213"/>
      <c r="AE9" s="213"/>
      <c r="AF9" s="213"/>
      <c r="AG9" s="213"/>
      <c r="AH9" s="213"/>
      <c r="AI9" s="214"/>
    </row>
    <row r="10" spans="1:35" ht="87.75" customHeight="1" thickBot="1" x14ac:dyDescent="0.3">
      <c r="B10" s="52"/>
      <c r="C10" s="300" t="s">
        <v>29</v>
      </c>
      <c r="D10" s="301" t="s">
        <v>11</v>
      </c>
      <c r="E10" s="301" t="s">
        <v>1</v>
      </c>
      <c r="F10" s="301" t="s">
        <v>11</v>
      </c>
      <c r="G10" s="559" t="s">
        <v>499</v>
      </c>
      <c r="H10" s="560"/>
      <c r="I10" s="561"/>
      <c r="J10" s="559" t="s">
        <v>28</v>
      </c>
      <c r="K10" s="574"/>
      <c r="L10" s="574"/>
      <c r="M10" s="574"/>
      <c r="N10" s="574"/>
      <c r="O10" s="574"/>
      <c r="P10" s="575"/>
      <c r="Q10" s="153" t="s">
        <v>8</v>
      </c>
      <c r="R10" s="154" t="s">
        <v>2</v>
      </c>
      <c r="S10" s="113"/>
      <c r="U10" s="100"/>
      <c r="V10" s="134"/>
      <c r="W10" s="135"/>
      <c r="X10" s="135"/>
      <c r="Y10" s="135"/>
      <c r="Z10" s="135"/>
      <c r="AA10" s="135"/>
      <c r="AB10" s="135"/>
      <c r="AC10" s="135"/>
      <c r="AD10" s="135"/>
      <c r="AE10" s="135"/>
      <c r="AF10" s="135"/>
      <c r="AG10" s="135"/>
      <c r="AH10" s="136"/>
      <c r="AI10" s="53"/>
    </row>
    <row r="11" spans="1:35" ht="39.950000000000003" customHeight="1" x14ac:dyDescent="0.25">
      <c r="B11" s="52"/>
      <c r="C11" s="527" t="s">
        <v>107</v>
      </c>
      <c r="D11" s="524" t="str">
        <f>IF(SUM(Q11:Q45)=0,"",AVERAGE(Q11:Q45))</f>
        <v/>
      </c>
      <c r="E11" s="412" t="s">
        <v>79</v>
      </c>
      <c r="F11" s="394" t="str">
        <f>IF(SUM(Q11:Q45)=0,"",AVERAGE(Q11:Q45))</f>
        <v/>
      </c>
      <c r="G11" s="438">
        <v>1</v>
      </c>
      <c r="H11" s="562" t="s">
        <v>76</v>
      </c>
      <c r="I11" s="563"/>
      <c r="J11" s="290" t="s">
        <v>460</v>
      </c>
      <c r="K11" s="576" t="s">
        <v>362</v>
      </c>
      <c r="L11" s="577"/>
      <c r="M11" s="577"/>
      <c r="N11" s="577"/>
      <c r="O11" s="577"/>
      <c r="P11" s="578"/>
      <c r="Q11" s="589"/>
      <c r="R11" s="590"/>
      <c r="S11" s="112"/>
      <c r="T11" s="149"/>
      <c r="U11" s="100"/>
      <c r="V11" s="482"/>
      <c r="W11" s="408"/>
      <c r="X11" s="408"/>
      <c r="Y11" s="408"/>
      <c r="Z11" s="408"/>
      <c r="AA11" s="408" t="str">
        <f>IF(Q11="","",$Q$11)</f>
        <v/>
      </c>
      <c r="AB11" s="408"/>
      <c r="AC11" s="408"/>
      <c r="AD11" s="408"/>
      <c r="AE11" s="408"/>
      <c r="AF11" s="408"/>
      <c r="AG11" s="408"/>
      <c r="AH11" s="411"/>
      <c r="AI11" s="53"/>
    </row>
    <row r="12" spans="1:35" ht="58.5" customHeight="1" x14ac:dyDescent="0.25">
      <c r="B12" s="52"/>
      <c r="C12" s="528"/>
      <c r="D12" s="525"/>
      <c r="E12" s="398"/>
      <c r="F12" s="395"/>
      <c r="G12" s="427"/>
      <c r="H12" s="452"/>
      <c r="I12" s="451"/>
      <c r="J12" s="291" t="s">
        <v>459</v>
      </c>
      <c r="K12" s="579" t="s">
        <v>363</v>
      </c>
      <c r="L12" s="580"/>
      <c r="M12" s="580"/>
      <c r="N12" s="580"/>
      <c r="O12" s="580"/>
      <c r="P12" s="581"/>
      <c r="Q12" s="542"/>
      <c r="R12" s="591"/>
      <c r="S12" s="112"/>
      <c r="T12" s="149"/>
      <c r="U12" s="100"/>
      <c r="V12" s="416"/>
      <c r="W12" s="418"/>
      <c r="X12" s="418"/>
      <c r="Y12" s="418"/>
      <c r="Z12" s="418"/>
      <c r="AA12" s="418"/>
      <c r="AB12" s="418"/>
      <c r="AC12" s="418"/>
      <c r="AD12" s="418"/>
      <c r="AE12" s="418"/>
      <c r="AF12" s="418"/>
      <c r="AG12" s="418"/>
      <c r="AH12" s="414"/>
      <c r="AI12" s="53"/>
    </row>
    <row r="13" spans="1:35" ht="55.5" customHeight="1" x14ac:dyDescent="0.25">
      <c r="B13" s="52"/>
      <c r="C13" s="528"/>
      <c r="D13" s="525"/>
      <c r="E13" s="398"/>
      <c r="F13" s="395"/>
      <c r="G13" s="427"/>
      <c r="H13" s="452"/>
      <c r="I13" s="451"/>
      <c r="J13" s="292" t="s">
        <v>461</v>
      </c>
      <c r="K13" s="467" t="s">
        <v>364</v>
      </c>
      <c r="L13" s="468"/>
      <c r="M13" s="468"/>
      <c r="N13" s="468"/>
      <c r="O13" s="468"/>
      <c r="P13" s="469"/>
      <c r="Q13" s="542"/>
      <c r="R13" s="591"/>
      <c r="S13" s="112"/>
      <c r="T13" s="149"/>
      <c r="U13" s="100"/>
      <c r="V13" s="416"/>
      <c r="W13" s="418"/>
      <c r="X13" s="418"/>
      <c r="Y13" s="418"/>
      <c r="Z13" s="418"/>
      <c r="AA13" s="418"/>
      <c r="AB13" s="418"/>
      <c r="AC13" s="418"/>
      <c r="AD13" s="418"/>
      <c r="AE13" s="418"/>
      <c r="AF13" s="418"/>
      <c r="AG13" s="418"/>
      <c r="AH13" s="414"/>
      <c r="AI13" s="53"/>
    </row>
    <row r="14" spans="1:35" ht="58.5" customHeight="1" x14ac:dyDescent="0.25">
      <c r="B14" s="52"/>
      <c r="C14" s="528"/>
      <c r="D14" s="525"/>
      <c r="E14" s="398"/>
      <c r="F14" s="395"/>
      <c r="G14" s="427"/>
      <c r="H14" s="452"/>
      <c r="I14" s="451"/>
      <c r="J14" s="293" t="s">
        <v>462</v>
      </c>
      <c r="K14" s="467" t="s">
        <v>366</v>
      </c>
      <c r="L14" s="468"/>
      <c r="M14" s="468"/>
      <c r="N14" s="468"/>
      <c r="O14" s="468"/>
      <c r="P14" s="469"/>
      <c r="Q14" s="542"/>
      <c r="R14" s="591"/>
      <c r="S14" s="112"/>
      <c r="T14" s="149"/>
      <c r="U14" s="100"/>
      <c r="V14" s="416"/>
      <c r="W14" s="418"/>
      <c r="X14" s="418"/>
      <c r="Y14" s="418"/>
      <c r="Z14" s="418"/>
      <c r="AA14" s="418"/>
      <c r="AB14" s="418"/>
      <c r="AC14" s="418"/>
      <c r="AD14" s="418"/>
      <c r="AE14" s="418"/>
      <c r="AF14" s="418"/>
      <c r="AG14" s="418"/>
      <c r="AH14" s="414"/>
      <c r="AI14" s="53"/>
    </row>
    <row r="15" spans="1:35" ht="57" customHeight="1" x14ac:dyDescent="0.25">
      <c r="B15" s="52"/>
      <c r="C15" s="528"/>
      <c r="D15" s="525"/>
      <c r="E15" s="398"/>
      <c r="F15" s="395"/>
      <c r="G15" s="427"/>
      <c r="H15" s="452"/>
      <c r="I15" s="451"/>
      <c r="J15" s="298" t="s">
        <v>463</v>
      </c>
      <c r="K15" s="554" t="s">
        <v>365</v>
      </c>
      <c r="L15" s="555"/>
      <c r="M15" s="555"/>
      <c r="N15" s="555"/>
      <c r="O15" s="555"/>
      <c r="P15" s="556"/>
      <c r="Q15" s="542"/>
      <c r="R15" s="591"/>
      <c r="S15" s="112"/>
      <c r="T15" s="149"/>
      <c r="U15" s="100"/>
      <c r="V15" s="416"/>
      <c r="W15" s="418"/>
      <c r="X15" s="418"/>
      <c r="Y15" s="418"/>
      <c r="Z15" s="418"/>
      <c r="AA15" s="418"/>
      <c r="AB15" s="418"/>
      <c r="AC15" s="418"/>
      <c r="AD15" s="418"/>
      <c r="AE15" s="418"/>
      <c r="AF15" s="418"/>
      <c r="AG15" s="418"/>
      <c r="AH15" s="414"/>
      <c r="AI15" s="53"/>
    </row>
    <row r="16" spans="1:35" ht="39.950000000000003" customHeight="1" x14ac:dyDescent="0.25">
      <c r="B16" s="52"/>
      <c r="C16" s="528"/>
      <c r="D16" s="525"/>
      <c r="E16" s="398"/>
      <c r="F16" s="395"/>
      <c r="G16" s="426">
        <f>+G11+1</f>
        <v>2</v>
      </c>
      <c r="H16" s="497" t="s">
        <v>77</v>
      </c>
      <c r="I16" s="498"/>
      <c r="J16" s="295" t="s">
        <v>460</v>
      </c>
      <c r="K16" s="582" t="s">
        <v>80</v>
      </c>
      <c r="L16" s="583"/>
      <c r="M16" s="583"/>
      <c r="N16" s="583"/>
      <c r="O16" s="583"/>
      <c r="P16" s="584"/>
      <c r="Q16" s="444"/>
      <c r="R16" s="491"/>
      <c r="S16" s="112"/>
      <c r="U16" s="100"/>
      <c r="V16" s="422"/>
      <c r="W16" s="417"/>
      <c r="X16" s="417"/>
      <c r="Y16" s="417"/>
      <c r="Z16" s="417"/>
      <c r="AA16" s="417"/>
      <c r="AB16" s="417"/>
      <c r="AC16" s="417"/>
      <c r="AD16" s="417"/>
      <c r="AE16" s="417"/>
      <c r="AF16" s="417"/>
      <c r="AG16" s="417" t="str">
        <f>IF(Q16="","",$Q$16)</f>
        <v/>
      </c>
      <c r="AH16" s="413"/>
      <c r="AI16" s="53"/>
    </row>
    <row r="17" spans="2:35" ht="39.950000000000003" customHeight="1" x14ac:dyDescent="0.25">
      <c r="B17" s="52"/>
      <c r="C17" s="528"/>
      <c r="D17" s="525"/>
      <c r="E17" s="398"/>
      <c r="F17" s="395"/>
      <c r="G17" s="427"/>
      <c r="H17" s="452"/>
      <c r="I17" s="451"/>
      <c r="J17" s="291" t="s">
        <v>459</v>
      </c>
      <c r="K17" s="467" t="s">
        <v>380</v>
      </c>
      <c r="L17" s="468"/>
      <c r="M17" s="468"/>
      <c r="N17" s="468"/>
      <c r="O17" s="468"/>
      <c r="P17" s="469"/>
      <c r="Q17" s="445"/>
      <c r="R17" s="456"/>
      <c r="S17" s="112"/>
      <c r="T17" s="149"/>
      <c r="U17" s="100"/>
      <c r="V17" s="416"/>
      <c r="W17" s="418"/>
      <c r="X17" s="418"/>
      <c r="Y17" s="418"/>
      <c r="Z17" s="418"/>
      <c r="AA17" s="418"/>
      <c r="AB17" s="418"/>
      <c r="AC17" s="418"/>
      <c r="AD17" s="418"/>
      <c r="AE17" s="418"/>
      <c r="AF17" s="418"/>
      <c r="AG17" s="418"/>
      <c r="AH17" s="414"/>
      <c r="AI17" s="53"/>
    </row>
    <row r="18" spans="2:35" ht="39.950000000000003" customHeight="1" x14ac:dyDescent="0.25">
      <c r="B18" s="52"/>
      <c r="C18" s="528"/>
      <c r="D18" s="525"/>
      <c r="E18" s="398"/>
      <c r="F18" s="395"/>
      <c r="G18" s="427"/>
      <c r="H18" s="452"/>
      <c r="I18" s="451"/>
      <c r="J18" s="292" t="s">
        <v>461</v>
      </c>
      <c r="K18" s="467" t="s">
        <v>81</v>
      </c>
      <c r="L18" s="468"/>
      <c r="M18" s="468"/>
      <c r="N18" s="468"/>
      <c r="O18" s="468"/>
      <c r="P18" s="469"/>
      <c r="Q18" s="445"/>
      <c r="R18" s="456"/>
      <c r="S18" s="112"/>
      <c r="T18" s="149"/>
      <c r="U18" s="100"/>
      <c r="V18" s="416"/>
      <c r="W18" s="418"/>
      <c r="X18" s="418"/>
      <c r="Y18" s="418"/>
      <c r="Z18" s="418"/>
      <c r="AA18" s="418"/>
      <c r="AB18" s="418"/>
      <c r="AC18" s="418"/>
      <c r="AD18" s="418"/>
      <c r="AE18" s="418"/>
      <c r="AF18" s="418"/>
      <c r="AG18" s="418"/>
      <c r="AH18" s="414"/>
      <c r="AI18" s="53"/>
    </row>
    <row r="19" spans="2:35" ht="39.950000000000003" customHeight="1" x14ac:dyDescent="0.25">
      <c r="B19" s="52"/>
      <c r="C19" s="528"/>
      <c r="D19" s="525"/>
      <c r="E19" s="398"/>
      <c r="F19" s="395"/>
      <c r="G19" s="427"/>
      <c r="H19" s="452"/>
      <c r="I19" s="451"/>
      <c r="J19" s="293" t="s">
        <v>462</v>
      </c>
      <c r="K19" s="467" t="s">
        <v>373</v>
      </c>
      <c r="L19" s="468"/>
      <c r="M19" s="468"/>
      <c r="N19" s="468"/>
      <c r="O19" s="468"/>
      <c r="P19" s="469"/>
      <c r="Q19" s="445"/>
      <c r="R19" s="456"/>
      <c r="S19" s="112"/>
      <c r="T19" s="149"/>
      <c r="U19" s="100"/>
      <c r="V19" s="416"/>
      <c r="W19" s="418"/>
      <c r="X19" s="418"/>
      <c r="Y19" s="418"/>
      <c r="Z19" s="418"/>
      <c r="AA19" s="418"/>
      <c r="AB19" s="418"/>
      <c r="AC19" s="418"/>
      <c r="AD19" s="418"/>
      <c r="AE19" s="418"/>
      <c r="AF19" s="418"/>
      <c r="AG19" s="418"/>
      <c r="AH19" s="414"/>
      <c r="AI19" s="53"/>
    </row>
    <row r="20" spans="2:35" ht="56.25" customHeight="1" x14ac:dyDescent="0.25">
      <c r="B20" s="52"/>
      <c r="C20" s="528"/>
      <c r="D20" s="525"/>
      <c r="E20" s="398"/>
      <c r="F20" s="395"/>
      <c r="G20" s="449"/>
      <c r="H20" s="453"/>
      <c r="I20" s="454"/>
      <c r="J20" s="298" t="s">
        <v>463</v>
      </c>
      <c r="K20" s="554" t="s">
        <v>374</v>
      </c>
      <c r="L20" s="555"/>
      <c r="M20" s="555"/>
      <c r="N20" s="555"/>
      <c r="O20" s="555"/>
      <c r="P20" s="556"/>
      <c r="Q20" s="445"/>
      <c r="R20" s="457"/>
      <c r="S20" s="112"/>
      <c r="T20" s="149"/>
      <c r="U20" s="100"/>
      <c r="V20" s="416"/>
      <c r="W20" s="418"/>
      <c r="X20" s="418"/>
      <c r="Y20" s="418"/>
      <c r="Z20" s="418"/>
      <c r="AA20" s="418"/>
      <c r="AB20" s="418"/>
      <c r="AC20" s="418"/>
      <c r="AD20" s="418"/>
      <c r="AE20" s="418"/>
      <c r="AF20" s="418"/>
      <c r="AG20" s="418"/>
      <c r="AH20" s="414"/>
      <c r="AI20" s="53"/>
    </row>
    <row r="21" spans="2:35" ht="39.950000000000003" customHeight="1" x14ac:dyDescent="0.25">
      <c r="B21" s="52"/>
      <c r="C21" s="528"/>
      <c r="D21" s="525"/>
      <c r="E21" s="398"/>
      <c r="F21" s="395"/>
      <c r="G21" s="442">
        <f>+G16+1</f>
        <v>3</v>
      </c>
      <c r="H21" s="439" t="s">
        <v>85</v>
      </c>
      <c r="I21" s="440"/>
      <c r="J21" s="295" t="s">
        <v>460</v>
      </c>
      <c r="K21" s="582" t="s">
        <v>86</v>
      </c>
      <c r="L21" s="583"/>
      <c r="M21" s="583"/>
      <c r="N21" s="583"/>
      <c r="O21" s="583"/>
      <c r="P21" s="584"/>
      <c r="Q21" s="444"/>
      <c r="R21" s="446"/>
      <c r="S21" s="112"/>
      <c r="U21" s="100"/>
      <c r="V21" s="130"/>
      <c r="W21" s="131"/>
      <c r="X21" s="131"/>
      <c r="Y21" s="131"/>
      <c r="Z21" s="131"/>
      <c r="AA21" s="132"/>
      <c r="AB21" s="131"/>
      <c r="AC21" s="132"/>
      <c r="AD21" s="132"/>
      <c r="AE21" s="131"/>
      <c r="AF21" s="131"/>
      <c r="AG21" s="131"/>
      <c r="AH21" s="133"/>
      <c r="AI21" s="53"/>
    </row>
    <row r="22" spans="2:35" ht="57.75" customHeight="1" x14ac:dyDescent="0.25">
      <c r="B22" s="52"/>
      <c r="C22" s="528"/>
      <c r="D22" s="525"/>
      <c r="E22" s="398"/>
      <c r="F22" s="395"/>
      <c r="G22" s="443"/>
      <c r="H22" s="441"/>
      <c r="I22" s="440"/>
      <c r="J22" s="291" t="s">
        <v>459</v>
      </c>
      <c r="K22" s="467" t="s">
        <v>87</v>
      </c>
      <c r="L22" s="468"/>
      <c r="M22" s="468"/>
      <c r="N22" s="468"/>
      <c r="O22" s="468"/>
      <c r="P22" s="469"/>
      <c r="Q22" s="445"/>
      <c r="R22" s="447"/>
      <c r="S22" s="112"/>
      <c r="T22" s="150"/>
      <c r="U22" s="100"/>
      <c r="V22" s="130"/>
      <c r="W22" s="131"/>
      <c r="X22" s="131"/>
      <c r="Y22" s="131"/>
      <c r="Z22" s="131"/>
      <c r="AA22" s="132"/>
      <c r="AB22" s="131"/>
      <c r="AC22" s="132"/>
      <c r="AD22" s="132"/>
      <c r="AE22" s="131"/>
      <c r="AF22" s="131"/>
      <c r="AG22" s="131"/>
      <c r="AH22" s="133"/>
      <c r="AI22" s="53"/>
    </row>
    <row r="23" spans="2:35" ht="60" customHeight="1" x14ac:dyDescent="0.25">
      <c r="B23" s="52"/>
      <c r="C23" s="528"/>
      <c r="D23" s="525"/>
      <c r="E23" s="398"/>
      <c r="F23" s="395"/>
      <c r="G23" s="443"/>
      <c r="H23" s="441"/>
      <c r="I23" s="440"/>
      <c r="J23" s="292" t="s">
        <v>461</v>
      </c>
      <c r="K23" s="467" t="s">
        <v>367</v>
      </c>
      <c r="L23" s="468"/>
      <c r="M23" s="468"/>
      <c r="N23" s="468"/>
      <c r="O23" s="468"/>
      <c r="P23" s="469"/>
      <c r="Q23" s="445"/>
      <c r="R23" s="447"/>
      <c r="S23" s="112"/>
      <c r="T23" s="149"/>
      <c r="U23" s="100"/>
      <c r="V23" s="130"/>
      <c r="W23" s="131"/>
      <c r="X23" s="131"/>
      <c r="Y23" s="131"/>
      <c r="Z23" s="131"/>
      <c r="AA23" s="132"/>
      <c r="AB23" s="131"/>
      <c r="AC23" s="132"/>
      <c r="AD23" s="132"/>
      <c r="AE23" s="131"/>
      <c r="AF23" s="131"/>
      <c r="AG23" s="131"/>
      <c r="AH23" s="133"/>
      <c r="AI23" s="53"/>
    </row>
    <row r="24" spans="2:35" ht="55.5" customHeight="1" x14ac:dyDescent="0.25">
      <c r="B24" s="52"/>
      <c r="C24" s="528"/>
      <c r="D24" s="525"/>
      <c r="E24" s="398"/>
      <c r="F24" s="395"/>
      <c r="G24" s="443"/>
      <c r="H24" s="441"/>
      <c r="I24" s="440"/>
      <c r="J24" s="293" t="s">
        <v>462</v>
      </c>
      <c r="K24" s="467" t="s">
        <v>368</v>
      </c>
      <c r="L24" s="468"/>
      <c r="M24" s="468"/>
      <c r="N24" s="468"/>
      <c r="O24" s="468"/>
      <c r="P24" s="469"/>
      <c r="Q24" s="445"/>
      <c r="R24" s="447"/>
      <c r="S24" s="112"/>
      <c r="T24" s="149"/>
      <c r="U24" s="100"/>
      <c r="V24" s="130"/>
      <c r="W24" s="131"/>
      <c r="X24" s="131"/>
      <c r="Y24" s="131"/>
      <c r="Z24" s="131"/>
      <c r="AA24" s="132"/>
      <c r="AB24" s="131"/>
      <c r="AC24" s="132"/>
      <c r="AD24" s="132"/>
      <c r="AE24" s="131"/>
      <c r="AF24" s="131"/>
      <c r="AG24" s="131"/>
      <c r="AH24" s="133"/>
      <c r="AI24" s="53"/>
    </row>
    <row r="25" spans="2:35" ht="70.5" customHeight="1" x14ac:dyDescent="0.25">
      <c r="B25" s="52"/>
      <c r="C25" s="528"/>
      <c r="D25" s="525"/>
      <c r="E25" s="398"/>
      <c r="F25" s="395"/>
      <c r="G25" s="443"/>
      <c r="H25" s="441"/>
      <c r="I25" s="440"/>
      <c r="J25" s="298" t="s">
        <v>463</v>
      </c>
      <c r="K25" s="554" t="s">
        <v>444</v>
      </c>
      <c r="L25" s="555"/>
      <c r="M25" s="555"/>
      <c r="N25" s="555"/>
      <c r="O25" s="555"/>
      <c r="P25" s="556"/>
      <c r="Q25" s="445"/>
      <c r="R25" s="447"/>
      <c r="S25" s="112"/>
      <c r="T25" s="149"/>
      <c r="U25" s="100"/>
      <c r="V25" s="130"/>
      <c r="W25" s="131"/>
      <c r="X25" s="131"/>
      <c r="Y25" s="131"/>
      <c r="Z25" s="131"/>
      <c r="AA25" s="132"/>
      <c r="AB25" s="131"/>
      <c r="AC25" s="132"/>
      <c r="AD25" s="132"/>
      <c r="AE25" s="131"/>
      <c r="AF25" s="131"/>
      <c r="AG25" s="131"/>
      <c r="AH25" s="133"/>
      <c r="AI25" s="53"/>
    </row>
    <row r="26" spans="2:35" ht="44.25" customHeight="1" x14ac:dyDescent="0.25">
      <c r="B26" s="52"/>
      <c r="C26" s="528"/>
      <c r="D26" s="525"/>
      <c r="E26" s="398"/>
      <c r="F26" s="395"/>
      <c r="G26" s="442">
        <f>+G21+1</f>
        <v>4</v>
      </c>
      <c r="H26" s="439" t="s">
        <v>253</v>
      </c>
      <c r="I26" s="440"/>
      <c r="J26" s="295" t="s">
        <v>460</v>
      </c>
      <c r="K26" s="582" t="s">
        <v>369</v>
      </c>
      <c r="L26" s="583"/>
      <c r="M26" s="583"/>
      <c r="N26" s="583"/>
      <c r="O26" s="583"/>
      <c r="P26" s="584"/>
      <c r="Q26" s="444"/>
      <c r="R26" s="446"/>
      <c r="S26" s="112"/>
      <c r="T26" s="149"/>
      <c r="U26" s="100"/>
      <c r="V26" s="422"/>
      <c r="W26" s="417"/>
      <c r="X26" s="417"/>
      <c r="Y26" s="417"/>
      <c r="Z26" s="417"/>
      <c r="AA26" s="408" t="str">
        <f>IF(Q26="","",$Q$26)</f>
        <v/>
      </c>
      <c r="AB26" s="417"/>
      <c r="AC26" s="408" t="str">
        <f>IF(Q26="","",$Q$26)</f>
        <v/>
      </c>
      <c r="AD26" s="408" t="str">
        <f>IF(Q26="","",$Q$26)</f>
        <v/>
      </c>
      <c r="AE26" s="417"/>
      <c r="AF26" s="417"/>
      <c r="AG26" s="417"/>
      <c r="AH26" s="413"/>
      <c r="AI26" s="53"/>
    </row>
    <row r="27" spans="2:35" ht="54.75" customHeight="1" x14ac:dyDescent="0.25">
      <c r="B27" s="52"/>
      <c r="C27" s="528"/>
      <c r="D27" s="525"/>
      <c r="E27" s="398"/>
      <c r="F27" s="395"/>
      <c r="G27" s="443"/>
      <c r="H27" s="441"/>
      <c r="I27" s="440"/>
      <c r="J27" s="291" t="s">
        <v>459</v>
      </c>
      <c r="K27" s="467" t="s">
        <v>370</v>
      </c>
      <c r="L27" s="468"/>
      <c r="M27" s="468"/>
      <c r="N27" s="468"/>
      <c r="O27" s="468"/>
      <c r="P27" s="469"/>
      <c r="Q27" s="445"/>
      <c r="R27" s="447"/>
      <c r="S27" s="112"/>
      <c r="U27" s="100"/>
      <c r="V27" s="416"/>
      <c r="W27" s="418"/>
      <c r="X27" s="418"/>
      <c r="Y27" s="418"/>
      <c r="Z27" s="418"/>
      <c r="AA27" s="418"/>
      <c r="AB27" s="418"/>
      <c r="AC27" s="418"/>
      <c r="AD27" s="418"/>
      <c r="AE27" s="418"/>
      <c r="AF27" s="418"/>
      <c r="AG27" s="418"/>
      <c r="AH27" s="414"/>
      <c r="AI27" s="53"/>
    </row>
    <row r="28" spans="2:35" ht="55.5" customHeight="1" x14ac:dyDescent="0.25">
      <c r="B28" s="52"/>
      <c r="C28" s="528"/>
      <c r="D28" s="525"/>
      <c r="E28" s="398"/>
      <c r="F28" s="395"/>
      <c r="G28" s="443"/>
      <c r="H28" s="441"/>
      <c r="I28" s="440"/>
      <c r="J28" s="292" t="s">
        <v>461</v>
      </c>
      <c r="K28" s="467" t="s">
        <v>371</v>
      </c>
      <c r="L28" s="468"/>
      <c r="M28" s="468"/>
      <c r="N28" s="468"/>
      <c r="O28" s="468"/>
      <c r="P28" s="469"/>
      <c r="Q28" s="445"/>
      <c r="R28" s="447"/>
      <c r="S28" s="112"/>
      <c r="T28" s="150"/>
      <c r="U28" s="100"/>
      <c r="V28" s="416"/>
      <c r="W28" s="418"/>
      <c r="X28" s="418"/>
      <c r="Y28" s="418"/>
      <c r="Z28" s="418"/>
      <c r="AA28" s="418"/>
      <c r="AB28" s="418"/>
      <c r="AC28" s="418"/>
      <c r="AD28" s="418"/>
      <c r="AE28" s="418"/>
      <c r="AF28" s="418"/>
      <c r="AG28" s="418"/>
      <c r="AH28" s="414"/>
      <c r="AI28" s="53"/>
    </row>
    <row r="29" spans="2:35" ht="69.75" customHeight="1" x14ac:dyDescent="0.25">
      <c r="B29" s="52"/>
      <c r="C29" s="528"/>
      <c r="D29" s="525"/>
      <c r="E29" s="398"/>
      <c r="F29" s="395"/>
      <c r="G29" s="443"/>
      <c r="H29" s="441"/>
      <c r="I29" s="440"/>
      <c r="J29" s="293" t="s">
        <v>462</v>
      </c>
      <c r="K29" s="467" t="s">
        <v>372</v>
      </c>
      <c r="L29" s="468"/>
      <c r="M29" s="468"/>
      <c r="N29" s="468"/>
      <c r="O29" s="468"/>
      <c r="P29" s="469"/>
      <c r="Q29" s="445"/>
      <c r="R29" s="447"/>
      <c r="S29" s="112"/>
      <c r="U29" s="100"/>
      <c r="V29" s="416"/>
      <c r="W29" s="418"/>
      <c r="X29" s="418"/>
      <c r="Y29" s="418"/>
      <c r="Z29" s="418"/>
      <c r="AA29" s="418"/>
      <c r="AB29" s="418"/>
      <c r="AC29" s="418"/>
      <c r="AD29" s="418"/>
      <c r="AE29" s="418"/>
      <c r="AF29" s="418"/>
      <c r="AG29" s="418"/>
      <c r="AH29" s="414"/>
      <c r="AI29" s="53"/>
    </row>
    <row r="30" spans="2:35" ht="98.25" customHeight="1" x14ac:dyDescent="0.25">
      <c r="B30" s="52"/>
      <c r="C30" s="528"/>
      <c r="D30" s="525"/>
      <c r="E30" s="398"/>
      <c r="F30" s="395"/>
      <c r="G30" s="443"/>
      <c r="H30" s="441"/>
      <c r="I30" s="440"/>
      <c r="J30" s="298" t="s">
        <v>463</v>
      </c>
      <c r="K30" s="554" t="s">
        <v>465</v>
      </c>
      <c r="L30" s="555"/>
      <c r="M30" s="555"/>
      <c r="N30" s="555"/>
      <c r="O30" s="555"/>
      <c r="P30" s="556"/>
      <c r="Q30" s="445"/>
      <c r="R30" s="447"/>
      <c r="S30" s="112"/>
      <c r="U30" s="100"/>
      <c r="V30" s="416"/>
      <c r="W30" s="418"/>
      <c r="X30" s="418"/>
      <c r="Y30" s="418"/>
      <c r="Z30" s="418"/>
      <c r="AA30" s="418"/>
      <c r="AB30" s="418"/>
      <c r="AC30" s="418"/>
      <c r="AD30" s="418"/>
      <c r="AE30" s="418"/>
      <c r="AF30" s="418"/>
      <c r="AG30" s="418"/>
      <c r="AH30" s="414"/>
      <c r="AI30" s="53"/>
    </row>
    <row r="31" spans="2:35" ht="39.950000000000003" customHeight="1" x14ac:dyDescent="0.25">
      <c r="B31" s="52"/>
      <c r="C31" s="528"/>
      <c r="D31" s="525"/>
      <c r="E31" s="398"/>
      <c r="F31" s="395"/>
      <c r="G31" s="448">
        <f>+G26+1</f>
        <v>5</v>
      </c>
      <c r="H31" s="450" t="s">
        <v>78</v>
      </c>
      <c r="I31" s="451"/>
      <c r="J31" s="295" t="s">
        <v>460</v>
      </c>
      <c r="K31" s="464" t="s">
        <v>82</v>
      </c>
      <c r="L31" s="465"/>
      <c r="M31" s="465"/>
      <c r="N31" s="465"/>
      <c r="O31" s="465"/>
      <c r="P31" s="466"/>
      <c r="Q31" s="444"/>
      <c r="R31" s="455"/>
      <c r="S31" s="112"/>
      <c r="U31" s="114"/>
      <c r="V31" s="415"/>
      <c r="W31" s="417"/>
      <c r="X31" s="417"/>
      <c r="Y31" s="417"/>
      <c r="Z31" s="417"/>
      <c r="AA31" s="417"/>
      <c r="AB31" s="417"/>
      <c r="AC31" s="417"/>
      <c r="AD31" s="417"/>
      <c r="AE31" s="417"/>
      <c r="AF31" s="417" t="str">
        <f>IF(Q31="","",Q31)</f>
        <v/>
      </c>
      <c r="AG31" s="417"/>
      <c r="AH31" s="413"/>
      <c r="AI31" s="53"/>
    </row>
    <row r="32" spans="2:35" ht="39.950000000000003" customHeight="1" x14ac:dyDescent="0.25">
      <c r="B32" s="52"/>
      <c r="C32" s="528"/>
      <c r="D32" s="525"/>
      <c r="E32" s="398"/>
      <c r="F32" s="395"/>
      <c r="G32" s="427"/>
      <c r="H32" s="452"/>
      <c r="I32" s="451"/>
      <c r="J32" s="291" t="s">
        <v>459</v>
      </c>
      <c r="K32" s="467" t="s">
        <v>83</v>
      </c>
      <c r="L32" s="468"/>
      <c r="M32" s="468"/>
      <c r="N32" s="468"/>
      <c r="O32" s="468"/>
      <c r="P32" s="469"/>
      <c r="Q32" s="445"/>
      <c r="R32" s="456"/>
      <c r="S32" s="112"/>
      <c r="U32" s="100"/>
      <c r="V32" s="416"/>
      <c r="W32" s="418"/>
      <c r="X32" s="418"/>
      <c r="Y32" s="418"/>
      <c r="Z32" s="418"/>
      <c r="AA32" s="418"/>
      <c r="AB32" s="418"/>
      <c r="AC32" s="418"/>
      <c r="AD32" s="418"/>
      <c r="AE32" s="418"/>
      <c r="AF32" s="418"/>
      <c r="AG32" s="418"/>
      <c r="AH32" s="414"/>
      <c r="AI32" s="53"/>
    </row>
    <row r="33" spans="1:35" ht="39.950000000000003" customHeight="1" x14ac:dyDescent="0.25">
      <c r="B33" s="52"/>
      <c r="C33" s="528"/>
      <c r="D33" s="525"/>
      <c r="E33" s="398"/>
      <c r="F33" s="395"/>
      <c r="G33" s="427"/>
      <c r="H33" s="452"/>
      <c r="I33" s="451"/>
      <c r="J33" s="292" t="s">
        <v>461</v>
      </c>
      <c r="K33" s="467" t="s">
        <v>84</v>
      </c>
      <c r="L33" s="468"/>
      <c r="M33" s="468"/>
      <c r="N33" s="468"/>
      <c r="O33" s="468"/>
      <c r="P33" s="469"/>
      <c r="Q33" s="445"/>
      <c r="R33" s="456"/>
      <c r="S33" s="112"/>
      <c r="T33" s="149"/>
      <c r="U33" s="100"/>
      <c r="V33" s="416"/>
      <c r="W33" s="418"/>
      <c r="X33" s="418"/>
      <c r="Y33" s="418"/>
      <c r="Z33" s="418"/>
      <c r="AA33" s="418"/>
      <c r="AB33" s="418"/>
      <c r="AC33" s="418"/>
      <c r="AD33" s="418"/>
      <c r="AE33" s="418"/>
      <c r="AF33" s="418"/>
      <c r="AG33" s="418"/>
      <c r="AH33" s="414"/>
      <c r="AI33" s="53"/>
    </row>
    <row r="34" spans="1:35" ht="39.950000000000003" customHeight="1" x14ac:dyDescent="0.25">
      <c r="B34" s="52"/>
      <c r="C34" s="528"/>
      <c r="D34" s="525"/>
      <c r="E34" s="398"/>
      <c r="F34" s="395"/>
      <c r="G34" s="427"/>
      <c r="H34" s="452"/>
      <c r="I34" s="451"/>
      <c r="J34" s="293" t="s">
        <v>462</v>
      </c>
      <c r="K34" s="467" t="s">
        <v>254</v>
      </c>
      <c r="L34" s="468"/>
      <c r="M34" s="468"/>
      <c r="N34" s="468"/>
      <c r="O34" s="468"/>
      <c r="P34" s="469"/>
      <c r="Q34" s="445"/>
      <c r="R34" s="456"/>
      <c r="S34" s="112"/>
      <c r="T34" s="149"/>
      <c r="U34" s="100"/>
      <c r="V34" s="416"/>
      <c r="W34" s="418"/>
      <c r="X34" s="418"/>
      <c r="Y34" s="418"/>
      <c r="Z34" s="418"/>
      <c r="AA34" s="418"/>
      <c r="AB34" s="418"/>
      <c r="AC34" s="418"/>
      <c r="AD34" s="418"/>
      <c r="AE34" s="418"/>
      <c r="AF34" s="418"/>
      <c r="AG34" s="418"/>
      <c r="AH34" s="414"/>
      <c r="AI34" s="53"/>
    </row>
    <row r="35" spans="1:35" ht="60" customHeight="1" x14ac:dyDescent="0.25">
      <c r="B35" s="52"/>
      <c r="C35" s="528"/>
      <c r="D35" s="525"/>
      <c r="E35" s="398"/>
      <c r="F35" s="395"/>
      <c r="G35" s="449"/>
      <c r="H35" s="453"/>
      <c r="I35" s="454"/>
      <c r="J35" s="298" t="s">
        <v>463</v>
      </c>
      <c r="K35" s="554" t="s">
        <v>255</v>
      </c>
      <c r="L35" s="555"/>
      <c r="M35" s="555"/>
      <c r="N35" s="555"/>
      <c r="O35" s="555"/>
      <c r="P35" s="556"/>
      <c r="Q35" s="445"/>
      <c r="R35" s="457"/>
      <c r="S35" s="112"/>
      <c r="T35" s="149"/>
      <c r="U35" s="100"/>
      <c r="V35" s="416"/>
      <c r="W35" s="418"/>
      <c r="X35" s="418"/>
      <c r="Y35" s="418"/>
      <c r="Z35" s="418"/>
      <c r="AA35" s="418"/>
      <c r="AB35" s="418"/>
      <c r="AC35" s="418"/>
      <c r="AD35" s="418"/>
      <c r="AE35" s="418"/>
      <c r="AF35" s="418"/>
      <c r="AG35" s="418"/>
      <c r="AH35" s="414"/>
      <c r="AI35" s="53"/>
    </row>
    <row r="36" spans="1:35" ht="55.5" customHeight="1" x14ac:dyDescent="0.25">
      <c r="B36" s="52"/>
      <c r="C36" s="528"/>
      <c r="D36" s="525"/>
      <c r="E36" s="398"/>
      <c r="F36" s="395"/>
      <c r="G36" s="505">
        <f>+G31+1</f>
        <v>6</v>
      </c>
      <c r="H36" s="518" t="s">
        <v>89</v>
      </c>
      <c r="I36" s="519"/>
      <c r="J36" s="295" t="s">
        <v>460</v>
      </c>
      <c r="K36" s="464" t="s">
        <v>88</v>
      </c>
      <c r="L36" s="465"/>
      <c r="M36" s="465"/>
      <c r="N36" s="465"/>
      <c r="O36" s="465"/>
      <c r="P36" s="466"/>
      <c r="Q36" s="444"/>
      <c r="R36" s="493"/>
      <c r="S36" s="112"/>
      <c r="T36" s="435"/>
      <c r="U36" s="114"/>
      <c r="V36" s="415"/>
      <c r="W36" s="417"/>
      <c r="X36" s="417"/>
      <c r="Y36" s="417"/>
      <c r="Z36" s="417"/>
      <c r="AA36" s="417"/>
      <c r="AB36" s="417"/>
      <c r="AC36" s="417"/>
      <c r="AD36" s="417"/>
      <c r="AE36" s="417"/>
      <c r="AF36" s="417" t="str">
        <f>IF(Q36="","",Q36)</f>
        <v/>
      </c>
      <c r="AG36" s="417"/>
      <c r="AH36" s="413"/>
      <c r="AI36" s="53"/>
    </row>
    <row r="37" spans="1:35" ht="54" customHeight="1" x14ac:dyDescent="0.25">
      <c r="B37" s="52"/>
      <c r="C37" s="528"/>
      <c r="D37" s="525"/>
      <c r="E37" s="398"/>
      <c r="F37" s="395"/>
      <c r="G37" s="427"/>
      <c r="H37" s="452"/>
      <c r="I37" s="451"/>
      <c r="J37" s="291" t="s">
        <v>459</v>
      </c>
      <c r="K37" s="467" t="s">
        <v>471</v>
      </c>
      <c r="L37" s="468"/>
      <c r="M37" s="468"/>
      <c r="N37" s="468"/>
      <c r="O37" s="468"/>
      <c r="P37" s="469"/>
      <c r="Q37" s="445"/>
      <c r="R37" s="456"/>
      <c r="S37" s="112"/>
      <c r="T37" s="436"/>
      <c r="U37" s="100"/>
      <c r="V37" s="416"/>
      <c r="W37" s="418"/>
      <c r="X37" s="418"/>
      <c r="Y37" s="418"/>
      <c r="Z37" s="418"/>
      <c r="AA37" s="418"/>
      <c r="AB37" s="418"/>
      <c r="AC37" s="418"/>
      <c r="AD37" s="418"/>
      <c r="AE37" s="418"/>
      <c r="AF37" s="418"/>
      <c r="AG37" s="418"/>
      <c r="AH37" s="414"/>
      <c r="AI37" s="53"/>
    </row>
    <row r="38" spans="1:35" ht="54.75" customHeight="1" x14ac:dyDescent="0.25">
      <c r="B38" s="52"/>
      <c r="C38" s="528"/>
      <c r="D38" s="525"/>
      <c r="E38" s="398"/>
      <c r="F38" s="395"/>
      <c r="G38" s="427"/>
      <c r="H38" s="452"/>
      <c r="I38" s="451"/>
      <c r="J38" s="292" t="s">
        <v>461</v>
      </c>
      <c r="K38" s="467" t="s">
        <v>472</v>
      </c>
      <c r="L38" s="468"/>
      <c r="M38" s="468"/>
      <c r="N38" s="468"/>
      <c r="O38" s="468"/>
      <c r="P38" s="469"/>
      <c r="Q38" s="445"/>
      <c r="R38" s="456"/>
      <c r="S38" s="112"/>
      <c r="T38" s="149"/>
      <c r="U38" s="100"/>
      <c r="V38" s="416"/>
      <c r="W38" s="418"/>
      <c r="X38" s="418"/>
      <c r="Y38" s="418"/>
      <c r="Z38" s="418"/>
      <c r="AA38" s="418"/>
      <c r="AB38" s="418"/>
      <c r="AC38" s="418"/>
      <c r="AD38" s="418"/>
      <c r="AE38" s="418"/>
      <c r="AF38" s="418"/>
      <c r="AG38" s="418"/>
      <c r="AH38" s="414"/>
      <c r="AI38" s="53"/>
    </row>
    <row r="39" spans="1:35" ht="66.75" customHeight="1" x14ac:dyDescent="0.25">
      <c r="B39" s="52"/>
      <c r="C39" s="528"/>
      <c r="D39" s="525"/>
      <c r="E39" s="398"/>
      <c r="F39" s="395"/>
      <c r="G39" s="427"/>
      <c r="H39" s="452"/>
      <c r="I39" s="451"/>
      <c r="J39" s="293" t="s">
        <v>462</v>
      </c>
      <c r="K39" s="467" t="s">
        <v>473</v>
      </c>
      <c r="L39" s="468"/>
      <c r="M39" s="468"/>
      <c r="N39" s="468"/>
      <c r="O39" s="468"/>
      <c r="P39" s="469"/>
      <c r="Q39" s="445"/>
      <c r="R39" s="456"/>
      <c r="S39" s="112"/>
      <c r="T39" s="149"/>
      <c r="U39" s="100"/>
      <c r="V39" s="416"/>
      <c r="W39" s="418"/>
      <c r="X39" s="418"/>
      <c r="Y39" s="418"/>
      <c r="Z39" s="418"/>
      <c r="AA39" s="418"/>
      <c r="AB39" s="418"/>
      <c r="AC39" s="418"/>
      <c r="AD39" s="418"/>
      <c r="AE39" s="418"/>
      <c r="AF39" s="418"/>
      <c r="AG39" s="418"/>
      <c r="AH39" s="414"/>
      <c r="AI39" s="53"/>
    </row>
    <row r="40" spans="1:35" ht="79.5" customHeight="1" thickBot="1" x14ac:dyDescent="0.3">
      <c r="A40" s="48"/>
      <c r="B40" s="52"/>
      <c r="C40" s="528"/>
      <c r="D40" s="525"/>
      <c r="E40" s="398"/>
      <c r="F40" s="395"/>
      <c r="G40" s="427"/>
      <c r="H40" s="452"/>
      <c r="I40" s="451"/>
      <c r="J40" s="322" t="s">
        <v>463</v>
      </c>
      <c r="K40" s="592" t="s">
        <v>474</v>
      </c>
      <c r="L40" s="593"/>
      <c r="M40" s="593"/>
      <c r="N40" s="593"/>
      <c r="O40" s="593"/>
      <c r="P40" s="594"/>
      <c r="Q40" s="492"/>
      <c r="R40" s="456"/>
      <c r="S40" s="112"/>
      <c r="T40" s="149"/>
      <c r="U40" s="100"/>
      <c r="V40" s="416"/>
      <c r="W40" s="418"/>
      <c r="X40" s="418"/>
      <c r="Y40" s="418"/>
      <c r="Z40" s="418"/>
      <c r="AA40" s="418"/>
      <c r="AB40" s="418"/>
      <c r="AC40" s="418"/>
      <c r="AD40" s="418"/>
      <c r="AE40" s="418"/>
      <c r="AF40" s="418"/>
      <c r="AG40" s="418"/>
      <c r="AH40" s="414"/>
      <c r="AI40" s="53"/>
    </row>
    <row r="41" spans="1:35" ht="39.950000000000003" customHeight="1" x14ac:dyDescent="0.25">
      <c r="A41" s="48"/>
      <c r="B41" s="52"/>
      <c r="C41" s="528"/>
      <c r="D41" s="525"/>
      <c r="E41" s="398"/>
      <c r="F41" s="395"/>
      <c r="G41" s="426">
        <f>+G36+1</f>
        <v>7</v>
      </c>
      <c r="H41" s="429" t="s">
        <v>464</v>
      </c>
      <c r="I41" s="430"/>
      <c r="J41" s="290" t="s">
        <v>460</v>
      </c>
      <c r="K41" s="595" t="s">
        <v>241</v>
      </c>
      <c r="L41" s="596"/>
      <c r="M41" s="596"/>
      <c r="N41" s="596"/>
      <c r="O41" s="596"/>
      <c r="P41" s="596"/>
      <c r="Q41" s="567"/>
      <c r="R41" s="423"/>
      <c r="S41" s="112"/>
      <c r="U41" s="100"/>
      <c r="V41" s="489"/>
      <c r="W41" s="406"/>
      <c r="X41" s="406"/>
      <c r="Y41" s="406"/>
      <c r="Z41" s="406"/>
      <c r="AA41" s="406"/>
      <c r="AB41" s="406"/>
      <c r="AC41" s="406"/>
      <c r="AD41" s="406"/>
      <c r="AE41" s="406"/>
      <c r="AF41" s="406" t="e">
        <f>IF(#REF!="","",#REF!)</f>
        <v>#REF!</v>
      </c>
      <c r="AG41" s="406" t="e">
        <f>IF(#REF!="","",#REF!)</f>
        <v>#REF!</v>
      </c>
      <c r="AH41" s="409"/>
      <c r="AI41" s="53"/>
    </row>
    <row r="42" spans="1:35" ht="53.25" customHeight="1" x14ac:dyDescent="0.25">
      <c r="A42" s="48"/>
      <c r="B42" s="52"/>
      <c r="C42" s="528"/>
      <c r="D42" s="525"/>
      <c r="E42" s="398"/>
      <c r="F42" s="395"/>
      <c r="G42" s="427"/>
      <c r="H42" s="431"/>
      <c r="I42" s="432"/>
      <c r="J42" s="291" t="s">
        <v>459</v>
      </c>
      <c r="K42" s="597" t="s">
        <v>244</v>
      </c>
      <c r="L42" s="468"/>
      <c r="M42" s="468"/>
      <c r="N42" s="468"/>
      <c r="O42" s="468"/>
      <c r="P42" s="468"/>
      <c r="Q42" s="568"/>
      <c r="R42" s="424"/>
      <c r="S42" s="112"/>
      <c r="U42" s="100"/>
      <c r="V42" s="490"/>
      <c r="W42" s="407"/>
      <c r="X42" s="407"/>
      <c r="Y42" s="407"/>
      <c r="Z42" s="407"/>
      <c r="AA42" s="407"/>
      <c r="AB42" s="407"/>
      <c r="AC42" s="407"/>
      <c r="AD42" s="407"/>
      <c r="AE42" s="407"/>
      <c r="AF42" s="407"/>
      <c r="AG42" s="407"/>
      <c r="AH42" s="410"/>
      <c r="AI42" s="53"/>
    </row>
    <row r="43" spans="1:35" ht="39.950000000000003" customHeight="1" x14ac:dyDescent="0.25">
      <c r="A43" s="48"/>
      <c r="B43" s="52"/>
      <c r="C43" s="528"/>
      <c r="D43" s="525"/>
      <c r="E43" s="398"/>
      <c r="F43" s="395"/>
      <c r="G43" s="427"/>
      <c r="H43" s="431"/>
      <c r="I43" s="432"/>
      <c r="J43" s="292" t="s">
        <v>461</v>
      </c>
      <c r="K43" s="597" t="s">
        <v>408</v>
      </c>
      <c r="L43" s="468"/>
      <c r="M43" s="468"/>
      <c r="N43" s="468"/>
      <c r="O43" s="468"/>
      <c r="P43" s="468"/>
      <c r="Q43" s="568"/>
      <c r="R43" s="424"/>
      <c r="S43" s="112"/>
      <c r="U43" s="100"/>
      <c r="V43" s="490"/>
      <c r="W43" s="407"/>
      <c r="X43" s="407"/>
      <c r="Y43" s="407"/>
      <c r="Z43" s="407"/>
      <c r="AA43" s="407"/>
      <c r="AB43" s="407"/>
      <c r="AC43" s="407"/>
      <c r="AD43" s="407"/>
      <c r="AE43" s="407"/>
      <c r="AF43" s="407"/>
      <c r="AG43" s="407"/>
      <c r="AH43" s="410"/>
      <c r="AI43" s="53"/>
    </row>
    <row r="44" spans="1:35" ht="39.950000000000003" customHeight="1" x14ac:dyDescent="0.25">
      <c r="A44" s="48"/>
      <c r="B44" s="52"/>
      <c r="C44" s="528"/>
      <c r="D44" s="525"/>
      <c r="E44" s="398"/>
      <c r="F44" s="395"/>
      <c r="G44" s="427"/>
      <c r="H44" s="431"/>
      <c r="I44" s="432"/>
      <c r="J44" s="293" t="s">
        <v>462</v>
      </c>
      <c r="K44" s="597" t="s">
        <v>240</v>
      </c>
      <c r="L44" s="468"/>
      <c r="M44" s="468"/>
      <c r="N44" s="468"/>
      <c r="O44" s="468"/>
      <c r="P44" s="468"/>
      <c r="Q44" s="568"/>
      <c r="R44" s="424"/>
      <c r="S44" s="112"/>
      <c r="U44" s="100"/>
      <c r="V44" s="490"/>
      <c r="W44" s="407"/>
      <c r="X44" s="407"/>
      <c r="Y44" s="407"/>
      <c r="Z44" s="407"/>
      <c r="AA44" s="407"/>
      <c r="AB44" s="407"/>
      <c r="AC44" s="407"/>
      <c r="AD44" s="407"/>
      <c r="AE44" s="407"/>
      <c r="AF44" s="407"/>
      <c r="AG44" s="407"/>
      <c r="AH44" s="410"/>
      <c r="AI44" s="53"/>
    </row>
    <row r="45" spans="1:35" ht="54" customHeight="1" thickBot="1" x14ac:dyDescent="0.3">
      <c r="A45" s="48"/>
      <c r="B45" s="52"/>
      <c r="C45" s="529"/>
      <c r="D45" s="526"/>
      <c r="E45" s="399"/>
      <c r="F45" s="402"/>
      <c r="G45" s="428"/>
      <c r="H45" s="433"/>
      <c r="I45" s="434"/>
      <c r="J45" s="298" t="s">
        <v>463</v>
      </c>
      <c r="K45" s="598" t="s">
        <v>243</v>
      </c>
      <c r="L45" s="599"/>
      <c r="M45" s="599"/>
      <c r="N45" s="599"/>
      <c r="O45" s="599"/>
      <c r="P45" s="599"/>
      <c r="Q45" s="569"/>
      <c r="R45" s="425"/>
      <c r="S45" s="112"/>
      <c r="U45" s="100"/>
      <c r="V45" s="482"/>
      <c r="W45" s="408"/>
      <c r="X45" s="408"/>
      <c r="Y45" s="408"/>
      <c r="Z45" s="408"/>
      <c r="AA45" s="408"/>
      <c r="AB45" s="408"/>
      <c r="AC45" s="408"/>
      <c r="AD45" s="408"/>
      <c r="AE45" s="408"/>
      <c r="AF45" s="408"/>
      <c r="AG45" s="408"/>
      <c r="AH45" s="411"/>
      <c r="AI45" s="53"/>
    </row>
    <row r="46" spans="1:35" ht="39.950000000000003" customHeight="1" x14ac:dyDescent="0.25">
      <c r="A46" s="48"/>
      <c r="B46" s="52"/>
      <c r="C46" s="527" t="s">
        <v>458</v>
      </c>
      <c r="D46" s="524" t="str">
        <f>IF(SUM(Q46:Q150)=0,"",AVERAGE(Q46:Q150))</f>
        <v/>
      </c>
      <c r="E46" s="532" t="s">
        <v>90</v>
      </c>
      <c r="F46" s="394" t="str">
        <f>IF(SUM(Q46:Q60)=0,"",AVERAGE(Q46:Q60))</f>
        <v/>
      </c>
      <c r="G46" s="506">
        <f>+G41+1</f>
        <v>8</v>
      </c>
      <c r="H46" s="513" t="s">
        <v>91</v>
      </c>
      <c r="I46" s="514"/>
      <c r="J46" s="295" t="s">
        <v>460</v>
      </c>
      <c r="K46" s="576" t="s">
        <v>109</v>
      </c>
      <c r="L46" s="577"/>
      <c r="M46" s="577"/>
      <c r="N46" s="577"/>
      <c r="O46" s="577"/>
      <c r="P46" s="578"/>
      <c r="Q46" s="494"/>
      <c r="R46" s="540"/>
      <c r="S46" s="112"/>
      <c r="V46" s="422"/>
      <c r="W46" s="417"/>
      <c r="X46" s="417"/>
      <c r="Y46" s="417"/>
      <c r="Z46" s="417"/>
      <c r="AA46" s="417"/>
      <c r="AB46" s="417"/>
      <c r="AC46" s="417"/>
      <c r="AD46" s="417"/>
      <c r="AE46" s="417"/>
      <c r="AF46" s="417"/>
      <c r="AG46" s="417"/>
      <c r="AH46" s="413" t="str">
        <f>IF(Q46="","",Q46)</f>
        <v/>
      </c>
      <c r="AI46" s="53"/>
    </row>
    <row r="47" spans="1:35" ht="39.950000000000003" customHeight="1" x14ac:dyDescent="0.25">
      <c r="A47" s="48"/>
      <c r="B47" s="52"/>
      <c r="C47" s="528"/>
      <c r="D47" s="525"/>
      <c r="E47" s="533"/>
      <c r="F47" s="395"/>
      <c r="G47" s="443"/>
      <c r="H47" s="421"/>
      <c r="I47" s="420"/>
      <c r="J47" s="291" t="s">
        <v>459</v>
      </c>
      <c r="K47" s="467" t="s">
        <v>110</v>
      </c>
      <c r="L47" s="468"/>
      <c r="M47" s="468"/>
      <c r="N47" s="468"/>
      <c r="O47" s="468"/>
      <c r="P47" s="469"/>
      <c r="Q47" s="445"/>
      <c r="R47" s="447"/>
      <c r="S47" s="112"/>
      <c r="T47" s="149"/>
      <c r="U47" s="100"/>
      <c r="V47" s="416"/>
      <c r="W47" s="418"/>
      <c r="X47" s="418"/>
      <c r="Y47" s="418"/>
      <c r="Z47" s="418"/>
      <c r="AA47" s="418"/>
      <c r="AB47" s="418"/>
      <c r="AC47" s="418"/>
      <c r="AD47" s="418"/>
      <c r="AE47" s="418"/>
      <c r="AF47" s="418"/>
      <c r="AG47" s="418"/>
      <c r="AH47" s="414"/>
      <c r="AI47" s="53"/>
    </row>
    <row r="48" spans="1:35" ht="39.950000000000003" customHeight="1" x14ac:dyDescent="0.25">
      <c r="A48" s="48"/>
      <c r="B48" s="52"/>
      <c r="C48" s="528"/>
      <c r="D48" s="525"/>
      <c r="E48" s="533"/>
      <c r="F48" s="395"/>
      <c r="G48" s="443"/>
      <c r="H48" s="421"/>
      <c r="I48" s="420"/>
      <c r="J48" s="292" t="s">
        <v>461</v>
      </c>
      <c r="K48" s="467" t="s">
        <v>111</v>
      </c>
      <c r="L48" s="468"/>
      <c r="M48" s="468"/>
      <c r="N48" s="468"/>
      <c r="O48" s="468"/>
      <c r="P48" s="469"/>
      <c r="Q48" s="445"/>
      <c r="R48" s="447"/>
      <c r="S48" s="112"/>
      <c r="T48" s="149"/>
      <c r="U48" s="100"/>
      <c r="V48" s="416"/>
      <c r="W48" s="418"/>
      <c r="X48" s="418"/>
      <c r="Y48" s="418"/>
      <c r="Z48" s="418"/>
      <c r="AA48" s="418"/>
      <c r="AB48" s="418"/>
      <c r="AC48" s="418"/>
      <c r="AD48" s="418"/>
      <c r="AE48" s="418"/>
      <c r="AF48" s="418"/>
      <c r="AG48" s="418"/>
      <c r="AH48" s="414"/>
      <c r="AI48" s="53"/>
    </row>
    <row r="49" spans="1:35" ht="39.950000000000003" customHeight="1" x14ac:dyDescent="0.25">
      <c r="A49" s="48"/>
      <c r="B49" s="52"/>
      <c r="C49" s="528"/>
      <c r="D49" s="525"/>
      <c r="E49" s="533"/>
      <c r="F49" s="395"/>
      <c r="G49" s="443"/>
      <c r="H49" s="421"/>
      <c r="I49" s="420"/>
      <c r="J49" s="293" t="s">
        <v>462</v>
      </c>
      <c r="K49" s="467" t="s">
        <v>127</v>
      </c>
      <c r="L49" s="468"/>
      <c r="M49" s="468"/>
      <c r="N49" s="468"/>
      <c r="O49" s="468"/>
      <c r="P49" s="469"/>
      <c r="Q49" s="445"/>
      <c r="R49" s="447"/>
      <c r="S49" s="112"/>
      <c r="T49" s="149"/>
      <c r="U49" s="100"/>
      <c r="V49" s="416"/>
      <c r="W49" s="418"/>
      <c r="X49" s="418"/>
      <c r="Y49" s="418"/>
      <c r="Z49" s="418"/>
      <c r="AA49" s="418"/>
      <c r="AB49" s="418"/>
      <c r="AC49" s="418"/>
      <c r="AD49" s="418"/>
      <c r="AE49" s="418"/>
      <c r="AF49" s="418"/>
      <c r="AG49" s="418"/>
      <c r="AH49" s="414"/>
      <c r="AI49" s="53"/>
    </row>
    <row r="50" spans="1:35" ht="54.75" customHeight="1" x14ac:dyDescent="0.25">
      <c r="A50" s="48"/>
      <c r="B50" s="52"/>
      <c r="C50" s="528"/>
      <c r="D50" s="525"/>
      <c r="E50" s="533"/>
      <c r="F50" s="395"/>
      <c r="G50" s="443"/>
      <c r="H50" s="421"/>
      <c r="I50" s="420"/>
      <c r="J50" s="298" t="s">
        <v>463</v>
      </c>
      <c r="K50" s="554" t="s">
        <v>128</v>
      </c>
      <c r="L50" s="555"/>
      <c r="M50" s="555"/>
      <c r="N50" s="555"/>
      <c r="O50" s="555"/>
      <c r="P50" s="556"/>
      <c r="Q50" s="445"/>
      <c r="R50" s="447"/>
      <c r="S50" s="112"/>
      <c r="T50" s="149"/>
      <c r="U50" s="100"/>
      <c r="V50" s="416"/>
      <c r="W50" s="418"/>
      <c r="X50" s="418"/>
      <c r="Y50" s="418"/>
      <c r="Z50" s="418"/>
      <c r="AA50" s="418"/>
      <c r="AB50" s="418"/>
      <c r="AC50" s="418"/>
      <c r="AD50" s="418"/>
      <c r="AE50" s="418"/>
      <c r="AF50" s="418"/>
      <c r="AG50" s="418"/>
      <c r="AH50" s="414"/>
      <c r="AI50" s="53"/>
    </row>
    <row r="51" spans="1:35" ht="39.950000000000003" customHeight="1" x14ac:dyDescent="0.25">
      <c r="A51" s="48"/>
      <c r="B51" s="52"/>
      <c r="C51" s="528"/>
      <c r="D51" s="525"/>
      <c r="E51" s="533"/>
      <c r="F51" s="395"/>
      <c r="G51" s="442">
        <f>+G46+1</f>
        <v>9</v>
      </c>
      <c r="H51" s="507" t="s">
        <v>92</v>
      </c>
      <c r="I51" s="508"/>
      <c r="J51" s="295" t="s">
        <v>460</v>
      </c>
      <c r="K51" s="464" t="s">
        <v>112</v>
      </c>
      <c r="L51" s="465"/>
      <c r="M51" s="465"/>
      <c r="N51" s="465"/>
      <c r="O51" s="465"/>
      <c r="P51" s="466"/>
      <c r="Q51" s="444"/>
      <c r="R51" s="446"/>
      <c r="S51" s="112"/>
      <c r="T51" s="149"/>
      <c r="U51" s="100"/>
      <c r="V51" s="422"/>
      <c r="W51" s="417"/>
      <c r="X51" s="417"/>
      <c r="Y51" s="417"/>
      <c r="Z51" s="417"/>
      <c r="AA51" s="417"/>
      <c r="AB51" s="417"/>
      <c r="AC51" s="417"/>
      <c r="AD51" s="417"/>
      <c r="AE51" s="417"/>
      <c r="AF51" s="417"/>
      <c r="AG51" s="417"/>
      <c r="AH51" s="413" t="str">
        <f>IF(Q51="","",Q51)</f>
        <v/>
      </c>
      <c r="AI51" s="53"/>
    </row>
    <row r="52" spans="1:35" ht="39.950000000000003" customHeight="1" x14ac:dyDescent="0.25">
      <c r="A52" s="48"/>
      <c r="B52" s="52"/>
      <c r="C52" s="528"/>
      <c r="D52" s="525"/>
      <c r="E52" s="533"/>
      <c r="F52" s="395"/>
      <c r="G52" s="443"/>
      <c r="H52" s="509"/>
      <c r="I52" s="508"/>
      <c r="J52" s="291" t="s">
        <v>459</v>
      </c>
      <c r="K52" s="467" t="s">
        <v>113</v>
      </c>
      <c r="L52" s="468"/>
      <c r="M52" s="468"/>
      <c r="N52" s="468"/>
      <c r="O52" s="468"/>
      <c r="P52" s="469"/>
      <c r="Q52" s="445"/>
      <c r="R52" s="447"/>
      <c r="S52" s="112"/>
      <c r="T52" s="149"/>
      <c r="U52" s="100"/>
      <c r="V52" s="416"/>
      <c r="W52" s="418"/>
      <c r="X52" s="418"/>
      <c r="Y52" s="418"/>
      <c r="Z52" s="418"/>
      <c r="AA52" s="418"/>
      <c r="AB52" s="418"/>
      <c r="AC52" s="418"/>
      <c r="AD52" s="418"/>
      <c r="AE52" s="418"/>
      <c r="AF52" s="418"/>
      <c r="AG52" s="418"/>
      <c r="AH52" s="414"/>
      <c r="AI52" s="53"/>
    </row>
    <row r="53" spans="1:35" ht="39.950000000000003" customHeight="1" x14ac:dyDescent="0.25">
      <c r="A53" s="48"/>
      <c r="B53" s="52"/>
      <c r="C53" s="528"/>
      <c r="D53" s="525"/>
      <c r="E53" s="533"/>
      <c r="F53" s="395"/>
      <c r="G53" s="443"/>
      <c r="H53" s="509"/>
      <c r="I53" s="508"/>
      <c r="J53" s="292" t="s">
        <v>461</v>
      </c>
      <c r="K53" s="467" t="s">
        <v>114</v>
      </c>
      <c r="L53" s="468"/>
      <c r="M53" s="468"/>
      <c r="N53" s="468"/>
      <c r="O53" s="468"/>
      <c r="P53" s="469"/>
      <c r="Q53" s="445"/>
      <c r="R53" s="447"/>
      <c r="S53" s="112"/>
      <c r="T53" s="149"/>
      <c r="U53" s="100"/>
      <c r="V53" s="416"/>
      <c r="W53" s="418"/>
      <c r="X53" s="418"/>
      <c r="Y53" s="418"/>
      <c r="Z53" s="418"/>
      <c r="AA53" s="418"/>
      <c r="AB53" s="418"/>
      <c r="AC53" s="418"/>
      <c r="AD53" s="418"/>
      <c r="AE53" s="418"/>
      <c r="AF53" s="418"/>
      <c r="AG53" s="418"/>
      <c r="AH53" s="414"/>
      <c r="AI53" s="53"/>
    </row>
    <row r="54" spans="1:35" ht="39.950000000000003" customHeight="1" x14ac:dyDescent="0.25">
      <c r="A54" s="48"/>
      <c r="B54" s="52"/>
      <c r="C54" s="528"/>
      <c r="D54" s="525"/>
      <c r="E54" s="533"/>
      <c r="F54" s="395"/>
      <c r="G54" s="443"/>
      <c r="H54" s="509"/>
      <c r="I54" s="508"/>
      <c r="J54" s="293" t="s">
        <v>462</v>
      </c>
      <c r="K54" s="467" t="s">
        <v>382</v>
      </c>
      <c r="L54" s="468"/>
      <c r="M54" s="468"/>
      <c r="N54" s="468"/>
      <c r="O54" s="468"/>
      <c r="P54" s="469"/>
      <c r="Q54" s="445"/>
      <c r="R54" s="447"/>
      <c r="S54" s="112"/>
      <c r="T54" s="149"/>
      <c r="U54" s="100"/>
      <c r="V54" s="416"/>
      <c r="W54" s="418"/>
      <c r="X54" s="418"/>
      <c r="Y54" s="418"/>
      <c r="Z54" s="418"/>
      <c r="AA54" s="418"/>
      <c r="AB54" s="418"/>
      <c r="AC54" s="418"/>
      <c r="AD54" s="418"/>
      <c r="AE54" s="418"/>
      <c r="AF54" s="418"/>
      <c r="AG54" s="418"/>
      <c r="AH54" s="414"/>
      <c r="AI54" s="53"/>
    </row>
    <row r="55" spans="1:35" ht="64.5" customHeight="1" x14ac:dyDescent="0.25">
      <c r="A55" s="48"/>
      <c r="B55" s="52"/>
      <c r="C55" s="528"/>
      <c r="D55" s="525"/>
      <c r="E55" s="533"/>
      <c r="F55" s="395"/>
      <c r="G55" s="443"/>
      <c r="H55" s="509"/>
      <c r="I55" s="508"/>
      <c r="J55" s="298" t="s">
        <v>463</v>
      </c>
      <c r="K55" s="554" t="s">
        <v>381</v>
      </c>
      <c r="L55" s="555"/>
      <c r="M55" s="555"/>
      <c r="N55" s="555"/>
      <c r="O55" s="555"/>
      <c r="P55" s="556"/>
      <c r="Q55" s="445"/>
      <c r="R55" s="447"/>
      <c r="S55" s="112"/>
      <c r="T55" s="149"/>
      <c r="U55" s="100"/>
      <c r="V55" s="416"/>
      <c r="W55" s="418"/>
      <c r="X55" s="418"/>
      <c r="Y55" s="418"/>
      <c r="Z55" s="418"/>
      <c r="AA55" s="418"/>
      <c r="AB55" s="418"/>
      <c r="AC55" s="418"/>
      <c r="AD55" s="418"/>
      <c r="AE55" s="418"/>
      <c r="AF55" s="418"/>
      <c r="AG55" s="418"/>
      <c r="AH55" s="414"/>
      <c r="AI55" s="53"/>
    </row>
    <row r="56" spans="1:35" ht="39.950000000000003" customHeight="1" x14ac:dyDescent="0.25">
      <c r="A56" s="48"/>
      <c r="B56" s="52"/>
      <c r="C56" s="528"/>
      <c r="D56" s="525"/>
      <c r="E56" s="533"/>
      <c r="F56" s="395"/>
      <c r="G56" s="442">
        <f>+G51+1</f>
        <v>10</v>
      </c>
      <c r="H56" s="507" t="s">
        <v>93</v>
      </c>
      <c r="I56" s="508"/>
      <c r="J56" s="295" t="s">
        <v>460</v>
      </c>
      <c r="K56" s="464" t="s">
        <v>115</v>
      </c>
      <c r="L56" s="465"/>
      <c r="M56" s="465"/>
      <c r="N56" s="465"/>
      <c r="O56" s="465"/>
      <c r="P56" s="466"/>
      <c r="Q56" s="444"/>
      <c r="R56" s="446"/>
      <c r="S56" s="112"/>
      <c r="U56" s="100"/>
      <c r="V56" s="422"/>
      <c r="W56" s="417"/>
      <c r="X56" s="417"/>
      <c r="Y56" s="417"/>
      <c r="Z56" s="417"/>
      <c r="AA56" s="417"/>
      <c r="AB56" s="417"/>
      <c r="AC56" s="417"/>
      <c r="AD56" s="417"/>
      <c r="AE56" s="417"/>
      <c r="AF56" s="417"/>
      <c r="AG56" s="417"/>
      <c r="AH56" s="413" t="str">
        <f>IF(Q56="","",Q56)</f>
        <v/>
      </c>
      <c r="AI56" s="53"/>
    </row>
    <row r="57" spans="1:35" ht="39.950000000000003" customHeight="1" x14ac:dyDescent="0.25">
      <c r="A57" s="48"/>
      <c r="B57" s="52"/>
      <c r="C57" s="528"/>
      <c r="D57" s="525"/>
      <c r="E57" s="533"/>
      <c r="F57" s="395"/>
      <c r="G57" s="443"/>
      <c r="H57" s="509"/>
      <c r="I57" s="508"/>
      <c r="J57" s="291" t="s">
        <v>459</v>
      </c>
      <c r="K57" s="467" t="s">
        <v>383</v>
      </c>
      <c r="L57" s="468"/>
      <c r="M57" s="468"/>
      <c r="N57" s="468"/>
      <c r="O57" s="468"/>
      <c r="P57" s="469"/>
      <c r="Q57" s="445"/>
      <c r="R57" s="447"/>
      <c r="S57" s="112"/>
      <c r="U57" s="100"/>
      <c r="V57" s="416"/>
      <c r="W57" s="418"/>
      <c r="X57" s="418"/>
      <c r="Y57" s="418"/>
      <c r="Z57" s="418"/>
      <c r="AA57" s="418"/>
      <c r="AB57" s="418"/>
      <c r="AC57" s="418"/>
      <c r="AD57" s="418"/>
      <c r="AE57" s="418"/>
      <c r="AF57" s="418"/>
      <c r="AG57" s="418"/>
      <c r="AH57" s="414"/>
      <c r="AI57" s="53"/>
    </row>
    <row r="58" spans="1:35" ht="39.950000000000003" customHeight="1" x14ac:dyDescent="0.25">
      <c r="A58" s="48"/>
      <c r="B58" s="52"/>
      <c r="C58" s="528"/>
      <c r="D58" s="525"/>
      <c r="E58" s="533"/>
      <c r="F58" s="395"/>
      <c r="G58" s="443"/>
      <c r="H58" s="509"/>
      <c r="I58" s="508"/>
      <c r="J58" s="292" t="s">
        <v>461</v>
      </c>
      <c r="K58" s="467" t="s">
        <v>384</v>
      </c>
      <c r="L58" s="468"/>
      <c r="M58" s="468"/>
      <c r="N58" s="468"/>
      <c r="O58" s="468"/>
      <c r="P58" s="469"/>
      <c r="Q58" s="445"/>
      <c r="R58" s="447"/>
      <c r="S58" s="112"/>
      <c r="U58" s="100"/>
      <c r="V58" s="416"/>
      <c r="W58" s="418"/>
      <c r="X58" s="418"/>
      <c r="Y58" s="418"/>
      <c r="Z58" s="418"/>
      <c r="AA58" s="418"/>
      <c r="AB58" s="418"/>
      <c r="AC58" s="418"/>
      <c r="AD58" s="418"/>
      <c r="AE58" s="418"/>
      <c r="AF58" s="418"/>
      <c r="AG58" s="418"/>
      <c r="AH58" s="414"/>
      <c r="AI58" s="53"/>
    </row>
    <row r="59" spans="1:35" ht="57" customHeight="1" x14ac:dyDescent="0.25">
      <c r="A59" s="48"/>
      <c r="B59" s="52"/>
      <c r="C59" s="528"/>
      <c r="D59" s="525"/>
      <c r="E59" s="533"/>
      <c r="F59" s="395"/>
      <c r="G59" s="443"/>
      <c r="H59" s="509"/>
      <c r="I59" s="508"/>
      <c r="J59" s="293" t="s">
        <v>462</v>
      </c>
      <c r="K59" s="467" t="s">
        <v>385</v>
      </c>
      <c r="L59" s="468"/>
      <c r="M59" s="468"/>
      <c r="N59" s="468"/>
      <c r="O59" s="468"/>
      <c r="P59" s="469"/>
      <c r="Q59" s="445"/>
      <c r="R59" s="447"/>
      <c r="S59" s="112"/>
      <c r="U59" s="100"/>
      <c r="V59" s="416"/>
      <c r="W59" s="418"/>
      <c r="X59" s="418"/>
      <c r="Y59" s="418"/>
      <c r="Z59" s="418"/>
      <c r="AA59" s="418"/>
      <c r="AB59" s="418"/>
      <c r="AC59" s="418"/>
      <c r="AD59" s="418"/>
      <c r="AE59" s="418"/>
      <c r="AF59" s="418"/>
      <c r="AG59" s="418"/>
      <c r="AH59" s="414"/>
      <c r="AI59" s="53"/>
    </row>
    <row r="60" spans="1:35" ht="57.75" customHeight="1" x14ac:dyDescent="0.25">
      <c r="A60" s="48"/>
      <c r="B60" s="52"/>
      <c r="C60" s="528"/>
      <c r="D60" s="525"/>
      <c r="E60" s="533"/>
      <c r="F60" s="396"/>
      <c r="G60" s="443"/>
      <c r="H60" s="509"/>
      <c r="I60" s="508"/>
      <c r="J60" s="298" t="s">
        <v>463</v>
      </c>
      <c r="K60" s="554" t="s">
        <v>256</v>
      </c>
      <c r="L60" s="555"/>
      <c r="M60" s="555"/>
      <c r="N60" s="555"/>
      <c r="O60" s="555"/>
      <c r="P60" s="556"/>
      <c r="Q60" s="445"/>
      <c r="R60" s="447"/>
      <c r="S60" s="112"/>
      <c r="U60" s="100"/>
      <c r="V60" s="416"/>
      <c r="W60" s="418"/>
      <c r="X60" s="418"/>
      <c r="Y60" s="418"/>
      <c r="Z60" s="418"/>
      <c r="AA60" s="418"/>
      <c r="AB60" s="418"/>
      <c r="AC60" s="418"/>
      <c r="AD60" s="418"/>
      <c r="AE60" s="418"/>
      <c r="AF60" s="418"/>
      <c r="AG60" s="418"/>
      <c r="AH60" s="414"/>
      <c r="AI60" s="53"/>
    </row>
    <row r="61" spans="1:35" ht="39.950000000000003" customHeight="1" x14ac:dyDescent="0.25">
      <c r="A61" s="48"/>
      <c r="B61" s="52"/>
      <c r="C61" s="528"/>
      <c r="D61" s="525"/>
      <c r="E61" s="533" t="s">
        <v>94</v>
      </c>
      <c r="F61" s="401" t="str">
        <f>IF(SUM(Q61:Q70)=0,"",AVERAGE(Q61:Q70))</f>
        <v/>
      </c>
      <c r="G61" s="442">
        <f>+G56+1</f>
        <v>11</v>
      </c>
      <c r="H61" s="507" t="s">
        <v>95</v>
      </c>
      <c r="I61" s="508"/>
      <c r="J61" s="295" t="s">
        <v>460</v>
      </c>
      <c r="K61" s="464" t="s">
        <v>257</v>
      </c>
      <c r="L61" s="465"/>
      <c r="M61" s="465"/>
      <c r="N61" s="465"/>
      <c r="O61" s="465"/>
      <c r="P61" s="466"/>
      <c r="Q61" s="444"/>
      <c r="R61" s="446"/>
      <c r="S61" s="112"/>
      <c r="U61" s="100"/>
      <c r="V61" s="422"/>
      <c r="W61" s="417"/>
      <c r="X61" s="417"/>
      <c r="Y61" s="417"/>
      <c r="Z61" s="417"/>
      <c r="AA61" s="417"/>
      <c r="AB61" s="417"/>
      <c r="AC61" s="417"/>
      <c r="AD61" s="417"/>
      <c r="AE61" s="417"/>
      <c r="AF61" s="417"/>
      <c r="AG61" s="417"/>
      <c r="AH61" s="413" t="str">
        <f>IF(Q61="","",Q61)</f>
        <v/>
      </c>
      <c r="AI61" s="53"/>
    </row>
    <row r="62" spans="1:35" ht="59.25" customHeight="1" x14ac:dyDescent="0.25">
      <c r="A62" s="48"/>
      <c r="B62" s="52"/>
      <c r="C62" s="528"/>
      <c r="D62" s="525"/>
      <c r="E62" s="533"/>
      <c r="F62" s="395"/>
      <c r="G62" s="443"/>
      <c r="H62" s="509"/>
      <c r="I62" s="508"/>
      <c r="J62" s="291" t="s">
        <v>459</v>
      </c>
      <c r="K62" s="467" t="s">
        <v>118</v>
      </c>
      <c r="L62" s="468"/>
      <c r="M62" s="468"/>
      <c r="N62" s="468"/>
      <c r="O62" s="468"/>
      <c r="P62" s="469"/>
      <c r="Q62" s="445"/>
      <c r="R62" s="447"/>
      <c r="S62" s="112"/>
      <c r="U62" s="100"/>
      <c r="V62" s="416"/>
      <c r="W62" s="418"/>
      <c r="X62" s="418"/>
      <c r="Y62" s="418"/>
      <c r="Z62" s="418"/>
      <c r="AA62" s="418"/>
      <c r="AB62" s="418"/>
      <c r="AC62" s="418"/>
      <c r="AD62" s="418"/>
      <c r="AE62" s="418"/>
      <c r="AF62" s="418"/>
      <c r="AG62" s="418"/>
      <c r="AH62" s="414"/>
      <c r="AI62" s="53"/>
    </row>
    <row r="63" spans="1:35" ht="65.25" customHeight="1" x14ac:dyDescent="0.25">
      <c r="A63" s="48"/>
      <c r="B63" s="52"/>
      <c r="C63" s="528"/>
      <c r="D63" s="525"/>
      <c r="E63" s="533"/>
      <c r="F63" s="395"/>
      <c r="G63" s="443"/>
      <c r="H63" s="509"/>
      <c r="I63" s="508"/>
      <c r="J63" s="292" t="s">
        <v>461</v>
      </c>
      <c r="K63" s="467" t="s">
        <v>116</v>
      </c>
      <c r="L63" s="468"/>
      <c r="M63" s="468"/>
      <c r="N63" s="468"/>
      <c r="O63" s="468"/>
      <c r="P63" s="469"/>
      <c r="Q63" s="445"/>
      <c r="R63" s="447"/>
      <c r="S63" s="112"/>
      <c r="U63" s="100"/>
      <c r="V63" s="416"/>
      <c r="W63" s="418"/>
      <c r="X63" s="418"/>
      <c r="Y63" s="418"/>
      <c r="Z63" s="418"/>
      <c r="AA63" s="418"/>
      <c r="AB63" s="418"/>
      <c r="AC63" s="418"/>
      <c r="AD63" s="418"/>
      <c r="AE63" s="418"/>
      <c r="AF63" s="418"/>
      <c r="AG63" s="418"/>
      <c r="AH63" s="414"/>
      <c r="AI63" s="53"/>
    </row>
    <row r="64" spans="1:35" ht="55.5" customHeight="1" x14ac:dyDescent="0.25">
      <c r="A64" s="48"/>
      <c r="B64" s="52"/>
      <c r="C64" s="528"/>
      <c r="D64" s="525"/>
      <c r="E64" s="533"/>
      <c r="F64" s="395"/>
      <c r="G64" s="443"/>
      <c r="H64" s="509"/>
      <c r="I64" s="508"/>
      <c r="J64" s="293" t="s">
        <v>462</v>
      </c>
      <c r="K64" s="467" t="s">
        <v>117</v>
      </c>
      <c r="L64" s="468"/>
      <c r="M64" s="468"/>
      <c r="N64" s="468"/>
      <c r="O64" s="468"/>
      <c r="P64" s="469"/>
      <c r="Q64" s="445"/>
      <c r="R64" s="447"/>
      <c r="S64" s="112"/>
      <c r="U64" s="100"/>
      <c r="V64" s="416"/>
      <c r="W64" s="418"/>
      <c r="X64" s="418"/>
      <c r="Y64" s="418"/>
      <c r="Z64" s="418"/>
      <c r="AA64" s="418"/>
      <c r="AB64" s="418"/>
      <c r="AC64" s="418"/>
      <c r="AD64" s="418"/>
      <c r="AE64" s="418"/>
      <c r="AF64" s="418"/>
      <c r="AG64" s="418"/>
      <c r="AH64" s="414"/>
      <c r="AI64" s="53"/>
    </row>
    <row r="65" spans="1:35" ht="54.75" customHeight="1" x14ac:dyDescent="0.25">
      <c r="A65" s="48"/>
      <c r="B65" s="52"/>
      <c r="C65" s="528"/>
      <c r="D65" s="525"/>
      <c r="E65" s="533"/>
      <c r="F65" s="395"/>
      <c r="G65" s="443"/>
      <c r="H65" s="509"/>
      <c r="I65" s="508"/>
      <c r="J65" s="298" t="s">
        <v>463</v>
      </c>
      <c r="K65" s="554" t="s">
        <v>258</v>
      </c>
      <c r="L65" s="555"/>
      <c r="M65" s="555"/>
      <c r="N65" s="555"/>
      <c r="O65" s="555"/>
      <c r="P65" s="556"/>
      <c r="Q65" s="445"/>
      <c r="R65" s="447"/>
      <c r="S65" s="112"/>
      <c r="U65" s="100"/>
      <c r="V65" s="416"/>
      <c r="W65" s="418"/>
      <c r="X65" s="418"/>
      <c r="Y65" s="418"/>
      <c r="Z65" s="418"/>
      <c r="AA65" s="418"/>
      <c r="AB65" s="418"/>
      <c r="AC65" s="418"/>
      <c r="AD65" s="418"/>
      <c r="AE65" s="418"/>
      <c r="AF65" s="418"/>
      <c r="AG65" s="418"/>
      <c r="AH65" s="414"/>
      <c r="AI65" s="53"/>
    </row>
    <row r="66" spans="1:35" ht="35.25" customHeight="1" x14ac:dyDescent="0.25">
      <c r="A66" s="48"/>
      <c r="B66" s="52"/>
      <c r="C66" s="528"/>
      <c r="D66" s="525"/>
      <c r="E66" s="533"/>
      <c r="F66" s="395"/>
      <c r="G66" s="442">
        <f>+G61+1</f>
        <v>12</v>
      </c>
      <c r="H66" s="507" t="s">
        <v>96</v>
      </c>
      <c r="I66" s="508"/>
      <c r="J66" s="295" t="s">
        <v>460</v>
      </c>
      <c r="K66" s="464" t="s">
        <v>259</v>
      </c>
      <c r="L66" s="465"/>
      <c r="M66" s="465"/>
      <c r="N66" s="465"/>
      <c r="O66" s="465"/>
      <c r="P66" s="466"/>
      <c r="Q66" s="444"/>
      <c r="R66" s="446"/>
      <c r="S66" s="112"/>
      <c r="U66" s="100"/>
      <c r="V66" s="422"/>
      <c r="W66" s="417"/>
      <c r="X66" s="417"/>
      <c r="Y66" s="417"/>
      <c r="Z66" s="417"/>
      <c r="AA66" s="417"/>
      <c r="AB66" s="417"/>
      <c r="AC66" s="417"/>
      <c r="AD66" s="417"/>
      <c r="AE66" s="417"/>
      <c r="AF66" s="417"/>
      <c r="AG66" s="417"/>
      <c r="AH66" s="413" t="str">
        <f>IF(Q66="","",Q66)</f>
        <v/>
      </c>
      <c r="AI66" s="53"/>
    </row>
    <row r="67" spans="1:35" ht="44.25" customHeight="1" x14ac:dyDescent="0.25">
      <c r="A67" s="48"/>
      <c r="B67" s="52"/>
      <c r="C67" s="528"/>
      <c r="D67" s="525"/>
      <c r="E67" s="533"/>
      <c r="F67" s="395"/>
      <c r="G67" s="443"/>
      <c r="H67" s="509"/>
      <c r="I67" s="508"/>
      <c r="J67" s="291" t="s">
        <v>459</v>
      </c>
      <c r="K67" s="467" t="s">
        <v>119</v>
      </c>
      <c r="L67" s="468"/>
      <c r="M67" s="468"/>
      <c r="N67" s="468"/>
      <c r="O67" s="468"/>
      <c r="P67" s="469"/>
      <c r="Q67" s="445"/>
      <c r="R67" s="447"/>
      <c r="S67" s="112"/>
      <c r="U67" s="100"/>
      <c r="V67" s="416"/>
      <c r="W67" s="418"/>
      <c r="X67" s="418"/>
      <c r="Y67" s="418"/>
      <c r="Z67" s="418"/>
      <c r="AA67" s="418"/>
      <c r="AB67" s="418"/>
      <c r="AC67" s="418"/>
      <c r="AD67" s="418"/>
      <c r="AE67" s="418"/>
      <c r="AF67" s="418"/>
      <c r="AG67" s="418"/>
      <c r="AH67" s="414"/>
      <c r="AI67" s="53"/>
    </row>
    <row r="68" spans="1:35" ht="39.75" customHeight="1" x14ac:dyDescent="0.25">
      <c r="A68" s="48"/>
      <c r="B68" s="52"/>
      <c r="C68" s="528"/>
      <c r="D68" s="525"/>
      <c r="E68" s="533"/>
      <c r="F68" s="395"/>
      <c r="G68" s="443"/>
      <c r="H68" s="509"/>
      <c r="I68" s="508"/>
      <c r="J68" s="292" t="s">
        <v>461</v>
      </c>
      <c r="K68" s="467" t="s">
        <v>120</v>
      </c>
      <c r="L68" s="468"/>
      <c r="M68" s="468"/>
      <c r="N68" s="468"/>
      <c r="O68" s="468"/>
      <c r="P68" s="469"/>
      <c r="Q68" s="445"/>
      <c r="R68" s="447"/>
      <c r="S68" s="112"/>
      <c r="U68" s="100"/>
      <c r="V68" s="416"/>
      <c r="W68" s="418"/>
      <c r="X68" s="418"/>
      <c r="Y68" s="418"/>
      <c r="Z68" s="418"/>
      <c r="AA68" s="418"/>
      <c r="AB68" s="418"/>
      <c r="AC68" s="418"/>
      <c r="AD68" s="418"/>
      <c r="AE68" s="418"/>
      <c r="AF68" s="418"/>
      <c r="AG68" s="418"/>
      <c r="AH68" s="414"/>
      <c r="AI68" s="53"/>
    </row>
    <row r="69" spans="1:35" ht="54.75" customHeight="1" x14ac:dyDescent="0.25">
      <c r="A69" s="48"/>
      <c r="B69" s="52"/>
      <c r="C69" s="528"/>
      <c r="D69" s="525"/>
      <c r="E69" s="533"/>
      <c r="F69" s="395"/>
      <c r="G69" s="443"/>
      <c r="H69" s="509"/>
      <c r="I69" s="508"/>
      <c r="J69" s="293" t="s">
        <v>462</v>
      </c>
      <c r="K69" s="467" t="s">
        <v>121</v>
      </c>
      <c r="L69" s="468"/>
      <c r="M69" s="468"/>
      <c r="N69" s="468"/>
      <c r="O69" s="468"/>
      <c r="P69" s="469"/>
      <c r="Q69" s="445"/>
      <c r="R69" s="447"/>
      <c r="S69" s="112"/>
      <c r="U69" s="100"/>
      <c r="V69" s="416"/>
      <c r="W69" s="418"/>
      <c r="X69" s="418"/>
      <c r="Y69" s="418"/>
      <c r="Z69" s="418"/>
      <c r="AA69" s="418"/>
      <c r="AB69" s="418"/>
      <c r="AC69" s="418"/>
      <c r="AD69" s="418"/>
      <c r="AE69" s="418"/>
      <c r="AF69" s="418"/>
      <c r="AG69" s="418"/>
      <c r="AH69" s="414"/>
      <c r="AI69" s="53"/>
    </row>
    <row r="70" spans="1:35" ht="67.5" customHeight="1" x14ac:dyDescent="0.25">
      <c r="A70" s="48"/>
      <c r="B70" s="52"/>
      <c r="C70" s="528"/>
      <c r="D70" s="525"/>
      <c r="E70" s="533"/>
      <c r="F70" s="396"/>
      <c r="G70" s="443"/>
      <c r="H70" s="509"/>
      <c r="I70" s="508"/>
      <c r="J70" s="298" t="s">
        <v>463</v>
      </c>
      <c r="K70" s="554" t="s">
        <v>260</v>
      </c>
      <c r="L70" s="555"/>
      <c r="M70" s="555"/>
      <c r="N70" s="555"/>
      <c r="O70" s="555"/>
      <c r="P70" s="556"/>
      <c r="Q70" s="445"/>
      <c r="R70" s="447"/>
      <c r="S70" s="112"/>
      <c r="U70" s="100"/>
      <c r="V70" s="416"/>
      <c r="W70" s="418"/>
      <c r="X70" s="418"/>
      <c r="Y70" s="418"/>
      <c r="Z70" s="418"/>
      <c r="AA70" s="418"/>
      <c r="AB70" s="418"/>
      <c r="AC70" s="418"/>
      <c r="AD70" s="418"/>
      <c r="AE70" s="418"/>
      <c r="AF70" s="418"/>
      <c r="AG70" s="418"/>
      <c r="AH70" s="414"/>
      <c r="AI70" s="53"/>
    </row>
    <row r="71" spans="1:35" ht="31.5" customHeight="1" x14ac:dyDescent="0.25">
      <c r="A71" s="48"/>
      <c r="B71" s="52"/>
      <c r="C71" s="528"/>
      <c r="D71" s="525"/>
      <c r="E71" s="533" t="s">
        <v>0</v>
      </c>
      <c r="F71" s="401" t="str">
        <f>IF(SUM(Q71:Q120)=0,"",AVERAGE(Q71:Q120))</f>
        <v/>
      </c>
      <c r="G71" s="442">
        <f>+G66+1</f>
        <v>13</v>
      </c>
      <c r="H71" s="419" t="s">
        <v>421</v>
      </c>
      <c r="I71" s="420"/>
      <c r="J71" s="295" t="s">
        <v>460</v>
      </c>
      <c r="K71" s="582" t="s">
        <v>124</v>
      </c>
      <c r="L71" s="583"/>
      <c r="M71" s="583"/>
      <c r="N71" s="583"/>
      <c r="O71" s="583"/>
      <c r="P71" s="584"/>
      <c r="Q71" s="444"/>
      <c r="R71" s="446"/>
      <c r="S71" s="112"/>
      <c r="U71" s="100"/>
      <c r="V71" s="422"/>
      <c r="W71" s="417"/>
      <c r="X71" s="417"/>
      <c r="Y71" s="417"/>
      <c r="Z71" s="417"/>
      <c r="AA71" s="417"/>
      <c r="AB71" s="417"/>
      <c r="AC71" s="417" t="str">
        <f>IF(Q71="","",Q71)</f>
        <v/>
      </c>
      <c r="AD71" s="417"/>
      <c r="AE71" s="417"/>
      <c r="AF71" s="417"/>
      <c r="AG71" s="417"/>
      <c r="AH71" s="413" t="str">
        <f>IF(Q71="","",Q71)</f>
        <v/>
      </c>
      <c r="AI71" s="53"/>
    </row>
    <row r="72" spans="1:35" ht="30" customHeight="1" x14ac:dyDescent="0.25">
      <c r="A72" s="48"/>
      <c r="B72" s="52"/>
      <c r="C72" s="528"/>
      <c r="D72" s="525"/>
      <c r="E72" s="533"/>
      <c r="F72" s="395"/>
      <c r="G72" s="443"/>
      <c r="H72" s="421"/>
      <c r="I72" s="420"/>
      <c r="J72" s="291" t="s">
        <v>459</v>
      </c>
      <c r="K72" s="467" t="s">
        <v>125</v>
      </c>
      <c r="L72" s="468"/>
      <c r="M72" s="468"/>
      <c r="N72" s="468"/>
      <c r="O72" s="468"/>
      <c r="P72" s="469"/>
      <c r="Q72" s="445"/>
      <c r="R72" s="447"/>
      <c r="S72" s="112"/>
      <c r="U72" s="100"/>
      <c r="V72" s="416"/>
      <c r="W72" s="418"/>
      <c r="X72" s="418"/>
      <c r="Y72" s="418"/>
      <c r="Z72" s="418"/>
      <c r="AA72" s="418"/>
      <c r="AB72" s="418"/>
      <c r="AC72" s="418"/>
      <c r="AD72" s="418"/>
      <c r="AE72" s="418"/>
      <c r="AF72" s="418"/>
      <c r="AG72" s="418"/>
      <c r="AH72" s="414"/>
      <c r="AI72" s="53"/>
    </row>
    <row r="73" spans="1:35" ht="42" customHeight="1" x14ac:dyDescent="0.25">
      <c r="A73" s="48"/>
      <c r="B73" s="52"/>
      <c r="C73" s="528"/>
      <c r="D73" s="525"/>
      <c r="E73" s="533"/>
      <c r="F73" s="395"/>
      <c r="G73" s="443"/>
      <c r="H73" s="421"/>
      <c r="I73" s="420"/>
      <c r="J73" s="292" t="s">
        <v>461</v>
      </c>
      <c r="K73" s="467" t="s">
        <v>386</v>
      </c>
      <c r="L73" s="468"/>
      <c r="M73" s="468"/>
      <c r="N73" s="468"/>
      <c r="O73" s="468"/>
      <c r="P73" s="469"/>
      <c r="Q73" s="445"/>
      <c r="R73" s="447"/>
      <c r="S73" s="112"/>
      <c r="U73" s="100"/>
      <c r="V73" s="416"/>
      <c r="W73" s="418"/>
      <c r="X73" s="418"/>
      <c r="Y73" s="418"/>
      <c r="Z73" s="418"/>
      <c r="AA73" s="418"/>
      <c r="AB73" s="418"/>
      <c r="AC73" s="418"/>
      <c r="AD73" s="418"/>
      <c r="AE73" s="418"/>
      <c r="AF73" s="418"/>
      <c r="AG73" s="418"/>
      <c r="AH73" s="414"/>
      <c r="AI73" s="53"/>
    </row>
    <row r="74" spans="1:35" ht="42.75" customHeight="1" x14ac:dyDescent="0.25">
      <c r="A74" s="48"/>
      <c r="B74" s="52"/>
      <c r="C74" s="528"/>
      <c r="D74" s="525"/>
      <c r="E74" s="533"/>
      <c r="F74" s="395"/>
      <c r="G74" s="443"/>
      <c r="H74" s="421"/>
      <c r="I74" s="420"/>
      <c r="J74" s="293" t="s">
        <v>462</v>
      </c>
      <c r="K74" s="467" t="s">
        <v>422</v>
      </c>
      <c r="L74" s="468"/>
      <c r="M74" s="468"/>
      <c r="N74" s="468"/>
      <c r="O74" s="468"/>
      <c r="P74" s="469"/>
      <c r="Q74" s="445"/>
      <c r="R74" s="447"/>
      <c r="S74" s="112"/>
      <c r="U74" s="100"/>
      <c r="V74" s="416"/>
      <c r="W74" s="418"/>
      <c r="X74" s="418"/>
      <c r="Y74" s="418"/>
      <c r="Z74" s="418"/>
      <c r="AA74" s="418"/>
      <c r="AB74" s="418"/>
      <c r="AC74" s="418"/>
      <c r="AD74" s="418"/>
      <c r="AE74" s="418"/>
      <c r="AF74" s="418"/>
      <c r="AG74" s="418"/>
      <c r="AH74" s="414"/>
      <c r="AI74" s="53"/>
    </row>
    <row r="75" spans="1:35" ht="60.75" customHeight="1" x14ac:dyDescent="0.25">
      <c r="A75" s="48"/>
      <c r="B75" s="52"/>
      <c r="C75" s="528"/>
      <c r="D75" s="525"/>
      <c r="E75" s="533"/>
      <c r="F75" s="395"/>
      <c r="G75" s="443"/>
      <c r="H75" s="421"/>
      <c r="I75" s="420"/>
      <c r="J75" s="298" t="s">
        <v>463</v>
      </c>
      <c r="K75" s="554" t="s">
        <v>423</v>
      </c>
      <c r="L75" s="555"/>
      <c r="M75" s="555"/>
      <c r="N75" s="555"/>
      <c r="O75" s="555"/>
      <c r="P75" s="556"/>
      <c r="Q75" s="445"/>
      <c r="R75" s="447"/>
      <c r="S75" s="112"/>
      <c r="U75" s="100"/>
      <c r="V75" s="416"/>
      <c r="W75" s="418"/>
      <c r="X75" s="418"/>
      <c r="Y75" s="418"/>
      <c r="Z75" s="418"/>
      <c r="AA75" s="418"/>
      <c r="AB75" s="418"/>
      <c r="AC75" s="418"/>
      <c r="AD75" s="418"/>
      <c r="AE75" s="418"/>
      <c r="AF75" s="418"/>
      <c r="AG75" s="418"/>
      <c r="AH75" s="414"/>
      <c r="AI75" s="53"/>
    </row>
    <row r="76" spans="1:35" ht="39.950000000000003" customHeight="1" x14ac:dyDescent="0.25">
      <c r="A76" s="48"/>
      <c r="B76" s="52"/>
      <c r="C76" s="528"/>
      <c r="D76" s="525"/>
      <c r="E76" s="533"/>
      <c r="F76" s="395"/>
      <c r="G76" s="442">
        <f>+G71+1</f>
        <v>14</v>
      </c>
      <c r="H76" s="419" t="s">
        <v>97</v>
      </c>
      <c r="I76" s="420"/>
      <c r="J76" s="295" t="s">
        <v>460</v>
      </c>
      <c r="K76" s="600" t="s">
        <v>375</v>
      </c>
      <c r="L76" s="596"/>
      <c r="M76" s="596"/>
      <c r="N76" s="596"/>
      <c r="O76" s="596"/>
      <c r="P76" s="601"/>
      <c r="Q76" s="444"/>
      <c r="R76" s="446"/>
      <c r="S76" s="115"/>
      <c r="U76" s="100"/>
      <c r="V76" s="422"/>
      <c r="W76" s="417"/>
      <c r="X76" s="417"/>
      <c r="Y76" s="417" t="str">
        <f>IF(Q76="","",Q76)</f>
        <v/>
      </c>
      <c r="Z76" s="417"/>
      <c r="AA76" s="417"/>
      <c r="AB76" s="417"/>
      <c r="AC76" s="417"/>
      <c r="AD76" s="417"/>
      <c r="AE76" s="417"/>
      <c r="AF76" s="417" t="str">
        <f>IF(Q76="","",Q76)</f>
        <v/>
      </c>
      <c r="AG76" s="417" t="str">
        <f>IF(Q76="","",Q76)</f>
        <v/>
      </c>
      <c r="AH76" s="413" t="str">
        <f>IF(Q76="","",Q76)</f>
        <v/>
      </c>
      <c r="AI76" s="53"/>
    </row>
    <row r="77" spans="1:35" ht="39.950000000000003" customHeight="1" x14ac:dyDescent="0.25">
      <c r="A77" s="48"/>
      <c r="B77" s="52"/>
      <c r="C77" s="528"/>
      <c r="D77" s="525"/>
      <c r="E77" s="533"/>
      <c r="F77" s="395"/>
      <c r="G77" s="443"/>
      <c r="H77" s="421"/>
      <c r="I77" s="420"/>
      <c r="J77" s="291" t="s">
        <v>459</v>
      </c>
      <c r="K77" s="467" t="s">
        <v>376</v>
      </c>
      <c r="L77" s="468"/>
      <c r="M77" s="468"/>
      <c r="N77" s="468"/>
      <c r="O77" s="468"/>
      <c r="P77" s="469"/>
      <c r="Q77" s="445"/>
      <c r="R77" s="447"/>
      <c r="S77" s="115"/>
      <c r="U77" s="100"/>
      <c r="V77" s="416"/>
      <c r="W77" s="418"/>
      <c r="X77" s="418"/>
      <c r="Y77" s="418"/>
      <c r="Z77" s="418"/>
      <c r="AA77" s="418"/>
      <c r="AB77" s="418"/>
      <c r="AC77" s="418"/>
      <c r="AD77" s="418"/>
      <c r="AE77" s="418"/>
      <c r="AF77" s="418"/>
      <c r="AG77" s="418"/>
      <c r="AH77" s="414"/>
      <c r="AI77" s="53"/>
    </row>
    <row r="78" spans="1:35" ht="55.5" customHeight="1" x14ac:dyDescent="0.25">
      <c r="A78" s="48"/>
      <c r="B78" s="52"/>
      <c r="C78" s="528"/>
      <c r="D78" s="525"/>
      <c r="E78" s="533"/>
      <c r="F78" s="395"/>
      <c r="G78" s="443"/>
      <c r="H78" s="421"/>
      <c r="I78" s="420"/>
      <c r="J78" s="292" t="s">
        <v>461</v>
      </c>
      <c r="K78" s="467" t="s">
        <v>378</v>
      </c>
      <c r="L78" s="468"/>
      <c r="M78" s="468"/>
      <c r="N78" s="468"/>
      <c r="O78" s="468"/>
      <c r="P78" s="469"/>
      <c r="Q78" s="445"/>
      <c r="R78" s="447"/>
      <c r="S78" s="115"/>
      <c r="U78" s="100"/>
      <c r="V78" s="416"/>
      <c r="W78" s="418"/>
      <c r="X78" s="418"/>
      <c r="Y78" s="418"/>
      <c r="Z78" s="418"/>
      <c r="AA78" s="418"/>
      <c r="AB78" s="418"/>
      <c r="AC78" s="418"/>
      <c r="AD78" s="418"/>
      <c r="AE78" s="418"/>
      <c r="AF78" s="418"/>
      <c r="AG78" s="418"/>
      <c r="AH78" s="414"/>
      <c r="AI78" s="53"/>
    </row>
    <row r="79" spans="1:35" ht="72" customHeight="1" x14ac:dyDescent="0.25">
      <c r="A79" s="48"/>
      <c r="B79" s="52"/>
      <c r="C79" s="528"/>
      <c r="D79" s="525"/>
      <c r="E79" s="533"/>
      <c r="F79" s="395"/>
      <c r="G79" s="443"/>
      <c r="H79" s="421"/>
      <c r="I79" s="420"/>
      <c r="J79" s="293" t="s">
        <v>462</v>
      </c>
      <c r="K79" s="467" t="s">
        <v>377</v>
      </c>
      <c r="L79" s="468"/>
      <c r="M79" s="468"/>
      <c r="N79" s="468"/>
      <c r="O79" s="468"/>
      <c r="P79" s="469"/>
      <c r="Q79" s="445"/>
      <c r="R79" s="447"/>
      <c r="S79" s="115"/>
      <c r="U79" s="100"/>
      <c r="V79" s="416"/>
      <c r="W79" s="418"/>
      <c r="X79" s="418"/>
      <c r="Y79" s="418"/>
      <c r="Z79" s="418"/>
      <c r="AA79" s="418"/>
      <c r="AB79" s="418"/>
      <c r="AC79" s="418"/>
      <c r="AD79" s="418"/>
      <c r="AE79" s="418"/>
      <c r="AF79" s="418"/>
      <c r="AG79" s="418"/>
      <c r="AH79" s="414"/>
      <c r="AI79" s="53"/>
    </row>
    <row r="80" spans="1:35" ht="97.5" customHeight="1" x14ac:dyDescent="0.25">
      <c r="A80" s="48"/>
      <c r="B80" s="52"/>
      <c r="C80" s="528"/>
      <c r="D80" s="525"/>
      <c r="E80" s="533"/>
      <c r="F80" s="395"/>
      <c r="G80" s="443"/>
      <c r="H80" s="421"/>
      <c r="I80" s="420"/>
      <c r="J80" s="298" t="s">
        <v>463</v>
      </c>
      <c r="K80" s="602" t="s">
        <v>379</v>
      </c>
      <c r="L80" s="603"/>
      <c r="M80" s="603"/>
      <c r="N80" s="603"/>
      <c r="O80" s="603"/>
      <c r="P80" s="604"/>
      <c r="Q80" s="445"/>
      <c r="R80" s="447"/>
      <c r="S80" s="115"/>
      <c r="U80" s="100"/>
      <c r="V80" s="416"/>
      <c r="W80" s="418"/>
      <c r="X80" s="418"/>
      <c r="Y80" s="418"/>
      <c r="Z80" s="418"/>
      <c r="AA80" s="418"/>
      <c r="AB80" s="418"/>
      <c r="AC80" s="418"/>
      <c r="AD80" s="418"/>
      <c r="AE80" s="418"/>
      <c r="AF80" s="418"/>
      <c r="AG80" s="418"/>
      <c r="AH80" s="414"/>
      <c r="AI80" s="53"/>
    </row>
    <row r="81" spans="1:35" ht="39.950000000000003" customHeight="1" x14ac:dyDescent="0.25">
      <c r="A81" s="48"/>
      <c r="B81" s="52"/>
      <c r="C81" s="528"/>
      <c r="D81" s="525"/>
      <c r="E81" s="533"/>
      <c r="F81" s="395"/>
      <c r="G81" s="442">
        <f>+G76+1</f>
        <v>15</v>
      </c>
      <c r="H81" s="419" t="s">
        <v>122</v>
      </c>
      <c r="I81" s="420"/>
      <c r="J81" s="295" t="s">
        <v>460</v>
      </c>
      <c r="K81" s="464" t="s">
        <v>123</v>
      </c>
      <c r="L81" s="465"/>
      <c r="M81" s="465"/>
      <c r="N81" s="465"/>
      <c r="O81" s="465"/>
      <c r="P81" s="466"/>
      <c r="Q81" s="444"/>
      <c r="R81" s="446"/>
      <c r="S81" s="112"/>
      <c r="U81" s="100"/>
      <c r="V81" s="422"/>
      <c r="W81" s="417" t="str">
        <f>IF(Q81="","",Q81)</f>
        <v/>
      </c>
      <c r="X81" s="417"/>
      <c r="Y81" s="417"/>
      <c r="Z81" s="417"/>
      <c r="AA81" s="417"/>
      <c r="AB81" s="417"/>
      <c r="AC81" s="417"/>
      <c r="AD81" s="417"/>
      <c r="AE81" s="417"/>
      <c r="AF81" s="417"/>
      <c r="AG81" s="417"/>
      <c r="AH81" s="413" t="str">
        <f>IF(Q81="","",Q81)</f>
        <v/>
      </c>
      <c r="AI81" s="53"/>
    </row>
    <row r="82" spans="1:35" ht="39.950000000000003" customHeight="1" x14ac:dyDescent="0.25">
      <c r="A82" s="48"/>
      <c r="B82" s="52"/>
      <c r="C82" s="528"/>
      <c r="D82" s="525"/>
      <c r="E82" s="533"/>
      <c r="F82" s="395"/>
      <c r="G82" s="443"/>
      <c r="H82" s="421"/>
      <c r="I82" s="420"/>
      <c r="J82" s="291" t="s">
        <v>459</v>
      </c>
      <c r="K82" s="467" t="s">
        <v>261</v>
      </c>
      <c r="L82" s="468"/>
      <c r="M82" s="468"/>
      <c r="N82" s="468"/>
      <c r="O82" s="468"/>
      <c r="P82" s="469"/>
      <c r="Q82" s="445"/>
      <c r="R82" s="447"/>
      <c r="S82" s="112"/>
      <c r="U82" s="100"/>
      <c r="V82" s="416"/>
      <c r="W82" s="418"/>
      <c r="X82" s="418"/>
      <c r="Y82" s="418"/>
      <c r="Z82" s="418"/>
      <c r="AA82" s="418"/>
      <c r="AB82" s="418"/>
      <c r="AC82" s="418"/>
      <c r="AD82" s="418"/>
      <c r="AE82" s="418"/>
      <c r="AF82" s="418"/>
      <c r="AG82" s="418"/>
      <c r="AH82" s="414"/>
      <c r="AI82" s="53"/>
    </row>
    <row r="83" spans="1:35" ht="39.950000000000003" customHeight="1" x14ac:dyDescent="0.25">
      <c r="A83" s="48"/>
      <c r="B83" s="52"/>
      <c r="C83" s="528"/>
      <c r="D83" s="525"/>
      <c r="E83" s="533"/>
      <c r="F83" s="395"/>
      <c r="G83" s="443"/>
      <c r="H83" s="421"/>
      <c r="I83" s="420"/>
      <c r="J83" s="292" t="s">
        <v>461</v>
      </c>
      <c r="K83" s="467" t="s">
        <v>262</v>
      </c>
      <c r="L83" s="468"/>
      <c r="M83" s="468"/>
      <c r="N83" s="468"/>
      <c r="O83" s="468"/>
      <c r="P83" s="469"/>
      <c r="Q83" s="445"/>
      <c r="R83" s="447"/>
      <c r="S83" s="112"/>
      <c r="U83" s="100"/>
      <c r="V83" s="416"/>
      <c r="W83" s="418"/>
      <c r="X83" s="418"/>
      <c r="Y83" s="418"/>
      <c r="Z83" s="418"/>
      <c r="AA83" s="418"/>
      <c r="AB83" s="418"/>
      <c r="AC83" s="418"/>
      <c r="AD83" s="418"/>
      <c r="AE83" s="418"/>
      <c r="AF83" s="418"/>
      <c r="AG83" s="418"/>
      <c r="AH83" s="414"/>
      <c r="AI83" s="53"/>
    </row>
    <row r="84" spans="1:35" ht="39.950000000000003" customHeight="1" x14ac:dyDescent="0.25">
      <c r="A84" s="48"/>
      <c r="B84" s="52"/>
      <c r="C84" s="528"/>
      <c r="D84" s="525"/>
      <c r="E84" s="533"/>
      <c r="F84" s="395"/>
      <c r="G84" s="443"/>
      <c r="H84" s="421"/>
      <c r="I84" s="420"/>
      <c r="J84" s="293" t="s">
        <v>462</v>
      </c>
      <c r="K84" s="467" t="s">
        <v>263</v>
      </c>
      <c r="L84" s="468"/>
      <c r="M84" s="468"/>
      <c r="N84" s="468"/>
      <c r="O84" s="468"/>
      <c r="P84" s="469"/>
      <c r="Q84" s="445"/>
      <c r="R84" s="447"/>
      <c r="S84" s="112"/>
      <c r="U84" s="100"/>
      <c r="V84" s="416"/>
      <c r="W84" s="418"/>
      <c r="X84" s="418"/>
      <c r="Y84" s="418"/>
      <c r="Z84" s="418"/>
      <c r="AA84" s="418"/>
      <c r="AB84" s="418"/>
      <c r="AC84" s="418"/>
      <c r="AD84" s="418"/>
      <c r="AE84" s="418"/>
      <c r="AF84" s="418"/>
      <c r="AG84" s="418"/>
      <c r="AH84" s="414"/>
      <c r="AI84" s="53"/>
    </row>
    <row r="85" spans="1:35" ht="51.75" customHeight="1" x14ac:dyDescent="0.25">
      <c r="A85" s="48"/>
      <c r="B85" s="52"/>
      <c r="C85" s="528"/>
      <c r="D85" s="525"/>
      <c r="E85" s="533"/>
      <c r="F85" s="395"/>
      <c r="G85" s="443"/>
      <c r="H85" s="421"/>
      <c r="I85" s="420"/>
      <c r="J85" s="298" t="s">
        <v>463</v>
      </c>
      <c r="K85" s="554" t="s">
        <v>264</v>
      </c>
      <c r="L85" s="555"/>
      <c r="M85" s="555"/>
      <c r="N85" s="555"/>
      <c r="O85" s="555"/>
      <c r="P85" s="556"/>
      <c r="Q85" s="445"/>
      <c r="R85" s="447"/>
      <c r="S85" s="112"/>
      <c r="U85" s="100"/>
      <c r="V85" s="416"/>
      <c r="W85" s="418"/>
      <c r="X85" s="418"/>
      <c r="Y85" s="418"/>
      <c r="Z85" s="418"/>
      <c r="AA85" s="418"/>
      <c r="AB85" s="418"/>
      <c r="AC85" s="418"/>
      <c r="AD85" s="418"/>
      <c r="AE85" s="418"/>
      <c r="AF85" s="418"/>
      <c r="AG85" s="418"/>
      <c r="AH85" s="414"/>
      <c r="AI85" s="53"/>
    </row>
    <row r="86" spans="1:35" ht="39.950000000000003" customHeight="1" x14ac:dyDescent="0.25">
      <c r="A86" s="48"/>
      <c r="B86" s="52"/>
      <c r="C86" s="528"/>
      <c r="D86" s="525"/>
      <c r="E86" s="533"/>
      <c r="F86" s="395"/>
      <c r="G86" s="442">
        <f>+G81+1</f>
        <v>16</v>
      </c>
      <c r="H86" s="419" t="s">
        <v>98</v>
      </c>
      <c r="I86" s="420"/>
      <c r="J86" s="295" t="s">
        <v>460</v>
      </c>
      <c r="K86" s="464" t="s">
        <v>126</v>
      </c>
      <c r="L86" s="465"/>
      <c r="M86" s="465"/>
      <c r="N86" s="465"/>
      <c r="O86" s="465"/>
      <c r="P86" s="466"/>
      <c r="Q86" s="444"/>
      <c r="R86" s="446"/>
      <c r="S86" s="112"/>
      <c r="U86" s="100"/>
      <c r="V86" s="422"/>
      <c r="W86" s="417"/>
      <c r="X86" s="417"/>
      <c r="Y86" s="417"/>
      <c r="Z86" s="417" t="str">
        <f>IF(Q86="","",Q86)</f>
        <v/>
      </c>
      <c r="AA86" s="417"/>
      <c r="AB86" s="417"/>
      <c r="AC86" s="417" t="str">
        <f>IF(Q86="","",Q86)</f>
        <v/>
      </c>
      <c r="AD86" s="417" t="str">
        <f>IF(Q86="","",Q86)</f>
        <v/>
      </c>
      <c r="AE86" s="417" t="str">
        <f>IF(Q86="","",Q86)</f>
        <v/>
      </c>
      <c r="AF86" s="417"/>
      <c r="AG86" s="417"/>
      <c r="AH86" s="413" t="str">
        <f>IF(Q86="","",Q86)</f>
        <v/>
      </c>
      <c r="AI86" s="53"/>
    </row>
    <row r="87" spans="1:35" ht="39.950000000000003" customHeight="1" x14ac:dyDescent="0.25">
      <c r="A87" s="48"/>
      <c r="B87" s="52"/>
      <c r="C87" s="528"/>
      <c r="D87" s="525"/>
      <c r="E87" s="533"/>
      <c r="F87" s="395"/>
      <c r="G87" s="443"/>
      <c r="H87" s="421"/>
      <c r="I87" s="420"/>
      <c r="J87" s="291" t="s">
        <v>459</v>
      </c>
      <c r="K87" s="467" t="s">
        <v>132</v>
      </c>
      <c r="L87" s="468"/>
      <c r="M87" s="468"/>
      <c r="N87" s="468"/>
      <c r="O87" s="468"/>
      <c r="P87" s="469"/>
      <c r="Q87" s="445"/>
      <c r="R87" s="447"/>
      <c r="S87" s="112"/>
      <c r="U87" s="100"/>
      <c r="V87" s="416"/>
      <c r="W87" s="418"/>
      <c r="X87" s="418"/>
      <c r="Y87" s="418"/>
      <c r="Z87" s="418"/>
      <c r="AA87" s="418"/>
      <c r="AB87" s="418"/>
      <c r="AC87" s="418"/>
      <c r="AD87" s="418"/>
      <c r="AE87" s="418"/>
      <c r="AF87" s="418"/>
      <c r="AG87" s="418"/>
      <c r="AH87" s="414"/>
      <c r="AI87" s="53"/>
    </row>
    <row r="88" spans="1:35" ht="39.950000000000003" customHeight="1" x14ac:dyDescent="0.25">
      <c r="A88" s="48"/>
      <c r="B88" s="52"/>
      <c r="C88" s="528"/>
      <c r="D88" s="525"/>
      <c r="E88" s="533"/>
      <c r="F88" s="395"/>
      <c r="G88" s="443"/>
      <c r="H88" s="421"/>
      <c r="I88" s="420"/>
      <c r="J88" s="292" t="s">
        <v>461</v>
      </c>
      <c r="K88" s="467" t="s">
        <v>131</v>
      </c>
      <c r="L88" s="468"/>
      <c r="M88" s="468"/>
      <c r="N88" s="468"/>
      <c r="O88" s="468"/>
      <c r="P88" s="469"/>
      <c r="Q88" s="445"/>
      <c r="R88" s="447"/>
      <c r="S88" s="112"/>
      <c r="U88" s="100"/>
      <c r="V88" s="416"/>
      <c r="W88" s="418"/>
      <c r="X88" s="418"/>
      <c r="Y88" s="418"/>
      <c r="Z88" s="418"/>
      <c r="AA88" s="418"/>
      <c r="AB88" s="418"/>
      <c r="AC88" s="418"/>
      <c r="AD88" s="418"/>
      <c r="AE88" s="418"/>
      <c r="AF88" s="418"/>
      <c r="AG88" s="418"/>
      <c r="AH88" s="414"/>
      <c r="AI88" s="53"/>
    </row>
    <row r="89" spans="1:35" ht="39.950000000000003" customHeight="1" x14ac:dyDescent="0.25">
      <c r="A89" s="48"/>
      <c r="B89" s="52"/>
      <c r="C89" s="528"/>
      <c r="D89" s="525"/>
      <c r="E89" s="533"/>
      <c r="F89" s="395"/>
      <c r="G89" s="443"/>
      <c r="H89" s="421"/>
      <c r="I89" s="420"/>
      <c r="J89" s="293" t="s">
        <v>462</v>
      </c>
      <c r="K89" s="467" t="s">
        <v>130</v>
      </c>
      <c r="L89" s="468"/>
      <c r="M89" s="468"/>
      <c r="N89" s="468"/>
      <c r="O89" s="468"/>
      <c r="P89" s="469"/>
      <c r="Q89" s="445"/>
      <c r="R89" s="447"/>
      <c r="S89" s="112"/>
      <c r="U89" s="100"/>
      <c r="V89" s="416"/>
      <c r="W89" s="418"/>
      <c r="X89" s="418"/>
      <c r="Y89" s="418"/>
      <c r="Z89" s="418"/>
      <c r="AA89" s="418"/>
      <c r="AB89" s="418"/>
      <c r="AC89" s="418"/>
      <c r="AD89" s="418"/>
      <c r="AE89" s="418"/>
      <c r="AF89" s="418"/>
      <c r="AG89" s="418"/>
      <c r="AH89" s="414"/>
      <c r="AI89" s="53"/>
    </row>
    <row r="90" spans="1:35" ht="57" customHeight="1" x14ac:dyDescent="0.25">
      <c r="A90" s="48"/>
      <c r="B90" s="52"/>
      <c r="C90" s="528"/>
      <c r="D90" s="525"/>
      <c r="E90" s="533"/>
      <c r="F90" s="395"/>
      <c r="G90" s="443"/>
      <c r="H90" s="421"/>
      <c r="I90" s="420"/>
      <c r="J90" s="298" t="s">
        <v>463</v>
      </c>
      <c r="K90" s="554" t="s">
        <v>129</v>
      </c>
      <c r="L90" s="555"/>
      <c r="M90" s="555"/>
      <c r="N90" s="555"/>
      <c r="O90" s="555"/>
      <c r="P90" s="556"/>
      <c r="Q90" s="445"/>
      <c r="R90" s="447"/>
      <c r="S90" s="112"/>
      <c r="U90" s="100"/>
      <c r="V90" s="416"/>
      <c r="W90" s="418"/>
      <c r="X90" s="418"/>
      <c r="Y90" s="418"/>
      <c r="Z90" s="418"/>
      <c r="AA90" s="418"/>
      <c r="AB90" s="418"/>
      <c r="AC90" s="418"/>
      <c r="AD90" s="418"/>
      <c r="AE90" s="418"/>
      <c r="AF90" s="418"/>
      <c r="AG90" s="418"/>
      <c r="AH90" s="414"/>
      <c r="AI90" s="53"/>
    </row>
    <row r="91" spans="1:35" ht="39.950000000000003" customHeight="1" x14ac:dyDescent="0.25">
      <c r="A91" s="48"/>
      <c r="B91" s="52"/>
      <c r="C91" s="528"/>
      <c r="D91" s="525"/>
      <c r="E91" s="533"/>
      <c r="F91" s="395"/>
      <c r="G91" s="530">
        <f>+G86+1</f>
        <v>17</v>
      </c>
      <c r="H91" s="419" t="s">
        <v>387</v>
      </c>
      <c r="I91" s="420"/>
      <c r="J91" s="295" t="s">
        <v>460</v>
      </c>
      <c r="K91" s="464" t="s">
        <v>133</v>
      </c>
      <c r="L91" s="465"/>
      <c r="M91" s="465"/>
      <c r="N91" s="465"/>
      <c r="O91" s="465"/>
      <c r="P91" s="466"/>
      <c r="Q91" s="444"/>
      <c r="R91" s="446"/>
      <c r="S91" s="112"/>
      <c r="U91" s="100"/>
      <c r="V91" s="422"/>
      <c r="W91" s="417" t="str">
        <f>IF($Q$91="","",$Q$91)</f>
        <v/>
      </c>
      <c r="X91" s="417" t="str">
        <f>IF($Q$91="","",$Q$91)</f>
        <v/>
      </c>
      <c r="Y91" s="417"/>
      <c r="Z91" s="417"/>
      <c r="AA91" s="417" t="str">
        <f>IF($Q$91="","",$Q$91)</f>
        <v/>
      </c>
      <c r="AB91" s="417" t="str">
        <f>IF($Q$91="","",$Q$91)</f>
        <v/>
      </c>
      <c r="AC91" s="417"/>
      <c r="AD91" s="417"/>
      <c r="AE91" s="417"/>
      <c r="AF91" s="417"/>
      <c r="AG91" s="417"/>
      <c r="AH91" s="413" t="str">
        <f>IF(Q91="","",Q91)</f>
        <v/>
      </c>
      <c r="AI91" s="53"/>
    </row>
    <row r="92" spans="1:35" ht="56.25" customHeight="1" x14ac:dyDescent="0.25">
      <c r="A92" s="48"/>
      <c r="B92" s="52"/>
      <c r="C92" s="528"/>
      <c r="D92" s="525"/>
      <c r="E92" s="533"/>
      <c r="F92" s="395"/>
      <c r="G92" s="531"/>
      <c r="H92" s="421"/>
      <c r="I92" s="420"/>
      <c r="J92" s="291" t="s">
        <v>459</v>
      </c>
      <c r="K92" s="467" t="s">
        <v>388</v>
      </c>
      <c r="L92" s="468"/>
      <c r="M92" s="468"/>
      <c r="N92" s="468"/>
      <c r="O92" s="468"/>
      <c r="P92" s="469"/>
      <c r="Q92" s="445"/>
      <c r="R92" s="447"/>
      <c r="S92" s="112"/>
      <c r="U92" s="100"/>
      <c r="V92" s="416"/>
      <c r="W92" s="418"/>
      <c r="X92" s="418"/>
      <c r="Y92" s="418"/>
      <c r="Z92" s="418"/>
      <c r="AA92" s="418"/>
      <c r="AB92" s="418"/>
      <c r="AC92" s="418"/>
      <c r="AD92" s="418"/>
      <c r="AE92" s="418"/>
      <c r="AF92" s="418"/>
      <c r="AG92" s="418"/>
      <c r="AH92" s="414"/>
      <c r="AI92" s="53"/>
    </row>
    <row r="93" spans="1:35" ht="54" customHeight="1" x14ac:dyDescent="0.25">
      <c r="A93" s="48"/>
      <c r="B93" s="52"/>
      <c r="C93" s="528"/>
      <c r="D93" s="525"/>
      <c r="E93" s="533"/>
      <c r="F93" s="395"/>
      <c r="G93" s="531"/>
      <c r="H93" s="421"/>
      <c r="I93" s="420"/>
      <c r="J93" s="292" t="s">
        <v>461</v>
      </c>
      <c r="K93" s="467" t="s">
        <v>389</v>
      </c>
      <c r="L93" s="468"/>
      <c r="M93" s="468"/>
      <c r="N93" s="468"/>
      <c r="O93" s="468"/>
      <c r="P93" s="469"/>
      <c r="Q93" s="445"/>
      <c r="R93" s="447"/>
      <c r="S93" s="112"/>
      <c r="U93" s="100"/>
      <c r="V93" s="416"/>
      <c r="W93" s="418"/>
      <c r="X93" s="418"/>
      <c r="Y93" s="418"/>
      <c r="Z93" s="418"/>
      <c r="AA93" s="418"/>
      <c r="AB93" s="418"/>
      <c r="AC93" s="418"/>
      <c r="AD93" s="418"/>
      <c r="AE93" s="418"/>
      <c r="AF93" s="418"/>
      <c r="AG93" s="418"/>
      <c r="AH93" s="414"/>
      <c r="AI93" s="53"/>
    </row>
    <row r="94" spans="1:35" ht="55.5" customHeight="1" x14ac:dyDescent="0.25">
      <c r="A94" s="48"/>
      <c r="B94" s="52"/>
      <c r="C94" s="528"/>
      <c r="D94" s="525"/>
      <c r="E94" s="533"/>
      <c r="F94" s="395"/>
      <c r="G94" s="531"/>
      <c r="H94" s="421"/>
      <c r="I94" s="420"/>
      <c r="J94" s="293" t="s">
        <v>462</v>
      </c>
      <c r="K94" s="467" t="s">
        <v>391</v>
      </c>
      <c r="L94" s="468"/>
      <c r="M94" s="468"/>
      <c r="N94" s="468"/>
      <c r="O94" s="468"/>
      <c r="P94" s="469"/>
      <c r="Q94" s="445"/>
      <c r="R94" s="447"/>
      <c r="S94" s="112"/>
      <c r="U94" s="100"/>
      <c r="V94" s="416"/>
      <c r="W94" s="418"/>
      <c r="X94" s="418"/>
      <c r="Y94" s="418"/>
      <c r="Z94" s="418"/>
      <c r="AA94" s="418"/>
      <c r="AB94" s="418"/>
      <c r="AC94" s="418"/>
      <c r="AD94" s="418"/>
      <c r="AE94" s="418"/>
      <c r="AF94" s="418"/>
      <c r="AG94" s="418"/>
      <c r="AH94" s="414"/>
      <c r="AI94" s="53"/>
    </row>
    <row r="95" spans="1:35" ht="69.75" customHeight="1" x14ac:dyDescent="0.25">
      <c r="A95" s="48"/>
      <c r="B95" s="52"/>
      <c r="C95" s="528"/>
      <c r="D95" s="525"/>
      <c r="E95" s="533"/>
      <c r="F95" s="395"/>
      <c r="G95" s="531"/>
      <c r="H95" s="421"/>
      <c r="I95" s="420"/>
      <c r="J95" s="298" t="s">
        <v>463</v>
      </c>
      <c r="K95" s="554" t="s">
        <v>390</v>
      </c>
      <c r="L95" s="555"/>
      <c r="M95" s="555"/>
      <c r="N95" s="555"/>
      <c r="O95" s="555"/>
      <c r="P95" s="556"/>
      <c r="Q95" s="445"/>
      <c r="R95" s="447"/>
      <c r="S95" s="112"/>
      <c r="U95" s="100"/>
      <c r="V95" s="416"/>
      <c r="W95" s="418"/>
      <c r="X95" s="418"/>
      <c r="Y95" s="418"/>
      <c r="Z95" s="418"/>
      <c r="AA95" s="418"/>
      <c r="AB95" s="418"/>
      <c r="AC95" s="418"/>
      <c r="AD95" s="418"/>
      <c r="AE95" s="418"/>
      <c r="AF95" s="418"/>
      <c r="AG95" s="418"/>
      <c r="AH95" s="414"/>
      <c r="AI95" s="53"/>
    </row>
    <row r="96" spans="1:35" ht="39.950000000000003" customHeight="1" x14ac:dyDescent="0.25">
      <c r="A96" s="48"/>
      <c r="B96" s="52"/>
      <c r="C96" s="528"/>
      <c r="D96" s="525"/>
      <c r="E96" s="533"/>
      <c r="F96" s="395"/>
      <c r="G96" s="442">
        <f>+G91+1</f>
        <v>18</v>
      </c>
      <c r="H96" s="419" t="s">
        <v>99</v>
      </c>
      <c r="I96" s="420"/>
      <c r="J96" s="295" t="s">
        <v>460</v>
      </c>
      <c r="K96" s="464" t="s">
        <v>134</v>
      </c>
      <c r="L96" s="465"/>
      <c r="M96" s="465"/>
      <c r="N96" s="465"/>
      <c r="O96" s="465"/>
      <c r="P96" s="466"/>
      <c r="Q96" s="444"/>
      <c r="R96" s="446"/>
      <c r="S96" s="112"/>
      <c r="U96" s="100"/>
      <c r="V96" s="422" t="str">
        <f>IF(Q96="","",Q96)</f>
        <v/>
      </c>
      <c r="W96" s="417"/>
      <c r="X96" s="417"/>
      <c r="Y96" s="417"/>
      <c r="Z96" s="417"/>
      <c r="AA96" s="422" t="str">
        <f>IF(Q96="","",Q96)</f>
        <v/>
      </c>
      <c r="AB96" s="417"/>
      <c r="AC96" s="417"/>
      <c r="AD96" s="417"/>
      <c r="AE96" s="417"/>
      <c r="AF96" s="417"/>
      <c r="AG96" s="417"/>
      <c r="AH96" s="413" t="str">
        <f>IF(Q96="","",Q96)</f>
        <v/>
      </c>
      <c r="AI96" s="53"/>
    </row>
    <row r="97" spans="1:35" ht="44.25" customHeight="1" x14ac:dyDescent="0.25">
      <c r="A97" s="48"/>
      <c r="B97" s="52"/>
      <c r="C97" s="528"/>
      <c r="D97" s="525"/>
      <c r="E97" s="533"/>
      <c r="F97" s="395"/>
      <c r="G97" s="443"/>
      <c r="H97" s="421"/>
      <c r="I97" s="420"/>
      <c r="J97" s="291" t="s">
        <v>459</v>
      </c>
      <c r="K97" s="467" t="s">
        <v>135</v>
      </c>
      <c r="L97" s="468"/>
      <c r="M97" s="468"/>
      <c r="N97" s="468"/>
      <c r="O97" s="468"/>
      <c r="P97" s="469"/>
      <c r="Q97" s="445"/>
      <c r="R97" s="447"/>
      <c r="S97" s="112"/>
      <c r="U97" s="100"/>
      <c r="V97" s="416"/>
      <c r="W97" s="418"/>
      <c r="X97" s="418"/>
      <c r="Y97" s="418"/>
      <c r="Z97" s="418"/>
      <c r="AA97" s="416"/>
      <c r="AB97" s="418"/>
      <c r="AC97" s="418"/>
      <c r="AD97" s="418"/>
      <c r="AE97" s="418"/>
      <c r="AF97" s="418"/>
      <c r="AG97" s="418"/>
      <c r="AH97" s="414"/>
      <c r="AI97" s="53"/>
    </row>
    <row r="98" spans="1:35" ht="46.5" customHeight="1" x14ac:dyDescent="0.25">
      <c r="A98" s="48"/>
      <c r="B98" s="52"/>
      <c r="C98" s="528"/>
      <c r="D98" s="525"/>
      <c r="E98" s="533"/>
      <c r="F98" s="395"/>
      <c r="G98" s="443"/>
      <c r="H98" s="421"/>
      <c r="I98" s="420"/>
      <c r="J98" s="292" t="s">
        <v>461</v>
      </c>
      <c r="K98" s="467" t="s">
        <v>265</v>
      </c>
      <c r="L98" s="468"/>
      <c r="M98" s="468"/>
      <c r="N98" s="468"/>
      <c r="O98" s="468"/>
      <c r="P98" s="469"/>
      <c r="Q98" s="445"/>
      <c r="R98" s="447"/>
      <c r="S98" s="112"/>
      <c r="U98" s="100"/>
      <c r="V98" s="416"/>
      <c r="W98" s="418"/>
      <c r="X98" s="418"/>
      <c r="Y98" s="418"/>
      <c r="Z98" s="418"/>
      <c r="AA98" s="416"/>
      <c r="AB98" s="418"/>
      <c r="AC98" s="418"/>
      <c r="AD98" s="418"/>
      <c r="AE98" s="418"/>
      <c r="AF98" s="418"/>
      <c r="AG98" s="418"/>
      <c r="AH98" s="414"/>
      <c r="AI98" s="53"/>
    </row>
    <row r="99" spans="1:35" ht="36.75" customHeight="1" x14ac:dyDescent="0.25">
      <c r="A99" s="48"/>
      <c r="B99" s="52"/>
      <c r="C99" s="528"/>
      <c r="D99" s="525"/>
      <c r="E99" s="533"/>
      <c r="F99" s="395"/>
      <c r="G99" s="443"/>
      <c r="H99" s="421"/>
      <c r="I99" s="420"/>
      <c r="J99" s="293" t="s">
        <v>462</v>
      </c>
      <c r="K99" s="467" t="s">
        <v>136</v>
      </c>
      <c r="L99" s="468"/>
      <c r="M99" s="468"/>
      <c r="N99" s="468"/>
      <c r="O99" s="468"/>
      <c r="P99" s="469"/>
      <c r="Q99" s="445"/>
      <c r="R99" s="447"/>
      <c r="S99" s="112"/>
      <c r="U99" s="100"/>
      <c r="V99" s="416"/>
      <c r="W99" s="418"/>
      <c r="X99" s="418"/>
      <c r="Y99" s="418"/>
      <c r="Z99" s="418"/>
      <c r="AA99" s="416"/>
      <c r="AB99" s="418"/>
      <c r="AC99" s="418"/>
      <c r="AD99" s="418"/>
      <c r="AE99" s="418"/>
      <c r="AF99" s="418"/>
      <c r="AG99" s="418"/>
      <c r="AH99" s="414"/>
      <c r="AI99" s="53"/>
    </row>
    <row r="100" spans="1:35" ht="56.25" customHeight="1" x14ac:dyDescent="0.25">
      <c r="A100" s="48"/>
      <c r="B100" s="52"/>
      <c r="C100" s="528"/>
      <c r="D100" s="525"/>
      <c r="E100" s="533"/>
      <c r="F100" s="395"/>
      <c r="G100" s="443"/>
      <c r="H100" s="421"/>
      <c r="I100" s="420"/>
      <c r="J100" s="298" t="s">
        <v>463</v>
      </c>
      <c r="K100" s="554" t="s">
        <v>266</v>
      </c>
      <c r="L100" s="555"/>
      <c r="M100" s="555"/>
      <c r="N100" s="555"/>
      <c r="O100" s="555"/>
      <c r="P100" s="556"/>
      <c r="Q100" s="445"/>
      <c r="R100" s="447"/>
      <c r="S100" s="112"/>
      <c r="U100" s="100"/>
      <c r="V100" s="416"/>
      <c r="W100" s="418"/>
      <c r="X100" s="418"/>
      <c r="Y100" s="418"/>
      <c r="Z100" s="418"/>
      <c r="AA100" s="416"/>
      <c r="AB100" s="418"/>
      <c r="AC100" s="418"/>
      <c r="AD100" s="418"/>
      <c r="AE100" s="418"/>
      <c r="AF100" s="418"/>
      <c r="AG100" s="418"/>
      <c r="AH100" s="414"/>
      <c r="AI100" s="53"/>
    </row>
    <row r="101" spans="1:35" ht="39.950000000000003" customHeight="1" x14ac:dyDescent="0.25">
      <c r="A101" s="48"/>
      <c r="B101" s="52"/>
      <c r="C101" s="528"/>
      <c r="D101" s="525"/>
      <c r="E101" s="533"/>
      <c r="F101" s="395"/>
      <c r="G101" s="442">
        <f>+G96+1</f>
        <v>19</v>
      </c>
      <c r="H101" s="419" t="s">
        <v>100</v>
      </c>
      <c r="I101" s="420"/>
      <c r="J101" s="295" t="s">
        <v>460</v>
      </c>
      <c r="K101" s="464" t="s">
        <v>137</v>
      </c>
      <c r="L101" s="465"/>
      <c r="M101" s="465"/>
      <c r="N101" s="465"/>
      <c r="O101" s="465"/>
      <c r="P101" s="466"/>
      <c r="Q101" s="444"/>
      <c r="R101" s="446"/>
      <c r="S101" s="112"/>
      <c r="U101" s="100"/>
      <c r="V101" s="422"/>
      <c r="W101" s="417"/>
      <c r="X101" s="417"/>
      <c r="Y101" s="417"/>
      <c r="Z101" s="417" t="str">
        <f>IF($Q$101="","",$Q$101)</f>
        <v/>
      </c>
      <c r="AA101" s="417" t="str">
        <f>IF($Q$101="","",$Q$101)</f>
        <v/>
      </c>
      <c r="AB101" s="417" t="str">
        <f>IF($Q$101="","",$Q$101)</f>
        <v/>
      </c>
      <c r="AC101" s="417"/>
      <c r="AD101" s="417"/>
      <c r="AE101" s="417" t="str">
        <f>IF($Q$101="","",$Q$101)</f>
        <v/>
      </c>
      <c r="AF101" s="417" t="str">
        <f>IF($Q$101="","",$Q$101)</f>
        <v/>
      </c>
      <c r="AG101" s="417"/>
      <c r="AH101" s="413" t="str">
        <f>IF(Q101="","",Q101)</f>
        <v/>
      </c>
      <c r="AI101" s="53"/>
    </row>
    <row r="102" spans="1:35" ht="39.950000000000003" customHeight="1" x14ac:dyDescent="0.25">
      <c r="A102" s="48"/>
      <c r="B102" s="52"/>
      <c r="C102" s="528"/>
      <c r="D102" s="525"/>
      <c r="E102" s="533"/>
      <c r="F102" s="395"/>
      <c r="G102" s="443"/>
      <c r="H102" s="421"/>
      <c r="I102" s="420"/>
      <c r="J102" s="291" t="s">
        <v>459</v>
      </c>
      <c r="K102" s="467" t="s">
        <v>138</v>
      </c>
      <c r="L102" s="468"/>
      <c r="M102" s="468"/>
      <c r="N102" s="468"/>
      <c r="O102" s="468"/>
      <c r="P102" s="469"/>
      <c r="Q102" s="445"/>
      <c r="R102" s="447"/>
      <c r="S102" s="112"/>
      <c r="U102" s="100"/>
      <c r="V102" s="416"/>
      <c r="W102" s="418"/>
      <c r="X102" s="418"/>
      <c r="Y102" s="418"/>
      <c r="Z102" s="418"/>
      <c r="AA102" s="418"/>
      <c r="AB102" s="418"/>
      <c r="AC102" s="418"/>
      <c r="AD102" s="418"/>
      <c r="AE102" s="418"/>
      <c r="AF102" s="418"/>
      <c r="AG102" s="418"/>
      <c r="AH102" s="414"/>
      <c r="AI102" s="53"/>
    </row>
    <row r="103" spans="1:35" ht="52.5" customHeight="1" x14ac:dyDescent="0.25">
      <c r="A103" s="48"/>
      <c r="B103" s="52"/>
      <c r="C103" s="528"/>
      <c r="D103" s="525"/>
      <c r="E103" s="533"/>
      <c r="F103" s="395"/>
      <c r="G103" s="443"/>
      <c r="H103" s="421"/>
      <c r="I103" s="420"/>
      <c r="J103" s="292" t="s">
        <v>461</v>
      </c>
      <c r="K103" s="467" t="s">
        <v>141</v>
      </c>
      <c r="L103" s="468"/>
      <c r="M103" s="468"/>
      <c r="N103" s="468"/>
      <c r="O103" s="468"/>
      <c r="P103" s="469"/>
      <c r="Q103" s="445"/>
      <c r="R103" s="447"/>
      <c r="S103" s="112"/>
      <c r="U103" s="100"/>
      <c r="V103" s="416"/>
      <c r="W103" s="418"/>
      <c r="X103" s="418"/>
      <c r="Y103" s="418"/>
      <c r="Z103" s="418"/>
      <c r="AA103" s="418"/>
      <c r="AB103" s="418"/>
      <c r="AC103" s="418"/>
      <c r="AD103" s="418"/>
      <c r="AE103" s="418"/>
      <c r="AF103" s="418"/>
      <c r="AG103" s="418"/>
      <c r="AH103" s="414"/>
      <c r="AI103" s="53"/>
    </row>
    <row r="104" spans="1:35" ht="59.25" customHeight="1" x14ac:dyDescent="0.25">
      <c r="A104" s="48"/>
      <c r="B104" s="52"/>
      <c r="C104" s="528"/>
      <c r="D104" s="525"/>
      <c r="E104" s="533"/>
      <c r="F104" s="395"/>
      <c r="G104" s="443"/>
      <c r="H104" s="421"/>
      <c r="I104" s="420"/>
      <c r="J104" s="293" t="s">
        <v>462</v>
      </c>
      <c r="K104" s="467" t="s">
        <v>139</v>
      </c>
      <c r="L104" s="468"/>
      <c r="M104" s="468"/>
      <c r="N104" s="468"/>
      <c r="O104" s="468"/>
      <c r="P104" s="469"/>
      <c r="Q104" s="445"/>
      <c r="R104" s="447"/>
      <c r="S104" s="112"/>
      <c r="U104" s="100"/>
      <c r="V104" s="416"/>
      <c r="W104" s="418"/>
      <c r="X104" s="418"/>
      <c r="Y104" s="418"/>
      <c r="Z104" s="418"/>
      <c r="AA104" s="418"/>
      <c r="AB104" s="418"/>
      <c r="AC104" s="418"/>
      <c r="AD104" s="418"/>
      <c r="AE104" s="418"/>
      <c r="AF104" s="418"/>
      <c r="AG104" s="418"/>
      <c r="AH104" s="414"/>
      <c r="AI104" s="53"/>
    </row>
    <row r="105" spans="1:35" ht="69" customHeight="1" x14ac:dyDescent="0.25">
      <c r="A105" s="48"/>
      <c r="B105" s="52"/>
      <c r="C105" s="528"/>
      <c r="D105" s="525"/>
      <c r="E105" s="533"/>
      <c r="F105" s="395"/>
      <c r="G105" s="443"/>
      <c r="H105" s="421"/>
      <c r="I105" s="420"/>
      <c r="J105" s="298" t="s">
        <v>463</v>
      </c>
      <c r="K105" s="554" t="s">
        <v>140</v>
      </c>
      <c r="L105" s="555"/>
      <c r="M105" s="555"/>
      <c r="N105" s="555"/>
      <c r="O105" s="555"/>
      <c r="P105" s="556"/>
      <c r="Q105" s="445"/>
      <c r="R105" s="447"/>
      <c r="S105" s="112"/>
      <c r="U105" s="100"/>
      <c r="V105" s="416"/>
      <c r="W105" s="418"/>
      <c r="X105" s="418"/>
      <c r="Y105" s="418"/>
      <c r="Z105" s="418"/>
      <c r="AA105" s="418"/>
      <c r="AB105" s="418"/>
      <c r="AC105" s="418"/>
      <c r="AD105" s="418"/>
      <c r="AE105" s="418"/>
      <c r="AF105" s="418"/>
      <c r="AG105" s="418"/>
      <c r="AH105" s="414"/>
      <c r="AI105" s="53"/>
    </row>
    <row r="106" spans="1:35" ht="39.950000000000003" customHeight="1" x14ac:dyDescent="0.25">
      <c r="A106" s="48"/>
      <c r="B106" s="52"/>
      <c r="C106" s="528"/>
      <c r="D106" s="525"/>
      <c r="E106" s="533"/>
      <c r="F106" s="395"/>
      <c r="G106" s="442">
        <f>+G101+1</f>
        <v>20</v>
      </c>
      <c r="H106" s="419" t="s">
        <v>101</v>
      </c>
      <c r="I106" s="420"/>
      <c r="J106" s="295" t="s">
        <v>460</v>
      </c>
      <c r="K106" s="464" t="s">
        <v>267</v>
      </c>
      <c r="L106" s="465"/>
      <c r="M106" s="465"/>
      <c r="N106" s="465"/>
      <c r="O106" s="465"/>
      <c r="P106" s="466"/>
      <c r="Q106" s="444"/>
      <c r="R106" s="446"/>
      <c r="S106" s="112"/>
      <c r="U106" s="100"/>
      <c r="V106" s="422"/>
      <c r="W106" s="417"/>
      <c r="X106" s="417" t="str">
        <f>IF(Q106="","",Q106)</f>
        <v/>
      </c>
      <c r="Y106" s="417"/>
      <c r="Z106" s="417"/>
      <c r="AA106" s="417"/>
      <c r="AB106" s="417"/>
      <c r="AC106" s="417"/>
      <c r="AD106" s="417"/>
      <c r="AE106" s="417"/>
      <c r="AF106" s="417"/>
      <c r="AG106" s="417"/>
      <c r="AH106" s="413" t="str">
        <f>IF(Q106="","",Q106)</f>
        <v/>
      </c>
      <c r="AI106" s="53"/>
    </row>
    <row r="107" spans="1:35" ht="39.950000000000003" customHeight="1" x14ac:dyDescent="0.25">
      <c r="A107" s="48"/>
      <c r="B107" s="52"/>
      <c r="C107" s="528"/>
      <c r="D107" s="525"/>
      <c r="E107" s="533"/>
      <c r="F107" s="395"/>
      <c r="G107" s="443"/>
      <c r="H107" s="421"/>
      <c r="I107" s="420"/>
      <c r="J107" s="291" t="s">
        <v>459</v>
      </c>
      <c r="K107" s="467" t="s">
        <v>268</v>
      </c>
      <c r="L107" s="468"/>
      <c r="M107" s="468"/>
      <c r="N107" s="468"/>
      <c r="O107" s="468"/>
      <c r="P107" s="469"/>
      <c r="Q107" s="445"/>
      <c r="R107" s="447"/>
      <c r="S107" s="112"/>
      <c r="U107" s="100"/>
      <c r="V107" s="416"/>
      <c r="W107" s="418"/>
      <c r="X107" s="418"/>
      <c r="Y107" s="418"/>
      <c r="Z107" s="418"/>
      <c r="AA107" s="418"/>
      <c r="AB107" s="418"/>
      <c r="AC107" s="418"/>
      <c r="AD107" s="418"/>
      <c r="AE107" s="418"/>
      <c r="AF107" s="418"/>
      <c r="AG107" s="418"/>
      <c r="AH107" s="414"/>
      <c r="AI107" s="53"/>
    </row>
    <row r="108" spans="1:35" ht="39.950000000000003" customHeight="1" x14ac:dyDescent="0.25">
      <c r="A108" s="48"/>
      <c r="B108" s="52"/>
      <c r="C108" s="528"/>
      <c r="D108" s="525"/>
      <c r="E108" s="533"/>
      <c r="F108" s="395"/>
      <c r="G108" s="443"/>
      <c r="H108" s="421"/>
      <c r="I108" s="420"/>
      <c r="J108" s="292" t="s">
        <v>461</v>
      </c>
      <c r="K108" s="467" t="s">
        <v>269</v>
      </c>
      <c r="L108" s="468"/>
      <c r="M108" s="468"/>
      <c r="N108" s="468"/>
      <c r="O108" s="468"/>
      <c r="P108" s="469"/>
      <c r="Q108" s="445"/>
      <c r="R108" s="447"/>
      <c r="S108" s="112"/>
      <c r="U108" s="100"/>
      <c r="V108" s="416"/>
      <c r="W108" s="418"/>
      <c r="X108" s="418"/>
      <c r="Y108" s="418"/>
      <c r="Z108" s="418"/>
      <c r="AA108" s="418"/>
      <c r="AB108" s="418"/>
      <c r="AC108" s="418"/>
      <c r="AD108" s="418"/>
      <c r="AE108" s="418"/>
      <c r="AF108" s="418"/>
      <c r="AG108" s="418"/>
      <c r="AH108" s="414"/>
      <c r="AI108" s="53"/>
    </row>
    <row r="109" spans="1:35" ht="55.5" customHeight="1" x14ac:dyDescent="0.25">
      <c r="A109" s="48"/>
      <c r="B109" s="52"/>
      <c r="C109" s="528"/>
      <c r="D109" s="525"/>
      <c r="E109" s="533"/>
      <c r="F109" s="395"/>
      <c r="G109" s="443"/>
      <c r="H109" s="421"/>
      <c r="I109" s="420"/>
      <c r="J109" s="293" t="s">
        <v>462</v>
      </c>
      <c r="K109" s="467" t="s">
        <v>270</v>
      </c>
      <c r="L109" s="468"/>
      <c r="M109" s="468"/>
      <c r="N109" s="468"/>
      <c r="O109" s="468"/>
      <c r="P109" s="469"/>
      <c r="Q109" s="445"/>
      <c r="R109" s="447"/>
      <c r="S109" s="112"/>
      <c r="U109" s="100"/>
      <c r="V109" s="416"/>
      <c r="W109" s="418"/>
      <c r="X109" s="418"/>
      <c r="Y109" s="418"/>
      <c r="Z109" s="418"/>
      <c r="AA109" s="418"/>
      <c r="AB109" s="418"/>
      <c r="AC109" s="418"/>
      <c r="AD109" s="418"/>
      <c r="AE109" s="418"/>
      <c r="AF109" s="418"/>
      <c r="AG109" s="418"/>
      <c r="AH109" s="414"/>
      <c r="AI109" s="53"/>
    </row>
    <row r="110" spans="1:35" ht="68.25" customHeight="1" x14ac:dyDescent="0.25">
      <c r="A110" s="48"/>
      <c r="B110" s="52"/>
      <c r="C110" s="528"/>
      <c r="D110" s="525"/>
      <c r="E110" s="533"/>
      <c r="F110" s="395"/>
      <c r="G110" s="443"/>
      <c r="H110" s="421"/>
      <c r="I110" s="420"/>
      <c r="J110" s="298" t="s">
        <v>463</v>
      </c>
      <c r="K110" s="554" t="s">
        <v>271</v>
      </c>
      <c r="L110" s="555"/>
      <c r="M110" s="555"/>
      <c r="N110" s="555"/>
      <c r="O110" s="555"/>
      <c r="P110" s="556"/>
      <c r="Q110" s="445"/>
      <c r="R110" s="447"/>
      <c r="S110" s="112"/>
      <c r="U110" s="100"/>
      <c r="V110" s="416"/>
      <c r="W110" s="418"/>
      <c r="X110" s="418"/>
      <c r="Y110" s="418"/>
      <c r="Z110" s="418"/>
      <c r="AA110" s="418"/>
      <c r="AB110" s="418"/>
      <c r="AC110" s="418"/>
      <c r="AD110" s="418"/>
      <c r="AE110" s="418"/>
      <c r="AF110" s="418"/>
      <c r="AG110" s="418"/>
      <c r="AH110" s="414"/>
      <c r="AI110" s="53"/>
    </row>
    <row r="111" spans="1:35" ht="39.950000000000003" customHeight="1" x14ac:dyDescent="0.25">
      <c r="A111" s="48"/>
      <c r="B111" s="52"/>
      <c r="C111" s="528"/>
      <c r="D111" s="525"/>
      <c r="E111" s="533"/>
      <c r="F111" s="395"/>
      <c r="G111" s="442">
        <f>+G106+1</f>
        <v>21</v>
      </c>
      <c r="H111" s="419" t="s">
        <v>393</v>
      </c>
      <c r="I111" s="420"/>
      <c r="J111" s="295" t="s">
        <v>460</v>
      </c>
      <c r="K111" s="464" t="s">
        <v>142</v>
      </c>
      <c r="L111" s="465"/>
      <c r="M111" s="465"/>
      <c r="N111" s="465"/>
      <c r="O111" s="465"/>
      <c r="P111" s="466"/>
      <c r="Q111" s="444"/>
      <c r="R111" s="446"/>
      <c r="S111" s="112"/>
      <c r="U111" s="100"/>
      <c r="V111" s="422" t="str">
        <f>IF($Q$111="","",$Q$111)</f>
        <v/>
      </c>
      <c r="W111" s="422" t="str">
        <f>IF($Q$111="","",$Q$111)</f>
        <v/>
      </c>
      <c r="X111" s="422" t="str">
        <f>IF($Q$111="","",$Q$111)</f>
        <v/>
      </c>
      <c r="Y111" s="417"/>
      <c r="Z111" s="422" t="str">
        <f>IF($Q$111="","",$Q$111)</f>
        <v/>
      </c>
      <c r="AA111" s="422" t="str">
        <f>IF($Q$111="","",$Q$111)</f>
        <v/>
      </c>
      <c r="AB111" s="417"/>
      <c r="AC111" s="417"/>
      <c r="AD111" s="417"/>
      <c r="AE111" s="417"/>
      <c r="AF111" s="417"/>
      <c r="AG111" s="417"/>
      <c r="AH111" s="413" t="str">
        <f>IF(Q111="","",Q111)</f>
        <v/>
      </c>
      <c r="AI111" s="53"/>
    </row>
    <row r="112" spans="1:35" ht="39.950000000000003" customHeight="1" x14ac:dyDescent="0.25">
      <c r="A112" s="48"/>
      <c r="B112" s="52"/>
      <c r="C112" s="528"/>
      <c r="D112" s="525"/>
      <c r="E112" s="533"/>
      <c r="F112" s="395"/>
      <c r="G112" s="443"/>
      <c r="H112" s="421"/>
      <c r="I112" s="420"/>
      <c r="J112" s="291" t="s">
        <v>459</v>
      </c>
      <c r="K112" s="467" t="s">
        <v>272</v>
      </c>
      <c r="L112" s="468"/>
      <c r="M112" s="468"/>
      <c r="N112" s="468"/>
      <c r="O112" s="468"/>
      <c r="P112" s="469"/>
      <c r="Q112" s="445"/>
      <c r="R112" s="447"/>
      <c r="S112" s="112"/>
      <c r="U112" s="100"/>
      <c r="V112" s="416"/>
      <c r="W112" s="416"/>
      <c r="X112" s="416"/>
      <c r="Y112" s="418"/>
      <c r="Z112" s="416"/>
      <c r="AA112" s="416"/>
      <c r="AB112" s="418"/>
      <c r="AC112" s="418"/>
      <c r="AD112" s="418"/>
      <c r="AE112" s="418"/>
      <c r="AF112" s="418"/>
      <c r="AG112" s="418"/>
      <c r="AH112" s="414"/>
      <c r="AI112" s="53"/>
    </row>
    <row r="113" spans="1:35" ht="39.950000000000003" customHeight="1" x14ac:dyDescent="0.25">
      <c r="A113" s="48"/>
      <c r="B113" s="52"/>
      <c r="C113" s="528"/>
      <c r="D113" s="525"/>
      <c r="E113" s="533"/>
      <c r="F113" s="395"/>
      <c r="G113" s="443"/>
      <c r="H113" s="421"/>
      <c r="I113" s="420"/>
      <c r="J113" s="292" t="s">
        <v>461</v>
      </c>
      <c r="K113" s="467" t="s">
        <v>145</v>
      </c>
      <c r="L113" s="468"/>
      <c r="M113" s="468"/>
      <c r="N113" s="468"/>
      <c r="O113" s="468"/>
      <c r="P113" s="469"/>
      <c r="Q113" s="445"/>
      <c r="R113" s="447"/>
      <c r="S113" s="112"/>
      <c r="U113" s="100"/>
      <c r="V113" s="416"/>
      <c r="W113" s="416"/>
      <c r="X113" s="416"/>
      <c r="Y113" s="418"/>
      <c r="Z113" s="416"/>
      <c r="AA113" s="416"/>
      <c r="AB113" s="418"/>
      <c r="AC113" s="418"/>
      <c r="AD113" s="418"/>
      <c r="AE113" s="418"/>
      <c r="AF113" s="418"/>
      <c r="AG113" s="418"/>
      <c r="AH113" s="414"/>
      <c r="AI113" s="53"/>
    </row>
    <row r="114" spans="1:35" ht="51.75" customHeight="1" x14ac:dyDescent="0.25">
      <c r="A114" s="48"/>
      <c r="B114" s="52"/>
      <c r="C114" s="528"/>
      <c r="D114" s="525"/>
      <c r="E114" s="533"/>
      <c r="F114" s="395"/>
      <c r="G114" s="443"/>
      <c r="H114" s="421"/>
      <c r="I114" s="420"/>
      <c r="J114" s="293" t="s">
        <v>462</v>
      </c>
      <c r="K114" s="467" t="s">
        <v>144</v>
      </c>
      <c r="L114" s="468"/>
      <c r="M114" s="468"/>
      <c r="N114" s="468"/>
      <c r="O114" s="468"/>
      <c r="P114" s="469"/>
      <c r="Q114" s="445"/>
      <c r="R114" s="447"/>
      <c r="S114" s="112"/>
      <c r="U114" s="100"/>
      <c r="V114" s="416"/>
      <c r="W114" s="416"/>
      <c r="X114" s="416"/>
      <c r="Y114" s="418"/>
      <c r="Z114" s="416"/>
      <c r="AA114" s="416"/>
      <c r="AB114" s="418"/>
      <c r="AC114" s="418"/>
      <c r="AD114" s="418"/>
      <c r="AE114" s="418"/>
      <c r="AF114" s="418"/>
      <c r="AG114" s="418"/>
      <c r="AH114" s="414"/>
      <c r="AI114" s="53"/>
    </row>
    <row r="115" spans="1:35" ht="72" customHeight="1" x14ac:dyDescent="0.25">
      <c r="A115" s="48"/>
      <c r="B115" s="52"/>
      <c r="C115" s="528"/>
      <c r="D115" s="525"/>
      <c r="E115" s="533"/>
      <c r="F115" s="395"/>
      <c r="G115" s="443"/>
      <c r="H115" s="421"/>
      <c r="I115" s="420"/>
      <c r="J115" s="298" t="s">
        <v>463</v>
      </c>
      <c r="K115" s="554" t="s">
        <v>143</v>
      </c>
      <c r="L115" s="555"/>
      <c r="M115" s="555"/>
      <c r="N115" s="555"/>
      <c r="O115" s="555"/>
      <c r="P115" s="556"/>
      <c r="Q115" s="445"/>
      <c r="R115" s="447"/>
      <c r="S115" s="112"/>
      <c r="U115" s="100"/>
      <c r="V115" s="416"/>
      <c r="W115" s="416"/>
      <c r="X115" s="416"/>
      <c r="Y115" s="418"/>
      <c r="Z115" s="416"/>
      <c r="AA115" s="416"/>
      <c r="AB115" s="418"/>
      <c r="AC115" s="418"/>
      <c r="AD115" s="418"/>
      <c r="AE115" s="418"/>
      <c r="AF115" s="418"/>
      <c r="AG115" s="418"/>
      <c r="AH115" s="414"/>
      <c r="AI115" s="53"/>
    </row>
    <row r="116" spans="1:35" ht="39.950000000000003" customHeight="1" x14ac:dyDescent="0.25">
      <c r="A116" s="48"/>
      <c r="B116" s="52"/>
      <c r="C116" s="528"/>
      <c r="D116" s="525"/>
      <c r="E116" s="533"/>
      <c r="F116" s="395"/>
      <c r="G116" s="442">
        <f>+G111+1</f>
        <v>22</v>
      </c>
      <c r="H116" s="419" t="s">
        <v>392</v>
      </c>
      <c r="I116" s="420"/>
      <c r="J116" s="295" t="s">
        <v>460</v>
      </c>
      <c r="K116" s="464" t="s">
        <v>146</v>
      </c>
      <c r="L116" s="465"/>
      <c r="M116" s="465"/>
      <c r="N116" s="465"/>
      <c r="O116" s="465"/>
      <c r="P116" s="466"/>
      <c r="Q116" s="444"/>
      <c r="R116" s="446"/>
      <c r="S116" s="116"/>
      <c r="U116" s="100"/>
      <c r="V116" s="422"/>
      <c r="W116" s="417"/>
      <c r="X116" s="417"/>
      <c r="Y116" s="417"/>
      <c r="Z116" s="417"/>
      <c r="AA116" s="417"/>
      <c r="AB116" s="417"/>
      <c r="AC116" s="417"/>
      <c r="AD116" s="417"/>
      <c r="AE116" s="417"/>
      <c r="AF116" s="417"/>
      <c r="AG116" s="417" t="str">
        <f>IF(Q116="","",Q116)</f>
        <v/>
      </c>
      <c r="AH116" s="413" t="str">
        <f>IF(Q116="","",Q116)</f>
        <v/>
      </c>
      <c r="AI116" s="53"/>
    </row>
    <row r="117" spans="1:35" ht="39.950000000000003" customHeight="1" x14ac:dyDescent="0.25">
      <c r="A117" s="48"/>
      <c r="B117" s="52"/>
      <c r="C117" s="528"/>
      <c r="D117" s="525"/>
      <c r="E117" s="533"/>
      <c r="F117" s="395"/>
      <c r="G117" s="443"/>
      <c r="H117" s="421"/>
      <c r="I117" s="420"/>
      <c r="J117" s="291" t="s">
        <v>459</v>
      </c>
      <c r="K117" s="467" t="s">
        <v>147</v>
      </c>
      <c r="L117" s="468"/>
      <c r="M117" s="468"/>
      <c r="N117" s="468"/>
      <c r="O117" s="468"/>
      <c r="P117" s="469"/>
      <c r="Q117" s="445"/>
      <c r="R117" s="447"/>
      <c r="S117" s="116"/>
      <c r="U117" s="100"/>
      <c r="V117" s="416"/>
      <c r="W117" s="418"/>
      <c r="X117" s="418"/>
      <c r="Y117" s="418"/>
      <c r="Z117" s="418"/>
      <c r="AA117" s="418"/>
      <c r="AB117" s="418"/>
      <c r="AC117" s="418"/>
      <c r="AD117" s="418"/>
      <c r="AE117" s="418"/>
      <c r="AF117" s="418"/>
      <c r="AG117" s="418"/>
      <c r="AH117" s="414"/>
      <c r="AI117" s="53"/>
    </row>
    <row r="118" spans="1:35" ht="39.950000000000003" customHeight="1" x14ac:dyDescent="0.25">
      <c r="A118" s="48"/>
      <c r="B118" s="52"/>
      <c r="C118" s="528"/>
      <c r="D118" s="525"/>
      <c r="E118" s="533"/>
      <c r="F118" s="395"/>
      <c r="G118" s="443"/>
      <c r="H118" s="421"/>
      <c r="I118" s="420"/>
      <c r="J118" s="292" t="s">
        <v>461</v>
      </c>
      <c r="K118" s="467" t="s">
        <v>148</v>
      </c>
      <c r="L118" s="468"/>
      <c r="M118" s="468"/>
      <c r="N118" s="468"/>
      <c r="O118" s="468"/>
      <c r="P118" s="469"/>
      <c r="Q118" s="445"/>
      <c r="R118" s="447"/>
      <c r="S118" s="116"/>
      <c r="U118" s="100"/>
      <c r="V118" s="416"/>
      <c r="W118" s="418"/>
      <c r="X118" s="418"/>
      <c r="Y118" s="418"/>
      <c r="Z118" s="418"/>
      <c r="AA118" s="418"/>
      <c r="AB118" s="418"/>
      <c r="AC118" s="418"/>
      <c r="AD118" s="418"/>
      <c r="AE118" s="418"/>
      <c r="AF118" s="418"/>
      <c r="AG118" s="418"/>
      <c r="AH118" s="414"/>
      <c r="AI118" s="53"/>
    </row>
    <row r="119" spans="1:35" ht="57.75" customHeight="1" x14ac:dyDescent="0.25">
      <c r="A119" s="48"/>
      <c r="B119" s="52"/>
      <c r="C119" s="528"/>
      <c r="D119" s="525"/>
      <c r="E119" s="533"/>
      <c r="F119" s="395"/>
      <c r="G119" s="443"/>
      <c r="H119" s="421"/>
      <c r="I119" s="420"/>
      <c r="J119" s="293" t="s">
        <v>462</v>
      </c>
      <c r="K119" s="467" t="s">
        <v>466</v>
      </c>
      <c r="L119" s="468"/>
      <c r="M119" s="468"/>
      <c r="N119" s="468"/>
      <c r="O119" s="468"/>
      <c r="P119" s="469"/>
      <c r="Q119" s="445"/>
      <c r="R119" s="447"/>
      <c r="S119" s="116"/>
      <c r="U119" s="100"/>
      <c r="V119" s="416"/>
      <c r="W119" s="418"/>
      <c r="X119" s="418"/>
      <c r="Y119" s="418"/>
      <c r="Z119" s="418"/>
      <c r="AA119" s="418"/>
      <c r="AB119" s="418"/>
      <c r="AC119" s="418"/>
      <c r="AD119" s="418"/>
      <c r="AE119" s="418"/>
      <c r="AF119" s="418"/>
      <c r="AG119" s="418"/>
      <c r="AH119" s="414"/>
      <c r="AI119" s="53"/>
    </row>
    <row r="120" spans="1:35" ht="75" customHeight="1" x14ac:dyDescent="0.25">
      <c r="A120" s="48"/>
      <c r="B120" s="52"/>
      <c r="C120" s="528"/>
      <c r="D120" s="525"/>
      <c r="E120" s="533"/>
      <c r="F120" s="396"/>
      <c r="G120" s="443"/>
      <c r="H120" s="421"/>
      <c r="I120" s="420"/>
      <c r="J120" s="298" t="s">
        <v>463</v>
      </c>
      <c r="K120" s="554" t="s">
        <v>467</v>
      </c>
      <c r="L120" s="555"/>
      <c r="M120" s="555"/>
      <c r="N120" s="555"/>
      <c r="O120" s="555"/>
      <c r="P120" s="556"/>
      <c r="Q120" s="445"/>
      <c r="R120" s="447"/>
      <c r="S120" s="116"/>
      <c r="U120" s="100"/>
      <c r="V120" s="416"/>
      <c r="W120" s="418"/>
      <c r="X120" s="418"/>
      <c r="Y120" s="418"/>
      <c r="Z120" s="418"/>
      <c r="AA120" s="418"/>
      <c r="AB120" s="418"/>
      <c r="AC120" s="418"/>
      <c r="AD120" s="418"/>
      <c r="AE120" s="418"/>
      <c r="AF120" s="418"/>
      <c r="AG120" s="418"/>
      <c r="AH120" s="414"/>
      <c r="AI120" s="53"/>
    </row>
    <row r="121" spans="1:35" ht="39.950000000000003" customHeight="1" x14ac:dyDescent="0.25">
      <c r="A121" s="48"/>
      <c r="B121" s="52"/>
      <c r="C121" s="528"/>
      <c r="D121" s="525"/>
      <c r="E121" s="533" t="s">
        <v>106</v>
      </c>
      <c r="F121" s="401" t="str">
        <f>IF(SUM(Q121:Q150)=0,"",AVERAGE(Q121:Q150))</f>
        <v/>
      </c>
      <c r="G121" s="442">
        <f>G116+1</f>
        <v>23</v>
      </c>
      <c r="H121" s="419" t="s">
        <v>394</v>
      </c>
      <c r="I121" s="420"/>
      <c r="J121" s="295" t="s">
        <v>460</v>
      </c>
      <c r="K121" s="464" t="s">
        <v>273</v>
      </c>
      <c r="L121" s="465"/>
      <c r="M121" s="465"/>
      <c r="N121" s="465"/>
      <c r="O121" s="465"/>
      <c r="P121" s="466"/>
      <c r="Q121" s="444"/>
      <c r="R121" s="446"/>
      <c r="S121" s="112"/>
      <c r="U121" s="100"/>
      <c r="V121" s="422"/>
      <c r="W121" s="417"/>
      <c r="X121" s="417"/>
      <c r="Y121" s="417"/>
      <c r="Z121" s="417"/>
      <c r="AA121" s="417"/>
      <c r="AB121" s="417"/>
      <c r="AC121" s="417"/>
      <c r="AD121" s="417"/>
      <c r="AE121" s="417"/>
      <c r="AF121" s="417"/>
      <c r="AG121" s="417"/>
      <c r="AH121" s="413" t="str">
        <f>IF(Q121="","",Q121)</f>
        <v/>
      </c>
      <c r="AI121" s="53"/>
    </row>
    <row r="122" spans="1:35" ht="39.950000000000003" customHeight="1" x14ac:dyDescent="0.25">
      <c r="A122" s="48"/>
      <c r="B122" s="52"/>
      <c r="C122" s="528"/>
      <c r="D122" s="525"/>
      <c r="E122" s="533"/>
      <c r="F122" s="395"/>
      <c r="G122" s="443"/>
      <c r="H122" s="421"/>
      <c r="I122" s="420"/>
      <c r="J122" s="291" t="s">
        <v>459</v>
      </c>
      <c r="K122" s="467" t="s">
        <v>468</v>
      </c>
      <c r="L122" s="468"/>
      <c r="M122" s="468"/>
      <c r="N122" s="468"/>
      <c r="O122" s="468"/>
      <c r="P122" s="469"/>
      <c r="Q122" s="445"/>
      <c r="R122" s="447"/>
      <c r="S122" s="112"/>
      <c r="U122" s="100"/>
      <c r="V122" s="416"/>
      <c r="W122" s="418"/>
      <c r="X122" s="418"/>
      <c r="Y122" s="418"/>
      <c r="Z122" s="418"/>
      <c r="AA122" s="418"/>
      <c r="AB122" s="418"/>
      <c r="AC122" s="418"/>
      <c r="AD122" s="418"/>
      <c r="AE122" s="418"/>
      <c r="AF122" s="418"/>
      <c r="AG122" s="418"/>
      <c r="AH122" s="414"/>
      <c r="AI122" s="53"/>
    </row>
    <row r="123" spans="1:35" ht="39.950000000000003" customHeight="1" x14ac:dyDescent="0.25">
      <c r="A123" s="48"/>
      <c r="B123" s="52"/>
      <c r="C123" s="528"/>
      <c r="D123" s="525"/>
      <c r="E123" s="533"/>
      <c r="F123" s="395"/>
      <c r="G123" s="443"/>
      <c r="H123" s="421"/>
      <c r="I123" s="420"/>
      <c r="J123" s="292" t="s">
        <v>461</v>
      </c>
      <c r="K123" s="467" t="s">
        <v>274</v>
      </c>
      <c r="L123" s="468"/>
      <c r="M123" s="468"/>
      <c r="N123" s="468"/>
      <c r="O123" s="468"/>
      <c r="P123" s="469"/>
      <c r="Q123" s="445"/>
      <c r="R123" s="447"/>
      <c r="S123" s="112"/>
      <c r="U123" s="100"/>
      <c r="V123" s="416"/>
      <c r="W123" s="418"/>
      <c r="X123" s="418"/>
      <c r="Y123" s="418"/>
      <c r="Z123" s="418"/>
      <c r="AA123" s="418"/>
      <c r="AB123" s="418"/>
      <c r="AC123" s="418"/>
      <c r="AD123" s="418"/>
      <c r="AE123" s="418"/>
      <c r="AF123" s="418"/>
      <c r="AG123" s="418"/>
      <c r="AH123" s="414"/>
      <c r="AI123" s="53"/>
    </row>
    <row r="124" spans="1:35" ht="39.950000000000003" customHeight="1" x14ac:dyDescent="0.25">
      <c r="A124" s="48"/>
      <c r="B124" s="52"/>
      <c r="C124" s="528"/>
      <c r="D124" s="525"/>
      <c r="E124" s="533"/>
      <c r="F124" s="395"/>
      <c r="G124" s="443"/>
      <c r="H124" s="421"/>
      <c r="I124" s="420"/>
      <c r="J124" s="293" t="s">
        <v>462</v>
      </c>
      <c r="K124" s="467" t="s">
        <v>275</v>
      </c>
      <c r="L124" s="468"/>
      <c r="M124" s="468"/>
      <c r="N124" s="468"/>
      <c r="O124" s="468"/>
      <c r="P124" s="469"/>
      <c r="Q124" s="445"/>
      <c r="R124" s="447"/>
      <c r="S124" s="112"/>
      <c r="U124" s="100"/>
      <c r="V124" s="416"/>
      <c r="W124" s="418"/>
      <c r="X124" s="418"/>
      <c r="Y124" s="418"/>
      <c r="Z124" s="418"/>
      <c r="AA124" s="418"/>
      <c r="AB124" s="418"/>
      <c r="AC124" s="418"/>
      <c r="AD124" s="418"/>
      <c r="AE124" s="418"/>
      <c r="AF124" s="418"/>
      <c r="AG124" s="418"/>
      <c r="AH124" s="414"/>
      <c r="AI124" s="53"/>
    </row>
    <row r="125" spans="1:35" ht="39.950000000000003" customHeight="1" x14ac:dyDescent="0.25">
      <c r="A125" s="48"/>
      <c r="B125" s="52"/>
      <c r="C125" s="528"/>
      <c r="D125" s="525"/>
      <c r="E125" s="533"/>
      <c r="F125" s="395"/>
      <c r="G125" s="443"/>
      <c r="H125" s="421"/>
      <c r="I125" s="420"/>
      <c r="J125" s="298" t="s">
        <v>463</v>
      </c>
      <c r="K125" s="554" t="s">
        <v>276</v>
      </c>
      <c r="L125" s="555"/>
      <c r="M125" s="555"/>
      <c r="N125" s="555"/>
      <c r="O125" s="555"/>
      <c r="P125" s="556"/>
      <c r="Q125" s="445"/>
      <c r="R125" s="447"/>
      <c r="S125" s="112"/>
      <c r="U125" s="100"/>
      <c r="V125" s="416"/>
      <c r="W125" s="418"/>
      <c r="X125" s="418"/>
      <c r="Y125" s="418"/>
      <c r="Z125" s="418"/>
      <c r="AA125" s="418"/>
      <c r="AB125" s="418"/>
      <c r="AC125" s="418"/>
      <c r="AD125" s="418"/>
      <c r="AE125" s="418"/>
      <c r="AF125" s="418"/>
      <c r="AG125" s="418"/>
      <c r="AH125" s="414"/>
      <c r="AI125" s="53"/>
    </row>
    <row r="126" spans="1:35" ht="39.950000000000003" customHeight="1" x14ac:dyDescent="0.25">
      <c r="A126" s="48"/>
      <c r="B126" s="52"/>
      <c r="C126" s="528"/>
      <c r="D126" s="525"/>
      <c r="E126" s="533"/>
      <c r="F126" s="395"/>
      <c r="G126" s="442">
        <f>+G121+1</f>
        <v>24</v>
      </c>
      <c r="H126" s="419" t="s">
        <v>102</v>
      </c>
      <c r="I126" s="420"/>
      <c r="J126" s="295" t="s">
        <v>460</v>
      </c>
      <c r="K126" s="464" t="s">
        <v>149</v>
      </c>
      <c r="L126" s="465"/>
      <c r="M126" s="465"/>
      <c r="N126" s="465"/>
      <c r="O126" s="465"/>
      <c r="P126" s="466"/>
      <c r="Q126" s="444"/>
      <c r="R126" s="446"/>
      <c r="S126" s="116"/>
      <c r="U126" s="100"/>
      <c r="V126" s="422"/>
      <c r="W126" s="417"/>
      <c r="X126" s="417"/>
      <c r="Y126" s="417"/>
      <c r="Z126" s="417"/>
      <c r="AA126" s="417"/>
      <c r="AB126" s="417"/>
      <c r="AC126" s="417"/>
      <c r="AD126" s="417"/>
      <c r="AE126" s="417"/>
      <c r="AF126" s="413" t="str">
        <f>IF(Q126="","",Q126)</f>
        <v/>
      </c>
      <c r="AG126" s="417"/>
      <c r="AH126" s="413" t="str">
        <f>IF(Q126="","",Q126)</f>
        <v/>
      </c>
      <c r="AI126" s="53"/>
    </row>
    <row r="127" spans="1:35" ht="39.950000000000003" customHeight="1" x14ac:dyDescent="0.25">
      <c r="A127" s="48"/>
      <c r="B127" s="52"/>
      <c r="C127" s="528"/>
      <c r="D127" s="525"/>
      <c r="E127" s="533"/>
      <c r="F127" s="395"/>
      <c r="G127" s="443"/>
      <c r="H127" s="421"/>
      <c r="I127" s="420"/>
      <c r="J127" s="291" t="s">
        <v>459</v>
      </c>
      <c r="K127" s="467" t="s">
        <v>150</v>
      </c>
      <c r="L127" s="468"/>
      <c r="M127" s="468"/>
      <c r="N127" s="468"/>
      <c r="O127" s="468"/>
      <c r="P127" s="469"/>
      <c r="Q127" s="445"/>
      <c r="R127" s="447"/>
      <c r="S127" s="116"/>
      <c r="U127" s="100"/>
      <c r="V127" s="416"/>
      <c r="W127" s="418"/>
      <c r="X127" s="418"/>
      <c r="Y127" s="418"/>
      <c r="Z127" s="418"/>
      <c r="AA127" s="418"/>
      <c r="AB127" s="418"/>
      <c r="AC127" s="418"/>
      <c r="AD127" s="418"/>
      <c r="AE127" s="418"/>
      <c r="AF127" s="414"/>
      <c r="AG127" s="418"/>
      <c r="AH127" s="414"/>
      <c r="AI127" s="53"/>
    </row>
    <row r="128" spans="1:35" ht="39.950000000000003" customHeight="1" x14ac:dyDescent="0.25">
      <c r="A128" s="48"/>
      <c r="B128" s="52"/>
      <c r="C128" s="528"/>
      <c r="D128" s="525"/>
      <c r="E128" s="533"/>
      <c r="F128" s="395"/>
      <c r="G128" s="443"/>
      <c r="H128" s="421"/>
      <c r="I128" s="420"/>
      <c r="J128" s="292" t="s">
        <v>461</v>
      </c>
      <c r="K128" s="467" t="s">
        <v>151</v>
      </c>
      <c r="L128" s="468"/>
      <c r="M128" s="468"/>
      <c r="N128" s="468"/>
      <c r="O128" s="468"/>
      <c r="P128" s="469"/>
      <c r="Q128" s="445"/>
      <c r="R128" s="447"/>
      <c r="S128" s="116"/>
      <c r="U128" s="100"/>
      <c r="V128" s="416"/>
      <c r="W128" s="418"/>
      <c r="X128" s="418"/>
      <c r="Y128" s="418"/>
      <c r="Z128" s="418"/>
      <c r="AA128" s="418"/>
      <c r="AB128" s="418"/>
      <c r="AC128" s="418"/>
      <c r="AD128" s="418"/>
      <c r="AE128" s="418"/>
      <c r="AF128" s="414"/>
      <c r="AG128" s="418"/>
      <c r="AH128" s="414"/>
      <c r="AI128" s="53"/>
    </row>
    <row r="129" spans="1:35" ht="47.25" customHeight="1" x14ac:dyDescent="0.25">
      <c r="A129" s="48"/>
      <c r="B129" s="52"/>
      <c r="C129" s="528"/>
      <c r="D129" s="525"/>
      <c r="E129" s="533"/>
      <c r="F129" s="395"/>
      <c r="G129" s="443"/>
      <c r="H129" s="421"/>
      <c r="I129" s="420"/>
      <c r="J129" s="293" t="s">
        <v>462</v>
      </c>
      <c r="K129" s="467" t="s">
        <v>153</v>
      </c>
      <c r="L129" s="468"/>
      <c r="M129" s="468"/>
      <c r="N129" s="468"/>
      <c r="O129" s="468"/>
      <c r="P129" s="469"/>
      <c r="Q129" s="445"/>
      <c r="R129" s="447"/>
      <c r="S129" s="116"/>
      <c r="U129" s="100"/>
      <c r="V129" s="416"/>
      <c r="W129" s="418"/>
      <c r="X129" s="418"/>
      <c r="Y129" s="418"/>
      <c r="Z129" s="418"/>
      <c r="AA129" s="418"/>
      <c r="AB129" s="418"/>
      <c r="AC129" s="418"/>
      <c r="AD129" s="418"/>
      <c r="AE129" s="418"/>
      <c r="AF129" s="414"/>
      <c r="AG129" s="418"/>
      <c r="AH129" s="414"/>
      <c r="AI129" s="53"/>
    </row>
    <row r="130" spans="1:35" ht="44.25" customHeight="1" x14ac:dyDescent="0.25">
      <c r="A130" s="48"/>
      <c r="B130" s="52"/>
      <c r="C130" s="528"/>
      <c r="D130" s="525"/>
      <c r="E130" s="533"/>
      <c r="F130" s="395"/>
      <c r="G130" s="443"/>
      <c r="H130" s="421"/>
      <c r="I130" s="420"/>
      <c r="J130" s="298" t="s">
        <v>463</v>
      </c>
      <c r="K130" s="554" t="s">
        <v>152</v>
      </c>
      <c r="L130" s="555"/>
      <c r="M130" s="555"/>
      <c r="N130" s="555"/>
      <c r="O130" s="555"/>
      <c r="P130" s="556"/>
      <c r="Q130" s="445"/>
      <c r="R130" s="447"/>
      <c r="S130" s="116"/>
      <c r="U130" s="100"/>
      <c r="V130" s="416"/>
      <c r="W130" s="418"/>
      <c r="X130" s="418"/>
      <c r="Y130" s="418"/>
      <c r="Z130" s="418"/>
      <c r="AA130" s="418"/>
      <c r="AB130" s="418"/>
      <c r="AC130" s="418"/>
      <c r="AD130" s="418"/>
      <c r="AE130" s="418"/>
      <c r="AF130" s="414"/>
      <c r="AG130" s="418"/>
      <c r="AH130" s="414"/>
      <c r="AI130" s="53"/>
    </row>
    <row r="131" spans="1:35" ht="39.950000000000003" customHeight="1" x14ac:dyDescent="0.25">
      <c r="A131" s="48"/>
      <c r="B131" s="52"/>
      <c r="C131" s="528"/>
      <c r="D131" s="525"/>
      <c r="E131" s="533"/>
      <c r="F131" s="395"/>
      <c r="G131" s="442">
        <f>+G126+1</f>
        <v>25</v>
      </c>
      <c r="H131" s="419" t="s">
        <v>475</v>
      </c>
      <c r="I131" s="420"/>
      <c r="J131" s="295" t="s">
        <v>460</v>
      </c>
      <c r="K131" s="464" t="s">
        <v>155</v>
      </c>
      <c r="L131" s="465"/>
      <c r="M131" s="465"/>
      <c r="N131" s="465"/>
      <c r="O131" s="465"/>
      <c r="P131" s="466"/>
      <c r="Q131" s="444"/>
      <c r="R131" s="446"/>
      <c r="S131" s="112"/>
      <c r="U131" s="100"/>
      <c r="V131" s="422"/>
      <c r="W131" s="417" t="str">
        <f>IF(Q131="","",Q131)</f>
        <v/>
      </c>
      <c r="X131" s="417"/>
      <c r="Y131" s="417"/>
      <c r="Z131" s="417"/>
      <c r="AA131" s="417"/>
      <c r="AB131" s="417"/>
      <c r="AC131" s="417"/>
      <c r="AD131" s="417"/>
      <c r="AE131" s="417"/>
      <c r="AF131" s="417"/>
      <c r="AG131" s="417"/>
      <c r="AH131" s="413" t="str">
        <f>IF(Q131="","",Q131)</f>
        <v/>
      </c>
      <c r="AI131" s="53"/>
    </row>
    <row r="132" spans="1:35" ht="39.950000000000003" customHeight="1" x14ac:dyDescent="0.25">
      <c r="A132" s="48"/>
      <c r="B132" s="52"/>
      <c r="C132" s="528"/>
      <c r="D132" s="525"/>
      <c r="E132" s="533"/>
      <c r="F132" s="395"/>
      <c r="G132" s="443"/>
      <c r="H132" s="421"/>
      <c r="I132" s="420"/>
      <c r="J132" s="291" t="s">
        <v>459</v>
      </c>
      <c r="K132" s="467" t="s">
        <v>154</v>
      </c>
      <c r="L132" s="468"/>
      <c r="M132" s="468"/>
      <c r="N132" s="468"/>
      <c r="O132" s="468"/>
      <c r="P132" s="469"/>
      <c r="Q132" s="445"/>
      <c r="R132" s="447"/>
      <c r="S132" s="112"/>
      <c r="U132" s="100"/>
      <c r="V132" s="416"/>
      <c r="W132" s="418"/>
      <c r="X132" s="418"/>
      <c r="Y132" s="418"/>
      <c r="Z132" s="418"/>
      <c r="AA132" s="418"/>
      <c r="AB132" s="418"/>
      <c r="AC132" s="418"/>
      <c r="AD132" s="418"/>
      <c r="AE132" s="418"/>
      <c r="AF132" s="418"/>
      <c r="AG132" s="418"/>
      <c r="AH132" s="414"/>
      <c r="AI132" s="53"/>
    </row>
    <row r="133" spans="1:35" ht="39.950000000000003" customHeight="1" x14ac:dyDescent="0.25">
      <c r="A133" s="48"/>
      <c r="B133" s="52"/>
      <c r="C133" s="528"/>
      <c r="D133" s="525"/>
      <c r="E133" s="533"/>
      <c r="F133" s="395"/>
      <c r="G133" s="443"/>
      <c r="H133" s="421"/>
      <c r="I133" s="420"/>
      <c r="J133" s="292" t="s">
        <v>461</v>
      </c>
      <c r="K133" s="467" t="s">
        <v>156</v>
      </c>
      <c r="L133" s="468"/>
      <c r="M133" s="468"/>
      <c r="N133" s="468"/>
      <c r="O133" s="468"/>
      <c r="P133" s="469"/>
      <c r="Q133" s="445"/>
      <c r="R133" s="447"/>
      <c r="S133" s="112"/>
      <c r="U133" s="100"/>
      <c r="V133" s="416"/>
      <c r="W133" s="418"/>
      <c r="X133" s="418"/>
      <c r="Y133" s="418"/>
      <c r="Z133" s="418"/>
      <c r="AA133" s="418"/>
      <c r="AB133" s="418"/>
      <c r="AC133" s="418"/>
      <c r="AD133" s="418"/>
      <c r="AE133" s="418"/>
      <c r="AF133" s="418"/>
      <c r="AG133" s="418"/>
      <c r="AH133" s="414"/>
      <c r="AI133" s="53"/>
    </row>
    <row r="134" spans="1:35" ht="39.950000000000003" customHeight="1" x14ac:dyDescent="0.25">
      <c r="A134" s="48"/>
      <c r="B134" s="52"/>
      <c r="C134" s="528"/>
      <c r="D134" s="525"/>
      <c r="E134" s="533"/>
      <c r="F134" s="395"/>
      <c r="G134" s="443"/>
      <c r="H134" s="421"/>
      <c r="I134" s="420"/>
      <c r="J134" s="293" t="s">
        <v>462</v>
      </c>
      <c r="K134" s="467" t="s">
        <v>157</v>
      </c>
      <c r="L134" s="468"/>
      <c r="M134" s="468"/>
      <c r="N134" s="468"/>
      <c r="O134" s="468"/>
      <c r="P134" s="469"/>
      <c r="Q134" s="445"/>
      <c r="R134" s="447"/>
      <c r="S134" s="112"/>
      <c r="U134" s="100"/>
      <c r="V134" s="416"/>
      <c r="W134" s="418"/>
      <c r="X134" s="418"/>
      <c r="Y134" s="418"/>
      <c r="Z134" s="418"/>
      <c r="AA134" s="418"/>
      <c r="AB134" s="418"/>
      <c r="AC134" s="418"/>
      <c r="AD134" s="418"/>
      <c r="AE134" s="418"/>
      <c r="AF134" s="418"/>
      <c r="AG134" s="418"/>
      <c r="AH134" s="414"/>
      <c r="AI134" s="53"/>
    </row>
    <row r="135" spans="1:35" ht="39.950000000000003" customHeight="1" x14ac:dyDescent="0.25">
      <c r="A135" s="48"/>
      <c r="B135" s="52"/>
      <c r="C135" s="528"/>
      <c r="D135" s="525"/>
      <c r="E135" s="533"/>
      <c r="F135" s="395"/>
      <c r="G135" s="443"/>
      <c r="H135" s="421"/>
      <c r="I135" s="420"/>
      <c r="J135" s="298" t="s">
        <v>463</v>
      </c>
      <c r="K135" s="554" t="s">
        <v>158</v>
      </c>
      <c r="L135" s="555"/>
      <c r="M135" s="555"/>
      <c r="N135" s="555"/>
      <c r="O135" s="555"/>
      <c r="P135" s="556"/>
      <c r="Q135" s="445"/>
      <c r="R135" s="447"/>
      <c r="S135" s="112"/>
      <c r="U135" s="100"/>
      <c r="V135" s="416"/>
      <c r="W135" s="418"/>
      <c r="X135" s="418"/>
      <c r="Y135" s="418"/>
      <c r="Z135" s="418"/>
      <c r="AA135" s="418"/>
      <c r="AB135" s="418"/>
      <c r="AC135" s="418"/>
      <c r="AD135" s="418"/>
      <c r="AE135" s="418"/>
      <c r="AF135" s="418"/>
      <c r="AG135" s="418"/>
      <c r="AH135" s="414"/>
      <c r="AI135" s="53"/>
    </row>
    <row r="136" spans="1:35" ht="39.950000000000003" customHeight="1" x14ac:dyDescent="0.25">
      <c r="A136" s="48"/>
      <c r="B136" s="52"/>
      <c r="C136" s="528"/>
      <c r="D136" s="525"/>
      <c r="E136" s="533"/>
      <c r="F136" s="395"/>
      <c r="G136" s="442">
        <f>+G131+1</f>
        <v>26</v>
      </c>
      <c r="H136" s="419" t="s">
        <v>104</v>
      </c>
      <c r="I136" s="420"/>
      <c r="J136" s="295" t="s">
        <v>460</v>
      </c>
      <c r="K136" s="464" t="s">
        <v>277</v>
      </c>
      <c r="L136" s="465"/>
      <c r="M136" s="465"/>
      <c r="N136" s="465"/>
      <c r="O136" s="465"/>
      <c r="P136" s="466"/>
      <c r="Q136" s="444"/>
      <c r="R136" s="446"/>
      <c r="S136" s="112"/>
      <c r="U136" s="100"/>
      <c r="V136" s="422"/>
      <c r="W136" s="417"/>
      <c r="X136" s="417"/>
      <c r="Y136" s="417"/>
      <c r="Z136" s="417"/>
      <c r="AA136" s="417"/>
      <c r="AB136" s="417"/>
      <c r="AC136" s="417"/>
      <c r="AD136" s="417"/>
      <c r="AE136" s="417"/>
      <c r="AF136" s="413" t="str">
        <f>IF(Q136="","",Q136)</f>
        <v/>
      </c>
      <c r="AG136" s="417"/>
      <c r="AH136" s="413" t="str">
        <f>IF(Q136="","",Q136)</f>
        <v/>
      </c>
      <c r="AI136" s="53"/>
    </row>
    <row r="137" spans="1:35" ht="39.950000000000003" customHeight="1" x14ac:dyDescent="0.25">
      <c r="A137" s="48"/>
      <c r="B137" s="52"/>
      <c r="C137" s="528"/>
      <c r="D137" s="525"/>
      <c r="E137" s="533"/>
      <c r="F137" s="395"/>
      <c r="G137" s="443"/>
      <c r="H137" s="421"/>
      <c r="I137" s="420"/>
      <c r="J137" s="291" t="s">
        <v>459</v>
      </c>
      <c r="K137" s="467" t="s">
        <v>278</v>
      </c>
      <c r="L137" s="468"/>
      <c r="M137" s="468"/>
      <c r="N137" s="468"/>
      <c r="O137" s="468"/>
      <c r="P137" s="469"/>
      <c r="Q137" s="445"/>
      <c r="R137" s="447"/>
      <c r="S137" s="112"/>
      <c r="U137" s="100"/>
      <c r="V137" s="416"/>
      <c r="W137" s="418"/>
      <c r="X137" s="418"/>
      <c r="Y137" s="418"/>
      <c r="Z137" s="418"/>
      <c r="AA137" s="418"/>
      <c r="AB137" s="418"/>
      <c r="AC137" s="418"/>
      <c r="AD137" s="418"/>
      <c r="AE137" s="418"/>
      <c r="AF137" s="414"/>
      <c r="AG137" s="418"/>
      <c r="AH137" s="414"/>
      <c r="AI137" s="53"/>
    </row>
    <row r="138" spans="1:35" ht="52.5" customHeight="1" x14ac:dyDescent="0.25">
      <c r="A138" s="48"/>
      <c r="B138" s="52"/>
      <c r="C138" s="528"/>
      <c r="D138" s="525"/>
      <c r="E138" s="533"/>
      <c r="F138" s="395"/>
      <c r="G138" s="443"/>
      <c r="H138" s="421"/>
      <c r="I138" s="420"/>
      <c r="J138" s="292" t="s">
        <v>461</v>
      </c>
      <c r="K138" s="467" t="s">
        <v>279</v>
      </c>
      <c r="L138" s="468"/>
      <c r="M138" s="468"/>
      <c r="N138" s="468"/>
      <c r="O138" s="468"/>
      <c r="P138" s="469"/>
      <c r="Q138" s="445"/>
      <c r="R138" s="447"/>
      <c r="S138" s="112"/>
      <c r="U138" s="100"/>
      <c r="V138" s="416"/>
      <c r="W138" s="418"/>
      <c r="X138" s="418"/>
      <c r="Y138" s="418"/>
      <c r="Z138" s="418"/>
      <c r="AA138" s="418"/>
      <c r="AB138" s="418"/>
      <c r="AC138" s="418"/>
      <c r="AD138" s="418"/>
      <c r="AE138" s="418"/>
      <c r="AF138" s="414"/>
      <c r="AG138" s="418"/>
      <c r="AH138" s="414"/>
      <c r="AI138" s="53"/>
    </row>
    <row r="139" spans="1:35" ht="61.5" customHeight="1" x14ac:dyDescent="0.25">
      <c r="A139" s="48"/>
      <c r="B139" s="52"/>
      <c r="C139" s="528"/>
      <c r="D139" s="525"/>
      <c r="E139" s="533"/>
      <c r="F139" s="395"/>
      <c r="G139" s="443"/>
      <c r="H139" s="421"/>
      <c r="I139" s="420"/>
      <c r="J139" s="293" t="s">
        <v>462</v>
      </c>
      <c r="K139" s="467" t="s">
        <v>280</v>
      </c>
      <c r="L139" s="468"/>
      <c r="M139" s="468"/>
      <c r="N139" s="468"/>
      <c r="O139" s="468"/>
      <c r="P139" s="469"/>
      <c r="Q139" s="445"/>
      <c r="R139" s="447"/>
      <c r="S139" s="112"/>
      <c r="U139" s="100"/>
      <c r="V139" s="416"/>
      <c r="W139" s="418"/>
      <c r="X139" s="418"/>
      <c r="Y139" s="418"/>
      <c r="Z139" s="418"/>
      <c r="AA139" s="418"/>
      <c r="AB139" s="418"/>
      <c r="AC139" s="418"/>
      <c r="AD139" s="418"/>
      <c r="AE139" s="418"/>
      <c r="AF139" s="414"/>
      <c r="AG139" s="418"/>
      <c r="AH139" s="414"/>
      <c r="AI139" s="53"/>
    </row>
    <row r="140" spans="1:35" ht="66.75" customHeight="1" x14ac:dyDescent="0.25">
      <c r="A140" s="48"/>
      <c r="B140" s="52"/>
      <c r="C140" s="528"/>
      <c r="D140" s="525"/>
      <c r="E140" s="533"/>
      <c r="F140" s="395"/>
      <c r="G140" s="443"/>
      <c r="H140" s="421"/>
      <c r="I140" s="420"/>
      <c r="J140" s="298" t="s">
        <v>463</v>
      </c>
      <c r="K140" s="554" t="s">
        <v>281</v>
      </c>
      <c r="L140" s="555"/>
      <c r="M140" s="555"/>
      <c r="N140" s="555"/>
      <c r="O140" s="555"/>
      <c r="P140" s="556"/>
      <c r="Q140" s="445"/>
      <c r="R140" s="447"/>
      <c r="S140" s="112"/>
      <c r="U140" s="100"/>
      <c r="V140" s="416"/>
      <c r="W140" s="418"/>
      <c r="X140" s="418"/>
      <c r="Y140" s="418"/>
      <c r="Z140" s="418"/>
      <c r="AA140" s="418"/>
      <c r="AB140" s="418"/>
      <c r="AC140" s="418"/>
      <c r="AD140" s="418"/>
      <c r="AE140" s="418"/>
      <c r="AF140" s="414"/>
      <c r="AG140" s="418"/>
      <c r="AH140" s="414"/>
      <c r="AI140" s="53"/>
    </row>
    <row r="141" spans="1:35" ht="39.950000000000003" customHeight="1" x14ac:dyDescent="0.25">
      <c r="A141" s="48"/>
      <c r="B141" s="52"/>
      <c r="C141" s="528"/>
      <c r="D141" s="525"/>
      <c r="E141" s="533"/>
      <c r="F141" s="395"/>
      <c r="G141" s="442">
        <f>+G136+1</f>
        <v>27</v>
      </c>
      <c r="H141" s="419" t="s">
        <v>440</v>
      </c>
      <c r="I141" s="420"/>
      <c r="J141" s="295" t="s">
        <v>460</v>
      </c>
      <c r="K141" s="464" t="s">
        <v>159</v>
      </c>
      <c r="L141" s="465"/>
      <c r="M141" s="465"/>
      <c r="N141" s="465"/>
      <c r="O141" s="465"/>
      <c r="P141" s="466"/>
      <c r="Q141" s="444"/>
      <c r="R141" s="446"/>
      <c r="S141" s="112"/>
      <c r="U141" s="100"/>
      <c r="V141" s="422"/>
      <c r="W141" s="417"/>
      <c r="X141" s="417" t="str">
        <f>IF($Q$141="","",$Q$141)</f>
        <v/>
      </c>
      <c r="Y141" s="417"/>
      <c r="Z141" s="417"/>
      <c r="AA141" s="417" t="str">
        <f>IF($Q$141="","",$Q$141)</f>
        <v/>
      </c>
      <c r="AB141" s="417"/>
      <c r="AC141" s="417"/>
      <c r="AD141" s="417"/>
      <c r="AE141" s="417"/>
      <c r="AF141" s="417"/>
      <c r="AG141" s="417"/>
      <c r="AH141" s="417" t="str">
        <f>IF($Q$141="","",$Q$141)</f>
        <v/>
      </c>
      <c r="AI141" s="53"/>
    </row>
    <row r="142" spans="1:35" ht="39.950000000000003" customHeight="1" x14ac:dyDescent="0.25">
      <c r="A142" s="48"/>
      <c r="B142" s="52"/>
      <c r="C142" s="528"/>
      <c r="D142" s="525"/>
      <c r="E142" s="533"/>
      <c r="F142" s="395"/>
      <c r="G142" s="443"/>
      <c r="H142" s="421"/>
      <c r="I142" s="420"/>
      <c r="J142" s="291" t="s">
        <v>459</v>
      </c>
      <c r="K142" s="467" t="s">
        <v>162</v>
      </c>
      <c r="L142" s="468"/>
      <c r="M142" s="468"/>
      <c r="N142" s="468"/>
      <c r="O142" s="468"/>
      <c r="P142" s="469"/>
      <c r="Q142" s="445"/>
      <c r="R142" s="447"/>
      <c r="S142" s="112"/>
      <c r="U142" s="100"/>
      <c r="V142" s="416"/>
      <c r="W142" s="418"/>
      <c r="X142" s="418"/>
      <c r="Y142" s="418"/>
      <c r="Z142" s="418"/>
      <c r="AA142" s="418"/>
      <c r="AB142" s="418"/>
      <c r="AC142" s="418"/>
      <c r="AD142" s="418"/>
      <c r="AE142" s="418"/>
      <c r="AF142" s="418"/>
      <c r="AG142" s="418"/>
      <c r="AH142" s="418"/>
      <c r="AI142" s="53"/>
    </row>
    <row r="143" spans="1:35" ht="39.950000000000003" customHeight="1" x14ac:dyDescent="0.25">
      <c r="A143" s="48"/>
      <c r="B143" s="52"/>
      <c r="C143" s="528"/>
      <c r="D143" s="525"/>
      <c r="E143" s="533"/>
      <c r="F143" s="395"/>
      <c r="G143" s="443"/>
      <c r="H143" s="421"/>
      <c r="I143" s="420"/>
      <c r="J143" s="292" t="s">
        <v>461</v>
      </c>
      <c r="K143" s="467" t="s">
        <v>161</v>
      </c>
      <c r="L143" s="468"/>
      <c r="M143" s="468"/>
      <c r="N143" s="468"/>
      <c r="O143" s="468"/>
      <c r="P143" s="469"/>
      <c r="Q143" s="445"/>
      <c r="R143" s="447"/>
      <c r="S143" s="112"/>
      <c r="U143" s="100"/>
      <c r="V143" s="416"/>
      <c r="W143" s="418"/>
      <c r="X143" s="418"/>
      <c r="Y143" s="418"/>
      <c r="Z143" s="418"/>
      <c r="AA143" s="418"/>
      <c r="AB143" s="418"/>
      <c r="AC143" s="418"/>
      <c r="AD143" s="418"/>
      <c r="AE143" s="418"/>
      <c r="AF143" s="418"/>
      <c r="AG143" s="418"/>
      <c r="AH143" s="418"/>
      <c r="AI143" s="53"/>
    </row>
    <row r="144" spans="1:35" ht="56.25" customHeight="1" x14ac:dyDescent="0.25">
      <c r="A144" s="48"/>
      <c r="B144" s="52"/>
      <c r="C144" s="528"/>
      <c r="D144" s="525"/>
      <c r="E144" s="533"/>
      <c r="F144" s="395"/>
      <c r="G144" s="443"/>
      <c r="H144" s="421"/>
      <c r="I144" s="420"/>
      <c r="J144" s="293" t="s">
        <v>462</v>
      </c>
      <c r="K144" s="467" t="s">
        <v>441</v>
      </c>
      <c r="L144" s="468"/>
      <c r="M144" s="468"/>
      <c r="N144" s="468"/>
      <c r="O144" s="468"/>
      <c r="P144" s="469"/>
      <c r="Q144" s="445"/>
      <c r="R144" s="447"/>
      <c r="S144" s="112"/>
      <c r="U144" s="100"/>
      <c r="V144" s="416"/>
      <c r="W144" s="418"/>
      <c r="X144" s="418"/>
      <c r="Y144" s="418"/>
      <c r="Z144" s="418"/>
      <c r="AA144" s="418"/>
      <c r="AB144" s="418"/>
      <c r="AC144" s="418"/>
      <c r="AD144" s="418"/>
      <c r="AE144" s="418"/>
      <c r="AF144" s="418"/>
      <c r="AG144" s="418"/>
      <c r="AH144" s="418"/>
      <c r="AI144" s="53"/>
    </row>
    <row r="145" spans="1:35" ht="54" customHeight="1" x14ac:dyDescent="0.25">
      <c r="A145" s="48"/>
      <c r="B145" s="52"/>
      <c r="C145" s="528"/>
      <c r="D145" s="525"/>
      <c r="E145" s="533"/>
      <c r="F145" s="395"/>
      <c r="G145" s="443"/>
      <c r="H145" s="421"/>
      <c r="I145" s="420"/>
      <c r="J145" s="298" t="s">
        <v>463</v>
      </c>
      <c r="K145" s="554" t="s">
        <v>442</v>
      </c>
      <c r="L145" s="555"/>
      <c r="M145" s="555"/>
      <c r="N145" s="555"/>
      <c r="O145" s="555"/>
      <c r="P145" s="556"/>
      <c r="Q145" s="445"/>
      <c r="R145" s="447"/>
      <c r="S145" s="112"/>
      <c r="U145" s="100"/>
      <c r="V145" s="416"/>
      <c r="W145" s="418"/>
      <c r="X145" s="418"/>
      <c r="Y145" s="418"/>
      <c r="Z145" s="418"/>
      <c r="AA145" s="418"/>
      <c r="AB145" s="418"/>
      <c r="AC145" s="418"/>
      <c r="AD145" s="418"/>
      <c r="AE145" s="418"/>
      <c r="AF145" s="418"/>
      <c r="AG145" s="418"/>
      <c r="AH145" s="418"/>
      <c r="AI145" s="53"/>
    </row>
    <row r="146" spans="1:35" ht="39.950000000000003" customHeight="1" x14ac:dyDescent="0.25">
      <c r="A146" s="48"/>
      <c r="B146" s="52"/>
      <c r="C146" s="528"/>
      <c r="D146" s="525"/>
      <c r="E146" s="533"/>
      <c r="F146" s="395"/>
      <c r="G146" s="442">
        <f>+G141+1</f>
        <v>28</v>
      </c>
      <c r="H146" s="419" t="s">
        <v>439</v>
      </c>
      <c r="I146" s="420"/>
      <c r="J146" s="295" t="s">
        <v>460</v>
      </c>
      <c r="K146" s="464" t="s">
        <v>163</v>
      </c>
      <c r="L146" s="465"/>
      <c r="M146" s="465"/>
      <c r="N146" s="465"/>
      <c r="O146" s="465"/>
      <c r="P146" s="466"/>
      <c r="Q146" s="444"/>
      <c r="R146" s="446"/>
      <c r="S146" s="117"/>
      <c r="U146" s="100"/>
      <c r="V146" s="422"/>
      <c r="W146" s="417"/>
      <c r="X146" s="417"/>
      <c r="Y146" s="417"/>
      <c r="Z146" s="417"/>
      <c r="AA146" s="417"/>
      <c r="AB146" s="417"/>
      <c r="AC146" s="417"/>
      <c r="AD146" s="417"/>
      <c r="AE146" s="417"/>
      <c r="AF146" s="417"/>
      <c r="AG146" s="417"/>
      <c r="AH146" s="417" t="str">
        <f>IF($Q$146="","",$Q$146)</f>
        <v/>
      </c>
      <c r="AI146" s="53"/>
    </row>
    <row r="147" spans="1:35" ht="39.950000000000003" customHeight="1" x14ac:dyDescent="0.25">
      <c r="A147" s="48"/>
      <c r="B147" s="52"/>
      <c r="C147" s="528"/>
      <c r="D147" s="525"/>
      <c r="E147" s="533"/>
      <c r="F147" s="395"/>
      <c r="G147" s="443"/>
      <c r="H147" s="421"/>
      <c r="I147" s="420"/>
      <c r="J147" s="291" t="s">
        <v>459</v>
      </c>
      <c r="K147" s="467" t="s">
        <v>164</v>
      </c>
      <c r="L147" s="468"/>
      <c r="M147" s="468"/>
      <c r="N147" s="468"/>
      <c r="O147" s="468"/>
      <c r="P147" s="469"/>
      <c r="Q147" s="445"/>
      <c r="R147" s="447"/>
      <c r="S147" s="117"/>
      <c r="U147" s="100"/>
      <c r="V147" s="416"/>
      <c r="W147" s="418"/>
      <c r="X147" s="418"/>
      <c r="Y147" s="418"/>
      <c r="Z147" s="418"/>
      <c r="AA147" s="418"/>
      <c r="AB147" s="418"/>
      <c r="AC147" s="418"/>
      <c r="AD147" s="418"/>
      <c r="AE147" s="418"/>
      <c r="AF147" s="418"/>
      <c r="AG147" s="418"/>
      <c r="AH147" s="418"/>
      <c r="AI147" s="53"/>
    </row>
    <row r="148" spans="1:35" ht="39.950000000000003" customHeight="1" x14ac:dyDescent="0.25">
      <c r="A148" s="48"/>
      <c r="B148" s="52"/>
      <c r="C148" s="528"/>
      <c r="D148" s="525"/>
      <c r="E148" s="533"/>
      <c r="F148" s="395"/>
      <c r="G148" s="443"/>
      <c r="H148" s="421"/>
      <c r="I148" s="420"/>
      <c r="J148" s="292" t="s">
        <v>461</v>
      </c>
      <c r="K148" s="467" t="s">
        <v>165</v>
      </c>
      <c r="L148" s="468"/>
      <c r="M148" s="468"/>
      <c r="N148" s="468"/>
      <c r="O148" s="468"/>
      <c r="P148" s="469"/>
      <c r="Q148" s="445"/>
      <c r="R148" s="447"/>
      <c r="S148" s="117"/>
      <c r="U148" s="100"/>
      <c r="V148" s="416"/>
      <c r="W148" s="418"/>
      <c r="X148" s="418"/>
      <c r="Y148" s="418"/>
      <c r="Z148" s="418"/>
      <c r="AA148" s="418"/>
      <c r="AB148" s="418"/>
      <c r="AC148" s="418"/>
      <c r="AD148" s="418"/>
      <c r="AE148" s="418"/>
      <c r="AF148" s="418"/>
      <c r="AG148" s="418"/>
      <c r="AH148" s="418"/>
      <c r="AI148" s="53"/>
    </row>
    <row r="149" spans="1:35" ht="51.75" customHeight="1" x14ac:dyDescent="0.25">
      <c r="A149" s="48"/>
      <c r="B149" s="52"/>
      <c r="C149" s="528"/>
      <c r="D149" s="525"/>
      <c r="E149" s="533"/>
      <c r="F149" s="395"/>
      <c r="G149" s="443"/>
      <c r="H149" s="421"/>
      <c r="I149" s="420"/>
      <c r="J149" s="293" t="s">
        <v>462</v>
      </c>
      <c r="K149" s="467" t="s">
        <v>396</v>
      </c>
      <c r="L149" s="468"/>
      <c r="M149" s="468"/>
      <c r="N149" s="468"/>
      <c r="O149" s="468"/>
      <c r="P149" s="469"/>
      <c r="Q149" s="445"/>
      <c r="R149" s="447"/>
      <c r="S149" s="117"/>
      <c r="U149" s="100"/>
      <c r="V149" s="416"/>
      <c r="W149" s="418"/>
      <c r="X149" s="418"/>
      <c r="Y149" s="418"/>
      <c r="Z149" s="418"/>
      <c r="AA149" s="418"/>
      <c r="AB149" s="418"/>
      <c r="AC149" s="418"/>
      <c r="AD149" s="418"/>
      <c r="AE149" s="418"/>
      <c r="AF149" s="418"/>
      <c r="AG149" s="418"/>
      <c r="AH149" s="418"/>
      <c r="AI149" s="53"/>
    </row>
    <row r="150" spans="1:35" ht="59.25" customHeight="1" thickBot="1" x14ac:dyDescent="0.3">
      <c r="A150" s="48"/>
      <c r="B150" s="52"/>
      <c r="C150" s="529"/>
      <c r="D150" s="526"/>
      <c r="E150" s="548"/>
      <c r="F150" s="402"/>
      <c r="G150" s="512"/>
      <c r="H150" s="510"/>
      <c r="I150" s="511"/>
      <c r="J150" s="299" t="s">
        <v>463</v>
      </c>
      <c r="K150" s="605" t="s">
        <v>395</v>
      </c>
      <c r="L150" s="599"/>
      <c r="M150" s="599"/>
      <c r="N150" s="599"/>
      <c r="O150" s="599"/>
      <c r="P150" s="606"/>
      <c r="Q150" s="538"/>
      <c r="R150" s="539"/>
      <c r="S150" s="117"/>
      <c r="U150" s="100"/>
      <c r="V150" s="416"/>
      <c r="W150" s="418"/>
      <c r="X150" s="418"/>
      <c r="Y150" s="418"/>
      <c r="Z150" s="418"/>
      <c r="AA150" s="418"/>
      <c r="AB150" s="418"/>
      <c r="AC150" s="418"/>
      <c r="AD150" s="418"/>
      <c r="AE150" s="418"/>
      <c r="AF150" s="418"/>
      <c r="AG150" s="418"/>
      <c r="AH150" s="418"/>
      <c r="AI150" s="53"/>
    </row>
    <row r="151" spans="1:35" ht="39.950000000000003" customHeight="1" x14ac:dyDescent="0.25">
      <c r="A151" s="48"/>
      <c r="B151" s="52"/>
      <c r="C151" s="527" t="s">
        <v>176</v>
      </c>
      <c r="D151" s="524" t="str">
        <f>IF(SUM(Q151:Q195)=0,"",AVERAGE(Q151:Q195))</f>
        <v/>
      </c>
      <c r="E151" s="412" t="s">
        <v>172</v>
      </c>
      <c r="F151" s="394" t="str">
        <f>IF(SUM(Q151:Q160)=0,"",AVERAGE(Q151:Q160))</f>
        <v/>
      </c>
      <c r="G151" s="506">
        <f>+G146+1</f>
        <v>29</v>
      </c>
      <c r="H151" s="513" t="s">
        <v>166</v>
      </c>
      <c r="I151" s="514"/>
      <c r="J151" s="290" t="s">
        <v>460</v>
      </c>
      <c r="K151" s="576" t="s">
        <v>198</v>
      </c>
      <c r="L151" s="577"/>
      <c r="M151" s="577"/>
      <c r="N151" s="577"/>
      <c r="O151" s="577"/>
      <c r="P151" s="578"/>
      <c r="Q151" s="545"/>
      <c r="R151" s="540"/>
      <c r="S151" s="112"/>
      <c r="U151" s="100"/>
      <c r="V151" s="422"/>
      <c r="W151" s="406" t="str">
        <f>IF($Q$151="","",$Q$151)</f>
        <v/>
      </c>
      <c r="X151" s="406" t="str">
        <f>IF($Q$151="","",$Q$151)</f>
        <v/>
      </c>
      <c r="Y151" s="406"/>
      <c r="Z151" s="406"/>
      <c r="AA151" s="406"/>
      <c r="AB151" s="406"/>
      <c r="AC151" s="406"/>
      <c r="AD151" s="406"/>
      <c r="AE151" s="406"/>
      <c r="AF151" s="406"/>
      <c r="AG151" s="406"/>
      <c r="AH151" s="406" t="str">
        <f>IF($Q$151="","",$Q$151)</f>
        <v/>
      </c>
      <c r="AI151" s="53"/>
    </row>
    <row r="152" spans="1:35" ht="39.950000000000003" customHeight="1" x14ac:dyDescent="0.25">
      <c r="A152" s="48"/>
      <c r="B152" s="52"/>
      <c r="C152" s="528"/>
      <c r="D152" s="525"/>
      <c r="E152" s="398"/>
      <c r="F152" s="395"/>
      <c r="G152" s="443"/>
      <c r="H152" s="421"/>
      <c r="I152" s="420"/>
      <c r="J152" s="291" t="s">
        <v>459</v>
      </c>
      <c r="K152" s="467" t="s">
        <v>199</v>
      </c>
      <c r="L152" s="468"/>
      <c r="M152" s="468"/>
      <c r="N152" s="468"/>
      <c r="O152" s="468"/>
      <c r="P152" s="469"/>
      <c r="Q152" s="445"/>
      <c r="R152" s="447"/>
      <c r="S152" s="112"/>
      <c r="U152" s="100"/>
      <c r="V152" s="416"/>
      <c r="W152" s="470"/>
      <c r="X152" s="470"/>
      <c r="Y152" s="470"/>
      <c r="Z152" s="470"/>
      <c r="AA152" s="470"/>
      <c r="AB152" s="470"/>
      <c r="AC152" s="470"/>
      <c r="AD152" s="470"/>
      <c r="AE152" s="470"/>
      <c r="AF152" s="470"/>
      <c r="AG152" s="470"/>
      <c r="AH152" s="470"/>
      <c r="AI152" s="53"/>
    </row>
    <row r="153" spans="1:35" ht="39.950000000000003" customHeight="1" x14ac:dyDescent="0.25">
      <c r="A153" s="48"/>
      <c r="B153" s="52"/>
      <c r="C153" s="528"/>
      <c r="D153" s="525"/>
      <c r="E153" s="398"/>
      <c r="F153" s="395"/>
      <c r="G153" s="443"/>
      <c r="H153" s="421"/>
      <c r="I153" s="420"/>
      <c r="J153" s="292" t="s">
        <v>461</v>
      </c>
      <c r="K153" s="467" t="s">
        <v>200</v>
      </c>
      <c r="L153" s="468"/>
      <c r="M153" s="468"/>
      <c r="N153" s="468"/>
      <c r="O153" s="468"/>
      <c r="P153" s="469"/>
      <c r="Q153" s="445"/>
      <c r="R153" s="447"/>
      <c r="S153" s="112"/>
      <c r="U153" s="100"/>
      <c r="V153" s="416"/>
      <c r="W153" s="470"/>
      <c r="X153" s="470"/>
      <c r="Y153" s="470"/>
      <c r="Z153" s="470"/>
      <c r="AA153" s="470"/>
      <c r="AB153" s="470"/>
      <c r="AC153" s="470"/>
      <c r="AD153" s="470"/>
      <c r="AE153" s="470"/>
      <c r="AF153" s="470"/>
      <c r="AG153" s="470"/>
      <c r="AH153" s="470"/>
      <c r="AI153" s="53"/>
    </row>
    <row r="154" spans="1:35" ht="39.950000000000003" customHeight="1" x14ac:dyDescent="0.25">
      <c r="A154" s="48"/>
      <c r="B154" s="52"/>
      <c r="C154" s="528"/>
      <c r="D154" s="525"/>
      <c r="E154" s="398"/>
      <c r="F154" s="395"/>
      <c r="G154" s="443"/>
      <c r="H154" s="421"/>
      <c r="I154" s="420"/>
      <c r="J154" s="293" t="s">
        <v>462</v>
      </c>
      <c r="K154" s="467" t="s">
        <v>201</v>
      </c>
      <c r="L154" s="468"/>
      <c r="M154" s="468"/>
      <c r="N154" s="468"/>
      <c r="O154" s="468"/>
      <c r="P154" s="469"/>
      <c r="Q154" s="445"/>
      <c r="R154" s="447"/>
      <c r="S154" s="112"/>
      <c r="U154" s="100"/>
      <c r="V154" s="416"/>
      <c r="W154" s="470"/>
      <c r="X154" s="470"/>
      <c r="Y154" s="470"/>
      <c r="Z154" s="470"/>
      <c r="AA154" s="470"/>
      <c r="AB154" s="470"/>
      <c r="AC154" s="470"/>
      <c r="AD154" s="470"/>
      <c r="AE154" s="470"/>
      <c r="AF154" s="470"/>
      <c r="AG154" s="470"/>
      <c r="AH154" s="470"/>
      <c r="AI154" s="53"/>
    </row>
    <row r="155" spans="1:35" ht="39.950000000000003" customHeight="1" x14ac:dyDescent="0.25">
      <c r="A155" s="48"/>
      <c r="B155" s="52"/>
      <c r="C155" s="528"/>
      <c r="D155" s="525"/>
      <c r="E155" s="398"/>
      <c r="F155" s="395"/>
      <c r="G155" s="517"/>
      <c r="H155" s="515"/>
      <c r="I155" s="516"/>
      <c r="J155" s="298" t="s">
        <v>463</v>
      </c>
      <c r="K155" s="554" t="s">
        <v>282</v>
      </c>
      <c r="L155" s="555"/>
      <c r="M155" s="555"/>
      <c r="N155" s="555"/>
      <c r="O155" s="555"/>
      <c r="P155" s="556"/>
      <c r="Q155" s="445"/>
      <c r="R155" s="552"/>
      <c r="S155" s="112"/>
      <c r="U155" s="100"/>
      <c r="V155" s="416"/>
      <c r="W155" s="471"/>
      <c r="X155" s="471"/>
      <c r="Y155" s="471"/>
      <c r="Z155" s="471"/>
      <c r="AA155" s="471"/>
      <c r="AB155" s="471"/>
      <c r="AC155" s="471"/>
      <c r="AD155" s="471"/>
      <c r="AE155" s="471"/>
      <c r="AF155" s="471"/>
      <c r="AG155" s="471"/>
      <c r="AH155" s="471"/>
      <c r="AI155" s="53"/>
    </row>
    <row r="156" spans="1:35" ht="39.950000000000003" customHeight="1" x14ac:dyDescent="0.25">
      <c r="A156" s="48"/>
      <c r="B156" s="52"/>
      <c r="C156" s="528"/>
      <c r="D156" s="525"/>
      <c r="E156" s="398"/>
      <c r="F156" s="395"/>
      <c r="G156" s="426">
        <f>+G151+1</f>
        <v>30</v>
      </c>
      <c r="H156" s="458" t="s">
        <v>167</v>
      </c>
      <c r="I156" s="459"/>
      <c r="J156" s="295" t="s">
        <v>460</v>
      </c>
      <c r="K156" s="464" t="s">
        <v>202</v>
      </c>
      <c r="L156" s="465"/>
      <c r="M156" s="465"/>
      <c r="N156" s="465"/>
      <c r="O156" s="465"/>
      <c r="P156" s="466"/>
      <c r="Q156" s="444"/>
      <c r="R156" s="491"/>
      <c r="S156" s="117"/>
      <c r="U156" s="100"/>
      <c r="V156" s="422"/>
      <c r="W156" s="417"/>
      <c r="X156" s="417" t="str">
        <f>IF($Q$156="","",$Q$156)</f>
        <v/>
      </c>
      <c r="Y156" s="417"/>
      <c r="Z156" s="417"/>
      <c r="AA156" s="417"/>
      <c r="AB156" s="417"/>
      <c r="AC156" s="417" t="str">
        <f>IF($Q$156="","",$Q$156)</f>
        <v/>
      </c>
      <c r="AD156" s="417"/>
      <c r="AE156" s="417"/>
      <c r="AF156" s="417"/>
      <c r="AG156" s="406" t="str">
        <f>IF($Q$156="","",$Q$156)</f>
        <v/>
      </c>
      <c r="AH156" s="413"/>
      <c r="AI156" s="53"/>
    </row>
    <row r="157" spans="1:35" ht="39.950000000000003" customHeight="1" x14ac:dyDescent="0.25">
      <c r="A157" s="48"/>
      <c r="B157" s="52"/>
      <c r="C157" s="528"/>
      <c r="D157" s="525"/>
      <c r="E157" s="398"/>
      <c r="F157" s="395"/>
      <c r="G157" s="427"/>
      <c r="H157" s="460"/>
      <c r="I157" s="461"/>
      <c r="J157" s="291" t="s">
        <v>459</v>
      </c>
      <c r="K157" s="467" t="s">
        <v>206</v>
      </c>
      <c r="L157" s="468"/>
      <c r="M157" s="468"/>
      <c r="N157" s="468"/>
      <c r="O157" s="468"/>
      <c r="P157" s="469"/>
      <c r="Q157" s="445"/>
      <c r="R157" s="456"/>
      <c r="S157" s="117"/>
      <c r="U157" s="100"/>
      <c r="V157" s="416"/>
      <c r="W157" s="418"/>
      <c r="X157" s="418"/>
      <c r="Y157" s="418"/>
      <c r="Z157" s="418"/>
      <c r="AA157" s="418"/>
      <c r="AB157" s="418"/>
      <c r="AC157" s="418"/>
      <c r="AD157" s="418"/>
      <c r="AE157" s="418"/>
      <c r="AF157" s="418"/>
      <c r="AG157" s="407"/>
      <c r="AH157" s="414"/>
      <c r="AI157" s="53"/>
    </row>
    <row r="158" spans="1:35" ht="39.950000000000003" customHeight="1" x14ac:dyDescent="0.25">
      <c r="A158" s="48"/>
      <c r="B158" s="52"/>
      <c r="C158" s="528"/>
      <c r="D158" s="525"/>
      <c r="E158" s="398"/>
      <c r="F158" s="395"/>
      <c r="G158" s="427"/>
      <c r="H158" s="460"/>
      <c r="I158" s="461"/>
      <c r="J158" s="292" t="s">
        <v>461</v>
      </c>
      <c r="K158" s="467" t="s">
        <v>203</v>
      </c>
      <c r="L158" s="468"/>
      <c r="M158" s="468"/>
      <c r="N158" s="468"/>
      <c r="O158" s="468"/>
      <c r="P158" s="469"/>
      <c r="Q158" s="445"/>
      <c r="R158" s="456"/>
      <c r="S158" s="117"/>
      <c r="U158" s="100"/>
      <c r="V158" s="416"/>
      <c r="W158" s="418"/>
      <c r="X158" s="418"/>
      <c r="Y158" s="418"/>
      <c r="Z158" s="418"/>
      <c r="AA158" s="418"/>
      <c r="AB158" s="418"/>
      <c r="AC158" s="418"/>
      <c r="AD158" s="418"/>
      <c r="AE158" s="418"/>
      <c r="AF158" s="418"/>
      <c r="AG158" s="407"/>
      <c r="AH158" s="414"/>
      <c r="AI158" s="53"/>
    </row>
    <row r="159" spans="1:35" ht="39.950000000000003" customHeight="1" x14ac:dyDescent="0.25">
      <c r="A159" s="48"/>
      <c r="B159" s="52"/>
      <c r="C159" s="528"/>
      <c r="D159" s="525"/>
      <c r="E159" s="398"/>
      <c r="F159" s="395"/>
      <c r="G159" s="427"/>
      <c r="H159" s="460"/>
      <c r="I159" s="461"/>
      <c r="J159" s="293" t="s">
        <v>462</v>
      </c>
      <c r="K159" s="467" t="s">
        <v>204</v>
      </c>
      <c r="L159" s="468"/>
      <c r="M159" s="468"/>
      <c r="N159" s="468"/>
      <c r="O159" s="468"/>
      <c r="P159" s="469"/>
      <c r="Q159" s="445"/>
      <c r="R159" s="456"/>
      <c r="S159" s="117"/>
      <c r="U159" s="100"/>
      <c r="V159" s="416"/>
      <c r="W159" s="418"/>
      <c r="X159" s="418"/>
      <c r="Y159" s="418"/>
      <c r="Z159" s="418"/>
      <c r="AA159" s="418"/>
      <c r="AB159" s="418"/>
      <c r="AC159" s="418"/>
      <c r="AD159" s="418"/>
      <c r="AE159" s="418"/>
      <c r="AF159" s="418"/>
      <c r="AG159" s="407"/>
      <c r="AH159" s="414"/>
      <c r="AI159" s="53"/>
    </row>
    <row r="160" spans="1:35" ht="39.950000000000003" customHeight="1" x14ac:dyDescent="0.25">
      <c r="A160" s="48"/>
      <c r="B160" s="52"/>
      <c r="C160" s="528"/>
      <c r="D160" s="525"/>
      <c r="E160" s="398"/>
      <c r="F160" s="396"/>
      <c r="G160" s="449"/>
      <c r="H160" s="462"/>
      <c r="I160" s="463"/>
      <c r="J160" s="298" t="s">
        <v>463</v>
      </c>
      <c r="K160" s="554" t="s">
        <v>205</v>
      </c>
      <c r="L160" s="555"/>
      <c r="M160" s="555"/>
      <c r="N160" s="555"/>
      <c r="O160" s="555"/>
      <c r="P160" s="556"/>
      <c r="Q160" s="445"/>
      <c r="R160" s="457"/>
      <c r="S160" s="117"/>
      <c r="U160" s="100"/>
      <c r="V160" s="416"/>
      <c r="W160" s="418"/>
      <c r="X160" s="418"/>
      <c r="Y160" s="418"/>
      <c r="Z160" s="418"/>
      <c r="AA160" s="418"/>
      <c r="AB160" s="418"/>
      <c r="AC160" s="418"/>
      <c r="AD160" s="418"/>
      <c r="AE160" s="418"/>
      <c r="AF160" s="418"/>
      <c r="AG160" s="408"/>
      <c r="AH160" s="414"/>
      <c r="AI160" s="53"/>
    </row>
    <row r="161" spans="1:35" ht="39.950000000000003" customHeight="1" x14ac:dyDescent="0.25">
      <c r="A161" s="48"/>
      <c r="B161" s="52"/>
      <c r="C161" s="528"/>
      <c r="D161" s="525"/>
      <c r="E161" s="533" t="s">
        <v>173</v>
      </c>
      <c r="F161" s="401" t="str">
        <f>IF(SUM(Q161:Q175)=0,"",AVERAGE(Q161:Q175))</f>
        <v/>
      </c>
      <c r="G161" s="442">
        <f>+G156+1</f>
        <v>31</v>
      </c>
      <c r="H161" s="419" t="s">
        <v>168</v>
      </c>
      <c r="I161" s="420"/>
      <c r="J161" s="295" t="s">
        <v>460</v>
      </c>
      <c r="K161" s="464" t="s">
        <v>283</v>
      </c>
      <c r="L161" s="465"/>
      <c r="M161" s="465"/>
      <c r="N161" s="465"/>
      <c r="O161" s="465"/>
      <c r="P161" s="466"/>
      <c r="Q161" s="444"/>
      <c r="R161" s="446"/>
      <c r="S161" s="117"/>
      <c r="U161" s="100"/>
      <c r="V161" s="422"/>
      <c r="W161" s="417"/>
      <c r="X161" s="417"/>
      <c r="Y161" s="417"/>
      <c r="Z161" s="417"/>
      <c r="AA161" s="417"/>
      <c r="AB161" s="417"/>
      <c r="AC161" s="417"/>
      <c r="AD161" s="417"/>
      <c r="AE161" s="417"/>
      <c r="AF161" s="406" t="str">
        <f>IF($Q$161="","",$Q$161)</f>
        <v/>
      </c>
      <c r="AG161" s="406" t="str">
        <f>IF($Q$161="","",$Q$161)</f>
        <v/>
      </c>
      <c r="AH161" s="413"/>
      <c r="AI161" s="53"/>
    </row>
    <row r="162" spans="1:35" ht="39.950000000000003" customHeight="1" x14ac:dyDescent="0.25">
      <c r="A162" s="48"/>
      <c r="B162" s="52"/>
      <c r="C162" s="528"/>
      <c r="D162" s="525"/>
      <c r="E162" s="533"/>
      <c r="F162" s="395"/>
      <c r="G162" s="443"/>
      <c r="H162" s="421"/>
      <c r="I162" s="420"/>
      <c r="J162" s="291" t="s">
        <v>459</v>
      </c>
      <c r="K162" s="467" t="s">
        <v>284</v>
      </c>
      <c r="L162" s="468"/>
      <c r="M162" s="468"/>
      <c r="N162" s="468"/>
      <c r="O162" s="468"/>
      <c r="P162" s="469"/>
      <c r="Q162" s="445"/>
      <c r="R162" s="447"/>
      <c r="S162" s="117"/>
      <c r="U162" s="100"/>
      <c r="V162" s="416"/>
      <c r="W162" s="418"/>
      <c r="X162" s="418"/>
      <c r="Y162" s="418"/>
      <c r="Z162" s="418"/>
      <c r="AA162" s="418"/>
      <c r="AB162" s="418"/>
      <c r="AC162" s="418"/>
      <c r="AD162" s="418"/>
      <c r="AE162" s="418"/>
      <c r="AF162" s="407"/>
      <c r="AG162" s="407"/>
      <c r="AH162" s="414"/>
      <c r="AI162" s="53"/>
    </row>
    <row r="163" spans="1:35" ht="62.25" customHeight="1" x14ac:dyDescent="0.25">
      <c r="A163" s="48"/>
      <c r="B163" s="52"/>
      <c r="C163" s="528"/>
      <c r="D163" s="525"/>
      <c r="E163" s="533"/>
      <c r="F163" s="395"/>
      <c r="G163" s="443"/>
      <c r="H163" s="421"/>
      <c r="I163" s="420"/>
      <c r="J163" s="292" t="s">
        <v>461</v>
      </c>
      <c r="K163" s="467" t="s">
        <v>397</v>
      </c>
      <c r="L163" s="468"/>
      <c r="M163" s="468"/>
      <c r="N163" s="468"/>
      <c r="O163" s="468"/>
      <c r="P163" s="469"/>
      <c r="Q163" s="445"/>
      <c r="R163" s="447"/>
      <c r="S163" s="117"/>
      <c r="U163" s="100"/>
      <c r="V163" s="416"/>
      <c r="W163" s="418"/>
      <c r="X163" s="418"/>
      <c r="Y163" s="418"/>
      <c r="Z163" s="418"/>
      <c r="AA163" s="418"/>
      <c r="AB163" s="418"/>
      <c r="AC163" s="418"/>
      <c r="AD163" s="418"/>
      <c r="AE163" s="418"/>
      <c r="AF163" s="407"/>
      <c r="AG163" s="407"/>
      <c r="AH163" s="414"/>
      <c r="AI163" s="53"/>
    </row>
    <row r="164" spans="1:35" ht="56.25" customHeight="1" x14ac:dyDescent="0.25">
      <c r="A164" s="48"/>
      <c r="B164" s="52"/>
      <c r="C164" s="528"/>
      <c r="D164" s="525"/>
      <c r="E164" s="533"/>
      <c r="F164" s="395"/>
      <c r="G164" s="443"/>
      <c r="H164" s="421"/>
      <c r="I164" s="420"/>
      <c r="J164" s="293" t="s">
        <v>462</v>
      </c>
      <c r="K164" s="467" t="s">
        <v>398</v>
      </c>
      <c r="L164" s="468"/>
      <c r="M164" s="468"/>
      <c r="N164" s="468"/>
      <c r="O164" s="468"/>
      <c r="P164" s="469"/>
      <c r="Q164" s="445"/>
      <c r="R164" s="447"/>
      <c r="S164" s="117"/>
      <c r="U164" s="100"/>
      <c r="V164" s="416"/>
      <c r="W164" s="418"/>
      <c r="X164" s="418"/>
      <c r="Y164" s="418"/>
      <c r="Z164" s="418"/>
      <c r="AA164" s="418"/>
      <c r="AB164" s="418"/>
      <c r="AC164" s="418"/>
      <c r="AD164" s="418"/>
      <c r="AE164" s="418"/>
      <c r="AF164" s="407"/>
      <c r="AG164" s="407"/>
      <c r="AH164" s="414"/>
      <c r="AI164" s="53"/>
    </row>
    <row r="165" spans="1:35" ht="82.5" customHeight="1" x14ac:dyDescent="0.25">
      <c r="A165" s="48"/>
      <c r="B165" s="52"/>
      <c r="C165" s="528"/>
      <c r="D165" s="525"/>
      <c r="E165" s="533"/>
      <c r="F165" s="395"/>
      <c r="G165" s="443"/>
      <c r="H165" s="421"/>
      <c r="I165" s="420"/>
      <c r="J165" s="298" t="s">
        <v>463</v>
      </c>
      <c r="K165" s="554" t="s">
        <v>399</v>
      </c>
      <c r="L165" s="555"/>
      <c r="M165" s="555"/>
      <c r="N165" s="555"/>
      <c r="O165" s="555"/>
      <c r="P165" s="556"/>
      <c r="Q165" s="445"/>
      <c r="R165" s="447"/>
      <c r="S165" s="117"/>
      <c r="U165" s="100"/>
      <c r="V165" s="416"/>
      <c r="W165" s="418"/>
      <c r="X165" s="418"/>
      <c r="Y165" s="418"/>
      <c r="Z165" s="418"/>
      <c r="AA165" s="418"/>
      <c r="AB165" s="418"/>
      <c r="AC165" s="418"/>
      <c r="AD165" s="418"/>
      <c r="AE165" s="418"/>
      <c r="AF165" s="408"/>
      <c r="AG165" s="408"/>
      <c r="AH165" s="414"/>
      <c r="AI165" s="53"/>
    </row>
    <row r="166" spans="1:35" ht="39.950000000000003" customHeight="1" x14ac:dyDescent="0.25">
      <c r="A166" s="48"/>
      <c r="B166" s="52"/>
      <c r="C166" s="528"/>
      <c r="D166" s="525"/>
      <c r="E166" s="533"/>
      <c r="F166" s="395"/>
      <c r="G166" s="442">
        <f>+G161+1</f>
        <v>32</v>
      </c>
      <c r="H166" s="419" t="s">
        <v>169</v>
      </c>
      <c r="I166" s="420"/>
      <c r="J166" s="295" t="s">
        <v>460</v>
      </c>
      <c r="K166" s="464" t="s">
        <v>207</v>
      </c>
      <c r="L166" s="465"/>
      <c r="M166" s="465"/>
      <c r="N166" s="465"/>
      <c r="O166" s="465"/>
      <c r="P166" s="466"/>
      <c r="Q166" s="444"/>
      <c r="R166" s="446"/>
      <c r="S166" s="112"/>
      <c r="U166" s="100"/>
      <c r="V166" s="422"/>
      <c r="W166" s="417"/>
      <c r="X166" s="417"/>
      <c r="Y166" s="417"/>
      <c r="Z166" s="417"/>
      <c r="AA166" s="417"/>
      <c r="AB166" s="417"/>
      <c r="AC166" s="417"/>
      <c r="AD166" s="417"/>
      <c r="AE166" s="417"/>
      <c r="AF166" s="417" t="str">
        <f>IF(Q166="","",Q166)</f>
        <v/>
      </c>
      <c r="AG166" s="417"/>
      <c r="AH166" s="413"/>
      <c r="AI166" s="53"/>
    </row>
    <row r="167" spans="1:35" ht="52.5" customHeight="1" x14ac:dyDescent="0.25">
      <c r="A167" s="48"/>
      <c r="B167" s="52"/>
      <c r="C167" s="528"/>
      <c r="D167" s="525"/>
      <c r="E167" s="533"/>
      <c r="F167" s="395"/>
      <c r="G167" s="443"/>
      <c r="H167" s="421"/>
      <c r="I167" s="420"/>
      <c r="J167" s="291" t="s">
        <v>459</v>
      </c>
      <c r="K167" s="467" t="s">
        <v>208</v>
      </c>
      <c r="L167" s="468"/>
      <c r="M167" s="468"/>
      <c r="N167" s="468"/>
      <c r="O167" s="468"/>
      <c r="P167" s="469"/>
      <c r="Q167" s="445"/>
      <c r="R167" s="447"/>
      <c r="S167" s="112"/>
      <c r="U167" s="100"/>
      <c r="V167" s="416"/>
      <c r="W167" s="418"/>
      <c r="X167" s="418"/>
      <c r="Y167" s="418"/>
      <c r="Z167" s="418"/>
      <c r="AA167" s="418"/>
      <c r="AB167" s="418"/>
      <c r="AC167" s="418"/>
      <c r="AD167" s="418"/>
      <c r="AE167" s="418"/>
      <c r="AF167" s="418"/>
      <c r="AG167" s="418"/>
      <c r="AH167" s="414"/>
      <c r="AI167" s="53"/>
    </row>
    <row r="168" spans="1:35" ht="39.950000000000003" customHeight="1" x14ac:dyDescent="0.25">
      <c r="A168" s="48"/>
      <c r="B168" s="52"/>
      <c r="C168" s="528"/>
      <c r="D168" s="525"/>
      <c r="E168" s="533"/>
      <c r="F168" s="395"/>
      <c r="G168" s="443"/>
      <c r="H168" s="421"/>
      <c r="I168" s="420"/>
      <c r="J168" s="292" t="s">
        <v>461</v>
      </c>
      <c r="K168" s="467" t="s">
        <v>210</v>
      </c>
      <c r="L168" s="468"/>
      <c r="M168" s="468"/>
      <c r="N168" s="468"/>
      <c r="O168" s="468"/>
      <c r="P168" s="469"/>
      <c r="Q168" s="445"/>
      <c r="R168" s="447"/>
      <c r="S168" s="112"/>
      <c r="U168" s="100"/>
      <c r="V168" s="416"/>
      <c r="W168" s="418"/>
      <c r="X168" s="418"/>
      <c r="Y168" s="418"/>
      <c r="Z168" s="418"/>
      <c r="AA168" s="418"/>
      <c r="AB168" s="418"/>
      <c r="AC168" s="418"/>
      <c r="AD168" s="418"/>
      <c r="AE168" s="418"/>
      <c r="AF168" s="418"/>
      <c r="AG168" s="418"/>
      <c r="AH168" s="414"/>
      <c r="AI168" s="53"/>
    </row>
    <row r="169" spans="1:35" ht="39.950000000000003" customHeight="1" x14ac:dyDescent="0.25">
      <c r="A169" s="48"/>
      <c r="B169" s="52"/>
      <c r="C169" s="528"/>
      <c r="D169" s="525"/>
      <c r="E169" s="533"/>
      <c r="F169" s="395"/>
      <c r="G169" s="443"/>
      <c r="H169" s="421"/>
      <c r="I169" s="420"/>
      <c r="J169" s="293" t="s">
        <v>462</v>
      </c>
      <c r="K169" s="467" t="s">
        <v>209</v>
      </c>
      <c r="L169" s="468"/>
      <c r="M169" s="468"/>
      <c r="N169" s="468"/>
      <c r="O169" s="468"/>
      <c r="P169" s="469"/>
      <c r="Q169" s="445"/>
      <c r="R169" s="447"/>
      <c r="S169" s="112"/>
      <c r="U169" s="100"/>
      <c r="V169" s="416"/>
      <c r="W169" s="418"/>
      <c r="X169" s="418"/>
      <c r="Y169" s="418"/>
      <c r="Z169" s="418"/>
      <c r="AA169" s="418"/>
      <c r="AB169" s="418"/>
      <c r="AC169" s="418"/>
      <c r="AD169" s="418"/>
      <c r="AE169" s="418"/>
      <c r="AF169" s="418"/>
      <c r="AG169" s="418"/>
      <c r="AH169" s="414"/>
      <c r="AI169" s="53"/>
    </row>
    <row r="170" spans="1:35" ht="49.5" customHeight="1" x14ac:dyDescent="0.25">
      <c r="A170" s="48"/>
      <c r="B170" s="52"/>
      <c r="C170" s="528"/>
      <c r="D170" s="525"/>
      <c r="E170" s="533"/>
      <c r="F170" s="395"/>
      <c r="G170" s="443"/>
      <c r="H170" s="421"/>
      <c r="I170" s="420"/>
      <c r="J170" s="298" t="s">
        <v>463</v>
      </c>
      <c r="K170" s="554" t="s">
        <v>211</v>
      </c>
      <c r="L170" s="555"/>
      <c r="M170" s="555"/>
      <c r="N170" s="555"/>
      <c r="O170" s="555"/>
      <c r="P170" s="556"/>
      <c r="Q170" s="445"/>
      <c r="R170" s="447"/>
      <c r="S170" s="112"/>
      <c r="U170" s="100"/>
      <c r="V170" s="416"/>
      <c r="W170" s="418"/>
      <c r="X170" s="418"/>
      <c r="Y170" s="418"/>
      <c r="Z170" s="418"/>
      <c r="AA170" s="418"/>
      <c r="AB170" s="418"/>
      <c r="AC170" s="418"/>
      <c r="AD170" s="418"/>
      <c r="AE170" s="418"/>
      <c r="AF170" s="418"/>
      <c r="AG170" s="418"/>
      <c r="AH170" s="414"/>
      <c r="AI170" s="53"/>
    </row>
    <row r="171" spans="1:35" ht="39.950000000000003" customHeight="1" x14ac:dyDescent="0.25">
      <c r="A171" s="48"/>
      <c r="B171" s="52"/>
      <c r="C171" s="528"/>
      <c r="D171" s="525"/>
      <c r="E171" s="533"/>
      <c r="F171" s="395"/>
      <c r="G171" s="442">
        <f>+G166+1</f>
        <v>33</v>
      </c>
      <c r="H171" s="419" t="s">
        <v>170</v>
      </c>
      <c r="I171" s="420"/>
      <c r="J171" s="295" t="s">
        <v>460</v>
      </c>
      <c r="K171" s="464" t="s">
        <v>285</v>
      </c>
      <c r="L171" s="465"/>
      <c r="M171" s="465"/>
      <c r="N171" s="465"/>
      <c r="O171" s="465"/>
      <c r="P171" s="466"/>
      <c r="Q171" s="444"/>
      <c r="R171" s="446"/>
      <c r="S171" s="112"/>
      <c r="U171" s="100"/>
      <c r="V171" s="422"/>
      <c r="W171" s="417"/>
      <c r="X171" s="417"/>
      <c r="Y171" s="417"/>
      <c r="Z171" s="417"/>
      <c r="AA171" s="417" t="str">
        <f>IF($Q$171="","",$Q$171)</f>
        <v/>
      </c>
      <c r="AB171" s="417"/>
      <c r="AC171" s="417" t="str">
        <f>IF($Q$171="","",$Q$171)</f>
        <v/>
      </c>
      <c r="AD171" s="417" t="str">
        <f>IF($Q$171="","",$Q$171)</f>
        <v/>
      </c>
      <c r="AE171" s="417" t="str">
        <f>IF($Q$171="","",$Q$171)</f>
        <v/>
      </c>
      <c r="AF171" s="417"/>
      <c r="AG171" s="417"/>
      <c r="AH171" s="413"/>
      <c r="AI171" s="53"/>
    </row>
    <row r="172" spans="1:35" ht="39.950000000000003" customHeight="1" x14ac:dyDescent="0.25">
      <c r="A172" s="48"/>
      <c r="B172" s="52"/>
      <c r="C172" s="528"/>
      <c r="D172" s="525"/>
      <c r="E172" s="533"/>
      <c r="F172" s="395"/>
      <c r="G172" s="443"/>
      <c r="H172" s="421"/>
      <c r="I172" s="420"/>
      <c r="J172" s="291" t="s">
        <v>459</v>
      </c>
      <c r="K172" s="467" t="s">
        <v>286</v>
      </c>
      <c r="L172" s="468"/>
      <c r="M172" s="468"/>
      <c r="N172" s="468"/>
      <c r="O172" s="468"/>
      <c r="P172" s="469"/>
      <c r="Q172" s="445"/>
      <c r="R172" s="447"/>
      <c r="S172" s="112"/>
      <c r="U172" s="100"/>
      <c r="V172" s="416"/>
      <c r="W172" s="418"/>
      <c r="X172" s="418"/>
      <c r="Y172" s="418"/>
      <c r="Z172" s="418"/>
      <c r="AA172" s="418"/>
      <c r="AB172" s="418"/>
      <c r="AC172" s="418"/>
      <c r="AD172" s="418"/>
      <c r="AE172" s="418"/>
      <c r="AF172" s="418"/>
      <c r="AG172" s="418"/>
      <c r="AH172" s="414"/>
      <c r="AI172" s="53"/>
    </row>
    <row r="173" spans="1:35" ht="39.950000000000003" customHeight="1" x14ac:dyDescent="0.25">
      <c r="A173" s="48"/>
      <c r="B173" s="52"/>
      <c r="C173" s="528"/>
      <c r="D173" s="525"/>
      <c r="E173" s="533"/>
      <c r="F173" s="395"/>
      <c r="G173" s="443"/>
      <c r="H173" s="421"/>
      <c r="I173" s="420"/>
      <c r="J173" s="292" t="s">
        <v>461</v>
      </c>
      <c r="K173" s="467" t="s">
        <v>212</v>
      </c>
      <c r="L173" s="468"/>
      <c r="M173" s="468"/>
      <c r="N173" s="468"/>
      <c r="O173" s="468"/>
      <c r="P173" s="469"/>
      <c r="Q173" s="445"/>
      <c r="R173" s="447"/>
      <c r="S173" s="112"/>
      <c r="U173" s="100"/>
      <c r="V173" s="416"/>
      <c r="W173" s="418"/>
      <c r="X173" s="418"/>
      <c r="Y173" s="418"/>
      <c r="Z173" s="418"/>
      <c r="AA173" s="418"/>
      <c r="AB173" s="418"/>
      <c r="AC173" s="418"/>
      <c r="AD173" s="418"/>
      <c r="AE173" s="418"/>
      <c r="AF173" s="418"/>
      <c r="AG173" s="418"/>
      <c r="AH173" s="414"/>
      <c r="AI173" s="53"/>
    </row>
    <row r="174" spans="1:35" ht="42" customHeight="1" x14ac:dyDescent="0.25">
      <c r="A174" s="48"/>
      <c r="B174" s="52"/>
      <c r="C174" s="528"/>
      <c r="D174" s="525"/>
      <c r="E174" s="533"/>
      <c r="F174" s="395"/>
      <c r="G174" s="443"/>
      <c r="H174" s="421"/>
      <c r="I174" s="420"/>
      <c r="J174" s="293" t="s">
        <v>462</v>
      </c>
      <c r="K174" s="467" t="s">
        <v>213</v>
      </c>
      <c r="L174" s="468"/>
      <c r="M174" s="468"/>
      <c r="N174" s="468"/>
      <c r="O174" s="468"/>
      <c r="P174" s="469"/>
      <c r="Q174" s="445"/>
      <c r="R174" s="447"/>
      <c r="S174" s="112"/>
      <c r="U174" s="100"/>
      <c r="V174" s="416"/>
      <c r="W174" s="418"/>
      <c r="X174" s="418"/>
      <c r="Y174" s="418"/>
      <c r="Z174" s="418"/>
      <c r="AA174" s="418"/>
      <c r="AB174" s="418"/>
      <c r="AC174" s="418"/>
      <c r="AD174" s="418"/>
      <c r="AE174" s="418"/>
      <c r="AF174" s="418"/>
      <c r="AG174" s="418"/>
      <c r="AH174" s="414"/>
      <c r="AI174" s="53"/>
    </row>
    <row r="175" spans="1:35" ht="55.5" customHeight="1" x14ac:dyDescent="0.25">
      <c r="A175" s="48"/>
      <c r="B175" s="52"/>
      <c r="C175" s="528"/>
      <c r="D175" s="525"/>
      <c r="E175" s="533"/>
      <c r="F175" s="396"/>
      <c r="G175" s="443"/>
      <c r="H175" s="421"/>
      <c r="I175" s="420"/>
      <c r="J175" s="298" t="s">
        <v>463</v>
      </c>
      <c r="K175" s="554" t="s">
        <v>214</v>
      </c>
      <c r="L175" s="555"/>
      <c r="M175" s="555"/>
      <c r="N175" s="555"/>
      <c r="O175" s="555"/>
      <c r="P175" s="556"/>
      <c r="Q175" s="445"/>
      <c r="R175" s="447"/>
      <c r="S175" s="112"/>
      <c r="U175" s="100"/>
      <c r="V175" s="416"/>
      <c r="W175" s="418"/>
      <c r="X175" s="418"/>
      <c r="Y175" s="418"/>
      <c r="Z175" s="418"/>
      <c r="AA175" s="418"/>
      <c r="AB175" s="418"/>
      <c r="AC175" s="418"/>
      <c r="AD175" s="418"/>
      <c r="AE175" s="418"/>
      <c r="AF175" s="418"/>
      <c r="AG175" s="418"/>
      <c r="AH175" s="414"/>
      <c r="AI175" s="53"/>
    </row>
    <row r="176" spans="1:35" ht="39.950000000000003" customHeight="1" x14ac:dyDescent="0.25">
      <c r="A176" s="48"/>
      <c r="B176" s="52"/>
      <c r="C176" s="528"/>
      <c r="D176" s="525"/>
      <c r="E176" s="398" t="s">
        <v>174</v>
      </c>
      <c r="F176" s="395" t="str">
        <f>IF(SUM(Q176:Q180)=0,"",AVERAGE(Q176:Q180))</f>
        <v/>
      </c>
      <c r="G176" s="448">
        <f>+G171+1</f>
        <v>34</v>
      </c>
      <c r="H176" s="537" t="s">
        <v>215</v>
      </c>
      <c r="I176" s="461"/>
      <c r="J176" s="295" t="s">
        <v>460</v>
      </c>
      <c r="K176" s="464" t="s">
        <v>216</v>
      </c>
      <c r="L176" s="465"/>
      <c r="M176" s="465"/>
      <c r="N176" s="465"/>
      <c r="O176" s="465"/>
      <c r="P176" s="466"/>
      <c r="Q176" s="444"/>
      <c r="R176" s="455"/>
      <c r="S176" s="112"/>
      <c r="U176" s="100"/>
      <c r="V176" s="422"/>
      <c r="W176" s="417"/>
      <c r="X176" s="417" t="str">
        <f>IF($Q$176="","",$Q$176)</f>
        <v/>
      </c>
      <c r="Y176" s="417"/>
      <c r="Z176" s="417"/>
      <c r="AA176" s="417" t="str">
        <f>IF($Q$176="","",$Q$176)</f>
        <v/>
      </c>
      <c r="AB176" s="417"/>
      <c r="AC176" s="417" t="str">
        <f>IF($Q$176="","",$Q$176)</f>
        <v/>
      </c>
      <c r="AD176" s="417" t="str">
        <f>IF($Q$176="","",$Q$176)</f>
        <v/>
      </c>
      <c r="AE176" s="417" t="str">
        <f>IF($Q$176="","",$Q$176)</f>
        <v/>
      </c>
      <c r="AF176" s="417"/>
      <c r="AG176" s="417"/>
      <c r="AH176" s="413"/>
      <c r="AI176" s="53"/>
    </row>
    <row r="177" spans="1:35" ht="39.950000000000003" customHeight="1" x14ac:dyDescent="0.25">
      <c r="A177" s="48"/>
      <c r="B177" s="52"/>
      <c r="C177" s="528"/>
      <c r="D177" s="525"/>
      <c r="E177" s="542"/>
      <c r="F177" s="553"/>
      <c r="G177" s="427"/>
      <c r="H177" s="460"/>
      <c r="I177" s="461"/>
      <c r="J177" s="291" t="s">
        <v>459</v>
      </c>
      <c r="K177" s="467" t="s">
        <v>217</v>
      </c>
      <c r="L177" s="468"/>
      <c r="M177" s="468"/>
      <c r="N177" s="468"/>
      <c r="O177" s="468"/>
      <c r="P177" s="469"/>
      <c r="Q177" s="445"/>
      <c r="R177" s="456"/>
      <c r="S177" s="112"/>
      <c r="U177" s="100"/>
      <c r="V177" s="416"/>
      <c r="W177" s="418"/>
      <c r="X177" s="418"/>
      <c r="Y177" s="418"/>
      <c r="Z177" s="418"/>
      <c r="AA177" s="418"/>
      <c r="AB177" s="418"/>
      <c r="AC177" s="418"/>
      <c r="AD177" s="418"/>
      <c r="AE177" s="418"/>
      <c r="AF177" s="418"/>
      <c r="AG177" s="418"/>
      <c r="AH177" s="414"/>
      <c r="AI177" s="53"/>
    </row>
    <row r="178" spans="1:35" ht="39.950000000000003" customHeight="1" x14ac:dyDescent="0.25">
      <c r="A178" s="48"/>
      <c r="B178" s="52"/>
      <c r="C178" s="528"/>
      <c r="D178" s="525"/>
      <c r="E178" s="542"/>
      <c r="F178" s="553"/>
      <c r="G178" s="427"/>
      <c r="H178" s="460"/>
      <c r="I178" s="461"/>
      <c r="J178" s="292" t="s">
        <v>461</v>
      </c>
      <c r="K178" s="467" t="s">
        <v>218</v>
      </c>
      <c r="L178" s="468"/>
      <c r="M178" s="468"/>
      <c r="N178" s="468"/>
      <c r="O178" s="468"/>
      <c r="P178" s="469"/>
      <c r="Q178" s="445"/>
      <c r="R178" s="456"/>
      <c r="S178" s="112"/>
      <c r="U178" s="100"/>
      <c r="V178" s="416"/>
      <c r="W178" s="418"/>
      <c r="X178" s="418"/>
      <c r="Y178" s="418"/>
      <c r="Z178" s="418"/>
      <c r="AA178" s="418"/>
      <c r="AB178" s="418"/>
      <c r="AC178" s="418"/>
      <c r="AD178" s="418"/>
      <c r="AE178" s="418"/>
      <c r="AF178" s="418"/>
      <c r="AG178" s="418"/>
      <c r="AH178" s="414"/>
      <c r="AI178" s="53"/>
    </row>
    <row r="179" spans="1:35" ht="39.950000000000003" customHeight="1" x14ac:dyDescent="0.25">
      <c r="A179" s="48"/>
      <c r="B179" s="52"/>
      <c r="C179" s="528"/>
      <c r="D179" s="525"/>
      <c r="E179" s="542"/>
      <c r="F179" s="553"/>
      <c r="G179" s="427"/>
      <c r="H179" s="460"/>
      <c r="I179" s="461"/>
      <c r="J179" s="293" t="s">
        <v>462</v>
      </c>
      <c r="K179" s="467" t="s">
        <v>287</v>
      </c>
      <c r="L179" s="468"/>
      <c r="M179" s="468"/>
      <c r="N179" s="468"/>
      <c r="O179" s="468"/>
      <c r="P179" s="469"/>
      <c r="Q179" s="445"/>
      <c r="R179" s="456"/>
      <c r="S179" s="112"/>
      <c r="U179" s="100"/>
      <c r="V179" s="416"/>
      <c r="W179" s="418"/>
      <c r="X179" s="418"/>
      <c r="Y179" s="418"/>
      <c r="Z179" s="418"/>
      <c r="AA179" s="418"/>
      <c r="AB179" s="418"/>
      <c r="AC179" s="418"/>
      <c r="AD179" s="418"/>
      <c r="AE179" s="418"/>
      <c r="AF179" s="418"/>
      <c r="AG179" s="418"/>
      <c r="AH179" s="414"/>
      <c r="AI179" s="53"/>
    </row>
    <row r="180" spans="1:35" ht="84.75" customHeight="1" x14ac:dyDescent="0.25">
      <c r="A180" s="48"/>
      <c r="B180" s="52"/>
      <c r="C180" s="528"/>
      <c r="D180" s="525"/>
      <c r="E180" s="542"/>
      <c r="F180" s="553"/>
      <c r="G180" s="437"/>
      <c r="H180" s="495"/>
      <c r="I180" s="496"/>
      <c r="J180" s="298" t="s">
        <v>463</v>
      </c>
      <c r="K180" s="554" t="s">
        <v>400</v>
      </c>
      <c r="L180" s="555"/>
      <c r="M180" s="555"/>
      <c r="N180" s="555"/>
      <c r="O180" s="555"/>
      <c r="P180" s="556"/>
      <c r="Q180" s="445"/>
      <c r="R180" s="456"/>
      <c r="S180" s="112"/>
      <c r="U180" s="100"/>
      <c r="V180" s="416"/>
      <c r="W180" s="418"/>
      <c r="X180" s="418"/>
      <c r="Y180" s="418"/>
      <c r="Z180" s="418"/>
      <c r="AA180" s="418"/>
      <c r="AB180" s="418"/>
      <c r="AC180" s="418"/>
      <c r="AD180" s="418"/>
      <c r="AE180" s="418"/>
      <c r="AF180" s="418"/>
      <c r="AG180" s="418"/>
      <c r="AH180" s="414"/>
      <c r="AI180" s="53"/>
    </row>
    <row r="181" spans="1:35" ht="39.950000000000003" customHeight="1" x14ac:dyDescent="0.25">
      <c r="A181" s="48"/>
      <c r="B181" s="52"/>
      <c r="C181" s="528"/>
      <c r="D181" s="525"/>
      <c r="E181" s="397" t="s">
        <v>175</v>
      </c>
      <c r="F181" s="401" t="str">
        <f>IF(SUM(Q181:Q190)=0,"",AVERAGE(Q181:Q190))</f>
        <v/>
      </c>
      <c r="G181" s="426">
        <f>+G176+1</f>
        <v>35</v>
      </c>
      <c r="H181" s="458" t="s">
        <v>405</v>
      </c>
      <c r="I181" s="459"/>
      <c r="J181" s="295" t="s">
        <v>460</v>
      </c>
      <c r="K181" s="464" t="s">
        <v>401</v>
      </c>
      <c r="L181" s="465"/>
      <c r="M181" s="465"/>
      <c r="N181" s="465"/>
      <c r="O181" s="465"/>
      <c r="P181" s="466"/>
      <c r="Q181" s="444"/>
      <c r="R181" s="491"/>
      <c r="S181" s="112"/>
      <c r="U181" s="100"/>
      <c r="V181" s="422"/>
      <c r="W181" s="417"/>
      <c r="X181" s="417"/>
      <c r="Y181" s="417"/>
      <c r="Z181" s="417"/>
      <c r="AA181" s="417"/>
      <c r="AB181" s="417"/>
      <c r="AC181" s="417"/>
      <c r="AD181" s="417"/>
      <c r="AE181" s="417"/>
      <c r="AF181" s="417"/>
      <c r="AG181" s="417"/>
      <c r="AH181" s="413" t="str">
        <f>IF(Q181="","",Q181)</f>
        <v/>
      </c>
      <c r="AI181" s="53"/>
    </row>
    <row r="182" spans="1:35" ht="54.75" customHeight="1" x14ac:dyDescent="0.25">
      <c r="A182" s="48"/>
      <c r="B182" s="52"/>
      <c r="C182" s="528"/>
      <c r="D182" s="525"/>
      <c r="E182" s="398"/>
      <c r="F182" s="395"/>
      <c r="G182" s="427"/>
      <c r="H182" s="460"/>
      <c r="I182" s="461"/>
      <c r="J182" s="291" t="s">
        <v>459</v>
      </c>
      <c r="K182" s="467" t="s">
        <v>402</v>
      </c>
      <c r="L182" s="468"/>
      <c r="M182" s="468"/>
      <c r="N182" s="468"/>
      <c r="O182" s="468"/>
      <c r="P182" s="469"/>
      <c r="Q182" s="445"/>
      <c r="R182" s="456"/>
      <c r="S182" s="112"/>
      <c r="U182" s="100"/>
      <c r="V182" s="416"/>
      <c r="W182" s="418"/>
      <c r="X182" s="418"/>
      <c r="Y182" s="418"/>
      <c r="Z182" s="418"/>
      <c r="AA182" s="418"/>
      <c r="AB182" s="418"/>
      <c r="AC182" s="418"/>
      <c r="AD182" s="418"/>
      <c r="AE182" s="418"/>
      <c r="AF182" s="418"/>
      <c r="AG182" s="418"/>
      <c r="AH182" s="414"/>
      <c r="AI182" s="53"/>
    </row>
    <row r="183" spans="1:35" ht="43.5" customHeight="1" x14ac:dyDescent="0.25">
      <c r="A183" s="48"/>
      <c r="B183" s="52"/>
      <c r="C183" s="528"/>
      <c r="D183" s="525"/>
      <c r="E183" s="398"/>
      <c r="F183" s="395"/>
      <c r="G183" s="427"/>
      <c r="H183" s="460"/>
      <c r="I183" s="461"/>
      <c r="J183" s="292" t="s">
        <v>461</v>
      </c>
      <c r="K183" s="467" t="s">
        <v>403</v>
      </c>
      <c r="L183" s="468"/>
      <c r="M183" s="468"/>
      <c r="N183" s="468"/>
      <c r="O183" s="468"/>
      <c r="P183" s="469"/>
      <c r="Q183" s="445"/>
      <c r="R183" s="456"/>
      <c r="S183" s="112"/>
      <c r="U183" s="100"/>
      <c r="V183" s="416"/>
      <c r="W183" s="418"/>
      <c r="X183" s="418"/>
      <c r="Y183" s="418"/>
      <c r="Z183" s="418"/>
      <c r="AA183" s="418"/>
      <c r="AB183" s="418"/>
      <c r="AC183" s="418"/>
      <c r="AD183" s="418"/>
      <c r="AE183" s="418"/>
      <c r="AF183" s="418"/>
      <c r="AG183" s="418"/>
      <c r="AH183" s="414"/>
      <c r="AI183" s="53"/>
    </row>
    <row r="184" spans="1:35" ht="113.25" customHeight="1" x14ac:dyDescent="0.25">
      <c r="A184" s="48"/>
      <c r="B184" s="52"/>
      <c r="C184" s="528"/>
      <c r="D184" s="525"/>
      <c r="E184" s="398"/>
      <c r="F184" s="395"/>
      <c r="G184" s="427"/>
      <c r="H184" s="460"/>
      <c r="I184" s="461"/>
      <c r="J184" s="293" t="s">
        <v>462</v>
      </c>
      <c r="K184" s="467" t="s">
        <v>404</v>
      </c>
      <c r="L184" s="468"/>
      <c r="M184" s="468"/>
      <c r="N184" s="468"/>
      <c r="O184" s="468"/>
      <c r="P184" s="469"/>
      <c r="Q184" s="445"/>
      <c r="R184" s="456"/>
      <c r="S184" s="112"/>
      <c r="U184" s="100"/>
      <c r="V184" s="416"/>
      <c r="W184" s="418"/>
      <c r="X184" s="418"/>
      <c r="Y184" s="418"/>
      <c r="Z184" s="418"/>
      <c r="AA184" s="418"/>
      <c r="AB184" s="418"/>
      <c r="AC184" s="418"/>
      <c r="AD184" s="418"/>
      <c r="AE184" s="418"/>
      <c r="AF184" s="418"/>
      <c r="AG184" s="418"/>
      <c r="AH184" s="414"/>
      <c r="AI184" s="53"/>
    </row>
    <row r="185" spans="1:35" ht="108.75" customHeight="1" x14ac:dyDescent="0.25">
      <c r="A185" s="48"/>
      <c r="B185" s="52"/>
      <c r="C185" s="528"/>
      <c r="D185" s="525"/>
      <c r="E185" s="398"/>
      <c r="F185" s="395"/>
      <c r="G185" s="437"/>
      <c r="H185" s="495"/>
      <c r="I185" s="496"/>
      <c r="J185" s="298" t="s">
        <v>463</v>
      </c>
      <c r="K185" s="554" t="s">
        <v>406</v>
      </c>
      <c r="L185" s="555"/>
      <c r="M185" s="555"/>
      <c r="N185" s="555"/>
      <c r="O185" s="555"/>
      <c r="P185" s="556"/>
      <c r="Q185" s="445"/>
      <c r="R185" s="547"/>
      <c r="S185" s="112"/>
      <c r="U185" s="100"/>
      <c r="V185" s="416"/>
      <c r="W185" s="418"/>
      <c r="X185" s="418"/>
      <c r="Y185" s="418"/>
      <c r="Z185" s="418"/>
      <c r="AA185" s="418"/>
      <c r="AB185" s="418"/>
      <c r="AC185" s="418"/>
      <c r="AD185" s="418"/>
      <c r="AE185" s="418"/>
      <c r="AF185" s="418"/>
      <c r="AG185" s="418"/>
      <c r="AH185" s="414"/>
      <c r="AI185" s="53"/>
    </row>
    <row r="186" spans="1:35" ht="39.950000000000003" customHeight="1" x14ac:dyDescent="0.25">
      <c r="A186" s="48"/>
      <c r="B186" s="52"/>
      <c r="C186" s="528"/>
      <c r="D186" s="525"/>
      <c r="E186" s="398"/>
      <c r="F186" s="395"/>
      <c r="G186" s="426">
        <f>+G181+1</f>
        <v>36</v>
      </c>
      <c r="H186" s="497" t="s">
        <v>171</v>
      </c>
      <c r="I186" s="498"/>
      <c r="J186" s="295" t="s">
        <v>460</v>
      </c>
      <c r="K186" s="464" t="s">
        <v>219</v>
      </c>
      <c r="L186" s="465"/>
      <c r="M186" s="465"/>
      <c r="N186" s="465"/>
      <c r="O186" s="465"/>
      <c r="P186" s="466"/>
      <c r="Q186" s="444"/>
      <c r="R186" s="493"/>
      <c r="S186" s="112"/>
      <c r="U186" s="100"/>
      <c r="V186" s="422"/>
      <c r="W186" s="417"/>
      <c r="X186" s="417" t="str">
        <f>IF($Q$186="","",$Q$186)</f>
        <v/>
      </c>
      <c r="Y186" s="417"/>
      <c r="Z186" s="417" t="str">
        <f>IF($Q$186="","",$Q$186)</f>
        <v/>
      </c>
      <c r="AA186" s="417" t="str">
        <f>IF($Q$186="","",$Q$186)</f>
        <v/>
      </c>
      <c r="AB186" s="417"/>
      <c r="AC186" s="417" t="str">
        <f>IF($Q$186="","",$Q$186)</f>
        <v/>
      </c>
      <c r="AD186" s="417"/>
      <c r="AE186" s="417"/>
      <c r="AF186" s="417"/>
      <c r="AG186" s="417"/>
      <c r="AH186" s="417" t="str">
        <f>IF($Q$186="","",$Q$186)</f>
        <v/>
      </c>
      <c r="AI186" s="53"/>
    </row>
    <row r="187" spans="1:35" ht="39.950000000000003" customHeight="1" x14ac:dyDescent="0.25">
      <c r="A187" s="48"/>
      <c r="B187" s="52"/>
      <c r="C187" s="528"/>
      <c r="D187" s="525"/>
      <c r="E187" s="398"/>
      <c r="F187" s="395"/>
      <c r="G187" s="427"/>
      <c r="H187" s="452"/>
      <c r="I187" s="451"/>
      <c r="J187" s="291" t="s">
        <v>459</v>
      </c>
      <c r="K187" s="467" t="s">
        <v>220</v>
      </c>
      <c r="L187" s="468"/>
      <c r="M187" s="468"/>
      <c r="N187" s="468"/>
      <c r="O187" s="468"/>
      <c r="P187" s="469"/>
      <c r="Q187" s="445"/>
      <c r="R187" s="456"/>
      <c r="S187" s="112"/>
      <c r="U187" s="100"/>
      <c r="V187" s="416"/>
      <c r="W187" s="418"/>
      <c r="X187" s="418"/>
      <c r="Y187" s="418"/>
      <c r="Z187" s="418"/>
      <c r="AA187" s="418"/>
      <c r="AB187" s="418"/>
      <c r="AC187" s="418"/>
      <c r="AD187" s="418"/>
      <c r="AE187" s="418"/>
      <c r="AF187" s="418"/>
      <c r="AG187" s="418"/>
      <c r="AH187" s="418"/>
      <c r="AI187" s="53"/>
    </row>
    <row r="188" spans="1:35" ht="39.950000000000003" customHeight="1" x14ac:dyDescent="0.25">
      <c r="A188" s="48"/>
      <c r="B188" s="52"/>
      <c r="C188" s="528"/>
      <c r="D188" s="525"/>
      <c r="E188" s="398"/>
      <c r="F188" s="395"/>
      <c r="G188" s="427"/>
      <c r="H188" s="452"/>
      <c r="I188" s="451"/>
      <c r="J188" s="292" t="s">
        <v>461</v>
      </c>
      <c r="K188" s="467" t="s">
        <v>221</v>
      </c>
      <c r="L188" s="468"/>
      <c r="M188" s="468"/>
      <c r="N188" s="468"/>
      <c r="O188" s="468"/>
      <c r="P188" s="469"/>
      <c r="Q188" s="445"/>
      <c r="R188" s="456"/>
      <c r="S188" s="112"/>
      <c r="U188" s="100"/>
      <c r="V188" s="416"/>
      <c r="W188" s="418"/>
      <c r="X188" s="418"/>
      <c r="Y188" s="418"/>
      <c r="Z188" s="418"/>
      <c r="AA188" s="418"/>
      <c r="AB188" s="418"/>
      <c r="AC188" s="418"/>
      <c r="AD188" s="418"/>
      <c r="AE188" s="418"/>
      <c r="AF188" s="418"/>
      <c r="AG188" s="418"/>
      <c r="AH188" s="418"/>
      <c r="AI188" s="53"/>
    </row>
    <row r="189" spans="1:35" ht="39.950000000000003" customHeight="1" x14ac:dyDescent="0.25">
      <c r="A189" s="48"/>
      <c r="B189" s="52"/>
      <c r="C189" s="528"/>
      <c r="D189" s="525"/>
      <c r="E189" s="398"/>
      <c r="F189" s="395"/>
      <c r="G189" s="427"/>
      <c r="H189" s="452"/>
      <c r="I189" s="451"/>
      <c r="J189" s="293" t="s">
        <v>462</v>
      </c>
      <c r="K189" s="467" t="s">
        <v>222</v>
      </c>
      <c r="L189" s="468"/>
      <c r="M189" s="468"/>
      <c r="N189" s="468"/>
      <c r="O189" s="468"/>
      <c r="P189" s="469"/>
      <c r="Q189" s="445"/>
      <c r="R189" s="456"/>
      <c r="S189" s="112"/>
      <c r="U189" s="100"/>
      <c r="V189" s="416"/>
      <c r="W189" s="418"/>
      <c r="X189" s="418"/>
      <c r="Y189" s="418"/>
      <c r="Z189" s="418"/>
      <c r="AA189" s="418"/>
      <c r="AB189" s="418"/>
      <c r="AC189" s="418"/>
      <c r="AD189" s="418"/>
      <c r="AE189" s="418"/>
      <c r="AF189" s="418"/>
      <c r="AG189" s="418"/>
      <c r="AH189" s="418"/>
      <c r="AI189" s="53"/>
    </row>
    <row r="190" spans="1:35" ht="75.75" customHeight="1" x14ac:dyDescent="0.25">
      <c r="A190" s="48"/>
      <c r="B190" s="52"/>
      <c r="C190" s="528"/>
      <c r="D190" s="525"/>
      <c r="E190" s="400"/>
      <c r="F190" s="396"/>
      <c r="G190" s="437"/>
      <c r="H190" s="499"/>
      <c r="I190" s="500"/>
      <c r="J190" s="298" t="s">
        <v>463</v>
      </c>
      <c r="K190" s="554" t="s">
        <v>223</v>
      </c>
      <c r="L190" s="555"/>
      <c r="M190" s="555"/>
      <c r="N190" s="555"/>
      <c r="O190" s="555"/>
      <c r="P190" s="556"/>
      <c r="Q190" s="445"/>
      <c r="R190" s="456"/>
      <c r="S190" s="112"/>
      <c r="U190" s="100"/>
      <c r="V190" s="416"/>
      <c r="W190" s="418"/>
      <c r="X190" s="418"/>
      <c r="Y190" s="418"/>
      <c r="Z190" s="418"/>
      <c r="AA190" s="418"/>
      <c r="AB190" s="418"/>
      <c r="AC190" s="418"/>
      <c r="AD190" s="418"/>
      <c r="AE190" s="418"/>
      <c r="AF190" s="418"/>
      <c r="AG190" s="418"/>
      <c r="AH190" s="418"/>
      <c r="AI190" s="53"/>
    </row>
    <row r="191" spans="1:35" ht="39.950000000000003" customHeight="1" x14ac:dyDescent="0.25">
      <c r="A191" s="48"/>
      <c r="B191" s="52"/>
      <c r="C191" s="528"/>
      <c r="D191" s="525"/>
      <c r="E191" s="397" t="s">
        <v>358</v>
      </c>
      <c r="F191" s="403" t="str">
        <f>IF(SUM(Q191:Q195)=0,"",AVERAGE(Q191:Q195))</f>
        <v/>
      </c>
      <c r="G191" s="426">
        <f>+G186+1</f>
        <v>37</v>
      </c>
      <c r="H191" s="458" t="s">
        <v>417</v>
      </c>
      <c r="I191" s="459"/>
      <c r="J191" s="295" t="s">
        <v>460</v>
      </c>
      <c r="K191" s="464" t="s">
        <v>224</v>
      </c>
      <c r="L191" s="465"/>
      <c r="M191" s="465"/>
      <c r="N191" s="465"/>
      <c r="O191" s="465"/>
      <c r="P191" s="466"/>
      <c r="Q191" s="444"/>
      <c r="R191" s="491"/>
      <c r="S191" s="112"/>
      <c r="U191" s="100"/>
      <c r="V191" s="422"/>
      <c r="W191" s="417" t="str">
        <f>IF($Q$191="","",$Q$191)</f>
        <v/>
      </c>
      <c r="X191" s="417" t="str">
        <f>IF($Q$191="","",$Q$191)</f>
        <v/>
      </c>
      <c r="Y191" s="417"/>
      <c r="Z191" s="417"/>
      <c r="AA191" s="417"/>
      <c r="AB191" s="417"/>
      <c r="AC191" s="417" t="str">
        <f>IF($Q$191="","",$Q$191)</f>
        <v/>
      </c>
      <c r="AD191" s="417"/>
      <c r="AE191" s="417"/>
      <c r="AF191" s="417"/>
      <c r="AG191" s="417"/>
      <c r="AH191" s="417" t="str">
        <f>IF($Q$191="","",$Q$191)</f>
        <v/>
      </c>
      <c r="AI191" s="53"/>
    </row>
    <row r="192" spans="1:35" ht="53.25" customHeight="1" x14ac:dyDescent="0.25">
      <c r="A192" s="48"/>
      <c r="B192" s="52"/>
      <c r="C192" s="528"/>
      <c r="D192" s="525"/>
      <c r="E192" s="398"/>
      <c r="F192" s="404"/>
      <c r="G192" s="427"/>
      <c r="H192" s="460"/>
      <c r="I192" s="461"/>
      <c r="J192" s="291" t="s">
        <v>459</v>
      </c>
      <c r="K192" s="467" t="s">
        <v>225</v>
      </c>
      <c r="L192" s="468"/>
      <c r="M192" s="468"/>
      <c r="N192" s="468"/>
      <c r="O192" s="468"/>
      <c r="P192" s="469"/>
      <c r="Q192" s="445"/>
      <c r="R192" s="456"/>
      <c r="S192" s="112"/>
      <c r="U192" s="100"/>
      <c r="V192" s="416"/>
      <c r="W192" s="418"/>
      <c r="X192" s="418"/>
      <c r="Y192" s="418"/>
      <c r="Z192" s="418"/>
      <c r="AA192" s="418"/>
      <c r="AB192" s="418"/>
      <c r="AC192" s="418"/>
      <c r="AD192" s="418"/>
      <c r="AE192" s="418"/>
      <c r="AF192" s="418"/>
      <c r="AG192" s="418"/>
      <c r="AH192" s="418"/>
      <c r="AI192" s="53"/>
    </row>
    <row r="193" spans="1:35" ht="54" customHeight="1" x14ac:dyDescent="0.25">
      <c r="A193" s="48"/>
      <c r="B193" s="52"/>
      <c r="C193" s="528"/>
      <c r="D193" s="525"/>
      <c r="E193" s="398"/>
      <c r="F193" s="404"/>
      <c r="G193" s="427"/>
      <c r="H193" s="460"/>
      <c r="I193" s="461"/>
      <c r="J193" s="292" t="s">
        <v>461</v>
      </c>
      <c r="K193" s="467" t="s">
        <v>226</v>
      </c>
      <c r="L193" s="468"/>
      <c r="M193" s="468"/>
      <c r="N193" s="468"/>
      <c r="O193" s="468"/>
      <c r="P193" s="469"/>
      <c r="Q193" s="445"/>
      <c r="R193" s="456"/>
      <c r="S193" s="112"/>
      <c r="U193" s="100"/>
      <c r="V193" s="416"/>
      <c r="W193" s="418"/>
      <c r="X193" s="418"/>
      <c r="Y193" s="418"/>
      <c r="Z193" s="418"/>
      <c r="AA193" s="418"/>
      <c r="AB193" s="418"/>
      <c r="AC193" s="418"/>
      <c r="AD193" s="418"/>
      <c r="AE193" s="418"/>
      <c r="AF193" s="418"/>
      <c r="AG193" s="418"/>
      <c r="AH193" s="418"/>
      <c r="AI193" s="53"/>
    </row>
    <row r="194" spans="1:35" ht="81" customHeight="1" x14ac:dyDescent="0.25">
      <c r="A194" s="48"/>
      <c r="B194" s="52"/>
      <c r="C194" s="528"/>
      <c r="D194" s="525"/>
      <c r="E194" s="398"/>
      <c r="F194" s="404"/>
      <c r="G194" s="427"/>
      <c r="H194" s="460"/>
      <c r="I194" s="461"/>
      <c r="J194" s="293" t="s">
        <v>462</v>
      </c>
      <c r="K194" s="467" t="s">
        <v>227</v>
      </c>
      <c r="L194" s="468"/>
      <c r="M194" s="468"/>
      <c r="N194" s="468"/>
      <c r="O194" s="468"/>
      <c r="P194" s="469"/>
      <c r="Q194" s="445"/>
      <c r="R194" s="456"/>
      <c r="S194" s="112"/>
      <c r="U194" s="100"/>
      <c r="V194" s="416"/>
      <c r="W194" s="418"/>
      <c r="X194" s="418"/>
      <c r="Y194" s="418"/>
      <c r="Z194" s="418"/>
      <c r="AA194" s="418"/>
      <c r="AB194" s="418"/>
      <c r="AC194" s="418"/>
      <c r="AD194" s="418"/>
      <c r="AE194" s="418"/>
      <c r="AF194" s="418"/>
      <c r="AG194" s="418"/>
      <c r="AH194" s="418"/>
      <c r="AI194" s="53"/>
    </row>
    <row r="195" spans="1:35" ht="80.25" customHeight="1" thickBot="1" x14ac:dyDescent="0.3">
      <c r="A195" s="48"/>
      <c r="B195" s="52"/>
      <c r="C195" s="529"/>
      <c r="D195" s="526"/>
      <c r="E195" s="399"/>
      <c r="F195" s="565"/>
      <c r="G195" s="428"/>
      <c r="H195" s="501"/>
      <c r="I195" s="502"/>
      <c r="J195" s="299" t="s">
        <v>463</v>
      </c>
      <c r="K195" s="605" t="s">
        <v>227</v>
      </c>
      <c r="L195" s="599"/>
      <c r="M195" s="599"/>
      <c r="N195" s="599"/>
      <c r="O195" s="599"/>
      <c r="P195" s="606"/>
      <c r="Q195" s="538"/>
      <c r="R195" s="544"/>
      <c r="S195" s="112"/>
      <c r="U195" s="100"/>
      <c r="V195" s="416"/>
      <c r="W195" s="418"/>
      <c r="X195" s="418"/>
      <c r="Y195" s="418"/>
      <c r="Z195" s="418"/>
      <c r="AA195" s="418"/>
      <c r="AB195" s="418"/>
      <c r="AC195" s="418"/>
      <c r="AD195" s="418"/>
      <c r="AE195" s="418"/>
      <c r="AF195" s="418"/>
      <c r="AG195" s="418"/>
      <c r="AH195" s="418"/>
      <c r="AI195" s="53"/>
    </row>
    <row r="196" spans="1:35" ht="39.950000000000003" customHeight="1" x14ac:dyDescent="0.25">
      <c r="A196" s="48"/>
      <c r="B196" s="52"/>
      <c r="C196" s="527" t="s">
        <v>185</v>
      </c>
      <c r="D196" s="549" t="str">
        <f>IF(SUM(Q196:Q250)=0,"",AVERAGE(Q196:Q250))</f>
        <v/>
      </c>
      <c r="E196" s="412" t="s">
        <v>172</v>
      </c>
      <c r="F196" s="394" t="str">
        <f>IF(SUM(Q196:Q205)=0,"",AVERAGE(Q196:Q205))</f>
        <v/>
      </c>
      <c r="G196" s="438">
        <f>+G191+1</f>
        <v>38</v>
      </c>
      <c r="H196" s="503" t="s">
        <v>177</v>
      </c>
      <c r="I196" s="504"/>
      <c r="J196" s="290" t="s">
        <v>460</v>
      </c>
      <c r="K196" s="576" t="s">
        <v>228</v>
      </c>
      <c r="L196" s="577"/>
      <c r="M196" s="577"/>
      <c r="N196" s="577"/>
      <c r="O196" s="577"/>
      <c r="P196" s="578"/>
      <c r="Q196" s="545"/>
      <c r="R196" s="546"/>
      <c r="S196" s="112"/>
      <c r="U196" s="100"/>
      <c r="V196" s="422"/>
      <c r="W196" s="417"/>
      <c r="X196" s="417"/>
      <c r="Y196" s="417"/>
      <c r="Z196" s="417"/>
      <c r="AA196" s="417"/>
      <c r="AB196" s="417"/>
      <c r="AC196" s="417"/>
      <c r="AD196" s="417"/>
      <c r="AE196" s="417"/>
      <c r="AF196" s="417" t="str">
        <f>IF($Q$196="","",$Q$196)</f>
        <v/>
      </c>
      <c r="AG196" s="417" t="str">
        <f>IF($Q$196="","",$Q$196)</f>
        <v/>
      </c>
      <c r="AH196" s="413"/>
      <c r="AI196" s="53"/>
    </row>
    <row r="197" spans="1:35" ht="39.950000000000003" customHeight="1" x14ac:dyDescent="0.25">
      <c r="A197" s="48"/>
      <c r="B197" s="52"/>
      <c r="C197" s="528"/>
      <c r="D197" s="550"/>
      <c r="E197" s="398"/>
      <c r="F197" s="395"/>
      <c r="G197" s="427"/>
      <c r="H197" s="460"/>
      <c r="I197" s="461"/>
      <c r="J197" s="291" t="s">
        <v>459</v>
      </c>
      <c r="K197" s="467" t="s">
        <v>229</v>
      </c>
      <c r="L197" s="468"/>
      <c r="M197" s="468"/>
      <c r="N197" s="468"/>
      <c r="O197" s="468"/>
      <c r="P197" s="469"/>
      <c r="Q197" s="445"/>
      <c r="R197" s="456"/>
      <c r="S197" s="112"/>
      <c r="U197" s="100"/>
      <c r="V197" s="416"/>
      <c r="W197" s="418"/>
      <c r="X197" s="418"/>
      <c r="Y197" s="418"/>
      <c r="Z197" s="418"/>
      <c r="AA197" s="418"/>
      <c r="AB197" s="418"/>
      <c r="AC197" s="418"/>
      <c r="AD197" s="418"/>
      <c r="AE197" s="418"/>
      <c r="AF197" s="418"/>
      <c r="AG197" s="418"/>
      <c r="AH197" s="414"/>
      <c r="AI197" s="53"/>
    </row>
    <row r="198" spans="1:35" ht="54.75" customHeight="1" x14ac:dyDescent="0.25">
      <c r="A198" s="48"/>
      <c r="B198" s="52"/>
      <c r="C198" s="528"/>
      <c r="D198" s="550"/>
      <c r="E198" s="398"/>
      <c r="F198" s="395"/>
      <c r="G198" s="427"/>
      <c r="H198" s="460"/>
      <c r="I198" s="461"/>
      <c r="J198" s="292" t="s">
        <v>461</v>
      </c>
      <c r="K198" s="467" t="s">
        <v>230</v>
      </c>
      <c r="L198" s="468"/>
      <c r="M198" s="468"/>
      <c r="N198" s="468"/>
      <c r="O198" s="468"/>
      <c r="P198" s="469"/>
      <c r="Q198" s="445"/>
      <c r="R198" s="456"/>
      <c r="S198" s="112"/>
      <c r="U198" s="100"/>
      <c r="V198" s="416"/>
      <c r="W198" s="418"/>
      <c r="X198" s="418"/>
      <c r="Y198" s="418"/>
      <c r="Z198" s="418"/>
      <c r="AA198" s="418"/>
      <c r="AB198" s="418"/>
      <c r="AC198" s="418"/>
      <c r="AD198" s="418"/>
      <c r="AE198" s="418"/>
      <c r="AF198" s="418"/>
      <c r="AG198" s="418"/>
      <c r="AH198" s="414"/>
      <c r="AI198" s="53"/>
    </row>
    <row r="199" spans="1:35" ht="56.25" customHeight="1" x14ac:dyDescent="0.25">
      <c r="A199" s="48"/>
      <c r="B199" s="52"/>
      <c r="C199" s="528"/>
      <c r="D199" s="550"/>
      <c r="E199" s="398"/>
      <c r="F199" s="395"/>
      <c r="G199" s="427"/>
      <c r="H199" s="460"/>
      <c r="I199" s="461"/>
      <c r="J199" s="293" t="s">
        <v>462</v>
      </c>
      <c r="K199" s="467" t="s">
        <v>288</v>
      </c>
      <c r="L199" s="468"/>
      <c r="M199" s="468"/>
      <c r="N199" s="468"/>
      <c r="O199" s="468"/>
      <c r="P199" s="469"/>
      <c r="Q199" s="445"/>
      <c r="R199" s="456"/>
      <c r="S199" s="112"/>
      <c r="U199" s="100"/>
      <c r="V199" s="416"/>
      <c r="W199" s="418"/>
      <c r="X199" s="418"/>
      <c r="Y199" s="418"/>
      <c r="Z199" s="418"/>
      <c r="AA199" s="418"/>
      <c r="AB199" s="418"/>
      <c r="AC199" s="418"/>
      <c r="AD199" s="418"/>
      <c r="AE199" s="418"/>
      <c r="AF199" s="418"/>
      <c r="AG199" s="418"/>
      <c r="AH199" s="414"/>
      <c r="AI199" s="53"/>
    </row>
    <row r="200" spans="1:35" ht="66" customHeight="1" x14ac:dyDescent="0.25">
      <c r="A200" s="48"/>
      <c r="B200" s="52"/>
      <c r="C200" s="528"/>
      <c r="D200" s="550"/>
      <c r="E200" s="398"/>
      <c r="F200" s="395"/>
      <c r="G200" s="437"/>
      <c r="H200" s="495"/>
      <c r="I200" s="496"/>
      <c r="J200" s="298" t="s">
        <v>463</v>
      </c>
      <c r="K200" s="554" t="s">
        <v>289</v>
      </c>
      <c r="L200" s="555"/>
      <c r="M200" s="555"/>
      <c r="N200" s="555"/>
      <c r="O200" s="555"/>
      <c r="P200" s="556"/>
      <c r="Q200" s="445"/>
      <c r="R200" s="456"/>
      <c r="S200" s="112"/>
      <c r="U200" s="100"/>
      <c r="V200" s="416"/>
      <c r="W200" s="418"/>
      <c r="X200" s="418"/>
      <c r="Y200" s="418"/>
      <c r="Z200" s="418"/>
      <c r="AA200" s="418"/>
      <c r="AB200" s="418"/>
      <c r="AC200" s="418"/>
      <c r="AD200" s="418"/>
      <c r="AE200" s="418"/>
      <c r="AF200" s="418"/>
      <c r="AG200" s="418"/>
      <c r="AH200" s="414"/>
      <c r="AI200" s="53"/>
    </row>
    <row r="201" spans="1:35" ht="39.950000000000003" customHeight="1" x14ac:dyDescent="0.25">
      <c r="A201" s="48"/>
      <c r="B201" s="52"/>
      <c r="C201" s="528"/>
      <c r="D201" s="550"/>
      <c r="E201" s="398"/>
      <c r="F201" s="395"/>
      <c r="G201" s="426">
        <f>+G196+1</f>
        <v>39</v>
      </c>
      <c r="H201" s="458" t="s">
        <v>231</v>
      </c>
      <c r="I201" s="459"/>
      <c r="J201" s="295" t="s">
        <v>460</v>
      </c>
      <c r="K201" s="464" t="s">
        <v>232</v>
      </c>
      <c r="L201" s="465"/>
      <c r="M201" s="465"/>
      <c r="N201" s="465"/>
      <c r="O201" s="465"/>
      <c r="P201" s="466"/>
      <c r="Q201" s="444"/>
      <c r="R201" s="491"/>
      <c r="S201" s="112"/>
      <c r="U201" s="100"/>
      <c r="V201" s="422"/>
      <c r="W201" s="417"/>
      <c r="X201" s="417"/>
      <c r="Y201" s="417"/>
      <c r="Z201" s="417"/>
      <c r="AA201" s="417"/>
      <c r="AB201" s="417"/>
      <c r="AC201" s="417" t="str">
        <f>IF($Q$201="","",$Q$201)</f>
        <v/>
      </c>
      <c r="AD201" s="417"/>
      <c r="AE201" s="417"/>
      <c r="AF201" s="417" t="str">
        <f>IF($Q$201="","",$Q$201)</f>
        <v/>
      </c>
      <c r="AG201" s="417" t="str">
        <f>IF($Q$201="","",$Q$201)</f>
        <v/>
      </c>
      <c r="AH201" s="413"/>
      <c r="AI201" s="53"/>
    </row>
    <row r="202" spans="1:35" ht="53.25" customHeight="1" x14ac:dyDescent="0.25">
      <c r="A202" s="48"/>
      <c r="B202" s="52"/>
      <c r="C202" s="528"/>
      <c r="D202" s="550"/>
      <c r="E202" s="398"/>
      <c r="F202" s="395"/>
      <c r="G202" s="427"/>
      <c r="H202" s="460"/>
      <c r="I202" s="461"/>
      <c r="J202" s="291" t="s">
        <v>459</v>
      </c>
      <c r="K202" s="467" t="s">
        <v>290</v>
      </c>
      <c r="L202" s="468"/>
      <c r="M202" s="468"/>
      <c r="N202" s="468"/>
      <c r="O202" s="468"/>
      <c r="P202" s="469"/>
      <c r="Q202" s="445"/>
      <c r="R202" s="456"/>
      <c r="S202" s="112"/>
      <c r="U202" s="100"/>
      <c r="V202" s="416"/>
      <c r="W202" s="418"/>
      <c r="X202" s="418"/>
      <c r="Y202" s="418"/>
      <c r="Z202" s="418"/>
      <c r="AA202" s="418"/>
      <c r="AB202" s="418"/>
      <c r="AC202" s="418"/>
      <c r="AD202" s="418"/>
      <c r="AE202" s="418"/>
      <c r="AF202" s="418"/>
      <c r="AG202" s="418"/>
      <c r="AH202" s="414"/>
      <c r="AI202" s="53"/>
    </row>
    <row r="203" spans="1:35" ht="69" customHeight="1" x14ac:dyDescent="0.25">
      <c r="A203" s="48"/>
      <c r="B203" s="52"/>
      <c r="C203" s="528"/>
      <c r="D203" s="550"/>
      <c r="E203" s="398"/>
      <c r="F203" s="395"/>
      <c r="G203" s="427"/>
      <c r="H203" s="460"/>
      <c r="I203" s="461"/>
      <c r="J203" s="292" t="s">
        <v>461</v>
      </c>
      <c r="K203" s="467" t="s">
        <v>291</v>
      </c>
      <c r="L203" s="468"/>
      <c r="M203" s="468"/>
      <c r="N203" s="468"/>
      <c r="O203" s="468"/>
      <c r="P203" s="469"/>
      <c r="Q203" s="445"/>
      <c r="R203" s="456"/>
      <c r="S203" s="112"/>
      <c r="U203" s="100"/>
      <c r="V203" s="416"/>
      <c r="W203" s="418"/>
      <c r="X203" s="418"/>
      <c r="Y203" s="418"/>
      <c r="Z203" s="418"/>
      <c r="AA203" s="418"/>
      <c r="AB203" s="418"/>
      <c r="AC203" s="418"/>
      <c r="AD203" s="418"/>
      <c r="AE203" s="418"/>
      <c r="AF203" s="418"/>
      <c r="AG203" s="418"/>
      <c r="AH203" s="414"/>
      <c r="AI203" s="53"/>
    </row>
    <row r="204" spans="1:35" ht="67.5" customHeight="1" x14ac:dyDescent="0.25">
      <c r="A204" s="48"/>
      <c r="B204" s="52"/>
      <c r="C204" s="528"/>
      <c r="D204" s="550"/>
      <c r="E204" s="398"/>
      <c r="F204" s="395"/>
      <c r="G204" s="427"/>
      <c r="H204" s="460"/>
      <c r="I204" s="461"/>
      <c r="J204" s="293" t="s">
        <v>462</v>
      </c>
      <c r="K204" s="467" t="s">
        <v>291</v>
      </c>
      <c r="L204" s="468"/>
      <c r="M204" s="468"/>
      <c r="N204" s="468"/>
      <c r="O204" s="468"/>
      <c r="P204" s="469"/>
      <c r="Q204" s="445"/>
      <c r="R204" s="456"/>
      <c r="S204" s="112"/>
      <c r="U204" s="100"/>
      <c r="V204" s="416"/>
      <c r="W204" s="418"/>
      <c r="X204" s="418"/>
      <c r="Y204" s="418"/>
      <c r="Z204" s="418"/>
      <c r="AA204" s="418"/>
      <c r="AB204" s="418"/>
      <c r="AC204" s="418"/>
      <c r="AD204" s="418"/>
      <c r="AE204" s="418"/>
      <c r="AF204" s="418"/>
      <c r="AG204" s="418"/>
      <c r="AH204" s="414"/>
      <c r="AI204" s="53"/>
    </row>
    <row r="205" spans="1:35" ht="88.5" customHeight="1" x14ac:dyDescent="0.25">
      <c r="A205" s="48"/>
      <c r="B205" s="52"/>
      <c r="C205" s="528"/>
      <c r="D205" s="550"/>
      <c r="E205" s="400"/>
      <c r="F205" s="396"/>
      <c r="G205" s="437"/>
      <c r="H205" s="495"/>
      <c r="I205" s="496"/>
      <c r="J205" s="298" t="s">
        <v>463</v>
      </c>
      <c r="K205" s="554" t="s">
        <v>407</v>
      </c>
      <c r="L205" s="555"/>
      <c r="M205" s="555"/>
      <c r="N205" s="555"/>
      <c r="O205" s="555"/>
      <c r="P205" s="556"/>
      <c r="Q205" s="445"/>
      <c r="R205" s="457"/>
      <c r="S205" s="112"/>
      <c r="U205" s="100"/>
      <c r="V205" s="416"/>
      <c r="W205" s="418"/>
      <c r="X205" s="418"/>
      <c r="Y205" s="418"/>
      <c r="Z205" s="418"/>
      <c r="AA205" s="418"/>
      <c r="AB205" s="418"/>
      <c r="AC205" s="418"/>
      <c r="AD205" s="418"/>
      <c r="AE205" s="418"/>
      <c r="AF205" s="418"/>
      <c r="AG205" s="418"/>
      <c r="AH205" s="414"/>
      <c r="AI205" s="53"/>
    </row>
    <row r="206" spans="1:35" ht="39.950000000000003" customHeight="1" x14ac:dyDescent="0.25">
      <c r="A206" s="48"/>
      <c r="B206" s="52"/>
      <c r="C206" s="528"/>
      <c r="D206" s="550"/>
      <c r="E206" s="397" t="s">
        <v>107</v>
      </c>
      <c r="F206" s="403" t="str">
        <f>IF(SUM(Q206:Q215)=0,"",AVERAGE(Q206:Q215))</f>
        <v/>
      </c>
      <c r="G206" s="426">
        <f>+G201+1</f>
        <v>40</v>
      </c>
      <c r="H206" s="458" t="s">
        <v>178</v>
      </c>
      <c r="I206" s="459"/>
      <c r="J206" s="295" t="s">
        <v>460</v>
      </c>
      <c r="K206" s="464" t="s">
        <v>235</v>
      </c>
      <c r="L206" s="465"/>
      <c r="M206" s="465"/>
      <c r="N206" s="465"/>
      <c r="O206" s="465"/>
      <c r="P206" s="466"/>
      <c r="Q206" s="444"/>
      <c r="R206" s="455"/>
      <c r="S206" s="112"/>
      <c r="U206" s="100"/>
      <c r="V206" s="422"/>
      <c r="W206" s="417"/>
      <c r="X206" s="417" t="str">
        <f>IF($Q$206="","",$Q$206)</f>
        <v/>
      </c>
      <c r="Y206" s="417"/>
      <c r="Z206" s="417"/>
      <c r="AA206" s="417"/>
      <c r="AB206" s="417"/>
      <c r="AC206" s="417" t="str">
        <f>IF($Q$206="","",$Q$206)</f>
        <v/>
      </c>
      <c r="AD206" s="417"/>
      <c r="AE206" s="417" t="str">
        <f>IF($Q$206="","",$Q$206)</f>
        <v/>
      </c>
      <c r="AF206" s="417" t="str">
        <f>IF($Q$206="","",$Q$206)</f>
        <v/>
      </c>
      <c r="AG206" s="417" t="str">
        <f>IF($Q$206="","",$Q$206)</f>
        <v/>
      </c>
      <c r="AH206" s="417" t="str">
        <f>IF($Q$206="","",$Q$206)</f>
        <v/>
      </c>
      <c r="AI206" s="53"/>
    </row>
    <row r="207" spans="1:35" ht="39.950000000000003" customHeight="1" x14ac:dyDescent="0.25">
      <c r="A207" s="48"/>
      <c r="B207" s="52"/>
      <c r="C207" s="528"/>
      <c r="D207" s="550"/>
      <c r="E207" s="398"/>
      <c r="F207" s="404"/>
      <c r="G207" s="427"/>
      <c r="H207" s="460"/>
      <c r="I207" s="461"/>
      <c r="J207" s="291" t="s">
        <v>459</v>
      </c>
      <c r="K207" s="467" t="s">
        <v>237</v>
      </c>
      <c r="L207" s="468"/>
      <c r="M207" s="468"/>
      <c r="N207" s="468"/>
      <c r="O207" s="468"/>
      <c r="P207" s="469"/>
      <c r="Q207" s="445"/>
      <c r="R207" s="456"/>
      <c r="S207" s="112"/>
      <c r="U207" s="100"/>
      <c r="V207" s="416"/>
      <c r="W207" s="418"/>
      <c r="X207" s="418"/>
      <c r="Y207" s="418"/>
      <c r="Z207" s="418"/>
      <c r="AA207" s="418"/>
      <c r="AB207" s="418"/>
      <c r="AC207" s="418"/>
      <c r="AD207" s="418"/>
      <c r="AE207" s="418"/>
      <c r="AF207" s="418"/>
      <c r="AG207" s="418"/>
      <c r="AH207" s="418"/>
      <c r="AI207" s="53"/>
    </row>
    <row r="208" spans="1:35" ht="39.950000000000003" customHeight="1" x14ac:dyDescent="0.25">
      <c r="A208" s="48"/>
      <c r="B208" s="52"/>
      <c r="C208" s="528"/>
      <c r="D208" s="550"/>
      <c r="E208" s="398"/>
      <c r="F208" s="404"/>
      <c r="G208" s="427"/>
      <c r="H208" s="460"/>
      <c r="I208" s="461"/>
      <c r="J208" s="292" t="s">
        <v>461</v>
      </c>
      <c r="K208" s="467" t="s">
        <v>236</v>
      </c>
      <c r="L208" s="468"/>
      <c r="M208" s="468"/>
      <c r="N208" s="468"/>
      <c r="O208" s="468"/>
      <c r="P208" s="469"/>
      <c r="Q208" s="445"/>
      <c r="R208" s="456"/>
      <c r="S208" s="112"/>
      <c r="U208" s="100"/>
      <c r="V208" s="416"/>
      <c r="W208" s="418"/>
      <c r="X208" s="418"/>
      <c r="Y208" s="418"/>
      <c r="Z208" s="418"/>
      <c r="AA208" s="418"/>
      <c r="AB208" s="418"/>
      <c r="AC208" s="418"/>
      <c r="AD208" s="418"/>
      <c r="AE208" s="418"/>
      <c r="AF208" s="418"/>
      <c r="AG208" s="418"/>
      <c r="AH208" s="418"/>
      <c r="AI208" s="53"/>
    </row>
    <row r="209" spans="1:35" ht="39.950000000000003" customHeight="1" x14ac:dyDescent="0.25">
      <c r="A209" s="48"/>
      <c r="B209" s="52"/>
      <c r="C209" s="528"/>
      <c r="D209" s="550"/>
      <c r="E209" s="398"/>
      <c r="F209" s="404"/>
      <c r="G209" s="427"/>
      <c r="H209" s="460"/>
      <c r="I209" s="461"/>
      <c r="J209" s="293" t="s">
        <v>462</v>
      </c>
      <c r="K209" s="467" t="s">
        <v>233</v>
      </c>
      <c r="L209" s="468"/>
      <c r="M209" s="468"/>
      <c r="N209" s="468"/>
      <c r="O209" s="468"/>
      <c r="P209" s="469"/>
      <c r="Q209" s="445"/>
      <c r="R209" s="456"/>
      <c r="S209" s="112"/>
      <c r="U209" s="100"/>
      <c r="V209" s="416"/>
      <c r="W209" s="418"/>
      <c r="X209" s="418"/>
      <c r="Y209" s="418"/>
      <c r="Z209" s="418"/>
      <c r="AA209" s="418"/>
      <c r="AB209" s="418"/>
      <c r="AC209" s="418"/>
      <c r="AD209" s="418"/>
      <c r="AE209" s="418"/>
      <c r="AF209" s="418"/>
      <c r="AG209" s="418"/>
      <c r="AH209" s="418"/>
      <c r="AI209" s="53"/>
    </row>
    <row r="210" spans="1:35" ht="39.950000000000003" customHeight="1" x14ac:dyDescent="0.25">
      <c r="A210" s="48"/>
      <c r="B210" s="52"/>
      <c r="C210" s="528"/>
      <c r="D210" s="550"/>
      <c r="E210" s="398"/>
      <c r="F210" s="404"/>
      <c r="G210" s="437"/>
      <c r="H210" s="495"/>
      <c r="I210" s="496"/>
      <c r="J210" s="298" t="s">
        <v>463</v>
      </c>
      <c r="K210" s="554" t="s">
        <v>234</v>
      </c>
      <c r="L210" s="555"/>
      <c r="M210" s="555"/>
      <c r="N210" s="555"/>
      <c r="O210" s="555"/>
      <c r="P210" s="556"/>
      <c r="Q210" s="445"/>
      <c r="R210" s="456"/>
      <c r="S210" s="112"/>
      <c r="U210" s="100"/>
      <c r="V210" s="416"/>
      <c r="W210" s="418"/>
      <c r="X210" s="418"/>
      <c r="Y210" s="418"/>
      <c r="Z210" s="418"/>
      <c r="AA210" s="418"/>
      <c r="AB210" s="418"/>
      <c r="AC210" s="418"/>
      <c r="AD210" s="418"/>
      <c r="AE210" s="418"/>
      <c r="AF210" s="418"/>
      <c r="AG210" s="418"/>
      <c r="AH210" s="418"/>
      <c r="AI210" s="53"/>
    </row>
    <row r="211" spans="1:35" ht="39.950000000000003" customHeight="1" x14ac:dyDescent="0.25">
      <c r="A211" s="48"/>
      <c r="B211" s="52"/>
      <c r="C211" s="528"/>
      <c r="D211" s="550"/>
      <c r="E211" s="398"/>
      <c r="F211" s="404"/>
      <c r="G211" s="426">
        <f>+G206+1</f>
        <v>41</v>
      </c>
      <c r="H211" s="458" t="s">
        <v>179</v>
      </c>
      <c r="I211" s="459"/>
      <c r="J211" s="295" t="s">
        <v>460</v>
      </c>
      <c r="K211" s="464" t="s">
        <v>238</v>
      </c>
      <c r="L211" s="465"/>
      <c r="M211" s="465"/>
      <c r="N211" s="465"/>
      <c r="O211" s="465"/>
      <c r="P211" s="466"/>
      <c r="Q211" s="444"/>
      <c r="R211" s="491"/>
      <c r="S211" s="112"/>
      <c r="U211" s="100"/>
      <c r="V211" s="422"/>
      <c r="W211" s="417"/>
      <c r="X211" s="417" t="str">
        <f>IF($Q$211="","",$Q$211)</f>
        <v/>
      </c>
      <c r="Y211" s="417"/>
      <c r="Z211" s="417" t="str">
        <f>IF($Q$211="","",$Q$211)</f>
        <v/>
      </c>
      <c r="AA211" s="417"/>
      <c r="AB211" s="417"/>
      <c r="AC211" s="417"/>
      <c r="AD211" s="417"/>
      <c r="AE211" s="417"/>
      <c r="AF211" s="417" t="str">
        <f>IF($Q$211="","",$Q$211)</f>
        <v/>
      </c>
      <c r="AG211" s="417"/>
      <c r="AH211" s="413"/>
      <c r="AI211" s="53"/>
    </row>
    <row r="212" spans="1:35" ht="39.950000000000003" customHeight="1" x14ac:dyDescent="0.25">
      <c r="A212" s="48"/>
      <c r="B212" s="52"/>
      <c r="C212" s="528"/>
      <c r="D212" s="550"/>
      <c r="E212" s="398"/>
      <c r="F212" s="404"/>
      <c r="G212" s="427"/>
      <c r="H212" s="460"/>
      <c r="I212" s="461"/>
      <c r="J212" s="291" t="s">
        <v>459</v>
      </c>
      <c r="K212" s="467" t="s">
        <v>239</v>
      </c>
      <c r="L212" s="468"/>
      <c r="M212" s="468"/>
      <c r="N212" s="468"/>
      <c r="O212" s="468"/>
      <c r="P212" s="469"/>
      <c r="Q212" s="445"/>
      <c r="R212" s="456"/>
      <c r="S212" s="112"/>
      <c r="U212" s="100"/>
      <c r="V212" s="416"/>
      <c r="W212" s="418"/>
      <c r="X212" s="418"/>
      <c r="Y212" s="418"/>
      <c r="Z212" s="418"/>
      <c r="AA212" s="418"/>
      <c r="AB212" s="418"/>
      <c r="AC212" s="418"/>
      <c r="AD212" s="418"/>
      <c r="AE212" s="418"/>
      <c r="AF212" s="418"/>
      <c r="AG212" s="418"/>
      <c r="AH212" s="414"/>
      <c r="AI212" s="53"/>
    </row>
    <row r="213" spans="1:35" ht="39.950000000000003" customHeight="1" x14ac:dyDescent="0.25">
      <c r="A213" s="48"/>
      <c r="B213" s="52"/>
      <c r="C213" s="528"/>
      <c r="D213" s="550"/>
      <c r="E213" s="398"/>
      <c r="F213" s="404"/>
      <c r="G213" s="427"/>
      <c r="H213" s="460"/>
      <c r="I213" s="461"/>
      <c r="J213" s="292" t="s">
        <v>461</v>
      </c>
      <c r="K213" s="467" t="s">
        <v>292</v>
      </c>
      <c r="L213" s="468"/>
      <c r="M213" s="468"/>
      <c r="N213" s="468"/>
      <c r="O213" s="468"/>
      <c r="P213" s="469"/>
      <c r="Q213" s="445"/>
      <c r="R213" s="456"/>
      <c r="S213" s="112"/>
      <c r="U213" s="100"/>
      <c r="V213" s="416"/>
      <c r="W213" s="418"/>
      <c r="X213" s="418"/>
      <c r="Y213" s="418"/>
      <c r="Z213" s="418"/>
      <c r="AA213" s="418"/>
      <c r="AB213" s="418"/>
      <c r="AC213" s="418"/>
      <c r="AD213" s="418"/>
      <c r="AE213" s="418"/>
      <c r="AF213" s="418"/>
      <c r="AG213" s="418"/>
      <c r="AH213" s="414"/>
      <c r="AI213" s="53"/>
    </row>
    <row r="214" spans="1:35" ht="39.950000000000003" customHeight="1" x14ac:dyDescent="0.25">
      <c r="A214" s="48"/>
      <c r="B214" s="52"/>
      <c r="C214" s="528"/>
      <c r="D214" s="550"/>
      <c r="E214" s="398"/>
      <c r="F214" s="404"/>
      <c r="G214" s="427"/>
      <c r="H214" s="460"/>
      <c r="I214" s="461"/>
      <c r="J214" s="293" t="s">
        <v>462</v>
      </c>
      <c r="K214" s="467" t="s">
        <v>293</v>
      </c>
      <c r="L214" s="468"/>
      <c r="M214" s="468"/>
      <c r="N214" s="468"/>
      <c r="O214" s="468"/>
      <c r="P214" s="469"/>
      <c r="Q214" s="445"/>
      <c r="R214" s="456"/>
      <c r="S214" s="112"/>
      <c r="U214" s="100"/>
      <c r="V214" s="416"/>
      <c r="W214" s="418"/>
      <c r="X214" s="418"/>
      <c r="Y214" s="418"/>
      <c r="Z214" s="418"/>
      <c r="AA214" s="418"/>
      <c r="AB214" s="418"/>
      <c r="AC214" s="418"/>
      <c r="AD214" s="418"/>
      <c r="AE214" s="418"/>
      <c r="AF214" s="418"/>
      <c r="AG214" s="418"/>
      <c r="AH214" s="414"/>
      <c r="AI214" s="53"/>
    </row>
    <row r="215" spans="1:35" ht="62.25" customHeight="1" x14ac:dyDescent="0.25">
      <c r="A215" s="48"/>
      <c r="B215" s="52"/>
      <c r="C215" s="528"/>
      <c r="D215" s="550"/>
      <c r="E215" s="400"/>
      <c r="F215" s="405"/>
      <c r="G215" s="437"/>
      <c r="H215" s="495"/>
      <c r="I215" s="496"/>
      <c r="J215" s="298" t="s">
        <v>463</v>
      </c>
      <c r="K215" s="554" t="s">
        <v>294</v>
      </c>
      <c r="L215" s="555"/>
      <c r="M215" s="555"/>
      <c r="N215" s="555"/>
      <c r="O215" s="555"/>
      <c r="P215" s="556"/>
      <c r="Q215" s="445"/>
      <c r="R215" s="457"/>
      <c r="S215" s="112"/>
      <c r="U215" s="100"/>
      <c r="V215" s="416"/>
      <c r="W215" s="418"/>
      <c r="X215" s="418"/>
      <c r="Y215" s="418"/>
      <c r="Z215" s="418"/>
      <c r="AA215" s="418"/>
      <c r="AB215" s="418"/>
      <c r="AC215" s="418"/>
      <c r="AD215" s="418"/>
      <c r="AE215" s="418"/>
      <c r="AF215" s="418"/>
      <c r="AG215" s="418"/>
      <c r="AH215" s="414"/>
      <c r="AI215" s="53"/>
    </row>
    <row r="216" spans="1:35" ht="39.950000000000003" customHeight="1" x14ac:dyDescent="0.25">
      <c r="A216" s="48"/>
      <c r="B216" s="52"/>
      <c r="C216" s="528"/>
      <c r="D216" s="550"/>
      <c r="E216" s="397" t="s">
        <v>184</v>
      </c>
      <c r="F216" s="401" t="str">
        <f>IF(SUM(Q216:Q250)=0,"",AVERAGE(Q216:Q250))</f>
        <v/>
      </c>
      <c r="G216" s="426">
        <f>+G211+1</f>
        <v>42</v>
      </c>
      <c r="H216" s="458" t="s">
        <v>246</v>
      </c>
      <c r="I216" s="459"/>
      <c r="J216" s="295" t="s">
        <v>460</v>
      </c>
      <c r="K216" s="464" t="s">
        <v>247</v>
      </c>
      <c r="L216" s="465"/>
      <c r="M216" s="465"/>
      <c r="N216" s="465"/>
      <c r="O216" s="465"/>
      <c r="P216" s="466"/>
      <c r="Q216" s="444"/>
      <c r="R216" s="491"/>
      <c r="S216" s="112"/>
      <c r="U216" s="100"/>
      <c r="V216" s="422"/>
      <c r="W216" s="417"/>
      <c r="X216" s="417"/>
      <c r="Y216" s="417"/>
      <c r="Z216" s="417"/>
      <c r="AA216" s="417"/>
      <c r="AB216" s="417"/>
      <c r="AC216" s="417" t="str">
        <f>IF($Q$216="","",$Q$216)</f>
        <v/>
      </c>
      <c r="AD216" s="417"/>
      <c r="AE216" s="417"/>
      <c r="AF216" s="417"/>
      <c r="AG216" s="417"/>
      <c r="AH216" s="413"/>
      <c r="AI216" s="53"/>
    </row>
    <row r="217" spans="1:35" ht="51.75" customHeight="1" x14ac:dyDescent="0.25">
      <c r="A217" s="48"/>
      <c r="B217" s="52"/>
      <c r="C217" s="528"/>
      <c r="D217" s="550"/>
      <c r="E217" s="398"/>
      <c r="F217" s="395"/>
      <c r="G217" s="427"/>
      <c r="H217" s="460"/>
      <c r="I217" s="461"/>
      <c r="J217" s="291" t="s">
        <v>459</v>
      </c>
      <c r="K217" s="467" t="s">
        <v>248</v>
      </c>
      <c r="L217" s="468"/>
      <c r="M217" s="468"/>
      <c r="N217" s="468"/>
      <c r="O217" s="468"/>
      <c r="P217" s="469"/>
      <c r="Q217" s="445"/>
      <c r="R217" s="456"/>
      <c r="S217" s="112"/>
      <c r="U217" s="100"/>
      <c r="V217" s="416"/>
      <c r="W217" s="418"/>
      <c r="X217" s="418"/>
      <c r="Y217" s="418"/>
      <c r="Z217" s="418"/>
      <c r="AA217" s="418"/>
      <c r="AB217" s="418"/>
      <c r="AC217" s="418"/>
      <c r="AD217" s="418"/>
      <c r="AE217" s="418"/>
      <c r="AF217" s="418"/>
      <c r="AG217" s="418"/>
      <c r="AH217" s="414"/>
      <c r="AI217" s="53"/>
    </row>
    <row r="218" spans="1:35" ht="56.25" customHeight="1" x14ac:dyDescent="0.25">
      <c r="A218" s="48"/>
      <c r="B218" s="52"/>
      <c r="C218" s="528"/>
      <c r="D218" s="550"/>
      <c r="E218" s="398"/>
      <c r="F218" s="395"/>
      <c r="G218" s="427"/>
      <c r="H218" s="460"/>
      <c r="I218" s="461"/>
      <c r="J218" s="292" t="s">
        <v>461</v>
      </c>
      <c r="K218" s="467" t="s">
        <v>245</v>
      </c>
      <c r="L218" s="468"/>
      <c r="M218" s="468"/>
      <c r="N218" s="468"/>
      <c r="O218" s="468"/>
      <c r="P218" s="469"/>
      <c r="Q218" s="445"/>
      <c r="R218" s="456"/>
      <c r="S218" s="112"/>
      <c r="U218" s="100"/>
      <c r="V218" s="416"/>
      <c r="W218" s="418"/>
      <c r="X218" s="418"/>
      <c r="Y218" s="418"/>
      <c r="Z218" s="418"/>
      <c r="AA218" s="418"/>
      <c r="AB218" s="418"/>
      <c r="AC218" s="418"/>
      <c r="AD218" s="418"/>
      <c r="AE218" s="418"/>
      <c r="AF218" s="418"/>
      <c r="AG218" s="418"/>
      <c r="AH218" s="414"/>
      <c r="AI218" s="53"/>
    </row>
    <row r="219" spans="1:35" ht="84.75" customHeight="1" x14ac:dyDescent="0.25">
      <c r="A219" s="48"/>
      <c r="B219" s="52"/>
      <c r="C219" s="528"/>
      <c r="D219" s="550"/>
      <c r="E219" s="398"/>
      <c r="F219" s="395"/>
      <c r="G219" s="427"/>
      <c r="H219" s="460"/>
      <c r="I219" s="461"/>
      <c r="J219" s="293" t="s">
        <v>462</v>
      </c>
      <c r="K219" s="467" t="s">
        <v>469</v>
      </c>
      <c r="L219" s="468"/>
      <c r="M219" s="468"/>
      <c r="N219" s="468"/>
      <c r="O219" s="468"/>
      <c r="P219" s="469"/>
      <c r="Q219" s="445"/>
      <c r="R219" s="456"/>
      <c r="S219" s="112"/>
      <c r="U219" s="100"/>
      <c r="V219" s="416"/>
      <c r="W219" s="418"/>
      <c r="X219" s="418"/>
      <c r="Y219" s="418"/>
      <c r="Z219" s="418"/>
      <c r="AA219" s="418"/>
      <c r="AB219" s="418"/>
      <c r="AC219" s="418"/>
      <c r="AD219" s="418"/>
      <c r="AE219" s="418"/>
      <c r="AF219" s="418"/>
      <c r="AG219" s="418"/>
      <c r="AH219" s="414"/>
      <c r="AI219" s="53"/>
    </row>
    <row r="220" spans="1:35" ht="87" customHeight="1" x14ac:dyDescent="0.25">
      <c r="A220" s="48"/>
      <c r="B220" s="52"/>
      <c r="C220" s="528"/>
      <c r="D220" s="550"/>
      <c r="E220" s="398"/>
      <c r="F220" s="395"/>
      <c r="G220" s="437"/>
      <c r="H220" s="495"/>
      <c r="I220" s="496"/>
      <c r="J220" s="298" t="s">
        <v>463</v>
      </c>
      <c r="K220" s="554" t="s">
        <v>470</v>
      </c>
      <c r="L220" s="555"/>
      <c r="M220" s="555"/>
      <c r="N220" s="555"/>
      <c r="O220" s="555"/>
      <c r="P220" s="556"/>
      <c r="Q220" s="445"/>
      <c r="R220" s="457"/>
      <c r="S220" s="112"/>
      <c r="U220" s="100"/>
      <c r="V220" s="416"/>
      <c r="W220" s="418"/>
      <c r="X220" s="418"/>
      <c r="Y220" s="418"/>
      <c r="Z220" s="418"/>
      <c r="AA220" s="418"/>
      <c r="AB220" s="418"/>
      <c r="AC220" s="418"/>
      <c r="AD220" s="418"/>
      <c r="AE220" s="418"/>
      <c r="AF220" s="418"/>
      <c r="AG220" s="418"/>
      <c r="AH220" s="414"/>
      <c r="AI220" s="53"/>
    </row>
    <row r="221" spans="1:35" ht="39.950000000000003" customHeight="1" x14ac:dyDescent="0.25">
      <c r="A221" s="48"/>
      <c r="B221" s="52"/>
      <c r="C221" s="528"/>
      <c r="D221" s="550"/>
      <c r="E221" s="398"/>
      <c r="F221" s="395"/>
      <c r="G221" s="426">
        <f>+G216+1</f>
        <v>43</v>
      </c>
      <c r="H221" s="458" t="s">
        <v>180</v>
      </c>
      <c r="I221" s="459"/>
      <c r="J221" s="295" t="s">
        <v>460</v>
      </c>
      <c r="K221" s="464" t="s">
        <v>250</v>
      </c>
      <c r="L221" s="465"/>
      <c r="M221" s="465"/>
      <c r="N221" s="465"/>
      <c r="O221" s="465"/>
      <c r="P221" s="466"/>
      <c r="Q221" s="444"/>
      <c r="R221" s="455"/>
      <c r="S221" s="117"/>
      <c r="U221" s="100"/>
      <c r="V221" s="422"/>
      <c r="W221" s="417"/>
      <c r="X221" s="417"/>
      <c r="Y221" s="417"/>
      <c r="Z221" s="417"/>
      <c r="AA221" s="417"/>
      <c r="AB221" s="417"/>
      <c r="AC221" s="417"/>
      <c r="AD221" s="417">
        <f>IF($Q$221=22,"",$Q$221)</f>
        <v>0</v>
      </c>
      <c r="AE221" s="417">
        <f>IF($Q$221=22,"",$Q$221)</f>
        <v>0</v>
      </c>
      <c r="AF221" s="417">
        <f>IF($Q$221=22,"",$Q$221)</f>
        <v>0</v>
      </c>
      <c r="AG221" s="417">
        <f>IF($Q$221=22,"",$Q$221)</f>
        <v>0</v>
      </c>
      <c r="AH221" s="413"/>
      <c r="AI221" s="53"/>
    </row>
    <row r="222" spans="1:35" ht="39.950000000000003" customHeight="1" x14ac:dyDescent="0.25">
      <c r="A222" s="48"/>
      <c r="B222" s="52"/>
      <c r="C222" s="528"/>
      <c r="D222" s="550"/>
      <c r="E222" s="398"/>
      <c r="F222" s="395"/>
      <c r="G222" s="427"/>
      <c r="H222" s="460"/>
      <c r="I222" s="461"/>
      <c r="J222" s="291" t="s">
        <v>459</v>
      </c>
      <c r="K222" s="467" t="s">
        <v>249</v>
      </c>
      <c r="L222" s="468"/>
      <c r="M222" s="468"/>
      <c r="N222" s="468"/>
      <c r="O222" s="468"/>
      <c r="P222" s="469"/>
      <c r="Q222" s="445"/>
      <c r="R222" s="456"/>
      <c r="S222" s="117"/>
      <c r="U222" s="100"/>
      <c r="V222" s="416"/>
      <c r="W222" s="418"/>
      <c r="X222" s="418"/>
      <c r="Y222" s="418"/>
      <c r="Z222" s="418"/>
      <c r="AA222" s="418"/>
      <c r="AB222" s="418"/>
      <c r="AC222" s="418"/>
      <c r="AD222" s="418"/>
      <c r="AE222" s="418"/>
      <c r="AF222" s="418"/>
      <c r="AG222" s="418"/>
      <c r="AH222" s="414"/>
      <c r="AI222" s="53"/>
    </row>
    <row r="223" spans="1:35" ht="51.75" customHeight="1" x14ac:dyDescent="0.25">
      <c r="A223" s="48"/>
      <c r="B223" s="52"/>
      <c r="C223" s="528"/>
      <c r="D223" s="550"/>
      <c r="E223" s="398"/>
      <c r="F223" s="395"/>
      <c r="G223" s="427"/>
      <c r="H223" s="460"/>
      <c r="I223" s="461"/>
      <c r="J223" s="292" t="s">
        <v>461</v>
      </c>
      <c r="K223" s="467" t="s">
        <v>251</v>
      </c>
      <c r="L223" s="468"/>
      <c r="M223" s="468"/>
      <c r="N223" s="468"/>
      <c r="O223" s="468"/>
      <c r="P223" s="469"/>
      <c r="Q223" s="445"/>
      <c r="R223" s="456"/>
      <c r="S223" s="117"/>
      <c r="U223" s="100"/>
      <c r="V223" s="416"/>
      <c r="W223" s="418"/>
      <c r="X223" s="418"/>
      <c r="Y223" s="418"/>
      <c r="Z223" s="418"/>
      <c r="AA223" s="418"/>
      <c r="AB223" s="418"/>
      <c r="AC223" s="418"/>
      <c r="AD223" s="418"/>
      <c r="AE223" s="418"/>
      <c r="AF223" s="418"/>
      <c r="AG223" s="418"/>
      <c r="AH223" s="414"/>
      <c r="AI223" s="53"/>
    </row>
    <row r="224" spans="1:35" ht="55.5" customHeight="1" x14ac:dyDescent="0.25">
      <c r="A224" s="48"/>
      <c r="B224" s="52"/>
      <c r="C224" s="528"/>
      <c r="D224" s="550"/>
      <c r="E224" s="398"/>
      <c r="F224" s="395"/>
      <c r="G224" s="427"/>
      <c r="H224" s="460"/>
      <c r="I224" s="461"/>
      <c r="J224" s="293" t="s">
        <v>462</v>
      </c>
      <c r="K224" s="467" t="s">
        <v>252</v>
      </c>
      <c r="L224" s="468"/>
      <c r="M224" s="468"/>
      <c r="N224" s="468"/>
      <c r="O224" s="468"/>
      <c r="P224" s="469"/>
      <c r="Q224" s="445"/>
      <c r="R224" s="456"/>
      <c r="S224" s="117"/>
      <c r="U224" s="100"/>
      <c r="V224" s="416"/>
      <c r="W224" s="418"/>
      <c r="X224" s="418"/>
      <c r="Y224" s="418"/>
      <c r="Z224" s="418"/>
      <c r="AA224" s="418"/>
      <c r="AB224" s="418"/>
      <c r="AC224" s="418"/>
      <c r="AD224" s="418"/>
      <c r="AE224" s="418"/>
      <c r="AF224" s="418"/>
      <c r="AG224" s="418"/>
      <c r="AH224" s="414"/>
      <c r="AI224" s="53"/>
    </row>
    <row r="225" spans="1:35" ht="65.25" customHeight="1" x14ac:dyDescent="0.25">
      <c r="A225" s="48"/>
      <c r="B225" s="52"/>
      <c r="C225" s="528"/>
      <c r="D225" s="550"/>
      <c r="E225" s="398"/>
      <c r="F225" s="395"/>
      <c r="G225" s="437"/>
      <c r="H225" s="495"/>
      <c r="I225" s="496"/>
      <c r="J225" s="298" t="s">
        <v>463</v>
      </c>
      <c r="K225" s="554" t="s">
        <v>295</v>
      </c>
      <c r="L225" s="555"/>
      <c r="M225" s="555"/>
      <c r="N225" s="555"/>
      <c r="O225" s="555"/>
      <c r="P225" s="556"/>
      <c r="Q225" s="445"/>
      <c r="R225" s="456"/>
      <c r="S225" s="117"/>
      <c r="U225" s="100"/>
      <c r="V225" s="416"/>
      <c r="W225" s="418"/>
      <c r="X225" s="418"/>
      <c r="Y225" s="418"/>
      <c r="Z225" s="418"/>
      <c r="AA225" s="418"/>
      <c r="AB225" s="418"/>
      <c r="AC225" s="418"/>
      <c r="AD225" s="418"/>
      <c r="AE225" s="418"/>
      <c r="AF225" s="418"/>
      <c r="AG225" s="418"/>
      <c r="AH225" s="414"/>
      <c r="AI225" s="53"/>
    </row>
    <row r="226" spans="1:35" ht="39.950000000000003" customHeight="1" x14ac:dyDescent="0.25">
      <c r="A226" s="48"/>
      <c r="B226" s="52"/>
      <c r="C226" s="528"/>
      <c r="D226" s="550"/>
      <c r="E226" s="398"/>
      <c r="F226" s="395"/>
      <c r="G226" s="426">
        <f>+G221+1</f>
        <v>44</v>
      </c>
      <c r="H226" s="458" t="s">
        <v>410</v>
      </c>
      <c r="I226" s="459"/>
      <c r="J226" s="295" t="s">
        <v>460</v>
      </c>
      <c r="K226" s="464" t="s">
        <v>409</v>
      </c>
      <c r="L226" s="465"/>
      <c r="M226" s="465"/>
      <c r="N226" s="465"/>
      <c r="O226" s="465"/>
      <c r="P226" s="466"/>
      <c r="Q226" s="444"/>
      <c r="R226" s="491"/>
      <c r="S226" s="112"/>
      <c r="U226" s="100"/>
      <c r="V226" s="422"/>
      <c r="W226" s="417"/>
      <c r="X226" s="417"/>
      <c r="Y226" s="417"/>
      <c r="Z226" s="417"/>
      <c r="AA226" s="417"/>
      <c r="AB226" s="417"/>
      <c r="AC226" s="417" t="str">
        <f>IF($Q$226="","",$Q$226)</f>
        <v/>
      </c>
      <c r="AD226" s="417"/>
      <c r="AE226" s="417"/>
      <c r="AF226" s="417"/>
      <c r="AG226" s="417"/>
      <c r="AH226" s="413"/>
      <c r="AI226" s="53"/>
    </row>
    <row r="227" spans="1:35" ht="47.25" customHeight="1" x14ac:dyDescent="0.25">
      <c r="A227" s="48"/>
      <c r="B227" s="52"/>
      <c r="C227" s="528"/>
      <c r="D227" s="550"/>
      <c r="E227" s="398"/>
      <c r="F227" s="395"/>
      <c r="G227" s="427"/>
      <c r="H227" s="460"/>
      <c r="I227" s="461"/>
      <c r="J227" s="291" t="s">
        <v>459</v>
      </c>
      <c r="K227" s="467" t="s">
        <v>411</v>
      </c>
      <c r="L227" s="468"/>
      <c r="M227" s="468"/>
      <c r="N227" s="468"/>
      <c r="O227" s="468"/>
      <c r="P227" s="469"/>
      <c r="Q227" s="445"/>
      <c r="R227" s="456"/>
      <c r="S227" s="112"/>
      <c r="U227" s="100"/>
      <c r="V227" s="416"/>
      <c r="W227" s="418"/>
      <c r="X227" s="418"/>
      <c r="Y227" s="418"/>
      <c r="Z227" s="418"/>
      <c r="AA227" s="418"/>
      <c r="AB227" s="418"/>
      <c r="AC227" s="418"/>
      <c r="AD227" s="418"/>
      <c r="AE227" s="418"/>
      <c r="AF227" s="418"/>
      <c r="AG227" s="418"/>
      <c r="AH227" s="414"/>
      <c r="AI227" s="53"/>
    </row>
    <row r="228" spans="1:35" ht="60.75" customHeight="1" x14ac:dyDescent="0.25">
      <c r="A228" s="48"/>
      <c r="B228" s="52"/>
      <c r="C228" s="528"/>
      <c r="D228" s="550"/>
      <c r="E228" s="398"/>
      <c r="F228" s="395"/>
      <c r="G228" s="427"/>
      <c r="H228" s="460"/>
      <c r="I228" s="461"/>
      <c r="J228" s="292" t="s">
        <v>461</v>
      </c>
      <c r="K228" s="467" t="s">
        <v>412</v>
      </c>
      <c r="L228" s="468"/>
      <c r="M228" s="468"/>
      <c r="N228" s="468"/>
      <c r="O228" s="468"/>
      <c r="P228" s="469"/>
      <c r="Q228" s="445"/>
      <c r="R228" s="456"/>
      <c r="S228" s="112"/>
      <c r="U228" s="100"/>
      <c r="V228" s="416"/>
      <c r="W228" s="418"/>
      <c r="X228" s="418"/>
      <c r="Y228" s="418"/>
      <c r="Z228" s="418"/>
      <c r="AA228" s="418"/>
      <c r="AB228" s="418"/>
      <c r="AC228" s="418"/>
      <c r="AD228" s="418"/>
      <c r="AE228" s="418"/>
      <c r="AF228" s="418"/>
      <c r="AG228" s="418"/>
      <c r="AH228" s="414"/>
      <c r="AI228" s="53"/>
    </row>
    <row r="229" spans="1:35" ht="82.5" customHeight="1" x14ac:dyDescent="0.25">
      <c r="A229" s="48"/>
      <c r="B229" s="52"/>
      <c r="C229" s="528"/>
      <c r="D229" s="550"/>
      <c r="E229" s="398"/>
      <c r="F229" s="395"/>
      <c r="G229" s="427"/>
      <c r="H229" s="460"/>
      <c r="I229" s="461"/>
      <c r="J229" s="293" t="s">
        <v>462</v>
      </c>
      <c r="K229" s="467" t="s">
        <v>477</v>
      </c>
      <c r="L229" s="468"/>
      <c r="M229" s="468"/>
      <c r="N229" s="468"/>
      <c r="O229" s="468"/>
      <c r="P229" s="469"/>
      <c r="Q229" s="445"/>
      <c r="R229" s="456"/>
      <c r="S229" s="112"/>
      <c r="U229" s="100"/>
      <c r="V229" s="416"/>
      <c r="W229" s="418"/>
      <c r="X229" s="418"/>
      <c r="Y229" s="418"/>
      <c r="Z229" s="418"/>
      <c r="AA229" s="418"/>
      <c r="AB229" s="418"/>
      <c r="AC229" s="418"/>
      <c r="AD229" s="418"/>
      <c r="AE229" s="418"/>
      <c r="AF229" s="418"/>
      <c r="AG229" s="418"/>
      <c r="AH229" s="414"/>
      <c r="AI229" s="53"/>
    </row>
    <row r="230" spans="1:35" ht="93.75" customHeight="1" x14ac:dyDescent="0.25">
      <c r="A230" s="48"/>
      <c r="B230" s="52"/>
      <c r="C230" s="528"/>
      <c r="D230" s="550"/>
      <c r="E230" s="398"/>
      <c r="F230" s="395"/>
      <c r="G230" s="437"/>
      <c r="H230" s="495"/>
      <c r="I230" s="496"/>
      <c r="J230" s="298" t="s">
        <v>463</v>
      </c>
      <c r="K230" s="554" t="s">
        <v>476</v>
      </c>
      <c r="L230" s="555"/>
      <c r="M230" s="555"/>
      <c r="N230" s="555"/>
      <c r="O230" s="555"/>
      <c r="P230" s="556"/>
      <c r="Q230" s="445"/>
      <c r="R230" s="456"/>
      <c r="S230" s="112"/>
      <c r="U230" s="100"/>
      <c r="V230" s="416"/>
      <c r="W230" s="418"/>
      <c r="X230" s="418"/>
      <c r="Y230" s="418"/>
      <c r="Z230" s="418"/>
      <c r="AA230" s="418"/>
      <c r="AB230" s="418"/>
      <c r="AC230" s="418"/>
      <c r="AD230" s="418"/>
      <c r="AE230" s="418"/>
      <c r="AF230" s="418"/>
      <c r="AG230" s="418"/>
      <c r="AH230" s="414"/>
      <c r="AI230" s="53"/>
    </row>
    <row r="231" spans="1:35" ht="39.950000000000003" customHeight="1" x14ac:dyDescent="0.25">
      <c r="A231" s="48"/>
      <c r="B231" s="52"/>
      <c r="C231" s="528"/>
      <c r="D231" s="550"/>
      <c r="E231" s="398"/>
      <c r="F231" s="395"/>
      <c r="G231" s="426">
        <f>+G226+1</f>
        <v>45</v>
      </c>
      <c r="H231" s="458" t="s">
        <v>181</v>
      </c>
      <c r="I231" s="459"/>
      <c r="J231" s="295" t="s">
        <v>460</v>
      </c>
      <c r="K231" s="464" t="s">
        <v>296</v>
      </c>
      <c r="L231" s="465"/>
      <c r="M231" s="465"/>
      <c r="N231" s="465"/>
      <c r="O231" s="465"/>
      <c r="P231" s="466"/>
      <c r="Q231" s="444"/>
      <c r="R231" s="491"/>
      <c r="S231" s="112"/>
      <c r="U231" s="100"/>
      <c r="V231" s="422"/>
      <c r="W231" s="417"/>
      <c r="X231" s="417"/>
      <c r="Y231" s="417"/>
      <c r="Z231" s="417" t="str">
        <f>IF($Q$231="","",$Q$231)</f>
        <v/>
      </c>
      <c r="AA231" s="417"/>
      <c r="AB231" s="417"/>
      <c r="AC231" s="417" t="str">
        <f>IF($Q$231="","",$Q$231)</f>
        <v/>
      </c>
      <c r="AD231" s="417"/>
      <c r="AE231" s="417"/>
      <c r="AF231" s="417"/>
      <c r="AG231" s="417"/>
      <c r="AH231" s="413"/>
      <c r="AI231" s="53"/>
    </row>
    <row r="232" spans="1:35" ht="39.950000000000003" customHeight="1" x14ac:dyDescent="0.25">
      <c r="A232" s="48"/>
      <c r="B232" s="52"/>
      <c r="C232" s="528"/>
      <c r="D232" s="550"/>
      <c r="E232" s="398"/>
      <c r="F232" s="395"/>
      <c r="G232" s="427"/>
      <c r="H232" s="460"/>
      <c r="I232" s="461"/>
      <c r="J232" s="291" t="s">
        <v>459</v>
      </c>
      <c r="K232" s="467" t="s">
        <v>297</v>
      </c>
      <c r="L232" s="468"/>
      <c r="M232" s="468"/>
      <c r="N232" s="468"/>
      <c r="O232" s="468"/>
      <c r="P232" s="469"/>
      <c r="Q232" s="445"/>
      <c r="R232" s="456"/>
      <c r="S232" s="112"/>
      <c r="U232" s="100"/>
      <c r="V232" s="416"/>
      <c r="W232" s="418"/>
      <c r="X232" s="418"/>
      <c r="Y232" s="418"/>
      <c r="Z232" s="418"/>
      <c r="AA232" s="418"/>
      <c r="AB232" s="418"/>
      <c r="AC232" s="418"/>
      <c r="AD232" s="418"/>
      <c r="AE232" s="418"/>
      <c r="AF232" s="418"/>
      <c r="AG232" s="418"/>
      <c r="AH232" s="414"/>
      <c r="AI232" s="53"/>
    </row>
    <row r="233" spans="1:35" ht="39.950000000000003" customHeight="1" x14ac:dyDescent="0.25">
      <c r="A233" s="48"/>
      <c r="B233" s="52"/>
      <c r="C233" s="528"/>
      <c r="D233" s="550"/>
      <c r="E233" s="398"/>
      <c r="F233" s="395"/>
      <c r="G233" s="427"/>
      <c r="H233" s="460"/>
      <c r="I233" s="461"/>
      <c r="J233" s="292" t="s">
        <v>461</v>
      </c>
      <c r="K233" s="467" t="s">
        <v>298</v>
      </c>
      <c r="L233" s="468"/>
      <c r="M233" s="468"/>
      <c r="N233" s="468"/>
      <c r="O233" s="468"/>
      <c r="P233" s="469"/>
      <c r="Q233" s="445"/>
      <c r="R233" s="456"/>
      <c r="S233" s="112"/>
      <c r="U233" s="100"/>
      <c r="V233" s="416"/>
      <c r="W233" s="418"/>
      <c r="X233" s="418"/>
      <c r="Y233" s="418"/>
      <c r="Z233" s="418"/>
      <c r="AA233" s="418"/>
      <c r="AB233" s="418"/>
      <c r="AC233" s="418"/>
      <c r="AD233" s="418"/>
      <c r="AE233" s="418"/>
      <c r="AF233" s="418"/>
      <c r="AG233" s="418"/>
      <c r="AH233" s="414"/>
      <c r="AI233" s="53"/>
    </row>
    <row r="234" spans="1:35" ht="56.25" customHeight="1" x14ac:dyDescent="0.25">
      <c r="A234" s="48"/>
      <c r="B234" s="52"/>
      <c r="C234" s="528"/>
      <c r="D234" s="550"/>
      <c r="E234" s="398"/>
      <c r="F234" s="395"/>
      <c r="G234" s="427"/>
      <c r="H234" s="460"/>
      <c r="I234" s="461"/>
      <c r="J234" s="293" t="s">
        <v>462</v>
      </c>
      <c r="K234" s="467" t="s">
        <v>299</v>
      </c>
      <c r="L234" s="468"/>
      <c r="M234" s="468"/>
      <c r="N234" s="468"/>
      <c r="O234" s="468"/>
      <c r="P234" s="469"/>
      <c r="Q234" s="445"/>
      <c r="R234" s="456"/>
      <c r="S234" s="112"/>
      <c r="U234" s="100"/>
      <c r="V234" s="416"/>
      <c r="W234" s="418"/>
      <c r="X234" s="418"/>
      <c r="Y234" s="418"/>
      <c r="Z234" s="418"/>
      <c r="AA234" s="418"/>
      <c r="AB234" s="418"/>
      <c r="AC234" s="418"/>
      <c r="AD234" s="418"/>
      <c r="AE234" s="418"/>
      <c r="AF234" s="418"/>
      <c r="AG234" s="418"/>
      <c r="AH234" s="414"/>
      <c r="AI234" s="53"/>
    </row>
    <row r="235" spans="1:35" ht="58.5" customHeight="1" x14ac:dyDescent="0.25">
      <c r="A235" s="48"/>
      <c r="B235" s="52"/>
      <c r="C235" s="528"/>
      <c r="D235" s="550"/>
      <c r="E235" s="398"/>
      <c r="F235" s="395"/>
      <c r="G235" s="437"/>
      <c r="H235" s="495"/>
      <c r="I235" s="496"/>
      <c r="J235" s="298" t="s">
        <v>463</v>
      </c>
      <c r="K235" s="554" t="s">
        <v>300</v>
      </c>
      <c r="L235" s="555"/>
      <c r="M235" s="555"/>
      <c r="N235" s="555"/>
      <c r="O235" s="555"/>
      <c r="P235" s="556"/>
      <c r="Q235" s="445"/>
      <c r="R235" s="457"/>
      <c r="S235" s="112"/>
      <c r="U235" s="100"/>
      <c r="V235" s="416"/>
      <c r="W235" s="418"/>
      <c r="X235" s="418"/>
      <c r="Y235" s="418"/>
      <c r="Z235" s="418"/>
      <c r="AA235" s="418"/>
      <c r="AB235" s="418"/>
      <c r="AC235" s="418"/>
      <c r="AD235" s="418"/>
      <c r="AE235" s="418"/>
      <c r="AF235" s="418"/>
      <c r="AG235" s="418"/>
      <c r="AH235" s="414"/>
      <c r="AI235" s="53"/>
    </row>
    <row r="236" spans="1:35" ht="39.950000000000003" customHeight="1" x14ac:dyDescent="0.25">
      <c r="A236" s="48"/>
      <c r="B236" s="52"/>
      <c r="C236" s="528"/>
      <c r="D236" s="550"/>
      <c r="E236" s="398"/>
      <c r="F236" s="395"/>
      <c r="G236" s="426">
        <f>+G231+1</f>
        <v>46</v>
      </c>
      <c r="H236" s="458" t="s">
        <v>182</v>
      </c>
      <c r="I236" s="459"/>
      <c r="J236" s="295" t="s">
        <v>460</v>
      </c>
      <c r="K236" s="464" t="s">
        <v>301</v>
      </c>
      <c r="L236" s="465"/>
      <c r="M236" s="465"/>
      <c r="N236" s="465"/>
      <c r="O236" s="465"/>
      <c r="P236" s="466"/>
      <c r="Q236" s="444"/>
      <c r="R236" s="491"/>
      <c r="S236" s="112"/>
      <c r="U236" s="100"/>
      <c r="V236" s="422"/>
      <c r="W236" s="417"/>
      <c r="X236" s="417"/>
      <c r="Y236" s="417"/>
      <c r="Z236" s="417"/>
      <c r="AA236" s="417"/>
      <c r="AB236" s="417"/>
      <c r="AC236" s="417" t="str">
        <f>IF($Q$236="","",$Q$236)</f>
        <v/>
      </c>
      <c r="AD236" s="417"/>
      <c r="AE236" s="417"/>
      <c r="AF236" s="417"/>
      <c r="AG236" s="417"/>
      <c r="AH236" s="413"/>
      <c r="AI236" s="53"/>
    </row>
    <row r="237" spans="1:35" ht="39.950000000000003" customHeight="1" x14ac:dyDescent="0.25">
      <c r="A237" s="48"/>
      <c r="B237" s="52"/>
      <c r="C237" s="528"/>
      <c r="D237" s="550"/>
      <c r="E237" s="398"/>
      <c r="F237" s="395"/>
      <c r="G237" s="427"/>
      <c r="H237" s="460"/>
      <c r="I237" s="461"/>
      <c r="J237" s="291" t="s">
        <v>459</v>
      </c>
      <c r="K237" s="467" t="s">
        <v>302</v>
      </c>
      <c r="L237" s="468"/>
      <c r="M237" s="468"/>
      <c r="N237" s="468"/>
      <c r="O237" s="468"/>
      <c r="P237" s="469"/>
      <c r="Q237" s="445"/>
      <c r="R237" s="456"/>
      <c r="S237" s="112"/>
      <c r="U237" s="100"/>
      <c r="V237" s="416"/>
      <c r="W237" s="418"/>
      <c r="X237" s="418"/>
      <c r="Y237" s="418"/>
      <c r="Z237" s="418"/>
      <c r="AA237" s="418"/>
      <c r="AB237" s="418"/>
      <c r="AC237" s="418"/>
      <c r="AD237" s="418"/>
      <c r="AE237" s="418"/>
      <c r="AF237" s="418"/>
      <c r="AG237" s="418"/>
      <c r="AH237" s="414"/>
      <c r="AI237" s="53"/>
    </row>
    <row r="238" spans="1:35" ht="39.950000000000003" customHeight="1" x14ac:dyDescent="0.25">
      <c r="A238" s="48"/>
      <c r="B238" s="52"/>
      <c r="C238" s="528"/>
      <c r="D238" s="550"/>
      <c r="E238" s="398"/>
      <c r="F238" s="395"/>
      <c r="G238" s="427"/>
      <c r="H238" s="460"/>
      <c r="I238" s="461"/>
      <c r="J238" s="292" t="s">
        <v>461</v>
      </c>
      <c r="K238" s="467" t="s">
        <v>303</v>
      </c>
      <c r="L238" s="468"/>
      <c r="M238" s="468"/>
      <c r="N238" s="468"/>
      <c r="O238" s="468"/>
      <c r="P238" s="469"/>
      <c r="Q238" s="445"/>
      <c r="R238" s="456"/>
      <c r="S238" s="112"/>
      <c r="U238" s="100"/>
      <c r="V238" s="416"/>
      <c r="W238" s="418"/>
      <c r="X238" s="418"/>
      <c r="Y238" s="418"/>
      <c r="Z238" s="418"/>
      <c r="AA238" s="418"/>
      <c r="AB238" s="418"/>
      <c r="AC238" s="418"/>
      <c r="AD238" s="418"/>
      <c r="AE238" s="418"/>
      <c r="AF238" s="418"/>
      <c r="AG238" s="418"/>
      <c r="AH238" s="414"/>
      <c r="AI238" s="53"/>
    </row>
    <row r="239" spans="1:35" ht="48.75" customHeight="1" x14ac:dyDescent="0.25">
      <c r="A239" s="48"/>
      <c r="B239" s="52"/>
      <c r="C239" s="528"/>
      <c r="D239" s="550"/>
      <c r="E239" s="398"/>
      <c r="F239" s="395"/>
      <c r="G239" s="427"/>
      <c r="H239" s="460"/>
      <c r="I239" s="461"/>
      <c r="J239" s="293" t="s">
        <v>462</v>
      </c>
      <c r="K239" s="467" t="s">
        <v>304</v>
      </c>
      <c r="L239" s="468"/>
      <c r="M239" s="468"/>
      <c r="N239" s="468"/>
      <c r="O239" s="468"/>
      <c r="P239" s="469"/>
      <c r="Q239" s="445"/>
      <c r="R239" s="456"/>
      <c r="S239" s="112"/>
      <c r="U239" s="100"/>
      <c r="V239" s="416"/>
      <c r="W239" s="418"/>
      <c r="X239" s="418"/>
      <c r="Y239" s="418"/>
      <c r="Z239" s="418"/>
      <c r="AA239" s="418"/>
      <c r="AB239" s="418"/>
      <c r="AC239" s="418"/>
      <c r="AD239" s="418"/>
      <c r="AE239" s="418"/>
      <c r="AF239" s="418"/>
      <c r="AG239" s="418"/>
      <c r="AH239" s="414"/>
      <c r="AI239" s="53"/>
    </row>
    <row r="240" spans="1:35" ht="60.75" customHeight="1" x14ac:dyDescent="0.25">
      <c r="A240" s="48"/>
      <c r="B240" s="52"/>
      <c r="C240" s="528"/>
      <c r="D240" s="550"/>
      <c r="E240" s="398"/>
      <c r="F240" s="395"/>
      <c r="G240" s="437"/>
      <c r="H240" s="495"/>
      <c r="I240" s="496"/>
      <c r="J240" s="298" t="s">
        <v>463</v>
      </c>
      <c r="K240" s="554" t="s">
        <v>305</v>
      </c>
      <c r="L240" s="555"/>
      <c r="M240" s="555"/>
      <c r="N240" s="555"/>
      <c r="O240" s="555"/>
      <c r="P240" s="556"/>
      <c r="Q240" s="445"/>
      <c r="R240" s="457"/>
      <c r="S240" s="112"/>
      <c r="U240" s="100"/>
      <c r="V240" s="416"/>
      <c r="W240" s="418"/>
      <c r="X240" s="418"/>
      <c r="Y240" s="418"/>
      <c r="Z240" s="418"/>
      <c r="AA240" s="418"/>
      <c r="AB240" s="418"/>
      <c r="AC240" s="418"/>
      <c r="AD240" s="418"/>
      <c r="AE240" s="418"/>
      <c r="AF240" s="418"/>
      <c r="AG240" s="418"/>
      <c r="AH240" s="414"/>
      <c r="AI240" s="53"/>
    </row>
    <row r="241" spans="1:35" ht="39.950000000000003" customHeight="1" x14ac:dyDescent="0.25">
      <c r="A241" s="48"/>
      <c r="B241" s="52"/>
      <c r="C241" s="528"/>
      <c r="D241" s="550"/>
      <c r="E241" s="398"/>
      <c r="F241" s="395"/>
      <c r="G241" s="426">
        <f>+G236+1</f>
        <v>47</v>
      </c>
      <c r="H241" s="458" t="s">
        <v>424</v>
      </c>
      <c r="I241" s="459"/>
      <c r="J241" s="295" t="s">
        <v>460</v>
      </c>
      <c r="K241" s="464" t="s">
        <v>425</v>
      </c>
      <c r="L241" s="465"/>
      <c r="M241" s="465"/>
      <c r="N241" s="465"/>
      <c r="O241" s="465"/>
      <c r="P241" s="466"/>
      <c r="Q241" s="444"/>
      <c r="R241" s="455"/>
      <c r="S241" s="112"/>
      <c r="U241" s="100"/>
      <c r="V241" s="422"/>
      <c r="W241" s="417"/>
      <c r="X241" s="417"/>
      <c r="Y241" s="417"/>
      <c r="Z241" s="417"/>
      <c r="AA241" s="417"/>
      <c r="AB241" s="417"/>
      <c r="AC241" s="417" t="str">
        <f>IF($Q$241="","",$Q$241)</f>
        <v/>
      </c>
      <c r="AD241" s="417"/>
      <c r="AE241" s="417"/>
      <c r="AF241" s="417"/>
      <c r="AG241" s="417"/>
      <c r="AH241" s="413"/>
      <c r="AI241" s="53"/>
    </row>
    <row r="242" spans="1:35" ht="39.950000000000003" customHeight="1" x14ac:dyDescent="0.25">
      <c r="A242" s="48"/>
      <c r="B242" s="52"/>
      <c r="C242" s="528"/>
      <c r="D242" s="550"/>
      <c r="E242" s="398"/>
      <c r="F242" s="395"/>
      <c r="G242" s="427"/>
      <c r="H242" s="460"/>
      <c r="I242" s="461"/>
      <c r="J242" s="291" t="s">
        <v>459</v>
      </c>
      <c r="K242" s="467" t="s">
        <v>426</v>
      </c>
      <c r="L242" s="468"/>
      <c r="M242" s="468"/>
      <c r="N242" s="468"/>
      <c r="O242" s="468"/>
      <c r="P242" s="469"/>
      <c r="Q242" s="445"/>
      <c r="R242" s="456"/>
      <c r="S242" s="112"/>
      <c r="U242" s="100"/>
      <c r="V242" s="416"/>
      <c r="W242" s="418"/>
      <c r="X242" s="418"/>
      <c r="Y242" s="418"/>
      <c r="Z242" s="418"/>
      <c r="AA242" s="418"/>
      <c r="AB242" s="418"/>
      <c r="AC242" s="418"/>
      <c r="AD242" s="418"/>
      <c r="AE242" s="418"/>
      <c r="AF242" s="418"/>
      <c r="AG242" s="418"/>
      <c r="AH242" s="414"/>
      <c r="AI242" s="53"/>
    </row>
    <row r="243" spans="1:35" ht="54" customHeight="1" x14ac:dyDescent="0.25">
      <c r="A243" s="48"/>
      <c r="B243" s="52"/>
      <c r="C243" s="528"/>
      <c r="D243" s="550"/>
      <c r="E243" s="398"/>
      <c r="F243" s="395"/>
      <c r="G243" s="427"/>
      <c r="H243" s="460"/>
      <c r="I243" s="461"/>
      <c r="J243" s="292" t="s">
        <v>461</v>
      </c>
      <c r="K243" s="467" t="s">
        <v>427</v>
      </c>
      <c r="L243" s="468"/>
      <c r="M243" s="468"/>
      <c r="N243" s="468"/>
      <c r="O243" s="468"/>
      <c r="P243" s="469"/>
      <c r="Q243" s="445"/>
      <c r="R243" s="456"/>
      <c r="S243" s="112"/>
      <c r="U243" s="100"/>
      <c r="V243" s="416"/>
      <c r="W243" s="418"/>
      <c r="X243" s="418"/>
      <c r="Y243" s="418"/>
      <c r="Z243" s="418"/>
      <c r="AA243" s="418"/>
      <c r="AB243" s="418"/>
      <c r="AC243" s="418"/>
      <c r="AD243" s="418"/>
      <c r="AE243" s="418"/>
      <c r="AF243" s="418"/>
      <c r="AG243" s="418"/>
      <c r="AH243" s="414"/>
      <c r="AI243" s="53"/>
    </row>
    <row r="244" spans="1:35" ht="58.5" customHeight="1" x14ac:dyDescent="0.25">
      <c r="A244" s="48"/>
      <c r="B244" s="52"/>
      <c r="C244" s="528"/>
      <c r="D244" s="550"/>
      <c r="E244" s="398"/>
      <c r="F244" s="395"/>
      <c r="G244" s="427"/>
      <c r="H244" s="460"/>
      <c r="I244" s="461"/>
      <c r="J244" s="293" t="s">
        <v>462</v>
      </c>
      <c r="K244" s="467" t="s">
        <v>428</v>
      </c>
      <c r="L244" s="468"/>
      <c r="M244" s="468"/>
      <c r="N244" s="468"/>
      <c r="O244" s="468"/>
      <c r="P244" s="469"/>
      <c r="Q244" s="445"/>
      <c r="R244" s="456"/>
      <c r="S244" s="112"/>
      <c r="U244" s="100"/>
      <c r="V244" s="416"/>
      <c r="W244" s="418"/>
      <c r="X244" s="418"/>
      <c r="Y244" s="418"/>
      <c r="Z244" s="418"/>
      <c r="AA244" s="418"/>
      <c r="AB244" s="418"/>
      <c r="AC244" s="418"/>
      <c r="AD244" s="418"/>
      <c r="AE244" s="418"/>
      <c r="AF244" s="418"/>
      <c r="AG244" s="418"/>
      <c r="AH244" s="414"/>
      <c r="AI244" s="53"/>
    </row>
    <row r="245" spans="1:35" ht="90.75" customHeight="1" x14ac:dyDescent="0.25">
      <c r="A245" s="48"/>
      <c r="B245" s="52"/>
      <c r="C245" s="528"/>
      <c r="D245" s="550"/>
      <c r="E245" s="398"/>
      <c r="F245" s="395"/>
      <c r="G245" s="437"/>
      <c r="H245" s="495"/>
      <c r="I245" s="496"/>
      <c r="J245" s="298" t="s">
        <v>463</v>
      </c>
      <c r="K245" s="554" t="s">
        <v>429</v>
      </c>
      <c r="L245" s="555"/>
      <c r="M245" s="555"/>
      <c r="N245" s="555"/>
      <c r="O245" s="555"/>
      <c r="P245" s="556"/>
      <c r="Q245" s="445"/>
      <c r="R245" s="456"/>
      <c r="S245" s="112"/>
      <c r="U245" s="100"/>
      <c r="V245" s="416"/>
      <c r="W245" s="418"/>
      <c r="X245" s="418"/>
      <c r="Y245" s="418"/>
      <c r="Z245" s="418"/>
      <c r="AA245" s="418"/>
      <c r="AB245" s="418"/>
      <c r="AC245" s="418"/>
      <c r="AD245" s="418"/>
      <c r="AE245" s="418"/>
      <c r="AF245" s="418"/>
      <c r="AG245" s="418"/>
      <c r="AH245" s="414"/>
      <c r="AI245" s="53"/>
    </row>
    <row r="246" spans="1:35" ht="39.950000000000003" customHeight="1" x14ac:dyDescent="0.25">
      <c r="A246" s="48"/>
      <c r="B246" s="52"/>
      <c r="C246" s="528"/>
      <c r="D246" s="550"/>
      <c r="E246" s="398"/>
      <c r="F246" s="395"/>
      <c r="G246" s="426">
        <f>+G241+1</f>
        <v>48</v>
      </c>
      <c r="H246" s="458" t="s">
        <v>183</v>
      </c>
      <c r="I246" s="459"/>
      <c r="J246" s="295" t="s">
        <v>460</v>
      </c>
      <c r="K246" s="464" t="s">
        <v>306</v>
      </c>
      <c r="L246" s="465"/>
      <c r="M246" s="465"/>
      <c r="N246" s="465"/>
      <c r="O246" s="465"/>
      <c r="P246" s="466"/>
      <c r="Q246" s="444"/>
      <c r="R246" s="491"/>
      <c r="S246" s="112"/>
      <c r="U246" s="100"/>
      <c r="V246" s="422"/>
      <c r="W246" s="417"/>
      <c r="X246" s="417"/>
      <c r="Y246" s="417"/>
      <c r="Z246" s="417"/>
      <c r="AA246" s="417"/>
      <c r="AB246" s="417"/>
      <c r="AC246" s="417" t="str">
        <f>IF($Q$246="","",$Q$246)</f>
        <v/>
      </c>
      <c r="AD246" s="417"/>
      <c r="AE246" s="417"/>
      <c r="AF246" s="417"/>
      <c r="AG246" s="417"/>
      <c r="AH246" s="413"/>
      <c r="AI246" s="53"/>
    </row>
    <row r="247" spans="1:35" ht="36.75" customHeight="1" x14ac:dyDescent="0.25">
      <c r="A247" s="48"/>
      <c r="B247" s="52"/>
      <c r="C247" s="528"/>
      <c r="D247" s="550"/>
      <c r="E247" s="398"/>
      <c r="F247" s="395"/>
      <c r="G247" s="427"/>
      <c r="H247" s="460"/>
      <c r="I247" s="461"/>
      <c r="J247" s="291" t="s">
        <v>459</v>
      </c>
      <c r="K247" s="467" t="s">
        <v>445</v>
      </c>
      <c r="L247" s="468"/>
      <c r="M247" s="468"/>
      <c r="N247" s="468"/>
      <c r="O247" s="468"/>
      <c r="P247" s="469"/>
      <c r="Q247" s="445"/>
      <c r="R247" s="456"/>
      <c r="S247" s="112"/>
      <c r="U247" s="100"/>
      <c r="V247" s="416"/>
      <c r="W247" s="418"/>
      <c r="X247" s="418"/>
      <c r="Y247" s="418"/>
      <c r="Z247" s="418"/>
      <c r="AA247" s="418"/>
      <c r="AB247" s="418"/>
      <c r="AC247" s="418"/>
      <c r="AD247" s="418"/>
      <c r="AE247" s="418"/>
      <c r="AF247" s="418"/>
      <c r="AG247" s="418"/>
      <c r="AH247" s="414"/>
      <c r="AI247" s="53"/>
    </row>
    <row r="248" spans="1:35" ht="45.75" customHeight="1" x14ac:dyDescent="0.25">
      <c r="A248" s="48"/>
      <c r="B248" s="52"/>
      <c r="C248" s="528"/>
      <c r="D248" s="550"/>
      <c r="E248" s="398"/>
      <c r="F248" s="395"/>
      <c r="G248" s="427"/>
      <c r="H248" s="460"/>
      <c r="I248" s="461"/>
      <c r="J248" s="292" t="s">
        <v>461</v>
      </c>
      <c r="K248" s="467" t="s">
        <v>446</v>
      </c>
      <c r="L248" s="468"/>
      <c r="M248" s="468"/>
      <c r="N248" s="468"/>
      <c r="O248" s="468"/>
      <c r="P248" s="469"/>
      <c r="Q248" s="445"/>
      <c r="R248" s="456"/>
      <c r="S248" s="112"/>
      <c r="U248" s="100"/>
      <c r="V248" s="416"/>
      <c r="W248" s="418"/>
      <c r="X248" s="418"/>
      <c r="Y248" s="418"/>
      <c r="Z248" s="418"/>
      <c r="AA248" s="418"/>
      <c r="AB248" s="418"/>
      <c r="AC248" s="418"/>
      <c r="AD248" s="418"/>
      <c r="AE248" s="418"/>
      <c r="AF248" s="418"/>
      <c r="AG248" s="418"/>
      <c r="AH248" s="414"/>
      <c r="AI248" s="53"/>
    </row>
    <row r="249" spans="1:35" ht="66.75" customHeight="1" x14ac:dyDescent="0.25">
      <c r="A249" s="48"/>
      <c r="B249" s="52"/>
      <c r="C249" s="528"/>
      <c r="D249" s="550"/>
      <c r="E249" s="398"/>
      <c r="F249" s="395"/>
      <c r="G249" s="427"/>
      <c r="H249" s="460"/>
      <c r="I249" s="461"/>
      <c r="J249" s="293" t="s">
        <v>462</v>
      </c>
      <c r="K249" s="467" t="s">
        <v>447</v>
      </c>
      <c r="L249" s="468"/>
      <c r="M249" s="468"/>
      <c r="N249" s="468"/>
      <c r="O249" s="468"/>
      <c r="P249" s="469"/>
      <c r="Q249" s="445"/>
      <c r="R249" s="456"/>
      <c r="S249" s="112"/>
      <c r="U249" s="100"/>
      <c r="V249" s="416"/>
      <c r="W249" s="418"/>
      <c r="X249" s="418"/>
      <c r="Y249" s="418"/>
      <c r="Z249" s="418"/>
      <c r="AA249" s="418"/>
      <c r="AB249" s="418"/>
      <c r="AC249" s="418"/>
      <c r="AD249" s="418"/>
      <c r="AE249" s="418"/>
      <c r="AF249" s="418"/>
      <c r="AG249" s="418"/>
      <c r="AH249" s="414"/>
      <c r="AI249" s="53"/>
    </row>
    <row r="250" spans="1:35" ht="84" customHeight="1" thickBot="1" x14ac:dyDescent="0.3">
      <c r="A250" s="48"/>
      <c r="B250" s="52"/>
      <c r="C250" s="529"/>
      <c r="D250" s="551"/>
      <c r="E250" s="399"/>
      <c r="F250" s="402"/>
      <c r="G250" s="428"/>
      <c r="H250" s="501"/>
      <c r="I250" s="502"/>
      <c r="J250" s="299" t="s">
        <v>463</v>
      </c>
      <c r="K250" s="605" t="s">
        <v>448</v>
      </c>
      <c r="L250" s="599"/>
      <c r="M250" s="599"/>
      <c r="N250" s="599"/>
      <c r="O250" s="599"/>
      <c r="P250" s="606"/>
      <c r="Q250" s="538"/>
      <c r="R250" s="544"/>
      <c r="S250" s="112"/>
      <c r="U250" s="100"/>
      <c r="V250" s="416"/>
      <c r="W250" s="418"/>
      <c r="X250" s="418"/>
      <c r="Y250" s="418"/>
      <c r="Z250" s="418"/>
      <c r="AA250" s="418"/>
      <c r="AB250" s="418"/>
      <c r="AC250" s="418"/>
      <c r="AD250" s="418"/>
      <c r="AE250" s="418"/>
      <c r="AF250" s="418"/>
      <c r="AG250" s="418"/>
      <c r="AH250" s="414"/>
      <c r="AI250" s="53"/>
    </row>
    <row r="251" spans="1:35" ht="39.950000000000003" customHeight="1" x14ac:dyDescent="0.25">
      <c r="A251" s="48"/>
      <c r="B251" s="52"/>
      <c r="C251" s="527" t="s">
        <v>186</v>
      </c>
      <c r="D251" s="549" t="str">
        <f>IF(SUM(Q251:Q305)=0,"",AVERAGE(Q251:Q305))</f>
        <v/>
      </c>
      <c r="E251" s="412" t="s">
        <v>195</v>
      </c>
      <c r="F251" s="564" t="str">
        <f>IF(SUM(Q251:Q270)=0,"",AVERAGE(Q251:Q270))</f>
        <v/>
      </c>
      <c r="G251" s="438">
        <f>+G246+1</f>
        <v>49</v>
      </c>
      <c r="H251" s="503" t="s">
        <v>187</v>
      </c>
      <c r="I251" s="504"/>
      <c r="J251" s="290" t="s">
        <v>460</v>
      </c>
      <c r="K251" s="576" t="s">
        <v>308</v>
      </c>
      <c r="L251" s="577"/>
      <c r="M251" s="577"/>
      <c r="N251" s="577"/>
      <c r="O251" s="577"/>
      <c r="P251" s="578"/>
      <c r="Q251" s="545"/>
      <c r="R251" s="546"/>
      <c r="S251" s="112"/>
      <c r="U251" s="100"/>
      <c r="V251" s="422"/>
      <c r="W251" s="417"/>
      <c r="X251" s="417"/>
      <c r="Y251" s="417"/>
      <c r="Z251" s="417" t="str">
        <f>IF($Q$251="","",$Q$251)</f>
        <v/>
      </c>
      <c r="AA251" s="417" t="str">
        <f>IF($Q$251="","",$Q$251)</f>
        <v/>
      </c>
      <c r="AB251" s="417"/>
      <c r="AC251" s="417" t="str">
        <f>IF($Q$251="","",$Q$251)</f>
        <v/>
      </c>
      <c r="AD251" s="417"/>
      <c r="AE251" s="417"/>
      <c r="AF251" s="417"/>
      <c r="AG251" s="417"/>
      <c r="AH251" s="413"/>
      <c r="AI251" s="53"/>
    </row>
    <row r="252" spans="1:35" ht="39.950000000000003" customHeight="1" x14ac:dyDescent="0.25">
      <c r="A252" s="48"/>
      <c r="B252" s="52"/>
      <c r="C252" s="528"/>
      <c r="D252" s="550"/>
      <c r="E252" s="398"/>
      <c r="F252" s="404"/>
      <c r="G252" s="427"/>
      <c r="H252" s="460"/>
      <c r="I252" s="461"/>
      <c r="J252" s="291" t="s">
        <v>459</v>
      </c>
      <c r="K252" s="467" t="s">
        <v>307</v>
      </c>
      <c r="L252" s="468"/>
      <c r="M252" s="468"/>
      <c r="N252" s="468"/>
      <c r="O252" s="468"/>
      <c r="P252" s="469"/>
      <c r="Q252" s="445"/>
      <c r="R252" s="456"/>
      <c r="S252" s="112"/>
      <c r="U252" s="100"/>
      <c r="V252" s="416"/>
      <c r="W252" s="418"/>
      <c r="X252" s="418"/>
      <c r="Y252" s="418"/>
      <c r="Z252" s="418"/>
      <c r="AA252" s="418"/>
      <c r="AB252" s="418"/>
      <c r="AC252" s="418"/>
      <c r="AD252" s="418"/>
      <c r="AE252" s="418"/>
      <c r="AF252" s="418"/>
      <c r="AG252" s="418"/>
      <c r="AH252" s="414"/>
      <c r="AI252" s="53"/>
    </row>
    <row r="253" spans="1:35" ht="39.950000000000003" customHeight="1" x14ac:dyDescent="0.25">
      <c r="A253" s="48"/>
      <c r="B253" s="52"/>
      <c r="C253" s="528"/>
      <c r="D253" s="550"/>
      <c r="E253" s="398"/>
      <c r="F253" s="404"/>
      <c r="G253" s="427"/>
      <c r="H253" s="460"/>
      <c r="I253" s="461"/>
      <c r="J253" s="292" t="s">
        <v>461</v>
      </c>
      <c r="K253" s="467" t="s">
        <v>309</v>
      </c>
      <c r="L253" s="468"/>
      <c r="M253" s="468"/>
      <c r="N253" s="468"/>
      <c r="O253" s="468"/>
      <c r="P253" s="469"/>
      <c r="Q253" s="445"/>
      <c r="R253" s="456"/>
      <c r="S253" s="112"/>
      <c r="U253" s="100"/>
      <c r="V253" s="416"/>
      <c r="W253" s="418"/>
      <c r="X253" s="418"/>
      <c r="Y253" s="418"/>
      <c r="Z253" s="418"/>
      <c r="AA253" s="418"/>
      <c r="AB253" s="418"/>
      <c r="AC253" s="418"/>
      <c r="AD253" s="418"/>
      <c r="AE253" s="418"/>
      <c r="AF253" s="418"/>
      <c r="AG253" s="418"/>
      <c r="AH253" s="414"/>
      <c r="AI253" s="53"/>
    </row>
    <row r="254" spans="1:35" ht="70.5" customHeight="1" x14ac:dyDescent="0.25">
      <c r="A254" s="48"/>
      <c r="B254" s="52"/>
      <c r="C254" s="528"/>
      <c r="D254" s="550"/>
      <c r="E254" s="398"/>
      <c r="F254" s="404"/>
      <c r="G254" s="427"/>
      <c r="H254" s="460"/>
      <c r="I254" s="461"/>
      <c r="J254" s="293" t="s">
        <v>462</v>
      </c>
      <c r="K254" s="467" t="s">
        <v>310</v>
      </c>
      <c r="L254" s="468"/>
      <c r="M254" s="468"/>
      <c r="N254" s="468"/>
      <c r="O254" s="468"/>
      <c r="P254" s="469"/>
      <c r="Q254" s="445"/>
      <c r="R254" s="456"/>
      <c r="S254" s="112"/>
      <c r="U254" s="100"/>
      <c r="V254" s="416"/>
      <c r="W254" s="418"/>
      <c r="X254" s="418"/>
      <c r="Y254" s="418"/>
      <c r="Z254" s="418"/>
      <c r="AA254" s="418"/>
      <c r="AB254" s="418"/>
      <c r="AC254" s="418"/>
      <c r="AD254" s="418"/>
      <c r="AE254" s="418"/>
      <c r="AF254" s="418"/>
      <c r="AG254" s="418"/>
      <c r="AH254" s="414"/>
      <c r="AI254" s="53"/>
    </row>
    <row r="255" spans="1:35" ht="98.25" customHeight="1" x14ac:dyDescent="0.25">
      <c r="A255" s="48"/>
      <c r="B255" s="52"/>
      <c r="C255" s="528"/>
      <c r="D255" s="550"/>
      <c r="E255" s="398"/>
      <c r="F255" s="404"/>
      <c r="G255" s="437"/>
      <c r="H255" s="460"/>
      <c r="I255" s="461"/>
      <c r="J255" s="298" t="s">
        <v>463</v>
      </c>
      <c r="K255" s="607" t="s">
        <v>311</v>
      </c>
      <c r="L255" s="608"/>
      <c r="M255" s="608"/>
      <c r="N255" s="608"/>
      <c r="O255" s="608"/>
      <c r="P255" s="609"/>
      <c r="Q255" s="445"/>
      <c r="R255" s="456"/>
      <c r="S255" s="112"/>
      <c r="U255" s="100"/>
      <c r="V255" s="416"/>
      <c r="W255" s="418"/>
      <c r="X255" s="418"/>
      <c r="Y255" s="418"/>
      <c r="Z255" s="418"/>
      <c r="AA255" s="418"/>
      <c r="AB255" s="418"/>
      <c r="AC255" s="418"/>
      <c r="AD255" s="418"/>
      <c r="AE255" s="418"/>
      <c r="AF255" s="418"/>
      <c r="AG255" s="418"/>
      <c r="AH255" s="414"/>
      <c r="AI255" s="53"/>
    </row>
    <row r="256" spans="1:35" ht="39.950000000000003" customHeight="1" x14ac:dyDescent="0.25">
      <c r="A256" s="48"/>
      <c r="B256" s="52"/>
      <c r="C256" s="528"/>
      <c r="D256" s="550"/>
      <c r="E256" s="398"/>
      <c r="F256" s="404"/>
      <c r="G256" s="426">
        <f>+G251+1</f>
        <v>50</v>
      </c>
      <c r="H256" s="429" t="s">
        <v>188</v>
      </c>
      <c r="I256" s="459"/>
      <c r="J256" s="295" t="s">
        <v>460</v>
      </c>
      <c r="K256" s="464" t="s">
        <v>312</v>
      </c>
      <c r="L256" s="465"/>
      <c r="M256" s="465"/>
      <c r="N256" s="465"/>
      <c r="O256" s="465"/>
      <c r="P256" s="466"/>
      <c r="Q256" s="444"/>
      <c r="R256" s="491"/>
      <c r="S256" s="112"/>
      <c r="U256" s="100"/>
      <c r="V256" s="422"/>
      <c r="W256" s="417"/>
      <c r="X256" s="417"/>
      <c r="Y256" s="417"/>
      <c r="Z256" s="417"/>
      <c r="AA256" s="417"/>
      <c r="AB256" s="417"/>
      <c r="AC256" s="417" t="str">
        <f>IF($Q$256="","",$Q$256)</f>
        <v/>
      </c>
      <c r="AD256" s="417"/>
      <c r="AE256" s="417"/>
      <c r="AF256" s="417"/>
      <c r="AG256" s="417"/>
      <c r="AH256" s="413"/>
      <c r="AI256" s="53"/>
    </row>
    <row r="257" spans="1:35" ht="39.950000000000003" customHeight="1" x14ac:dyDescent="0.25">
      <c r="A257" s="48"/>
      <c r="B257" s="52"/>
      <c r="C257" s="528"/>
      <c r="D257" s="550"/>
      <c r="E257" s="398"/>
      <c r="F257" s="404"/>
      <c r="G257" s="427"/>
      <c r="H257" s="431"/>
      <c r="I257" s="461"/>
      <c r="J257" s="291" t="s">
        <v>459</v>
      </c>
      <c r="K257" s="467" t="s">
        <v>313</v>
      </c>
      <c r="L257" s="468"/>
      <c r="M257" s="468"/>
      <c r="N257" s="468"/>
      <c r="O257" s="468"/>
      <c r="P257" s="469"/>
      <c r="Q257" s="445"/>
      <c r="R257" s="456"/>
      <c r="S257" s="112"/>
      <c r="U257" s="100"/>
      <c r="V257" s="416"/>
      <c r="W257" s="418"/>
      <c r="X257" s="418"/>
      <c r="Y257" s="418"/>
      <c r="Z257" s="418"/>
      <c r="AA257" s="418"/>
      <c r="AB257" s="418"/>
      <c r="AC257" s="418"/>
      <c r="AD257" s="418"/>
      <c r="AE257" s="418"/>
      <c r="AF257" s="418"/>
      <c r="AG257" s="418"/>
      <c r="AH257" s="414"/>
      <c r="AI257" s="53"/>
    </row>
    <row r="258" spans="1:35" ht="39.950000000000003" customHeight="1" x14ac:dyDescent="0.25">
      <c r="A258" s="48"/>
      <c r="B258" s="52"/>
      <c r="C258" s="528"/>
      <c r="D258" s="550"/>
      <c r="E258" s="398"/>
      <c r="F258" s="404"/>
      <c r="G258" s="427"/>
      <c r="H258" s="431"/>
      <c r="I258" s="461"/>
      <c r="J258" s="292" t="s">
        <v>461</v>
      </c>
      <c r="K258" s="467" t="s">
        <v>314</v>
      </c>
      <c r="L258" s="468"/>
      <c r="M258" s="468"/>
      <c r="N258" s="468"/>
      <c r="O258" s="468"/>
      <c r="P258" s="469"/>
      <c r="Q258" s="445"/>
      <c r="R258" s="456"/>
      <c r="S258" s="112"/>
      <c r="U258" s="100"/>
      <c r="V258" s="416"/>
      <c r="W258" s="418"/>
      <c r="X258" s="418"/>
      <c r="Y258" s="418"/>
      <c r="Z258" s="418"/>
      <c r="AA258" s="418"/>
      <c r="AB258" s="418"/>
      <c r="AC258" s="418"/>
      <c r="AD258" s="418"/>
      <c r="AE258" s="418"/>
      <c r="AF258" s="418"/>
      <c r="AG258" s="418"/>
      <c r="AH258" s="414"/>
      <c r="AI258" s="53"/>
    </row>
    <row r="259" spans="1:35" ht="39.950000000000003" customHeight="1" x14ac:dyDescent="0.25">
      <c r="A259" s="48"/>
      <c r="B259" s="52"/>
      <c r="C259" s="528"/>
      <c r="D259" s="550"/>
      <c r="E259" s="398"/>
      <c r="F259" s="404"/>
      <c r="G259" s="427"/>
      <c r="H259" s="431"/>
      <c r="I259" s="461"/>
      <c r="J259" s="293" t="s">
        <v>462</v>
      </c>
      <c r="K259" s="467" t="s">
        <v>413</v>
      </c>
      <c r="L259" s="468"/>
      <c r="M259" s="468"/>
      <c r="N259" s="468"/>
      <c r="O259" s="468"/>
      <c r="P259" s="469"/>
      <c r="Q259" s="445"/>
      <c r="R259" s="456"/>
      <c r="S259" s="112"/>
      <c r="U259" s="100"/>
      <c r="V259" s="416"/>
      <c r="W259" s="418"/>
      <c r="X259" s="418"/>
      <c r="Y259" s="418"/>
      <c r="Z259" s="418"/>
      <c r="AA259" s="418"/>
      <c r="AB259" s="418"/>
      <c r="AC259" s="418"/>
      <c r="AD259" s="418"/>
      <c r="AE259" s="418"/>
      <c r="AF259" s="418"/>
      <c r="AG259" s="418"/>
      <c r="AH259" s="414"/>
      <c r="AI259" s="53"/>
    </row>
    <row r="260" spans="1:35" ht="61.5" customHeight="1" x14ac:dyDescent="0.25">
      <c r="A260" s="48"/>
      <c r="B260" s="52"/>
      <c r="C260" s="528"/>
      <c r="D260" s="550"/>
      <c r="E260" s="398"/>
      <c r="F260" s="404"/>
      <c r="G260" s="437"/>
      <c r="H260" s="431"/>
      <c r="I260" s="461"/>
      <c r="J260" s="298" t="s">
        <v>463</v>
      </c>
      <c r="K260" s="554" t="s">
        <v>414</v>
      </c>
      <c r="L260" s="555"/>
      <c r="M260" s="555"/>
      <c r="N260" s="555"/>
      <c r="O260" s="555"/>
      <c r="P260" s="556"/>
      <c r="Q260" s="445"/>
      <c r="R260" s="457"/>
      <c r="S260" s="112"/>
      <c r="U260" s="100"/>
      <c r="V260" s="416"/>
      <c r="W260" s="418"/>
      <c r="X260" s="418"/>
      <c r="Y260" s="418"/>
      <c r="Z260" s="418"/>
      <c r="AA260" s="418"/>
      <c r="AB260" s="418"/>
      <c r="AC260" s="418"/>
      <c r="AD260" s="418"/>
      <c r="AE260" s="418"/>
      <c r="AF260" s="418"/>
      <c r="AG260" s="418"/>
      <c r="AH260" s="414"/>
      <c r="AI260" s="53"/>
    </row>
    <row r="261" spans="1:35" ht="39.950000000000003" customHeight="1" x14ac:dyDescent="0.25">
      <c r="A261" s="48"/>
      <c r="B261" s="52"/>
      <c r="C261" s="528"/>
      <c r="D261" s="550"/>
      <c r="E261" s="398"/>
      <c r="F261" s="404"/>
      <c r="G261" s="426">
        <f>+G256+1</f>
        <v>51</v>
      </c>
      <c r="H261" s="429" t="s">
        <v>189</v>
      </c>
      <c r="I261" s="459"/>
      <c r="J261" s="295" t="s">
        <v>460</v>
      </c>
      <c r="K261" s="464" t="s">
        <v>315</v>
      </c>
      <c r="L261" s="465"/>
      <c r="M261" s="465"/>
      <c r="N261" s="465"/>
      <c r="O261" s="465"/>
      <c r="P261" s="466"/>
      <c r="Q261" s="444"/>
      <c r="R261" s="491"/>
      <c r="S261" s="112"/>
      <c r="U261" s="100"/>
      <c r="V261" s="422"/>
      <c r="W261" s="417"/>
      <c r="X261" s="417"/>
      <c r="Y261" s="417"/>
      <c r="Z261" s="417"/>
      <c r="AA261" s="417"/>
      <c r="AB261" s="417"/>
      <c r="AC261" s="417" t="str">
        <f>IF($Q$261="","",$Q$261)</f>
        <v/>
      </c>
      <c r="AD261" s="417"/>
      <c r="AE261" s="417" t="str">
        <f>IF($Q$261="","",$Q$261)</f>
        <v/>
      </c>
      <c r="AF261" s="417" t="str">
        <f>IF($Q$261="","",$Q$261)</f>
        <v/>
      </c>
      <c r="AG261" s="417"/>
      <c r="AH261" s="413"/>
      <c r="AI261" s="53"/>
    </row>
    <row r="262" spans="1:35" ht="39.950000000000003" customHeight="1" x14ac:dyDescent="0.25">
      <c r="A262" s="48"/>
      <c r="B262" s="52"/>
      <c r="C262" s="528"/>
      <c r="D262" s="550"/>
      <c r="E262" s="398"/>
      <c r="F262" s="404"/>
      <c r="G262" s="427"/>
      <c r="H262" s="431"/>
      <c r="I262" s="461"/>
      <c r="J262" s="291" t="s">
        <v>459</v>
      </c>
      <c r="K262" s="467" t="s">
        <v>316</v>
      </c>
      <c r="L262" s="468"/>
      <c r="M262" s="468"/>
      <c r="N262" s="468"/>
      <c r="O262" s="468"/>
      <c r="P262" s="469"/>
      <c r="Q262" s="445"/>
      <c r="R262" s="456"/>
      <c r="S262" s="112"/>
      <c r="U262" s="100"/>
      <c r="V262" s="416"/>
      <c r="W262" s="418"/>
      <c r="X262" s="418"/>
      <c r="Y262" s="418"/>
      <c r="Z262" s="418"/>
      <c r="AA262" s="418"/>
      <c r="AB262" s="418"/>
      <c r="AC262" s="418"/>
      <c r="AD262" s="418"/>
      <c r="AE262" s="418"/>
      <c r="AF262" s="418"/>
      <c r="AG262" s="418"/>
      <c r="AH262" s="414"/>
      <c r="AI262" s="53"/>
    </row>
    <row r="263" spans="1:35" ht="48.75" customHeight="1" x14ac:dyDescent="0.25">
      <c r="A263" s="48"/>
      <c r="B263" s="52"/>
      <c r="C263" s="528"/>
      <c r="D263" s="550"/>
      <c r="E263" s="398"/>
      <c r="F263" s="404"/>
      <c r="G263" s="427"/>
      <c r="H263" s="431"/>
      <c r="I263" s="461"/>
      <c r="J263" s="292" t="s">
        <v>461</v>
      </c>
      <c r="K263" s="467" t="s">
        <v>317</v>
      </c>
      <c r="L263" s="468"/>
      <c r="M263" s="468"/>
      <c r="N263" s="468"/>
      <c r="O263" s="468"/>
      <c r="P263" s="469"/>
      <c r="Q263" s="445"/>
      <c r="R263" s="456"/>
      <c r="S263" s="112"/>
      <c r="U263" s="100"/>
      <c r="V263" s="416"/>
      <c r="W263" s="418"/>
      <c r="X263" s="418"/>
      <c r="Y263" s="418"/>
      <c r="Z263" s="418"/>
      <c r="AA263" s="418"/>
      <c r="AB263" s="418"/>
      <c r="AC263" s="418"/>
      <c r="AD263" s="418"/>
      <c r="AE263" s="418"/>
      <c r="AF263" s="418"/>
      <c r="AG263" s="418"/>
      <c r="AH263" s="414"/>
      <c r="AI263" s="53"/>
    </row>
    <row r="264" spans="1:35" ht="60.75" customHeight="1" x14ac:dyDescent="0.25">
      <c r="A264" s="48"/>
      <c r="B264" s="52"/>
      <c r="C264" s="528"/>
      <c r="D264" s="550"/>
      <c r="E264" s="398"/>
      <c r="F264" s="404"/>
      <c r="G264" s="427"/>
      <c r="H264" s="431"/>
      <c r="I264" s="461"/>
      <c r="J264" s="293" t="s">
        <v>462</v>
      </c>
      <c r="K264" s="467" t="s">
        <v>318</v>
      </c>
      <c r="L264" s="468"/>
      <c r="M264" s="468"/>
      <c r="N264" s="468"/>
      <c r="O264" s="468"/>
      <c r="P264" s="469"/>
      <c r="Q264" s="445"/>
      <c r="R264" s="456"/>
      <c r="S264" s="112"/>
      <c r="U264" s="100"/>
      <c r="V264" s="416"/>
      <c r="W264" s="418"/>
      <c r="X264" s="418"/>
      <c r="Y264" s="418"/>
      <c r="Z264" s="418"/>
      <c r="AA264" s="418"/>
      <c r="AB264" s="418"/>
      <c r="AC264" s="418"/>
      <c r="AD264" s="418"/>
      <c r="AE264" s="418"/>
      <c r="AF264" s="418"/>
      <c r="AG264" s="418"/>
      <c r="AH264" s="414"/>
      <c r="AI264" s="53"/>
    </row>
    <row r="265" spans="1:35" ht="70.5" customHeight="1" x14ac:dyDescent="0.25">
      <c r="A265" s="48"/>
      <c r="B265" s="52"/>
      <c r="C265" s="528"/>
      <c r="D265" s="550"/>
      <c r="E265" s="398"/>
      <c r="F265" s="404"/>
      <c r="G265" s="437"/>
      <c r="H265" s="535"/>
      <c r="I265" s="463"/>
      <c r="J265" s="298" t="s">
        <v>463</v>
      </c>
      <c r="K265" s="554" t="s">
        <v>319</v>
      </c>
      <c r="L265" s="555"/>
      <c r="M265" s="555"/>
      <c r="N265" s="555"/>
      <c r="O265" s="555"/>
      <c r="P265" s="556"/>
      <c r="Q265" s="445"/>
      <c r="R265" s="457"/>
      <c r="S265" s="112"/>
      <c r="U265" s="100"/>
      <c r="V265" s="416"/>
      <c r="W265" s="418"/>
      <c r="X265" s="418"/>
      <c r="Y265" s="418"/>
      <c r="Z265" s="418"/>
      <c r="AA265" s="418"/>
      <c r="AB265" s="418"/>
      <c r="AC265" s="418"/>
      <c r="AD265" s="418"/>
      <c r="AE265" s="418"/>
      <c r="AF265" s="418"/>
      <c r="AG265" s="418"/>
      <c r="AH265" s="414"/>
      <c r="AI265" s="53"/>
    </row>
    <row r="266" spans="1:35" ht="39.950000000000003" customHeight="1" x14ac:dyDescent="0.25">
      <c r="A266" s="48"/>
      <c r="B266" s="52"/>
      <c r="C266" s="528"/>
      <c r="D266" s="550"/>
      <c r="E266" s="398"/>
      <c r="F266" s="404"/>
      <c r="G266" s="426">
        <f>+G261+1</f>
        <v>52</v>
      </c>
      <c r="H266" s="534" t="s">
        <v>190</v>
      </c>
      <c r="I266" s="461"/>
      <c r="J266" s="295" t="s">
        <v>460</v>
      </c>
      <c r="K266" s="464" t="s">
        <v>321</v>
      </c>
      <c r="L266" s="465"/>
      <c r="M266" s="465"/>
      <c r="N266" s="465"/>
      <c r="O266" s="465"/>
      <c r="P266" s="466"/>
      <c r="Q266" s="444"/>
      <c r="R266" s="455"/>
      <c r="S266" s="112"/>
      <c r="U266" s="100"/>
      <c r="V266" s="422"/>
      <c r="W266" s="417"/>
      <c r="X266" s="417"/>
      <c r="Y266" s="417"/>
      <c r="Z266" s="417"/>
      <c r="AA266" s="417" t="str">
        <f>IF($Q$266="","",$Q$266)</f>
        <v/>
      </c>
      <c r="AB266" s="417"/>
      <c r="AC266" s="417" t="str">
        <f>IF($Q$266="","",$Q$266)</f>
        <v/>
      </c>
      <c r="AD266" s="417"/>
      <c r="AE266" s="417"/>
      <c r="AF266" s="417"/>
      <c r="AG266" s="417"/>
      <c r="AH266" s="413"/>
      <c r="AI266" s="53"/>
    </row>
    <row r="267" spans="1:35" ht="63" customHeight="1" x14ac:dyDescent="0.25">
      <c r="A267" s="48"/>
      <c r="B267" s="52"/>
      <c r="C267" s="528"/>
      <c r="D267" s="550"/>
      <c r="E267" s="398"/>
      <c r="F267" s="404"/>
      <c r="G267" s="427"/>
      <c r="H267" s="431"/>
      <c r="I267" s="461"/>
      <c r="J267" s="291" t="s">
        <v>459</v>
      </c>
      <c r="K267" s="467" t="s">
        <v>322</v>
      </c>
      <c r="L267" s="468"/>
      <c r="M267" s="468"/>
      <c r="N267" s="468"/>
      <c r="O267" s="468"/>
      <c r="P267" s="469"/>
      <c r="Q267" s="445"/>
      <c r="R267" s="456"/>
      <c r="S267" s="112"/>
      <c r="U267" s="100"/>
      <c r="V267" s="416"/>
      <c r="W267" s="418"/>
      <c r="X267" s="418"/>
      <c r="Y267" s="418"/>
      <c r="Z267" s="418"/>
      <c r="AA267" s="418"/>
      <c r="AB267" s="418"/>
      <c r="AC267" s="418"/>
      <c r="AD267" s="418"/>
      <c r="AE267" s="418"/>
      <c r="AF267" s="418"/>
      <c r="AG267" s="418"/>
      <c r="AH267" s="414"/>
      <c r="AI267" s="53"/>
    </row>
    <row r="268" spans="1:35" ht="39.75" customHeight="1" x14ac:dyDescent="0.25">
      <c r="A268" s="48"/>
      <c r="B268" s="52"/>
      <c r="C268" s="528"/>
      <c r="D268" s="550"/>
      <c r="E268" s="398"/>
      <c r="F268" s="404"/>
      <c r="G268" s="427"/>
      <c r="H268" s="431"/>
      <c r="I268" s="461"/>
      <c r="J268" s="292" t="s">
        <v>461</v>
      </c>
      <c r="K268" s="467" t="s">
        <v>320</v>
      </c>
      <c r="L268" s="468"/>
      <c r="M268" s="468"/>
      <c r="N268" s="468"/>
      <c r="O268" s="468"/>
      <c r="P268" s="469"/>
      <c r="Q268" s="445"/>
      <c r="R268" s="456"/>
      <c r="S268" s="112"/>
      <c r="U268" s="100"/>
      <c r="V268" s="416"/>
      <c r="W268" s="418"/>
      <c r="X268" s="418"/>
      <c r="Y268" s="418"/>
      <c r="Z268" s="418"/>
      <c r="AA268" s="418"/>
      <c r="AB268" s="418"/>
      <c r="AC268" s="418"/>
      <c r="AD268" s="418"/>
      <c r="AE268" s="418"/>
      <c r="AF268" s="418"/>
      <c r="AG268" s="418"/>
      <c r="AH268" s="414"/>
      <c r="AI268" s="53"/>
    </row>
    <row r="269" spans="1:35" ht="42.75" customHeight="1" x14ac:dyDescent="0.25">
      <c r="A269" s="48"/>
      <c r="B269" s="52"/>
      <c r="C269" s="528"/>
      <c r="D269" s="550"/>
      <c r="E269" s="398"/>
      <c r="F269" s="404"/>
      <c r="G269" s="427"/>
      <c r="H269" s="431"/>
      <c r="I269" s="461"/>
      <c r="J269" s="293" t="s">
        <v>462</v>
      </c>
      <c r="K269" s="467" t="s">
        <v>323</v>
      </c>
      <c r="L269" s="468"/>
      <c r="M269" s="468"/>
      <c r="N269" s="468"/>
      <c r="O269" s="468"/>
      <c r="P269" s="469"/>
      <c r="Q269" s="445"/>
      <c r="R269" s="456"/>
      <c r="S269" s="112"/>
      <c r="U269" s="100"/>
      <c r="V269" s="416"/>
      <c r="W269" s="418"/>
      <c r="X269" s="418"/>
      <c r="Y269" s="418"/>
      <c r="Z269" s="418"/>
      <c r="AA269" s="418"/>
      <c r="AB269" s="418"/>
      <c r="AC269" s="418"/>
      <c r="AD269" s="418"/>
      <c r="AE269" s="418"/>
      <c r="AF269" s="418"/>
      <c r="AG269" s="418"/>
      <c r="AH269" s="414"/>
      <c r="AI269" s="53"/>
    </row>
    <row r="270" spans="1:35" ht="82.5" customHeight="1" x14ac:dyDescent="0.25">
      <c r="A270" s="48"/>
      <c r="B270" s="52"/>
      <c r="C270" s="528"/>
      <c r="D270" s="550"/>
      <c r="E270" s="400"/>
      <c r="F270" s="405"/>
      <c r="G270" s="437"/>
      <c r="H270" s="431"/>
      <c r="I270" s="461"/>
      <c r="J270" s="298" t="s">
        <v>463</v>
      </c>
      <c r="K270" s="554" t="s">
        <v>354</v>
      </c>
      <c r="L270" s="555"/>
      <c r="M270" s="555"/>
      <c r="N270" s="555"/>
      <c r="O270" s="555"/>
      <c r="P270" s="556"/>
      <c r="Q270" s="445"/>
      <c r="R270" s="456"/>
      <c r="S270" s="112"/>
      <c r="U270" s="100"/>
      <c r="V270" s="416"/>
      <c r="W270" s="418"/>
      <c r="X270" s="418"/>
      <c r="Y270" s="418"/>
      <c r="Z270" s="418"/>
      <c r="AA270" s="418"/>
      <c r="AB270" s="418"/>
      <c r="AC270" s="418"/>
      <c r="AD270" s="418"/>
      <c r="AE270" s="418"/>
      <c r="AF270" s="418"/>
      <c r="AG270" s="418"/>
      <c r="AH270" s="414"/>
      <c r="AI270" s="53"/>
    </row>
    <row r="271" spans="1:35" ht="39.950000000000003" customHeight="1" x14ac:dyDescent="0.25">
      <c r="A271" s="48"/>
      <c r="B271" s="52"/>
      <c r="C271" s="528"/>
      <c r="D271" s="550"/>
      <c r="E271" s="397" t="s">
        <v>196</v>
      </c>
      <c r="F271" s="403" t="str">
        <f>IF(SUM(Q271:Q280)=0,"",AVERAGE(Q271:Q280))</f>
        <v/>
      </c>
      <c r="G271" s="426">
        <f>+G266+1</f>
        <v>53</v>
      </c>
      <c r="H271" s="429" t="s">
        <v>452</v>
      </c>
      <c r="I271" s="459"/>
      <c r="J271" s="295" t="s">
        <v>460</v>
      </c>
      <c r="K271" s="582" t="s">
        <v>453</v>
      </c>
      <c r="L271" s="583"/>
      <c r="M271" s="583"/>
      <c r="N271" s="583"/>
      <c r="O271" s="583"/>
      <c r="P271" s="584"/>
      <c r="Q271" s="444"/>
      <c r="R271" s="491"/>
      <c r="S271" s="112"/>
      <c r="U271" s="100"/>
      <c r="V271" s="422"/>
      <c r="W271" s="417"/>
      <c r="X271" s="417"/>
      <c r="Y271" s="417"/>
      <c r="Z271" s="417"/>
      <c r="AA271" s="417"/>
      <c r="AB271" s="417" t="str">
        <f>IF($Q$271="","",$Q$271)</f>
        <v/>
      </c>
      <c r="AC271" s="417" t="str">
        <f>IF($Q$271="","",$Q$271)</f>
        <v/>
      </c>
      <c r="AD271" s="417"/>
      <c r="AE271" s="417"/>
      <c r="AF271" s="417"/>
      <c r="AG271" s="417"/>
      <c r="AH271" s="413"/>
      <c r="AI271" s="53"/>
    </row>
    <row r="272" spans="1:35" ht="39.950000000000003" customHeight="1" x14ac:dyDescent="0.25">
      <c r="A272" s="48"/>
      <c r="B272" s="52"/>
      <c r="C272" s="528"/>
      <c r="D272" s="550"/>
      <c r="E272" s="398"/>
      <c r="F272" s="404"/>
      <c r="G272" s="427"/>
      <c r="H272" s="431"/>
      <c r="I272" s="461"/>
      <c r="J272" s="291" t="s">
        <v>459</v>
      </c>
      <c r="K272" s="467" t="s">
        <v>451</v>
      </c>
      <c r="L272" s="468"/>
      <c r="M272" s="468"/>
      <c r="N272" s="468"/>
      <c r="O272" s="468"/>
      <c r="P272" s="469"/>
      <c r="Q272" s="445"/>
      <c r="R272" s="456"/>
      <c r="S272" s="112"/>
      <c r="U272" s="100"/>
      <c r="V272" s="416"/>
      <c r="W272" s="418"/>
      <c r="X272" s="418"/>
      <c r="Y272" s="418"/>
      <c r="Z272" s="418"/>
      <c r="AA272" s="418"/>
      <c r="AB272" s="418"/>
      <c r="AC272" s="418"/>
      <c r="AD272" s="418"/>
      <c r="AE272" s="418"/>
      <c r="AF272" s="418"/>
      <c r="AG272" s="418"/>
      <c r="AH272" s="414"/>
      <c r="AI272" s="53"/>
    </row>
    <row r="273" spans="1:35" ht="39.950000000000003" customHeight="1" x14ac:dyDescent="0.25">
      <c r="A273" s="48"/>
      <c r="B273" s="52"/>
      <c r="C273" s="528"/>
      <c r="D273" s="550"/>
      <c r="E273" s="398"/>
      <c r="F273" s="404"/>
      <c r="G273" s="427"/>
      <c r="H273" s="431"/>
      <c r="I273" s="461"/>
      <c r="J273" s="292" t="s">
        <v>461</v>
      </c>
      <c r="K273" s="467" t="s">
        <v>450</v>
      </c>
      <c r="L273" s="468"/>
      <c r="M273" s="468"/>
      <c r="N273" s="468"/>
      <c r="O273" s="468"/>
      <c r="P273" s="469"/>
      <c r="Q273" s="445"/>
      <c r="R273" s="456"/>
      <c r="S273" s="112"/>
      <c r="U273" s="100"/>
      <c r="V273" s="416"/>
      <c r="W273" s="418"/>
      <c r="X273" s="418"/>
      <c r="Y273" s="418"/>
      <c r="Z273" s="418"/>
      <c r="AA273" s="418"/>
      <c r="AB273" s="418"/>
      <c r="AC273" s="418"/>
      <c r="AD273" s="418"/>
      <c r="AE273" s="418"/>
      <c r="AF273" s="418"/>
      <c r="AG273" s="418"/>
      <c r="AH273" s="414"/>
      <c r="AI273" s="53"/>
    </row>
    <row r="274" spans="1:35" ht="79.5" customHeight="1" x14ac:dyDescent="0.25">
      <c r="A274" s="48"/>
      <c r="B274" s="52"/>
      <c r="C274" s="528"/>
      <c r="D274" s="550"/>
      <c r="E274" s="398"/>
      <c r="F274" s="404"/>
      <c r="G274" s="427"/>
      <c r="H274" s="431"/>
      <c r="I274" s="461"/>
      <c r="J274" s="293" t="s">
        <v>462</v>
      </c>
      <c r="K274" s="467" t="s">
        <v>449</v>
      </c>
      <c r="L274" s="468"/>
      <c r="M274" s="468"/>
      <c r="N274" s="468"/>
      <c r="O274" s="468"/>
      <c r="P274" s="469"/>
      <c r="Q274" s="445"/>
      <c r="R274" s="456"/>
      <c r="S274" s="112"/>
      <c r="U274" s="100"/>
      <c r="V274" s="416"/>
      <c r="W274" s="418"/>
      <c r="X274" s="418"/>
      <c r="Y274" s="418"/>
      <c r="Z274" s="418"/>
      <c r="AA274" s="418"/>
      <c r="AB274" s="418"/>
      <c r="AC274" s="418"/>
      <c r="AD274" s="418"/>
      <c r="AE274" s="418"/>
      <c r="AF274" s="418"/>
      <c r="AG274" s="418"/>
      <c r="AH274" s="414"/>
      <c r="AI274" s="53"/>
    </row>
    <row r="275" spans="1:35" ht="90.75" customHeight="1" x14ac:dyDescent="0.25">
      <c r="A275" s="48"/>
      <c r="B275" s="52"/>
      <c r="C275" s="528"/>
      <c r="D275" s="550"/>
      <c r="E275" s="398"/>
      <c r="F275" s="404"/>
      <c r="G275" s="437"/>
      <c r="H275" s="535"/>
      <c r="I275" s="463"/>
      <c r="J275" s="298" t="s">
        <v>463</v>
      </c>
      <c r="K275" s="554" t="s">
        <v>455</v>
      </c>
      <c r="L275" s="555"/>
      <c r="M275" s="555"/>
      <c r="N275" s="555"/>
      <c r="O275" s="555"/>
      <c r="P275" s="556"/>
      <c r="Q275" s="445"/>
      <c r="R275" s="457"/>
      <c r="S275" s="112"/>
      <c r="U275" s="100"/>
      <c r="V275" s="416"/>
      <c r="W275" s="418"/>
      <c r="X275" s="418"/>
      <c r="Y275" s="418"/>
      <c r="Z275" s="418"/>
      <c r="AA275" s="418"/>
      <c r="AB275" s="418"/>
      <c r="AC275" s="418"/>
      <c r="AD275" s="418"/>
      <c r="AE275" s="418"/>
      <c r="AF275" s="418"/>
      <c r="AG275" s="418"/>
      <c r="AH275" s="414"/>
      <c r="AI275" s="53"/>
    </row>
    <row r="276" spans="1:35" ht="39.950000000000003" customHeight="1" x14ac:dyDescent="0.25">
      <c r="A276" s="48"/>
      <c r="B276" s="52"/>
      <c r="C276" s="528"/>
      <c r="D276" s="550"/>
      <c r="E276" s="398"/>
      <c r="F276" s="404"/>
      <c r="G276" s="426">
        <f>+G271+1</f>
        <v>54</v>
      </c>
      <c r="H276" s="534" t="s">
        <v>454</v>
      </c>
      <c r="I276" s="461"/>
      <c r="J276" s="295" t="s">
        <v>460</v>
      </c>
      <c r="K276" s="464" t="s">
        <v>326</v>
      </c>
      <c r="L276" s="465"/>
      <c r="M276" s="465"/>
      <c r="N276" s="465"/>
      <c r="O276" s="465"/>
      <c r="P276" s="466"/>
      <c r="Q276" s="444"/>
      <c r="R276" s="455"/>
      <c r="S276" s="112"/>
      <c r="U276" s="100"/>
      <c r="V276" s="422"/>
      <c r="W276" s="417"/>
      <c r="X276" s="417"/>
      <c r="Y276" s="417"/>
      <c r="Z276" s="417"/>
      <c r="AA276" s="417"/>
      <c r="AB276" s="417"/>
      <c r="AC276" s="417" t="str">
        <f>IF($Q$276="","",$Q$276)</f>
        <v/>
      </c>
      <c r="AD276" s="417"/>
      <c r="AE276" s="417"/>
      <c r="AF276" s="417"/>
      <c r="AG276" s="417"/>
      <c r="AH276" s="413"/>
      <c r="AI276" s="53"/>
    </row>
    <row r="277" spans="1:35" ht="42" customHeight="1" x14ac:dyDescent="0.25">
      <c r="A277" s="48"/>
      <c r="B277" s="52"/>
      <c r="C277" s="528"/>
      <c r="D277" s="550"/>
      <c r="E277" s="398"/>
      <c r="F277" s="404"/>
      <c r="G277" s="427"/>
      <c r="H277" s="431"/>
      <c r="I277" s="461"/>
      <c r="J277" s="291" t="s">
        <v>459</v>
      </c>
      <c r="K277" s="467" t="s">
        <v>327</v>
      </c>
      <c r="L277" s="468"/>
      <c r="M277" s="468"/>
      <c r="N277" s="468"/>
      <c r="O277" s="468"/>
      <c r="P277" s="469"/>
      <c r="Q277" s="445"/>
      <c r="R277" s="456"/>
      <c r="S277" s="112"/>
      <c r="U277" s="100"/>
      <c r="V277" s="416"/>
      <c r="W277" s="418"/>
      <c r="X277" s="418"/>
      <c r="Y277" s="418"/>
      <c r="Z277" s="418"/>
      <c r="AA277" s="418"/>
      <c r="AB277" s="418"/>
      <c r="AC277" s="418"/>
      <c r="AD277" s="418"/>
      <c r="AE277" s="418"/>
      <c r="AF277" s="418"/>
      <c r="AG277" s="418"/>
      <c r="AH277" s="414"/>
      <c r="AI277" s="53"/>
    </row>
    <row r="278" spans="1:35" ht="56.25" customHeight="1" x14ac:dyDescent="0.25">
      <c r="A278" s="48"/>
      <c r="B278" s="52"/>
      <c r="C278" s="528"/>
      <c r="D278" s="550"/>
      <c r="E278" s="398"/>
      <c r="F278" s="404"/>
      <c r="G278" s="427"/>
      <c r="H278" s="431"/>
      <c r="I278" s="461"/>
      <c r="J278" s="292" t="s">
        <v>461</v>
      </c>
      <c r="K278" s="467" t="s">
        <v>324</v>
      </c>
      <c r="L278" s="468"/>
      <c r="M278" s="468"/>
      <c r="N278" s="468"/>
      <c r="O278" s="468"/>
      <c r="P278" s="469"/>
      <c r="Q278" s="445"/>
      <c r="R278" s="456"/>
      <c r="S278" s="112"/>
      <c r="U278" s="100"/>
      <c r="V278" s="416"/>
      <c r="W278" s="418"/>
      <c r="X278" s="418"/>
      <c r="Y278" s="418"/>
      <c r="Z278" s="418"/>
      <c r="AA278" s="418"/>
      <c r="AB278" s="418"/>
      <c r="AC278" s="418"/>
      <c r="AD278" s="418"/>
      <c r="AE278" s="418"/>
      <c r="AF278" s="418"/>
      <c r="AG278" s="418"/>
      <c r="AH278" s="414"/>
      <c r="AI278" s="53"/>
    </row>
    <row r="279" spans="1:35" ht="59.25" customHeight="1" x14ac:dyDescent="0.25">
      <c r="A279" s="48"/>
      <c r="B279" s="52"/>
      <c r="C279" s="528"/>
      <c r="D279" s="550"/>
      <c r="E279" s="398"/>
      <c r="F279" s="404"/>
      <c r="G279" s="427"/>
      <c r="H279" s="431"/>
      <c r="I279" s="461"/>
      <c r="J279" s="293" t="s">
        <v>462</v>
      </c>
      <c r="K279" s="467" t="s">
        <v>325</v>
      </c>
      <c r="L279" s="468"/>
      <c r="M279" s="468"/>
      <c r="N279" s="468"/>
      <c r="O279" s="468"/>
      <c r="P279" s="469"/>
      <c r="Q279" s="445"/>
      <c r="R279" s="456"/>
      <c r="S279" s="112"/>
      <c r="U279" s="100"/>
      <c r="V279" s="416"/>
      <c r="W279" s="418"/>
      <c r="X279" s="418"/>
      <c r="Y279" s="418"/>
      <c r="Z279" s="418"/>
      <c r="AA279" s="418"/>
      <c r="AB279" s="418"/>
      <c r="AC279" s="418"/>
      <c r="AD279" s="418"/>
      <c r="AE279" s="418"/>
      <c r="AF279" s="418"/>
      <c r="AG279" s="418"/>
      <c r="AH279" s="414"/>
      <c r="AI279" s="53"/>
    </row>
    <row r="280" spans="1:35" ht="70.5" customHeight="1" x14ac:dyDescent="0.25">
      <c r="A280" s="48"/>
      <c r="B280" s="52"/>
      <c r="C280" s="528"/>
      <c r="D280" s="550"/>
      <c r="E280" s="400"/>
      <c r="F280" s="405"/>
      <c r="G280" s="437"/>
      <c r="H280" s="431"/>
      <c r="I280" s="461"/>
      <c r="J280" s="298" t="s">
        <v>463</v>
      </c>
      <c r="K280" s="554" t="s">
        <v>443</v>
      </c>
      <c r="L280" s="555"/>
      <c r="M280" s="555"/>
      <c r="N280" s="555"/>
      <c r="O280" s="555"/>
      <c r="P280" s="556"/>
      <c r="Q280" s="445"/>
      <c r="R280" s="456"/>
      <c r="S280" s="112"/>
      <c r="U280" s="100"/>
      <c r="V280" s="416"/>
      <c r="W280" s="418"/>
      <c r="X280" s="418"/>
      <c r="Y280" s="418"/>
      <c r="Z280" s="418"/>
      <c r="AA280" s="418"/>
      <c r="AB280" s="418"/>
      <c r="AC280" s="418"/>
      <c r="AD280" s="418"/>
      <c r="AE280" s="418"/>
      <c r="AF280" s="418"/>
      <c r="AG280" s="418"/>
      <c r="AH280" s="414"/>
      <c r="AI280" s="53"/>
    </row>
    <row r="281" spans="1:35" ht="39.950000000000003" customHeight="1" x14ac:dyDescent="0.25">
      <c r="A281" s="48"/>
      <c r="B281" s="52"/>
      <c r="C281" s="528"/>
      <c r="D281" s="550"/>
      <c r="E281" s="397" t="s">
        <v>197</v>
      </c>
      <c r="F281" s="403" t="str">
        <f>IF(SUM(Q281:Q305)=0,"",AVERAGE(Q281:Q305))</f>
        <v/>
      </c>
      <c r="G281" s="426">
        <f>+G276+1</f>
        <v>55</v>
      </c>
      <c r="H281" s="429" t="s">
        <v>328</v>
      </c>
      <c r="I281" s="459"/>
      <c r="J281" s="295" t="s">
        <v>460</v>
      </c>
      <c r="K281" s="464" t="s">
        <v>329</v>
      </c>
      <c r="L281" s="465"/>
      <c r="M281" s="465"/>
      <c r="N281" s="465"/>
      <c r="O281" s="465"/>
      <c r="P281" s="466"/>
      <c r="Q281" s="444"/>
      <c r="R281" s="491"/>
      <c r="S281" s="112"/>
      <c r="U281" s="100"/>
      <c r="V281" s="422"/>
      <c r="W281" s="417"/>
      <c r="X281" s="417"/>
      <c r="Y281" s="417"/>
      <c r="Z281" s="417"/>
      <c r="AA281" s="417"/>
      <c r="AB281" s="417" t="str">
        <f>IF($Q$281="","",$Q$281)</f>
        <v/>
      </c>
      <c r="AC281" s="417" t="str">
        <f>IF($Q$281="","",$Q$281)</f>
        <v/>
      </c>
      <c r="AD281" s="417"/>
      <c r="AE281" s="417" t="str">
        <f>IF($Q$281="","",$Q$281)</f>
        <v/>
      </c>
      <c r="AF281" s="417"/>
      <c r="AG281" s="417"/>
      <c r="AH281" s="413"/>
      <c r="AI281" s="53"/>
    </row>
    <row r="282" spans="1:35" ht="59.25" customHeight="1" x14ac:dyDescent="0.25">
      <c r="A282" s="48"/>
      <c r="B282" s="52"/>
      <c r="C282" s="528"/>
      <c r="D282" s="550"/>
      <c r="E282" s="398"/>
      <c r="F282" s="404"/>
      <c r="G282" s="427"/>
      <c r="H282" s="431"/>
      <c r="I282" s="461"/>
      <c r="J282" s="291" t="s">
        <v>459</v>
      </c>
      <c r="K282" s="467" t="s">
        <v>332</v>
      </c>
      <c r="L282" s="468"/>
      <c r="M282" s="468"/>
      <c r="N282" s="468"/>
      <c r="O282" s="468"/>
      <c r="P282" s="469"/>
      <c r="Q282" s="445"/>
      <c r="R282" s="456"/>
      <c r="S282" s="112"/>
      <c r="U282" s="100"/>
      <c r="V282" s="416"/>
      <c r="W282" s="418"/>
      <c r="X282" s="418"/>
      <c r="Y282" s="418"/>
      <c r="Z282" s="418"/>
      <c r="AA282" s="418"/>
      <c r="AB282" s="418"/>
      <c r="AC282" s="418"/>
      <c r="AD282" s="418"/>
      <c r="AE282" s="418"/>
      <c r="AF282" s="418"/>
      <c r="AG282" s="418"/>
      <c r="AH282" s="414"/>
      <c r="AI282" s="53"/>
    </row>
    <row r="283" spans="1:35" ht="48" customHeight="1" x14ac:dyDescent="0.25">
      <c r="A283" s="48"/>
      <c r="B283" s="52"/>
      <c r="C283" s="528"/>
      <c r="D283" s="550"/>
      <c r="E283" s="398"/>
      <c r="F283" s="404"/>
      <c r="G283" s="427"/>
      <c r="H283" s="431"/>
      <c r="I283" s="461"/>
      <c r="J283" s="292" t="s">
        <v>461</v>
      </c>
      <c r="K283" s="467" t="s">
        <v>331</v>
      </c>
      <c r="L283" s="468"/>
      <c r="M283" s="468"/>
      <c r="N283" s="468"/>
      <c r="O283" s="468"/>
      <c r="P283" s="469"/>
      <c r="Q283" s="445"/>
      <c r="R283" s="456"/>
      <c r="S283" s="112"/>
      <c r="U283" s="100"/>
      <c r="V283" s="416"/>
      <c r="W283" s="418"/>
      <c r="X283" s="418"/>
      <c r="Y283" s="418"/>
      <c r="Z283" s="418"/>
      <c r="AA283" s="418"/>
      <c r="AB283" s="418"/>
      <c r="AC283" s="418"/>
      <c r="AD283" s="418"/>
      <c r="AE283" s="418"/>
      <c r="AF283" s="418"/>
      <c r="AG283" s="418"/>
      <c r="AH283" s="414"/>
      <c r="AI283" s="53"/>
    </row>
    <row r="284" spans="1:35" ht="54" customHeight="1" x14ac:dyDescent="0.25">
      <c r="A284" s="48"/>
      <c r="B284" s="52"/>
      <c r="C284" s="528"/>
      <c r="D284" s="550"/>
      <c r="E284" s="398"/>
      <c r="F284" s="404"/>
      <c r="G284" s="427"/>
      <c r="H284" s="431"/>
      <c r="I284" s="461"/>
      <c r="J284" s="293" t="s">
        <v>462</v>
      </c>
      <c r="K284" s="467" t="s">
        <v>355</v>
      </c>
      <c r="L284" s="468"/>
      <c r="M284" s="468"/>
      <c r="N284" s="468"/>
      <c r="O284" s="468"/>
      <c r="P284" s="469"/>
      <c r="Q284" s="445"/>
      <c r="R284" s="456"/>
      <c r="S284" s="112"/>
      <c r="U284" s="100"/>
      <c r="V284" s="416"/>
      <c r="W284" s="418"/>
      <c r="X284" s="418"/>
      <c r="Y284" s="418"/>
      <c r="Z284" s="418"/>
      <c r="AA284" s="418"/>
      <c r="AB284" s="418"/>
      <c r="AC284" s="418"/>
      <c r="AD284" s="418"/>
      <c r="AE284" s="418"/>
      <c r="AF284" s="418"/>
      <c r="AG284" s="418"/>
      <c r="AH284" s="414"/>
      <c r="AI284" s="53"/>
    </row>
    <row r="285" spans="1:35" ht="54.75" customHeight="1" x14ac:dyDescent="0.25">
      <c r="A285" s="48"/>
      <c r="B285" s="52"/>
      <c r="C285" s="528"/>
      <c r="D285" s="550"/>
      <c r="E285" s="398"/>
      <c r="F285" s="404"/>
      <c r="G285" s="437"/>
      <c r="H285" s="535"/>
      <c r="I285" s="463"/>
      <c r="J285" s="298" t="s">
        <v>463</v>
      </c>
      <c r="K285" s="554" t="s">
        <v>330</v>
      </c>
      <c r="L285" s="555"/>
      <c r="M285" s="555"/>
      <c r="N285" s="555"/>
      <c r="O285" s="555"/>
      <c r="P285" s="556"/>
      <c r="Q285" s="445"/>
      <c r="R285" s="457"/>
      <c r="S285" s="112"/>
      <c r="U285" s="100"/>
      <c r="V285" s="416"/>
      <c r="W285" s="418"/>
      <c r="X285" s="418"/>
      <c r="Y285" s="418"/>
      <c r="Z285" s="418"/>
      <c r="AA285" s="418"/>
      <c r="AB285" s="418"/>
      <c r="AC285" s="418"/>
      <c r="AD285" s="418"/>
      <c r="AE285" s="418"/>
      <c r="AF285" s="418"/>
      <c r="AG285" s="418"/>
      <c r="AH285" s="414"/>
      <c r="AI285" s="53"/>
    </row>
    <row r="286" spans="1:35" ht="39.950000000000003" customHeight="1" x14ac:dyDescent="0.25">
      <c r="A286" s="48"/>
      <c r="B286" s="52"/>
      <c r="C286" s="528"/>
      <c r="D286" s="550"/>
      <c r="E286" s="398"/>
      <c r="F286" s="404"/>
      <c r="G286" s="426">
        <f>+G281+1</f>
        <v>56</v>
      </c>
      <c r="H286" s="429" t="s">
        <v>192</v>
      </c>
      <c r="I286" s="459"/>
      <c r="J286" s="295" t="s">
        <v>460</v>
      </c>
      <c r="K286" s="464" t="s">
        <v>333</v>
      </c>
      <c r="L286" s="465"/>
      <c r="M286" s="465"/>
      <c r="N286" s="465"/>
      <c r="O286" s="465"/>
      <c r="P286" s="466"/>
      <c r="Q286" s="444"/>
      <c r="R286" s="491"/>
      <c r="S286" s="112"/>
      <c r="U286" s="100"/>
      <c r="V286" s="422"/>
      <c r="W286" s="417"/>
      <c r="X286" s="417"/>
      <c r="Y286" s="417"/>
      <c r="Z286" s="417"/>
      <c r="AA286" s="417"/>
      <c r="AB286" s="417"/>
      <c r="AC286" s="417" t="str">
        <f>IF($Q$286="","",$Q$286)</f>
        <v/>
      </c>
      <c r="AD286" s="417"/>
      <c r="AE286" s="417"/>
      <c r="AF286" s="417"/>
      <c r="AG286" s="417"/>
      <c r="AH286" s="413"/>
      <c r="AI286" s="53"/>
    </row>
    <row r="287" spans="1:35" ht="39.950000000000003" customHeight="1" x14ac:dyDescent="0.25">
      <c r="A287" s="48"/>
      <c r="B287" s="52"/>
      <c r="C287" s="528"/>
      <c r="D287" s="550"/>
      <c r="E287" s="398"/>
      <c r="F287" s="404"/>
      <c r="G287" s="427"/>
      <c r="H287" s="431"/>
      <c r="I287" s="461"/>
      <c r="J287" s="291" t="s">
        <v>459</v>
      </c>
      <c r="K287" s="467" t="s">
        <v>334</v>
      </c>
      <c r="L287" s="468"/>
      <c r="M287" s="468"/>
      <c r="N287" s="468"/>
      <c r="O287" s="468"/>
      <c r="P287" s="469"/>
      <c r="Q287" s="445"/>
      <c r="R287" s="456"/>
      <c r="S287" s="112"/>
      <c r="U287" s="100"/>
      <c r="V287" s="416"/>
      <c r="W287" s="418"/>
      <c r="X287" s="418"/>
      <c r="Y287" s="418"/>
      <c r="Z287" s="418"/>
      <c r="AA287" s="418"/>
      <c r="AB287" s="418"/>
      <c r="AC287" s="418"/>
      <c r="AD287" s="418"/>
      <c r="AE287" s="418"/>
      <c r="AF287" s="418"/>
      <c r="AG287" s="418"/>
      <c r="AH287" s="414"/>
      <c r="AI287" s="53"/>
    </row>
    <row r="288" spans="1:35" ht="39.950000000000003" customHeight="1" x14ac:dyDescent="0.25">
      <c r="A288" s="48"/>
      <c r="B288" s="52"/>
      <c r="C288" s="528"/>
      <c r="D288" s="550"/>
      <c r="E288" s="398"/>
      <c r="F288" s="404"/>
      <c r="G288" s="427"/>
      <c r="H288" s="431"/>
      <c r="I288" s="461"/>
      <c r="J288" s="292" t="s">
        <v>461</v>
      </c>
      <c r="K288" s="467" t="s">
        <v>335</v>
      </c>
      <c r="L288" s="468"/>
      <c r="M288" s="468"/>
      <c r="N288" s="468"/>
      <c r="O288" s="468"/>
      <c r="P288" s="469"/>
      <c r="Q288" s="445"/>
      <c r="R288" s="456"/>
      <c r="S288" s="112"/>
      <c r="U288" s="100"/>
      <c r="V288" s="416"/>
      <c r="W288" s="418"/>
      <c r="X288" s="418"/>
      <c r="Y288" s="418"/>
      <c r="Z288" s="418"/>
      <c r="AA288" s="418"/>
      <c r="AB288" s="418"/>
      <c r="AC288" s="418"/>
      <c r="AD288" s="418"/>
      <c r="AE288" s="418"/>
      <c r="AF288" s="418"/>
      <c r="AG288" s="418"/>
      <c r="AH288" s="414"/>
      <c r="AI288" s="53"/>
    </row>
    <row r="289" spans="1:35" ht="54.75" customHeight="1" x14ac:dyDescent="0.25">
      <c r="A289" s="48"/>
      <c r="B289" s="52"/>
      <c r="C289" s="528"/>
      <c r="D289" s="550"/>
      <c r="E289" s="398"/>
      <c r="F289" s="404"/>
      <c r="G289" s="427"/>
      <c r="H289" s="431"/>
      <c r="I289" s="461"/>
      <c r="J289" s="293" t="s">
        <v>462</v>
      </c>
      <c r="K289" s="467" t="s">
        <v>336</v>
      </c>
      <c r="L289" s="468"/>
      <c r="M289" s="468"/>
      <c r="N289" s="468"/>
      <c r="O289" s="468"/>
      <c r="P289" s="469"/>
      <c r="Q289" s="445"/>
      <c r="R289" s="456"/>
      <c r="S289" s="112"/>
      <c r="U289" s="100"/>
      <c r="V289" s="416"/>
      <c r="W289" s="418"/>
      <c r="X289" s="418"/>
      <c r="Y289" s="418"/>
      <c r="Z289" s="418"/>
      <c r="AA289" s="418"/>
      <c r="AB289" s="418"/>
      <c r="AC289" s="418"/>
      <c r="AD289" s="418"/>
      <c r="AE289" s="418"/>
      <c r="AF289" s="418"/>
      <c r="AG289" s="418"/>
      <c r="AH289" s="414"/>
      <c r="AI289" s="53"/>
    </row>
    <row r="290" spans="1:35" ht="90.75" customHeight="1" x14ac:dyDescent="0.25">
      <c r="A290" s="48"/>
      <c r="B290" s="52"/>
      <c r="C290" s="528"/>
      <c r="D290" s="550"/>
      <c r="E290" s="398"/>
      <c r="F290" s="404"/>
      <c r="G290" s="437"/>
      <c r="H290" s="536"/>
      <c r="I290" s="496"/>
      <c r="J290" s="298" t="s">
        <v>463</v>
      </c>
      <c r="K290" s="554" t="s">
        <v>337</v>
      </c>
      <c r="L290" s="555"/>
      <c r="M290" s="555"/>
      <c r="N290" s="555"/>
      <c r="O290" s="555"/>
      <c r="P290" s="556"/>
      <c r="Q290" s="445"/>
      <c r="R290" s="457"/>
      <c r="S290" s="112"/>
      <c r="U290" s="100"/>
      <c r="V290" s="416"/>
      <c r="W290" s="418"/>
      <c r="X290" s="418"/>
      <c r="Y290" s="418"/>
      <c r="Z290" s="418"/>
      <c r="AA290" s="418"/>
      <c r="AB290" s="418"/>
      <c r="AC290" s="418"/>
      <c r="AD290" s="418"/>
      <c r="AE290" s="418"/>
      <c r="AF290" s="418"/>
      <c r="AG290" s="418"/>
      <c r="AH290" s="414"/>
      <c r="AI290" s="53"/>
    </row>
    <row r="291" spans="1:35" ht="39.950000000000003" customHeight="1" x14ac:dyDescent="0.25">
      <c r="A291" s="48"/>
      <c r="B291" s="52"/>
      <c r="C291" s="528"/>
      <c r="D291" s="550"/>
      <c r="E291" s="398"/>
      <c r="F291" s="404"/>
      <c r="G291" s="426">
        <f>+G286+1</f>
        <v>57</v>
      </c>
      <c r="H291" s="429" t="s">
        <v>193</v>
      </c>
      <c r="I291" s="459"/>
      <c r="J291" s="295" t="s">
        <v>460</v>
      </c>
      <c r="K291" s="464" t="s">
        <v>338</v>
      </c>
      <c r="L291" s="465"/>
      <c r="M291" s="465"/>
      <c r="N291" s="465"/>
      <c r="O291" s="465"/>
      <c r="P291" s="466"/>
      <c r="Q291" s="444"/>
      <c r="R291" s="455"/>
      <c r="S291" s="112"/>
      <c r="U291" s="100"/>
      <c r="V291" s="422"/>
      <c r="W291" s="417"/>
      <c r="X291" s="417"/>
      <c r="Y291" s="417"/>
      <c r="Z291" s="417"/>
      <c r="AA291" s="417" t="str">
        <f>IF($Q$291="","",$Q$291)</f>
        <v/>
      </c>
      <c r="AB291" s="417" t="str">
        <f>IF($Q$291="","",$Q$291)</f>
        <v/>
      </c>
      <c r="AC291" s="417" t="str">
        <f>IF($Q$291="","",$Q$291)</f>
        <v/>
      </c>
      <c r="AD291" s="417"/>
      <c r="AE291" s="417"/>
      <c r="AF291" s="417" t="str">
        <f>IF($Q$291="","",$Q$291)</f>
        <v/>
      </c>
      <c r="AG291" s="417" t="str">
        <f>IF($Q$291="","",$Q$291)</f>
        <v/>
      </c>
      <c r="AH291" s="413"/>
      <c r="AI291" s="53"/>
    </row>
    <row r="292" spans="1:35" ht="54.75" customHeight="1" x14ac:dyDescent="0.25">
      <c r="A292" s="48"/>
      <c r="B292" s="52"/>
      <c r="C292" s="528"/>
      <c r="D292" s="550"/>
      <c r="E292" s="398"/>
      <c r="F292" s="404"/>
      <c r="G292" s="427"/>
      <c r="H292" s="431"/>
      <c r="I292" s="461"/>
      <c r="J292" s="291" t="s">
        <v>459</v>
      </c>
      <c r="K292" s="467" t="s">
        <v>339</v>
      </c>
      <c r="L292" s="468"/>
      <c r="M292" s="468"/>
      <c r="N292" s="468"/>
      <c r="O292" s="468"/>
      <c r="P292" s="469"/>
      <c r="Q292" s="445"/>
      <c r="R292" s="456"/>
      <c r="S292" s="112"/>
      <c r="U292" s="100"/>
      <c r="V292" s="416"/>
      <c r="W292" s="418"/>
      <c r="X292" s="418"/>
      <c r="Y292" s="418"/>
      <c r="Z292" s="418"/>
      <c r="AA292" s="418"/>
      <c r="AB292" s="418"/>
      <c r="AC292" s="418"/>
      <c r="AD292" s="418"/>
      <c r="AE292" s="418"/>
      <c r="AF292" s="418"/>
      <c r="AG292" s="418"/>
      <c r="AH292" s="414"/>
      <c r="AI292" s="53"/>
    </row>
    <row r="293" spans="1:35" ht="61.5" customHeight="1" x14ac:dyDescent="0.25">
      <c r="A293" s="48"/>
      <c r="B293" s="52"/>
      <c r="C293" s="528"/>
      <c r="D293" s="550"/>
      <c r="E293" s="398"/>
      <c r="F293" s="404"/>
      <c r="G293" s="427"/>
      <c r="H293" s="431"/>
      <c r="I293" s="461"/>
      <c r="J293" s="292" t="s">
        <v>461</v>
      </c>
      <c r="K293" s="467" t="s">
        <v>340</v>
      </c>
      <c r="L293" s="468"/>
      <c r="M293" s="468"/>
      <c r="N293" s="468"/>
      <c r="O293" s="468"/>
      <c r="P293" s="469"/>
      <c r="Q293" s="445"/>
      <c r="R293" s="456"/>
      <c r="S293" s="112"/>
      <c r="U293" s="100"/>
      <c r="V293" s="416"/>
      <c r="W293" s="418"/>
      <c r="X293" s="418"/>
      <c r="Y293" s="418"/>
      <c r="Z293" s="418"/>
      <c r="AA293" s="418"/>
      <c r="AB293" s="418"/>
      <c r="AC293" s="418"/>
      <c r="AD293" s="418"/>
      <c r="AE293" s="418"/>
      <c r="AF293" s="418"/>
      <c r="AG293" s="418"/>
      <c r="AH293" s="414"/>
      <c r="AI293" s="53"/>
    </row>
    <row r="294" spans="1:35" ht="81.75" customHeight="1" x14ac:dyDescent="0.25">
      <c r="A294" s="48"/>
      <c r="B294" s="52"/>
      <c r="C294" s="528"/>
      <c r="D294" s="550"/>
      <c r="E294" s="398"/>
      <c r="F294" s="404"/>
      <c r="G294" s="427"/>
      <c r="H294" s="431"/>
      <c r="I294" s="461"/>
      <c r="J294" s="293" t="s">
        <v>462</v>
      </c>
      <c r="K294" s="467" t="s">
        <v>341</v>
      </c>
      <c r="L294" s="468"/>
      <c r="M294" s="468"/>
      <c r="N294" s="468"/>
      <c r="O294" s="468"/>
      <c r="P294" s="469"/>
      <c r="Q294" s="445"/>
      <c r="R294" s="456"/>
      <c r="S294" s="112"/>
      <c r="U294" s="100"/>
      <c r="V294" s="416"/>
      <c r="W294" s="418"/>
      <c r="X294" s="418"/>
      <c r="Y294" s="418"/>
      <c r="Z294" s="418"/>
      <c r="AA294" s="418"/>
      <c r="AB294" s="418"/>
      <c r="AC294" s="418"/>
      <c r="AD294" s="418"/>
      <c r="AE294" s="418"/>
      <c r="AF294" s="418"/>
      <c r="AG294" s="418"/>
      <c r="AH294" s="414"/>
      <c r="AI294" s="53"/>
    </row>
    <row r="295" spans="1:35" ht="105" customHeight="1" x14ac:dyDescent="0.25">
      <c r="A295" s="48"/>
      <c r="B295" s="52"/>
      <c r="C295" s="528"/>
      <c r="D295" s="550"/>
      <c r="E295" s="398"/>
      <c r="F295" s="404"/>
      <c r="G295" s="437"/>
      <c r="H295" s="536"/>
      <c r="I295" s="496"/>
      <c r="J295" s="298" t="s">
        <v>463</v>
      </c>
      <c r="K295" s="554" t="s">
        <v>342</v>
      </c>
      <c r="L295" s="555"/>
      <c r="M295" s="555"/>
      <c r="N295" s="555"/>
      <c r="O295" s="555"/>
      <c r="P295" s="556"/>
      <c r="Q295" s="445"/>
      <c r="R295" s="456"/>
      <c r="S295" s="112"/>
      <c r="U295" s="100"/>
      <c r="V295" s="416"/>
      <c r="W295" s="418"/>
      <c r="X295" s="418"/>
      <c r="Y295" s="418"/>
      <c r="Z295" s="418"/>
      <c r="AA295" s="418"/>
      <c r="AB295" s="418"/>
      <c r="AC295" s="418"/>
      <c r="AD295" s="418"/>
      <c r="AE295" s="418"/>
      <c r="AF295" s="418"/>
      <c r="AG295" s="418"/>
      <c r="AH295" s="414"/>
      <c r="AI295" s="53"/>
    </row>
    <row r="296" spans="1:35" ht="39.950000000000003" customHeight="1" x14ac:dyDescent="0.25">
      <c r="A296" s="48"/>
      <c r="B296" s="52"/>
      <c r="C296" s="528"/>
      <c r="D296" s="550"/>
      <c r="E296" s="398"/>
      <c r="F296" s="404"/>
      <c r="G296" s="426">
        <f>+G291+1</f>
        <v>58</v>
      </c>
      <c r="H296" s="429" t="s">
        <v>343</v>
      </c>
      <c r="I296" s="459"/>
      <c r="J296" s="295" t="s">
        <v>460</v>
      </c>
      <c r="K296" s="464" t="s">
        <v>344</v>
      </c>
      <c r="L296" s="465"/>
      <c r="M296" s="465"/>
      <c r="N296" s="465"/>
      <c r="O296" s="465"/>
      <c r="P296" s="466"/>
      <c r="Q296" s="444"/>
      <c r="R296" s="491"/>
      <c r="S296" s="112"/>
      <c r="U296" s="100"/>
      <c r="V296" s="422"/>
      <c r="W296" s="417"/>
      <c r="X296" s="417"/>
      <c r="Y296" s="417"/>
      <c r="Z296" s="417"/>
      <c r="AA296" s="417"/>
      <c r="AB296" s="417"/>
      <c r="AC296" s="417" t="str">
        <f>IF($Q$296="","",$Q$296)</f>
        <v/>
      </c>
      <c r="AD296" s="417"/>
      <c r="AE296" s="417"/>
      <c r="AF296" s="417"/>
      <c r="AG296" s="417"/>
      <c r="AH296" s="413"/>
      <c r="AI296" s="53"/>
    </row>
    <row r="297" spans="1:35" ht="39.950000000000003" customHeight="1" x14ac:dyDescent="0.25">
      <c r="A297" s="48"/>
      <c r="B297" s="52"/>
      <c r="C297" s="528"/>
      <c r="D297" s="550"/>
      <c r="E297" s="398"/>
      <c r="F297" s="404"/>
      <c r="G297" s="427"/>
      <c r="H297" s="431"/>
      <c r="I297" s="461"/>
      <c r="J297" s="291" t="s">
        <v>459</v>
      </c>
      <c r="K297" s="467" t="s">
        <v>345</v>
      </c>
      <c r="L297" s="468"/>
      <c r="M297" s="468"/>
      <c r="N297" s="468"/>
      <c r="O297" s="468"/>
      <c r="P297" s="469"/>
      <c r="Q297" s="445"/>
      <c r="R297" s="456"/>
      <c r="S297" s="112"/>
      <c r="U297" s="100"/>
      <c r="V297" s="416"/>
      <c r="W297" s="418"/>
      <c r="X297" s="418"/>
      <c r="Y297" s="418"/>
      <c r="Z297" s="418"/>
      <c r="AA297" s="418"/>
      <c r="AB297" s="418"/>
      <c r="AC297" s="418"/>
      <c r="AD297" s="418"/>
      <c r="AE297" s="418"/>
      <c r="AF297" s="418"/>
      <c r="AG297" s="418"/>
      <c r="AH297" s="414"/>
      <c r="AI297" s="53"/>
    </row>
    <row r="298" spans="1:35" ht="45.75" customHeight="1" x14ac:dyDescent="0.25">
      <c r="A298" s="48"/>
      <c r="B298" s="52"/>
      <c r="C298" s="528"/>
      <c r="D298" s="550"/>
      <c r="E298" s="398"/>
      <c r="F298" s="404"/>
      <c r="G298" s="427"/>
      <c r="H298" s="431"/>
      <c r="I298" s="461"/>
      <c r="J298" s="292" t="s">
        <v>461</v>
      </c>
      <c r="K298" s="467" t="s">
        <v>346</v>
      </c>
      <c r="L298" s="468"/>
      <c r="M298" s="468"/>
      <c r="N298" s="468"/>
      <c r="O298" s="468"/>
      <c r="P298" s="469"/>
      <c r="Q298" s="445"/>
      <c r="R298" s="456"/>
      <c r="S298" s="112"/>
      <c r="U298" s="100"/>
      <c r="V298" s="416"/>
      <c r="W298" s="418"/>
      <c r="X298" s="418"/>
      <c r="Y298" s="418"/>
      <c r="Z298" s="418"/>
      <c r="AA298" s="418"/>
      <c r="AB298" s="418"/>
      <c r="AC298" s="418"/>
      <c r="AD298" s="418"/>
      <c r="AE298" s="418"/>
      <c r="AF298" s="418"/>
      <c r="AG298" s="418"/>
      <c r="AH298" s="414"/>
      <c r="AI298" s="53"/>
    </row>
    <row r="299" spans="1:35" ht="57" customHeight="1" x14ac:dyDescent="0.25">
      <c r="A299" s="48"/>
      <c r="B299" s="52"/>
      <c r="C299" s="528"/>
      <c r="D299" s="550"/>
      <c r="E299" s="398"/>
      <c r="F299" s="404"/>
      <c r="G299" s="427"/>
      <c r="H299" s="431"/>
      <c r="I299" s="461"/>
      <c r="J299" s="293" t="s">
        <v>462</v>
      </c>
      <c r="K299" s="467" t="s">
        <v>356</v>
      </c>
      <c r="L299" s="468"/>
      <c r="M299" s="468"/>
      <c r="N299" s="468"/>
      <c r="O299" s="468"/>
      <c r="P299" s="469"/>
      <c r="Q299" s="445"/>
      <c r="R299" s="456"/>
      <c r="S299" s="112"/>
      <c r="U299" s="100"/>
      <c r="V299" s="416"/>
      <c r="W299" s="418"/>
      <c r="X299" s="418"/>
      <c r="Y299" s="418"/>
      <c r="Z299" s="418"/>
      <c r="AA299" s="418"/>
      <c r="AB299" s="418"/>
      <c r="AC299" s="418"/>
      <c r="AD299" s="418"/>
      <c r="AE299" s="418"/>
      <c r="AF299" s="418"/>
      <c r="AG299" s="418"/>
      <c r="AH299" s="414"/>
      <c r="AI299" s="53"/>
    </row>
    <row r="300" spans="1:35" ht="72.75" customHeight="1" x14ac:dyDescent="0.25">
      <c r="A300" s="48"/>
      <c r="B300" s="52"/>
      <c r="C300" s="528"/>
      <c r="D300" s="550"/>
      <c r="E300" s="398"/>
      <c r="F300" s="404"/>
      <c r="G300" s="437"/>
      <c r="H300" s="535"/>
      <c r="I300" s="463"/>
      <c r="J300" s="297" t="s">
        <v>463</v>
      </c>
      <c r="K300" s="554" t="s">
        <v>357</v>
      </c>
      <c r="L300" s="555"/>
      <c r="M300" s="555"/>
      <c r="N300" s="555"/>
      <c r="O300" s="555"/>
      <c r="P300" s="556"/>
      <c r="Q300" s="445"/>
      <c r="R300" s="457"/>
      <c r="S300" s="112"/>
      <c r="U300" s="100"/>
      <c r="V300" s="416"/>
      <c r="W300" s="418"/>
      <c r="X300" s="418"/>
      <c r="Y300" s="418"/>
      <c r="Z300" s="418"/>
      <c r="AA300" s="418"/>
      <c r="AB300" s="418"/>
      <c r="AC300" s="418"/>
      <c r="AD300" s="418"/>
      <c r="AE300" s="418"/>
      <c r="AF300" s="418"/>
      <c r="AG300" s="418"/>
      <c r="AH300" s="414"/>
      <c r="AI300" s="53"/>
    </row>
    <row r="301" spans="1:35" ht="39.950000000000003" customHeight="1" x14ac:dyDescent="0.25">
      <c r="A301" s="48"/>
      <c r="B301" s="52"/>
      <c r="C301" s="528"/>
      <c r="D301" s="550"/>
      <c r="E301" s="398"/>
      <c r="F301" s="404"/>
      <c r="G301" s="426">
        <f>+G296+1</f>
        <v>59</v>
      </c>
      <c r="H301" s="537" t="s">
        <v>194</v>
      </c>
      <c r="I301" s="461"/>
      <c r="J301" s="295" t="s">
        <v>460</v>
      </c>
      <c r="K301" s="607" t="s">
        <v>347</v>
      </c>
      <c r="L301" s="608"/>
      <c r="M301" s="608"/>
      <c r="N301" s="608"/>
      <c r="O301" s="608"/>
      <c r="P301" s="609"/>
      <c r="Q301" s="541"/>
      <c r="R301" s="455"/>
      <c r="S301" s="112"/>
      <c r="U301" s="100"/>
      <c r="V301" s="422"/>
      <c r="W301" s="417"/>
      <c r="X301" s="417"/>
      <c r="Y301" s="417"/>
      <c r="Z301" s="417"/>
      <c r="AA301" s="417"/>
      <c r="AB301" s="417"/>
      <c r="AC301" s="417" t="str">
        <f>IF($Q$301="","",$Q$301)</f>
        <v/>
      </c>
      <c r="AD301" s="417"/>
      <c r="AE301" s="417"/>
      <c r="AF301" s="417"/>
      <c r="AG301" s="417"/>
      <c r="AH301" s="413"/>
      <c r="AI301" s="53"/>
    </row>
    <row r="302" spans="1:35" ht="39.950000000000003" customHeight="1" x14ac:dyDescent="0.25">
      <c r="A302" s="48"/>
      <c r="B302" s="52"/>
      <c r="C302" s="528"/>
      <c r="D302" s="550"/>
      <c r="E302" s="398"/>
      <c r="F302" s="404"/>
      <c r="G302" s="427"/>
      <c r="H302" s="460"/>
      <c r="I302" s="461"/>
      <c r="J302" s="291" t="s">
        <v>459</v>
      </c>
      <c r="K302" s="467" t="s">
        <v>348</v>
      </c>
      <c r="L302" s="468"/>
      <c r="M302" s="468"/>
      <c r="N302" s="468"/>
      <c r="O302" s="468"/>
      <c r="P302" s="469"/>
      <c r="Q302" s="542"/>
      <c r="R302" s="456"/>
      <c r="S302" s="112"/>
      <c r="U302" s="100"/>
      <c r="V302" s="416"/>
      <c r="W302" s="418"/>
      <c r="X302" s="418"/>
      <c r="Y302" s="418"/>
      <c r="Z302" s="418"/>
      <c r="AA302" s="418"/>
      <c r="AB302" s="418"/>
      <c r="AC302" s="418"/>
      <c r="AD302" s="418"/>
      <c r="AE302" s="418"/>
      <c r="AF302" s="418"/>
      <c r="AG302" s="418"/>
      <c r="AH302" s="414"/>
      <c r="AI302" s="53"/>
    </row>
    <row r="303" spans="1:35" ht="58.5" customHeight="1" x14ac:dyDescent="0.25">
      <c r="A303" s="48"/>
      <c r="B303" s="52"/>
      <c r="C303" s="528"/>
      <c r="D303" s="550"/>
      <c r="E303" s="398"/>
      <c r="F303" s="404"/>
      <c r="G303" s="427"/>
      <c r="H303" s="460"/>
      <c r="I303" s="461"/>
      <c r="J303" s="292" t="s">
        <v>461</v>
      </c>
      <c r="K303" s="467" t="s">
        <v>349</v>
      </c>
      <c r="L303" s="468"/>
      <c r="M303" s="468"/>
      <c r="N303" s="468"/>
      <c r="O303" s="468"/>
      <c r="P303" s="469"/>
      <c r="Q303" s="542"/>
      <c r="R303" s="456"/>
      <c r="S303" s="112"/>
      <c r="U303" s="100"/>
      <c r="V303" s="416"/>
      <c r="W303" s="418"/>
      <c r="X303" s="418"/>
      <c r="Y303" s="418"/>
      <c r="Z303" s="418"/>
      <c r="AA303" s="418"/>
      <c r="AB303" s="418"/>
      <c r="AC303" s="418"/>
      <c r="AD303" s="418"/>
      <c r="AE303" s="418"/>
      <c r="AF303" s="418"/>
      <c r="AG303" s="418"/>
      <c r="AH303" s="414"/>
      <c r="AI303" s="53"/>
    </row>
    <row r="304" spans="1:35" ht="57" customHeight="1" x14ac:dyDescent="0.25">
      <c r="A304" s="48"/>
      <c r="B304" s="52"/>
      <c r="C304" s="528"/>
      <c r="D304" s="550"/>
      <c r="E304" s="398"/>
      <c r="F304" s="404"/>
      <c r="G304" s="427"/>
      <c r="H304" s="460"/>
      <c r="I304" s="461"/>
      <c r="J304" s="293" t="s">
        <v>462</v>
      </c>
      <c r="K304" s="467" t="s">
        <v>350</v>
      </c>
      <c r="L304" s="468"/>
      <c r="M304" s="468"/>
      <c r="N304" s="468"/>
      <c r="O304" s="468"/>
      <c r="P304" s="469"/>
      <c r="Q304" s="542"/>
      <c r="R304" s="456"/>
      <c r="S304" s="112"/>
      <c r="U304" s="100"/>
      <c r="V304" s="416"/>
      <c r="W304" s="418"/>
      <c r="X304" s="418"/>
      <c r="Y304" s="418"/>
      <c r="Z304" s="418"/>
      <c r="AA304" s="418"/>
      <c r="AB304" s="418"/>
      <c r="AC304" s="418"/>
      <c r="AD304" s="418"/>
      <c r="AE304" s="418"/>
      <c r="AF304" s="418"/>
      <c r="AG304" s="418"/>
      <c r="AH304" s="414"/>
      <c r="AI304" s="53"/>
    </row>
    <row r="305" spans="1:35" ht="73.5" customHeight="1" thickBot="1" x14ac:dyDescent="0.3">
      <c r="A305" s="48"/>
      <c r="B305" s="52"/>
      <c r="C305" s="529"/>
      <c r="D305" s="551"/>
      <c r="E305" s="399"/>
      <c r="F305" s="565"/>
      <c r="G305" s="428"/>
      <c r="H305" s="501"/>
      <c r="I305" s="502"/>
      <c r="J305" s="294" t="s">
        <v>463</v>
      </c>
      <c r="K305" s="605" t="s">
        <v>351</v>
      </c>
      <c r="L305" s="599"/>
      <c r="M305" s="599"/>
      <c r="N305" s="599"/>
      <c r="O305" s="599"/>
      <c r="P305" s="606"/>
      <c r="Q305" s="543"/>
      <c r="R305" s="544"/>
      <c r="S305" s="112"/>
      <c r="U305" s="100"/>
      <c r="V305" s="416"/>
      <c r="W305" s="418"/>
      <c r="X305" s="418"/>
      <c r="Y305" s="418"/>
      <c r="Z305" s="418"/>
      <c r="AA305" s="418"/>
      <c r="AB305" s="418"/>
      <c r="AC305" s="418"/>
      <c r="AD305" s="418"/>
      <c r="AE305" s="418"/>
      <c r="AF305" s="418"/>
      <c r="AG305" s="418"/>
      <c r="AH305" s="414"/>
      <c r="AI305" s="53"/>
    </row>
    <row r="306" spans="1:35" ht="9.9499999999999993" customHeight="1" thickBot="1" x14ac:dyDescent="0.3">
      <c r="A306" s="48"/>
      <c r="B306" s="118"/>
      <c r="C306" s="119"/>
      <c r="D306" s="119"/>
      <c r="E306" s="119"/>
      <c r="F306" s="307"/>
      <c r="G306" s="119"/>
      <c r="H306" s="120"/>
      <c r="I306" s="120"/>
      <c r="J306" s="121"/>
      <c r="K306" s="142"/>
      <c r="L306" s="142"/>
      <c r="M306" s="142"/>
      <c r="N306" s="142"/>
      <c r="O306" s="142"/>
      <c r="P306" s="142"/>
      <c r="Q306" s="122"/>
      <c r="R306" s="119"/>
      <c r="S306" s="123"/>
      <c r="U306" s="124"/>
      <c r="V306" s="125" t="str">
        <f t="shared" ref="V306:AH306" si="0">IF((SUM(V11:V305))&gt;0,AVERAGE(V11:V305),"")</f>
        <v/>
      </c>
      <c r="W306" s="125" t="str">
        <f t="shared" si="0"/>
        <v/>
      </c>
      <c r="X306" s="125" t="str">
        <f t="shared" si="0"/>
        <v/>
      </c>
      <c r="Y306" s="125" t="str">
        <f t="shared" si="0"/>
        <v/>
      </c>
      <c r="Z306" s="125" t="str">
        <f t="shared" si="0"/>
        <v/>
      </c>
      <c r="AA306" s="125" t="str">
        <f t="shared" si="0"/>
        <v/>
      </c>
      <c r="AB306" s="125" t="str">
        <f t="shared" si="0"/>
        <v/>
      </c>
      <c r="AC306" s="125" t="str">
        <f t="shared" si="0"/>
        <v/>
      </c>
      <c r="AD306" s="125" t="str">
        <f t="shared" si="0"/>
        <v/>
      </c>
      <c r="AE306" s="125" t="str">
        <f t="shared" si="0"/>
        <v/>
      </c>
      <c r="AF306" s="125" t="e">
        <f t="shared" si="0"/>
        <v>#REF!</v>
      </c>
      <c r="AG306" s="125" t="e">
        <f t="shared" si="0"/>
        <v>#REF!</v>
      </c>
      <c r="AH306" s="125" t="str">
        <f t="shared" si="0"/>
        <v/>
      </c>
      <c r="AI306" s="126"/>
    </row>
    <row r="307" spans="1:35" s="145" customFormat="1" ht="9.9499999999999993" customHeight="1" x14ac:dyDescent="0.25">
      <c r="F307" s="302"/>
      <c r="H307" s="146"/>
      <c r="I307" s="146"/>
      <c r="J307" s="147"/>
      <c r="K307" s="151"/>
      <c r="L307" s="151"/>
      <c r="M307" s="151"/>
      <c r="N307" s="151"/>
      <c r="O307" s="151"/>
      <c r="P307" s="151"/>
      <c r="Q307" s="152"/>
      <c r="V307" s="147"/>
      <c r="W307" s="147"/>
      <c r="X307" s="147"/>
      <c r="Y307" s="147"/>
      <c r="Z307" s="147"/>
      <c r="AA307" s="147"/>
      <c r="AB307" s="147"/>
      <c r="AC307" s="147"/>
      <c r="AD307" s="147"/>
      <c r="AE307" s="147"/>
      <c r="AF307" s="147"/>
      <c r="AG307" s="147"/>
      <c r="AH307" s="147"/>
    </row>
    <row r="308" spans="1:35" ht="15" hidden="1" x14ac:dyDescent="0.25">
      <c r="A308" s="48"/>
      <c r="K308" s="143"/>
      <c r="L308" s="143"/>
      <c r="M308" s="143"/>
      <c r="N308" s="143"/>
      <c r="O308" s="143"/>
      <c r="P308" s="143"/>
      <c r="Q308" s="127"/>
      <c r="R308" s="92"/>
      <c r="S308" s="92"/>
      <c r="V308" s="128"/>
      <c r="W308" s="129"/>
      <c r="X308" s="129"/>
      <c r="Y308" s="129"/>
      <c r="Z308" s="129"/>
      <c r="AA308" s="129"/>
      <c r="AB308" s="129"/>
      <c r="AC308" s="129"/>
      <c r="AD308" s="129"/>
      <c r="AE308" s="129"/>
      <c r="AF308" s="129"/>
      <c r="AG308" s="129"/>
      <c r="AH308" s="129"/>
    </row>
    <row r="309" spans="1:35" hidden="1" x14ac:dyDescent="0.25">
      <c r="A309" s="48"/>
      <c r="K309" s="143"/>
      <c r="L309" s="143"/>
      <c r="M309" s="143"/>
      <c r="N309" s="143"/>
      <c r="O309" s="143"/>
      <c r="P309" s="143"/>
    </row>
    <row r="310" spans="1:35" ht="11.25" hidden="1" x14ac:dyDescent="0.25">
      <c r="A310" s="48"/>
      <c r="H310" s="48"/>
      <c r="I310" s="48"/>
      <c r="J310" s="48"/>
      <c r="K310" s="48"/>
      <c r="L310" s="48"/>
      <c r="M310" s="48"/>
      <c r="N310" s="48"/>
      <c r="O310" s="48"/>
      <c r="P310" s="48"/>
      <c r="T310" s="48"/>
    </row>
    <row r="311" spans="1:35" ht="11.25" hidden="1" x14ac:dyDescent="0.25">
      <c r="A311" s="48"/>
      <c r="H311" s="48"/>
      <c r="I311" s="48"/>
      <c r="J311" s="48"/>
      <c r="K311" s="48"/>
      <c r="L311" s="48"/>
      <c r="M311" s="48"/>
      <c r="N311" s="48"/>
      <c r="O311" s="48"/>
      <c r="P311" s="48"/>
      <c r="T311" s="48"/>
    </row>
    <row r="312" spans="1:35" ht="11.25" hidden="1" x14ac:dyDescent="0.25">
      <c r="A312" s="48"/>
      <c r="H312" s="48"/>
      <c r="I312" s="48"/>
      <c r="J312" s="48"/>
      <c r="K312" s="48"/>
      <c r="L312" s="48"/>
      <c r="M312" s="48"/>
      <c r="N312" s="48"/>
      <c r="O312" s="48"/>
      <c r="P312" s="48"/>
      <c r="T312" s="48"/>
    </row>
    <row r="313" spans="1:35" ht="11.25" hidden="1" x14ac:dyDescent="0.25">
      <c r="A313" s="48"/>
      <c r="H313" s="48"/>
      <c r="I313" s="48"/>
      <c r="J313" s="48"/>
      <c r="K313" s="48"/>
      <c r="L313" s="48"/>
      <c r="M313" s="48"/>
      <c r="N313" s="48"/>
      <c r="O313" s="48"/>
      <c r="P313" s="48"/>
      <c r="T313" s="48"/>
    </row>
    <row r="314" spans="1:35" ht="11.25" hidden="1" x14ac:dyDescent="0.25">
      <c r="A314" s="48"/>
      <c r="H314" s="48"/>
      <c r="I314" s="48"/>
      <c r="J314" s="48"/>
      <c r="K314" s="48"/>
      <c r="L314" s="48"/>
      <c r="M314" s="48"/>
      <c r="N314" s="48"/>
      <c r="O314" s="48"/>
      <c r="P314" s="48"/>
      <c r="T314" s="48"/>
    </row>
    <row r="315" spans="1:35" ht="11.25" hidden="1" x14ac:dyDescent="0.25">
      <c r="A315" s="48"/>
      <c r="H315" s="48"/>
      <c r="I315" s="48"/>
      <c r="J315" s="48"/>
      <c r="K315" s="48"/>
      <c r="L315" s="48"/>
      <c r="M315" s="48"/>
      <c r="N315" s="48"/>
      <c r="O315" s="48"/>
      <c r="P315" s="48"/>
      <c r="T315" s="48"/>
    </row>
    <row r="316" spans="1:35" ht="11.25" hidden="1" x14ac:dyDescent="0.25">
      <c r="A316" s="48"/>
      <c r="H316" s="48"/>
      <c r="I316" s="48"/>
      <c r="J316" s="48"/>
      <c r="K316" s="48"/>
      <c r="L316" s="48"/>
      <c r="M316" s="48"/>
      <c r="N316" s="48"/>
      <c r="O316" s="48"/>
      <c r="P316" s="48"/>
      <c r="T316" s="48"/>
    </row>
    <row r="317" spans="1:35" ht="11.25" hidden="1" x14ac:dyDescent="0.25">
      <c r="A317" s="48"/>
      <c r="H317" s="48"/>
      <c r="I317" s="48"/>
      <c r="J317" s="48"/>
      <c r="K317" s="48"/>
      <c r="L317" s="48"/>
      <c r="M317" s="48"/>
      <c r="N317" s="48"/>
      <c r="O317" s="48"/>
      <c r="P317" s="48"/>
      <c r="T317" s="48"/>
    </row>
    <row r="318" spans="1:35" ht="11.25" hidden="1" x14ac:dyDescent="0.25">
      <c r="A318" s="48"/>
      <c r="H318" s="48"/>
      <c r="I318" s="48"/>
      <c r="J318" s="48"/>
      <c r="K318" s="48"/>
      <c r="L318" s="48"/>
      <c r="M318" s="48"/>
      <c r="N318" s="48"/>
      <c r="O318" s="48"/>
      <c r="P318" s="48"/>
      <c r="T318" s="48"/>
    </row>
    <row r="319" spans="1:35" ht="11.25" hidden="1" x14ac:dyDescent="0.25">
      <c r="A319" s="48"/>
      <c r="H319" s="48"/>
      <c r="I319" s="48"/>
      <c r="J319" s="48"/>
      <c r="K319" s="48"/>
      <c r="L319" s="48"/>
      <c r="M319" s="48"/>
      <c r="N319" s="48"/>
      <c r="O319" s="48"/>
      <c r="P319" s="48"/>
      <c r="T319" s="48"/>
    </row>
    <row r="320" spans="1:35" ht="11.25" hidden="1" x14ac:dyDescent="0.25">
      <c r="A320" s="48"/>
      <c r="H320" s="48"/>
      <c r="I320" s="48"/>
      <c r="J320" s="48"/>
      <c r="K320" s="48"/>
      <c r="L320" s="48"/>
      <c r="M320" s="48"/>
      <c r="N320" s="48"/>
      <c r="O320" s="48"/>
      <c r="P320" s="48"/>
      <c r="T320" s="48"/>
    </row>
    <row r="321" spans="1:20" ht="11.25" hidden="1" x14ac:dyDescent="0.25">
      <c r="A321" s="48"/>
      <c r="H321" s="48"/>
      <c r="I321" s="48"/>
      <c r="J321" s="48"/>
      <c r="K321" s="48"/>
      <c r="L321" s="48"/>
      <c r="M321" s="48"/>
      <c r="N321" s="48"/>
      <c r="O321" s="48"/>
      <c r="P321" s="48"/>
      <c r="T321" s="48"/>
    </row>
    <row r="322" spans="1:20" ht="11.25" hidden="1" x14ac:dyDescent="0.25">
      <c r="A322" s="48"/>
      <c r="H322" s="48"/>
      <c r="I322" s="48"/>
      <c r="J322" s="48"/>
      <c r="K322" s="48"/>
      <c r="L322" s="48"/>
      <c r="M322" s="48"/>
      <c r="N322" s="48"/>
      <c r="O322" s="48"/>
      <c r="P322" s="48"/>
      <c r="T322" s="48"/>
    </row>
    <row r="323" spans="1:20" ht="11.25" hidden="1" x14ac:dyDescent="0.25">
      <c r="A323" s="48"/>
      <c r="H323" s="48"/>
      <c r="I323" s="48"/>
      <c r="J323" s="48"/>
      <c r="K323" s="48"/>
      <c r="L323" s="48"/>
      <c r="M323" s="48"/>
      <c r="N323" s="48"/>
      <c r="O323" s="48"/>
      <c r="P323" s="48"/>
      <c r="T323" s="48"/>
    </row>
    <row r="324" spans="1:20" ht="11.25" hidden="1" x14ac:dyDescent="0.25">
      <c r="A324" s="48"/>
      <c r="H324" s="48"/>
      <c r="I324" s="48"/>
      <c r="J324" s="48"/>
      <c r="K324" s="48"/>
      <c r="L324" s="48"/>
      <c r="M324" s="48"/>
      <c r="N324" s="48"/>
      <c r="O324" s="48"/>
      <c r="P324" s="48"/>
      <c r="T324" s="48"/>
    </row>
    <row r="325" spans="1:20" ht="11.25" hidden="1" x14ac:dyDescent="0.25">
      <c r="A325" s="48"/>
      <c r="H325" s="48"/>
      <c r="I325" s="48"/>
      <c r="J325" s="48"/>
      <c r="K325" s="48"/>
      <c r="L325" s="48"/>
      <c r="M325" s="48"/>
      <c r="N325" s="48"/>
      <c r="O325" s="48"/>
      <c r="P325" s="48"/>
      <c r="T325" s="48"/>
    </row>
    <row r="326" spans="1:20" ht="11.25" hidden="1" x14ac:dyDescent="0.25">
      <c r="A326" s="48"/>
      <c r="H326" s="48"/>
      <c r="I326" s="48"/>
      <c r="J326" s="48"/>
      <c r="K326" s="48"/>
      <c r="L326" s="48"/>
      <c r="M326" s="48"/>
      <c r="N326" s="48"/>
      <c r="O326" s="48"/>
      <c r="P326" s="48"/>
      <c r="T326" s="48"/>
    </row>
    <row r="327" spans="1:20" ht="11.25" hidden="1" x14ac:dyDescent="0.25">
      <c r="A327" s="48"/>
      <c r="H327" s="48"/>
      <c r="I327" s="48"/>
      <c r="J327" s="48"/>
      <c r="K327" s="48"/>
      <c r="L327" s="48"/>
      <c r="M327" s="48"/>
      <c r="N327" s="48"/>
      <c r="O327" s="48"/>
      <c r="P327" s="48"/>
      <c r="T327" s="48"/>
    </row>
    <row r="328" spans="1:20" ht="11.25" hidden="1" x14ac:dyDescent="0.25">
      <c r="A328" s="48"/>
      <c r="H328" s="48"/>
      <c r="I328" s="48"/>
      <c r="J328" s="48"/>
      <c r="K328" s="48"/>
      <c r="L328" s="48"/>
      <c r="M328" s="48"/>
      <c r="N328" s="48"/>
      <c r="O328" s="48"/>
      <c r="P328" s="48"/>
      <c r="T328" s="48"/>
    </row>
    <row r="329" spans="1:20" ht="11.25" hidden="1" x14ac:dyDescent="0.25">
      <c r="A329" s="48"/>
      <c r="H329" s="48"/>
      <c r="I329" s="48"/>
      <c r="J329" s="48"/>
      <c r="K329" s="48"/>
      <c r="L329" s="48"/>
      <c r="M329" s="48"/>
      <c r="N329" s="48"/>
      <c r="O329" s="48"/>
      <c r="P329" s="48"/>
      <c r="T329" s="48"/>
    </row>
    <row r="330" spans="1:20" ht="11.25" hidden="1" x14ac:dyDescent="0.25">
      <c r="A330" s="48"/>
      <c r="H330" s="48"/>
      <c r="I330" s="48"/>
      <c r="J330" s="48"/>
      <c r="K330" s="48"/>
      <c r="L330" s="48"/>
      <c r="M330" s="48"/>
      <c r="N330" s="48"/>
      <c r="O330" s="48"/>
      <c r="P330" s="48"/>
      <c r="T330" s="48"/>
    </row>
    <row r="331" spans="1:20" ht="11.25" hidden="1" x14ac:dyDescent="0.25">
      <c r="A331" s="48"/>
      <c r="H331" s="48"/>
      <c r="I331" s="48"/>
      <c r="J331" s="48"/>
      <c r="K331" s="48"/>
      <c r="L331" s="48"/>
      <c r="M331" s="48"/>
      <c r="N331" s="48"/>
      <c r="O331" s="48"/>
      <c r="P331" s="48"/>
      <c r="T331" s="48"/>
    </row>
    <row r="332" spans="1:20" ht="11.25" hidden="1" x14ac:dyDescent="0.25">
      <c r="A332" s="48"/>
      <c r="H332" s="48"/>
      <c r="I332" s="48"/>
      <c r="J332" s="48"/>
      <c r="K332" s="48"/>
      <c r="L332" s="48"/>
      <c r="M332" s="48"/>
      <c r="N332" s="48"/>
      <c r="O332" s="48"/>
      <c r="P332" s="48"/>
      <c r="T332" s="48"/>
    </row>
    <row r="333" spans="1:20" ht="11.25" hidden="1" x14ac:dyDescent="0.25">
      <c r="A333" s="48"/>
      <c r="H333" s="48"/>
      <c r="I333" s="48"/>
      <c r="J333" s="48"/>
      <c r="K333" s="48"/>
      <c r="L333" s="48"/>
      <c r="M333" s="48"/>
      <c r="N333" s="48"/>
      <c r="O333" s="48"/>
      <c r="P333" s="48"/>
      <c r="T333" s="48"/>
    </row>
    <row r="334" spans="1:20" ht="11.25" hidden="1" x14ac:dyDescent="0.25">
      <c r="A334" s="48"/>
      <c r="H334" s="48"/>
      <c r="I334" s="48"/>
      <c r="J334" s="48"/>
      <c r="K334" s="48"/>
      <c r="L334" s="48"/>
      <c r="M334" s="48"/>
      <c r="N334" s="48"/>
      <c r="O334" s="48"/>
      <c r="P334" s="48"/>
      <c r="T334" s="48"/>
    </row>
    <row r="335" spans="1:20" ht="11.25" hidden="1" x14ac:dyDescent="0.25">
      <c r="A335" s="48"/>
      <c r="H335" s="48"/>
      <c r="I335" s="48"/>
      <c r="J335" s="48"/>
      <c r="K335" s="48"/>
      <c r="L335" s="48"/>
      <c r="M335" s="48"/>
      <c r="N335" s="48"/>
      <c r="O335" s="48"/>
      <c r="P335" s="48"/>
      <c r="T335" s="48"/>
    </row>
    <row r="336" spans="1:20" ht="11.25" hidden="1" x14ac:dyDescent="0.25">
      <c r="A336" s="48"/>
      <c r="H336" s="48"/>
      <c r="I336" s="48"/>
      <c r="J336" s="48"/>
      <c r="K336" s="48"/>
      <c r="L336" s="48"/>
      <c r="M336" s="48"/>
      <c r="N336" s="48"/>
      <c r="O336" s="48"/>
      <c r="P336" s="48"/>
      <c r="T336" s="48"/>
    </row>
    <row r="337" spans="1:20" ht="11.25" hidden="1" x14ac:dyDescent="0.25">
      <c r="A337" s="48"/>
      <c r="H337" s="48"/>
      <c r="I337" s="48"/>
      <c r="J337" s="48"/>
      <c r="K337" s="48"/>
      <c r="L337" s="48"/>
      <c r="M337" s="48"/>
      <c r="N337" s="48"/>
      <c r="O337" s="48"/>
      <c r="P337" s="48"/>
      <c r="T337" s="48"/>
    </row>
    <row r="338" spans="1:20" ht="11.25" hidden="1" x14ac:dyDescent="0.25">
      <c r="A338" s="48"/>
      <c r="H338" s="48"/>
      <c r="I338" s="48"/>
      <c r="J338" s="48"/>
      <c r="K338" s="48"/>
      <c r="L338" s="48"/>
      <c r="M338" s="48"/>
      <c r="N338" s="48"/>
      <c r="O338" s="48"/>
      <c r="P338" s="48"/>
      <c r="T338" s="48"/>
    </row>
    <row r="339" spans="1:20" ht="11.25" hidden="1" x14ac:dyDescent="0.25">
      <c r="A339" s="48"/>
      <c r="H339" s="48"/>
      <c r="I339" s="48"/>
      <c r="J339" s="48"/>
      <c r="K339" s="48"/>
      <c r="L339" s="48"/>
      <c r="M339" s="48"/>
      <c r="N339" s="48"/>
      <c r="O339" s="48"/>
      <c r="P339" s="48"/>
      <c r="T339" s="48"/>
    </row>
    <row r="340" spans="1:20" ht="11.25" hidden="1" x14ac:dyDescent="0.25">
      <c r="A340" s="48"/>
      <c r="H340" s="48"/>
      <c r="I340" s="48"/>
      <c r="J340" s="48"/>
      <c r="K340" s="48"/>
      <c r="L340" s="48"/>
      <c r="M340" s="48"/>
      <c r="N340" s="48"/>
      <c r="O340" s="48"/>
      <c r="P340" s="48"/>
      <c r="T340" s="48"/>
    </row>
    <row r="341" spans="1:20" ht="11.25" hidden="1" x14ac:dyDescent="0.25">
      <c r="A341" s="48"/>
      <c r="H341" s="48"/>
      <c r="I341" s="48"/>
      <c r="J341" s="48"/>
      <c r="K341" s="48"/>
      <c r="L341" s="48"/>
      <c r="M341" s="48"/>
      <c r="N341" s="48"/>
      <c r="O341" s="48"/>
      <c r="P341" s="48"/>
      <c r="T341" s="48"/>
    </row>
    <row r="342" spans="1:20" ht="11.25" hidden="1" x14ac:dyDescent="0.25">
      <c r="A342" s="48"/>
      <c r="H342" s="48"/>
      <c r="I342" s="48"/>
      <c r="J342" s="48"/>
      <c r="K342" s="48"/>
      <c r="L342" s="48"/>
      <c r="M342" s="48"/>
      <c r="N342" s="48"/>
      <c r="O342" s="48"/>
      <c r="P342" s="48"/>
      <c r="T342" s="48"/>
    </row>
    <row r="343" spans="1:20" ht="11.25" hidden="1" x14ac:dyDescent="0.25">
      <c r="A343" s="48"/>
      <c r="H343" s="48"/>
      <c r="I343" s="48"/>
      <c r="J343" s="48"/>
      <c r="K343" s="48"/>
      <c r="L343" s="48"/>
      <c r="M343" s="48"/>
      <c r="N343" s="48"/>
      <c r="O343" s="48"/>
      <c r="P343" s="48"/>
      <c r="T343" s="48"/>
    </row>
    <row r="344" spans="1:20" ht="11.25" hidden="1" x14ac:dyDescent="0.25">
      <c r="A344" s="48"/>
      <c r="H344" s="48"/>
      <c r="I344" s="48"/>
      <c r="J344" s="48"/>
      <c r="K344" s="48"/>
      <c r="L344" s="48"/>
      <c r="M344" s="48"/>
      <c r="N344" s="48"/>
      <c r="O344" s="48"/>
      <c r="P344" s="48"/>
      <c r="T344" s="48"/>
    </row>
    <row r="345" spans="1:20" ht="11.25" hidden="1" x14ac:dyDescent="0.25">
      <c r="A345" s="48"/>
      <c r="H345" s="48"/>
      <c r="I345" s="48"/>
      <c r="J345" s="48"/>
      <c r="K345" s="48"/>
      <c r="L345" s="48"/>
      <c r="M345" s="48"/>
      <c r="N345" s="48"/>
      <c r="O345" s="48"/>
      <c r="P345" s="48"/>
      <c r="T345" s="48"/>
    </row>
    <row r="346" spans="1:20" ht="11.25" hidden="1" x14ac:dyDescent="0.25">
      <c r="A346" s="48"/>
      <c r="H346" s="48"/>
      <c r="I346" s="48"/>
      <c r="J346" s="48"/>
      <c r="K346" s="48"/>
      <c r="L346" s="48"/>
      <c r="M346" s="48"/>
      <c r="N346" s="48"/>
      <c r="O346" s="48"/>
      <c r="P346" s="48"/>
      <c r="T346" s="48"/>
    </row>
    <row r="347" spans="1:20" ht="11.25" hidden="1" x14ac:dyDescent="0.25">
      <c r="A347" s="48"/>
      <c r="H347" s="48"/>
      <c r="I347" s="48"/>
      <c r="J347" s="48"/>
      <c r="K347" s="48"/>
      <c r="L347" s="48"/>
      <c r="M347" s="48"/>
      <c r="N347" s="48"/>
      <c r="O347" s="48"/>
      <c r="P347" s="48"/>
      <c r="T347" s="48"/>
    </row>
    <row r="348" spans="1:20" ht="11.25" hidden="1" x14ac:dyDescent="0.25">
      <c r="A348" s="48"/>
      <c r="H348" s="48"/>
      <c r="I348" s="48"/>
      <c r="J348" s="48"/>
      <c r="K348" s="48"/>
      <c r="L348" s="48"/>
      <c r="M348" s="48"/>
      <c r="N348" s="48"/>
      <c r="O348" s="48"/>
      <c r="P348" s="48"/>
      <c r="T348" s="48"/>
    </row>
    <row r="349" spans="1:20" ht="11.25" hidden="1" x14ac:dyDescent="0.25">
      <c r="A349" s="48"/>
      <c r="H349" s="48"/>
      <c r="I349" s="48"/>
      <c r="J349" s="48"/>
      <c r="K349" s="48"/>
      <c r="L349" s="48"/>
      <c r="M349" s="48"/>
      <c r="N349" s="48"/>
      <c r="O349" s="48"/>
      <c r="P349" s="48"/>
      <c r="T349" s="48"/>
    </row>
    <row r="350" spans="1:20" ht="11.25" hidden="1" x14ac:dyDescent="0.25">
      <c r="A350" s="48"/>
      <c r="H350" s="48"/>
      <c r="I350" s="48"/>
      <c r="J350" s="48"/>
      <c r="K350" s="48"/>
      <c r="L350" s="48"/>
      <c r="M350" s="48"/>
      <c r="N350" s="48"/>
      <c r="O350" s="48"/>
      <c r="P350" s="48"/>
      <c r="T350" s="48"/>
    </row>
    <row r="351" spans="1:20" ht="11.25" hidden="1" x14ac:dyDescent="0.25">
      <c r="A351" s="48"/>
      <c r="H351" s="48"/>
      <c r="I351" s="48"/>
      <c r="J351" s="48"/>
      <c r="K351" s="48"/>
      <c r="L351" s="48"/>
      <c r="M351" s="48"/>
      <c r="N351" s="48"/>
      <c r="O351" s="48"/>
      <c r="P351" s="48"/>
      <c r="T351" s="48"/>
    </row>
    <row r="352" spans="1:20" ht="11.25" hidden="1" x14ac:dyDescent="0.25">
      <c r="A352" s="48"/>
      <c r="H352" s="48"/>
      <c r="I352" s="48"/>
      <c r="J352" s="48"/>
      <c r="K352" s="48"/>
      <c r="L352" s="48"/>
      <c r="M352" s="48"/>
      <c r="N352" s="48"/>
      <c r="O352" s="48"/>
      <c r="P352" s="48"/>
      <c r="T352" s="48"/>
    </row>
    <row r="353" spans="1:20" ht="11.25" hidden="1" x14ac:dyDescent="0.25">
      <c r="A353" s="48"/>
      <c r="H353" s="48"/>
      <c r="I353" s="48"/>
      <c r="J353" s="48"/>
      <c r="K353" s="48"/>
      <c r="L353" s="48"/>
      <c r="M353" s="48"/>
      <c r="N353" s="48"/>
      <c r="O353" s="48"/>
      <c r="P353" s="48"/>
      <c r="T353" s="48"/>
    </row>
    <row r="354" spans="1:20" ht="11.25" hidden="1" x14ac:dyDescent="0.25">
      <c r="A354" s="48"/>
      <c r="H354" s="48"/>
      <c r="I354" s="48"/>
      <c r="J354" s="48"/>
      <c r="K354" s="48"/>
      <c r="L354" s="48"/>
      <c r="M354" s="48"/>
      <c r="N354" s="48"/>
      <c r="O354" s="48"/>
      <c r="P354" s="48"/>
      <c r="T354" s="48"/>
    </row>
    <row r="355" spans="1:20" ht="11.25" hidden="1" x14ac:dyDescent="0.25">
      <c r="A355" s="48"/>
      <c r="H355" s="48"/>
      <c r="I355" s="48"/>
      <c r="J355" s="48"/>
      <c r="K355" s="48"/>
      <c r="L355" s="48"/>
      <c r="M355" s="48"/>
      <c r="N355" s="48"/>
      <c r="O355" s="48"/>
      <c r="P355" s="48"/>
      <c r="T355" s="48"/>
    </row>
    <row r="356" spans="1:20" ht="11.25" hidden="1" x14ac:dyDescent="0.25">
      <c r="A356" s="48"/>
      <c r="H356" s="48"/>
      <c r="I356" s="48"/>
      <c r="J356" s="48"/>
      <c r="K356" s="48"/>
      <c r="L356" s="48"/>
      <c r="M356" s="48"/>
      <c r="N356" s="48"/>
      <c r="O356" s="48"/>
      <c r="P356" s="48"/>
      <c r="T356" s="48"/>
    </row>
    <row r="357" spans="1:20" ht="11.25" hidden="1" x14ac:dyDescent="0.25">
      <c r="A357" s="48"/>
      <c r="H357" s="48"/>
      <c r="I357" s="48"/>
      <c r="J357" s="48"/>
      <c r="K357" s="48"/>
      <c r="L357" s="48"/>
      <c r="M357" s="48"/>
      <c r="N357" s="48"/>
      <c r="O357" s="48"/>
      <c r="P357" s="48"/>
      <c r="T357" s="48"/>
    </row>
    <row r="358" spans="1:20" ht="11.25" hidden="1" x14ac:dyDescent="0.25">
      <c r="A358" s="48"/>
      <c r="H358" s="48"/>
      <c r="I358" s="48"/>
      <c r="J358" s="48"/>
      <c r="K358" s="48"/>
      <c r="L358" s="48"/>
      <c r="M358" s="48"/>
      <c r="N358" s="48"/>
      <c r="O358" s="48"/>
      <c r="P358" s="48"/>
      <c r="T358" s="48"/>
    </row>
    <row r="359" spans="1:20" ht="11.25" hidden="1" x14ac:dyDescent="0.25">
      <c r="A359" s="48"/>
      <c r="H359" s="48"/>
      <c r="I359" s="48"/>
      <c r="J359" s="48"/>
      <c r="K359" s="48"/>
      <c r="L359" s="48"/>
      <c r="M359" s="48"/>
      <c r="N359" s="48"/>
      <c r="O359" s="48"/>
      <c r="P359" s="48"/>
      <c r="T359" s="48"/>
    </row>
    <row r="360" spans="1:20" ht="11.25" hidden="1" x14ac:dyDescent="0.25">
      <c r="A360" s="48"/>
      <c r="H360" s="48"/>
      <c r="I360" s="48"/>
      <c r="J360" s="48"/>
      <c r="K360" s="48"/>
      <c r="L360" s="48"/>
      <c r="M360" s="48"/>
      <c r="N360" s="48"/>
      <c r="O360" s="48"/>
      <c r="P360" s="48"/>
      <c r="T360" s="48"/>
    </row>
    <row r="361" spans="1:20" ht="11.25" hidden="1" x14ac:dyDescent="0.25">
      <c r="A361" s="48"/>
      <c r="H361" s="48"/>
      <c r="I361" s="48"/>
      <c r="J361" s="48"/>
      <c r="K361" s="48"/>
      <c r="L361" s="48"/>
      <c r="M361" s="48"/>
      <c r="N361" s="48"/>
      <c r="O361" s="48"/>
      <c r="P361" s="48"/>
      <c r="T361" s="48"/>
    </row>
    <row r="362" spans="1:20" ht="11.25" hidden="1" x14ac:dyDescent="0.25">
      <c r="A362" s="48"/>
      <c r="H362" s="48"/>
      <c r="I362" s="48"/>
      <c r="J362" s="48"/>
      <c r="K362" s="48"/>
      <c r="L362" s="48"/>
      <c r="M362" s="48"/>
      <c r="N362" s="48"/>
      <c r="O362" s="48"/>
      <c r="P362" s="48"/>
      <c r="T362" s="48"/>
    </row>
    <row r="363" spans="1:20" ht="11.25" hidden="1" x14ac:dyDescent="0.25">
      <c r="A363" s="48"/>
      <c r="H363" s="48"/>
      <c r="I363" s="48"/>
      <c r="J363" s="48"/>
      <c r="K363" s="48"/>
      <c r="L363" s="48"/>
      <c r="M363" s="48"/>
      <c r="N363" s="48"/>
      <c r="O363" s="48"/>
      <c r="P363" s="48"/>
      <c r="T363" s="48"/>
    </row>
    <row r="364" spans="1:20" ht="11.25" hidden="1" x14ac:dyDescent="0.25">
      <c r="A364" s="48"/>
      <c r="H364" s="48"/>
      <c r="I364" s="48"/>
      <c r="J364" s="48"/>
      <c r="K364" s="48"/>
      <c r="L364" s="48"/>
      <c r="M364" s="48"/>
      <c r="N364" s="48"/>
      <c r="O364" s="48"/>
      <c r="P364" s="48"/>
      <c r="T364" s="48"/>
    </row>
    <row r="365" spans="1:20" ht="11.25" hidden="1" x14ac:dyDescent="0.25">
      <c r="A365" s="48"/>
      <c r="H365" s="48"/>
      <c r="I365" s="48"/>
      <c r="J365" s="48"/>
      <c r="K365" s="48"/>
      <c r="L365" s="48"/>
      <c r="M365" s="48"/>
      <c r="N365" s="48"/>
      <c r="O365" s="48"/>
      <c r="P365" s="48"/>
      <c r="T365" s="48"/>
    </row>
    <row r="366" spans="1:20" ht="11.25" hidden="1" x14ac:dyDescent="0.25">
      <c r="A366" s="48"/>
      <c r="H366" s="48"/>
      <c r="I366" s="48"/>
      <c r="J366" s="48"/>
      <c r="K366" s="48"/>
      <c r="L366" s="48"/>
      <c r="M366" s="48"/>
      <c r="N366" s="48"/>
      <c r="O366" s="48"/>
      <c r="P366" s="48"/>
      <c r="T366" s="48"/>
    </row>
    <row r="367" spans="1:20" ht="11.25" hidden="1" x14ac:dyDescent="0.25">
      <c r="A367" s="48"/>
      <c r="H367" s="48"/>
      <c r="I367" s="48"/>
      <c r="J367" s="48"/>
      <c r="K367" s="48"/>
      <c r="L367" s="48"/>
      <c r="M367" s="48"/>
      <c r="N367" s="48"/>
      <c r="O367" s="48"/>
      <c r="P367" s="48"/>
      <c r="T367" s="48"/>
    </row>
    <row r="368" spans="1:20" ht="11.25" hidden="1" x14ac:dyDescent="0.25">
      <c r="A368" s="48"/>
      <c r="H368" s="48"/>
      <c r="I368" s="48"/>
      <c r="J368" s="48"/>
      <c r="K368" s="48"/>
      <c r="L368" s="48"/>
      <c r="M368" s="48"/>
      <c r="N368" s="48"/>
      <c r="O368" s="48"/>
      <c r="P368" s="48"/>
      <c r="T368" s="48"/>
    </row>
    <row r="369" spans="1:20" ht="11.25" hidden="1" x14ac:dyDescent="0.25">
      <c r="A369" s="48"/>
      <c r="H369" s="48"/>
      <c r="I369" s="48"/>
      <c r="J369" s="48"/>
      <c r="K369" s="48"/>
      <c r="L369" s="48"/>
      <c r="M369" s="48"/>
      <c r="N369" s="48"/>
      <c r="O369" s="48"/>
      <c r="P369" s="48"/>
      <c r="T369" s="48"/>
    </row>
    <row r="370" spans="1:20" ht="11.25" hidden="1" x14ac:dyDescent="0.25">
      <c r="A370" s="48"/>
      <c r="H370" s="48"/>
      <c r="I370" s="48"/>
      <c r="J370" s="48"/>
      <c r="K370" s="48"/>
      <c r="L370" s="48"/>
      <c r="M370" s="48"/>
      <c r="N370" s="48"/>
      <c r="O370" s="48"/>
      <c r="P370" s="48"/>
      <c r="T370" s="48"/>
    </row>
    <row r="371" spans="1:20" ht="11.25" hidden="1" x14ac:dyDescent="0.25">
      <c r="A371" s="48"/>
      <c r="H371" s="48"/>
      <c r="I371" s="48"/>
      <c r="J371" s="48"/>
      <c r="K371" s="48"/>
      <c r="L371" s="48"/>
      <c r="M371" s="48"/>
      <c r="N371" s="48"/>
      <c r="O371" s="48"/>
      <c r="P371" s="48"/>
      <c r="T371" s="48"/>
    </row>
    <row r="372" spans="1:20" ht="11.25" hidden="1" x14ac:dyDescent="0.25">
      <c r="A372" s="48"/>
      <c r="H372" s="48"/>
      <c r="I372" s="48"/>
      <c r="J372" s="48"/>
      <c r="K372" s="48"/>
      <c r="L372" s="48"/>
      <c r="M372" s="48"/>
      <c r="N372" s="48"/>
      <c r="O372" s="48"/>
      <c r="P372" s="48"/>
      <c r="T372" s="48"/>
    </row>
    <row r="373" spans="1:20" ht="11.25" hidden="1" x14ac:dyDescent="0.25">
      <c r="A373" s="48"/>
      <c r="H373" s="48"/>
      <c r="I373" s="48"/>
      <c r="J373" s="48"/>
      <c r="K373" s="48"/>
      <c r="L373" s="48"/>
      <c r="M373" s="48"/>
      <c r="N373" s="48"/>
      <c r="O373" s="48"/>
      <c r="P373" s="48"/>
      <c r="T373" s="48"/>
    </row>
    <row r="374" spans="1:20" ht="11.25" hidden="1" x14ac:dyDescent="0.25">
      <c r="A374" s="48"/>
      <c r="H374" s="48"/>
      <c r="I374" s="48"/>
      <c r="J374" s="48"/>
      <c r="K374" s="48"/>
      <c r="L374" s="48"/>
      <c r="M374" s="48"/>
      <c r="N374" s="48"/>
      <c r="O374" s="48"/>
      <c r="P374" s="48"/>
      <c r="T374" s="48"/>
    </row>
    <row r="375" spans="1:20" ht="11.25" hidden="1" x14ac:dyDescent="0.25">
      <c r="A375" s="48"/>
      <c r="H375" s="48"/>
      <c r="I375" s="48"/>
      <c r="J375" s="48"/>
      <c r="K375" s="48"/>
      <c r="L375" s="48"/>
      <c r="M375" s="48"/>
      <c r="N375" s="48"/>
      <c r="O375" s="48"/>
      <c r="P375" s="48"/>
      <c r="T375" s="48"/>
    </row>
    <row r="376" spans="1:20" ht="11.25" hidden="1" x14ac:dyDescent="0.25">
      <c r="A376" s="48"/>
      <c r="H376" s="48"/>
      <c r="I376" s="48"/>
      <c r="J376" s="48"/>
      <c r="K376" s="48"/>
      <c r="L376" s="48"/>
      <c r="M376" s="48"/>
      <c r="N376" s="48"/>
      <c r="O376" s="48"/>
      <c r="P376" s="48"/>
      <c r="T376" s="48"/>
    </row>
    <row r="377" spans="1:20" ht="11.25" hidden="1" x14ac:dyDescent="0.25">
      <c r="A377" s="48"/>
      <c r="H377" s="48"/>
      <c r="I377" s="48"/>
      <c r="J377" s="48"/>
      <c r="K377" s="48"/>
      <c r="L377" s="48"/>
      <c r="M377" s="48"/>
      <c r="N377" s="48"/>
      <c r="O377" s="48"/>
      <c r="P377" s="48"/>
      <c r="T377" s="48"/>
    </row>
    <row r="378" spans="1:20" ht="11.25" hidden="1" x14ac:dyDescent="0.25">
      <c r="A378" s="48"/>
      <c r="H378" s="48"/>
      <c r="I378" s="48"/>
      <c r="J378" s="48"/>
      <c r="K378" s="48"/>
      <c r="L378" s="48"/>
      <c r="M378" s="48"/>
      <c r="N378" s="48"/>
      <c r="O378" s="48"/>
      <c r="P378" s="48"/>
      <c r="T378" s="48"/>
    </row>
    <row r="379" spans="1:20" ht="11.25" hidden="1" x14ac:dyDescent="0.25">
      <c r="A379" s="48"/>
      <c r="H379" s="48"/>
      <c r="I379" s="48"/>
      <c r="J379" s="48"/>
      <c r="K379" s="48"/>
      <c r="L379" s="48"/>
      <c r="M379" s="48"/>
      <c r="N379" s="48"/>
      <c r="O379" s="48"/>
      <c r="P379" s="48"/>
      <c r="T379" s="48"/>
    </row>
    <row r="380" spans="1:20" ht="11.25" hidden="1" x14ac:dyDescent="0.25">
      <c r="A380" s="48"/>
      <c r="H380" s="48"/>
      <c r="I380" s="48"/>
      <c r="J380" s="48"/>
      <c r="K380" s="48"/>
      <c r="L380" s="48"/>
      <c r="M380" s="48"/>
      <c r="N380" s="48"/>
      <c r="O380" s="48"/>
      <c r="P380" s="48"/>
      <c r="T380" s="48"/>
    </row>
    <row r="381" spans="1:20" ht="11.25" hidden="1" x14ac:dyDescent="0.25">
      <c r="A381" s="48"/>
      <c r="H381" s="48"/>
      <c r="I381" s="48"/>
      <c r="J381" s="48"/>
      <c r="K381" s="48"/>
      <c r="L381" s="48"/>
      <c r="M381" s="48"/>
      <c r="N381" s="48"/>
      <c r="O381" s="48"/>
      <c r="P381" s="48"/>
      <c r="T381" s="48"/>
    </row>
    <row r="382" spans="1:20" ht="11.25" hidden="1" x14ac:dyDescent="0.25">
      <c r="A382" s="48"/>
      <c r="H382" s="48"/>
      <c r="I382" s="48"/>
      <c r="J382" s="48"/>
      <c r="K382" s="48"/>
      <c r="L382" s="48"/>
      <c r="M382" s="48"/>
      <c r="N382" s="48"/>
      <c r="O382" s="48"/>
      <c r="P382" s="48"/>
      <c r="T382" s="48"/>
    </row>
    <row r="383" spans="1:20" ht="11.25" hidden="1" x14ac:dyDescent="0.25">
      <c r="A383" s="48"/>
      <c r="H383" s="48"/>
      <c r="I383" s="48"/>
      <c r="J383" s="48"/>
      <c r="K383" s="48"/>
      <c r="L383" s="48"/>
      <c r="M383" s="48"/>
      <c r="N383" s="48"/>
      <c r="O383" s="48"/>
      <c r="P383" s="48"/>
      <c r="T383" s="48"/>
    </row>
    <row r="384" spans="1:20" ht="11.25" hidden="1" x14ac:dyDescent="0.25">
      <c r="A384" s="48"/>
      <c r="H384" s="48"/>
      <c r="I384" s="48"/>
      <c r="J384" s="48"/>
      <c r="K384" s="48"/>
      <c r="L384" s="48"/>
      <c r="M384" s="48"/>
      <c r="N384" s="48"/>
      <c r="O384" s="48"/>
      <c r="P384" s="48"/>
      <c r="T384" s="48"/>
    </row>
    <row r="385" spans="1:20" ht="11.25" hidden="1" x14ac:dyDescent="0.25">
      <c r="A385" s="48"/>
      <c r="H385" s="48"/>
      <c r="I385" s="48"/>
      <c r="J385" s="48"/>
      <c r="K385" s="48"/>
      <c r="L385" s="48"/>
      <c r="M385" s="48"/>
      <c r="N385" s="48"/>
      <c r="O385" s="48"/>
      <c r="P385" s="48"/>
      <c r="T385" s="48"/>
    </row>
    <row r="386" spans="1:20" ht="11.25" hidden="1" x14ac:dyDescent="0.25">
      <c r="A386" s="48"/>
      <c r="H386" s="48"/>
      <c r="I386" s="48"/>
      <c r="J386" s="48"/>
      <c r="K386" s="48"/>
      <c r="L386" s="48"/>
      <c r="M386" s="48"/>
      <c r="N386" s="48"/>
      <c r="O386" s="48"/>
      <c r="P386" s="48"/>
      <c r="T386" s="48"/>
    </row>
    <row r="387" spans="1:20" ht="11.25" hidden="1" x14ac:dyDescent="0.25">
      <c r="A387" s="48"/>
      <c r="H387" s="48"/>
      <c r="I387" s="48"/>
      <c r="J387" s="48"/>
      <c r="K387" s="48"/>
      <c r="L387" s="48"/>
      <c r="M387" s="48"/>
      <c r="N387" s="48"/>
      <c r="O387" s="48"/>
      <c r="P387" s="48"/>
      <c r="T387" s="48"/>
    </row>
    <row r="388" spans="1:20" ht="11.25" hidden="1" x14ac:dyDescent="0.25">
      <c r="A388" s="48"/>
      <c r="H388" s="48"/>
      <c r="I388" s="48"/>
      <c r="J388" s="48"/>
      <c r="K388" s="48"/>
      <c r="L388" s="48"/>
      <c r="M388" s="48"/>
      <c r="N388" s="48"/>
      <c r="O388" s="48"/>
      <c r="P388" s="48"/>
      <c r="T388" s="48"/>
    </row>
    <row r="389" spans="1:20" ht="11.25" hidden="1" x14ac:dyDescent="0.25">
      <c r="A389" s="48"/>
      <c r="H389" s="48"/>
      <c r="I389" s="48"/>
      <c r="J389" s="48"/>
      <c r="K389" s="48"/>
      <c r="L389" s="48"/>
      <c r="M389" s="48"/>
      <c r="N389" s="48"/>
      <c r="O389" s="48"/>
      <c r="P389" s="48"/>
      <c r="T389" s="48"/>
    </row>
    <row r="390" spans="1:20" ht="11.25" hidden="1" x14ac:dyDescent="0.25">
      <c r="A390" s="48"/>
      <c r="H390" s="48"/>
      <c r="I390" s="48"/>
      <c r="J390" s="48"/>
      <c r="K390" s="48"/>
      <c r="L390" s="48"/>
      <c r="M390" s="48"/>
      <c r="N390" s="48"/>
      <c r="O390" s="48"/>
      <c r="P390" s="48"/>
      <c r="T390" s="48"/>
    </row>
    <row r="391" spans="1:20" ht="11.25" hidden="1" x14ac:dyDescent="0.25">
      <c r="A391" s="48"/>
      <c r="H391" s="48"/>
      <c r="I391" s="48"/>
      <c r="J391" s="48"/>
      <c r="K391" s="48"/>
      <c r="L391" s="48"/>
      <c r="M391" s="48"/>
      <c r="N391" s="48"/>
      <c r="O391" s="48"/>
      <c r="P391" s="48"/>
      <c r="T391" s="48"/>
    </row>
    <row r="392" spans="1:20" ht="11.25" hidden="1" x14ac:dyDescent="0.25">
      <c r="A392" s="48"/>
      <c r="H392" s="48"/>
      <c r="I392" s="48"/>
      <c r="J392" s="48"/>
      <c r="K392" s="48"/>
      <c r="L392" s="48"/>
      <c r="M392" s="48"/>
      <c r="N392" s="48"/>
      <c r="O392" s="48"/>
      <c r="P392" s="48"/>
      <c r="T392" s="48"/>
    </row>
    <row r="393" spans="1:20" ht="11.25" hidden="1" x14ac:dyDescent="0.25">
      <c r="A393" s="48"/>
      <c r="H393" s="48"/>
      <c r="I393" s="48"/>
      <c r="J393" s="48"/>
      <c r="K393" s="48"/>
      <c r="L393" s="48"/>
      <c r="M393" s="48"/>
      <c r="N393" s="48"/>
      <c r="O393" s="48"/>
      <c r="P393" s="48"/>
      <c r="T393" s="48"/>
    </row>
    <row r="394" spans="1:20" ht="11.25" hidden="1" x14ac:dyDescent="0.25">
      <c r="A394" s="48"/>
      <c r="H394" s="48"/>
      <c r="I394" s="48"/>
      <c r="J394" s="48"/>
      <c r="K394" s="48"/>
      <c r="L394" s="48"/>
      <c r="M394" s="48"/>
      <c r="N394" s="48"/>
      <c r="O394" s="48"/>
      <c r="P394" s="48"/>
      <c r="T394" s="48"/>
    </row>
    <row r="395" spans="1:20" ht="11.25" hidden="1" x14ac:dyDescent="0.25">
      <c r="A395" s="48"/>
      <c r="H395" s="48"/>
      <c r="I395" s="48"/>
      <c r="J395" s="48"/>
      <c r="K395" s="48"/>
      <c r="L395" s="48"/>
      <c r="M395" s="48"/>
      <c r="N395" s="48"/>
      <c r="O395" s="48"/>
      <c r="P395" s="48"/>
      <c r="T395" s="48"/>
    </row>
    <row r="396" spans="1:20" ht="11.25" hidden="1" x14ac:dyDescent="0.25">
      <c r="A396" s="48"/>
      <c r="H396" s="48"/>
      <c r="I396" s="48"/>
      <c r="J396" s="48"/>
      <c r="K396" s="48"/>
      <c r="L396" s="48"/>
      <c r="M396" s="48"/>
      <c r="N396" s="48"/>
      <c r="O396" s="48"/>
      <c r="P396" s="48"/>
      <c r="T396" s="48"/>
    </row>
    <row r="397" spans="1:20" ht="11.25" hidden="1" x14ac:dyDescent="0.25">
      <c r="A397" s="48"/>
      <c r="H397" s="48"/>
      <c r="I397" s="48"/>
      <c r="J397" s="48"/>
      <c r="K397" s="48"/>
      <c r="L397" s="48"/>
      <c r="M397" s="48"/>
      <c r="N397" s="48"/>
      <c r="O397" s="48"/>
      <c r="P397" s="48"/>
      <c r="T397" s="48"/>
    </row>
    <row r="398" spans="1:20" ht="11.25" hidden="1" x14ac:dyDescent="0.25">
      <c r="A398" s="48"/>
      <c r="H398" s="48"/>
      <c r="I398" s="48"/>
      <c r="J398" s="48"/>
      <c r="K398" s="48"/>
      <c r="L398" s="48"/>
      <c r="M398" s="48"/>
      <c r="N398" s="48"/>
      <c r="O398" s="48"/>
      <c r="P398" s="48"/>
      <c r="T398" s="48"/>
    </row>
    <row r="399" spans="1:20" ht="11.25" hidden="1" x14ac:dyDescent="0.25">
      <c r="A399" s="48"/>
      <c r="H399" s="48"/>
      <c r="I399" s="48"/>
      <c r="J399" s="48"/>
      <c r="K399" s="48"/>
      <c r="L399" s="48"/>
      <c r="M399" s="48"/>
      <c r="N399" s="48"/>
      <c r="O399" s="48"/>
      <c r="P399" s="48"/>
      <c r="T399" s="48"/>
    </row>
    <row r="400" spans="1:20" ht="11.25" hidden="1" x14ac:dyDescent="0.25">
      <c r="A400" s="48"/>
      <c r="H400" s="48"/>
      <c r="I400" s="48"/>
      <c r="J400" s="48"/>
      <c r="K400" s="48"/>
      <c r="L400" s="48"/>
      <c r="M400" s="48"/>
      <c r="N400" s="48"/>
      <c r="O400" s="48"/>
      <c r="P400" s="48"/>
      <c r="T400" s="48"/>
    </row>
    <row r="401" spans="1:20" ht="11.25" hidden="1" x14ac:dyDescent="0.25">
      <c r="A401" s="48"/>
      <c r="H401" s="48"/>
      <c r="I401" s="48"/>
      <c r="J401" s="48"/>
      <c r="K401" s="48"/>
      <c r="L401" s="48"/>
      <c r="M401" s="48"/>
      <c r="N401" s="48"/>
      <c r="O401" s="48"/>
      <c r="P401" s="48"/>
      <c r="T401" s="48"/>
    </row>
    <row r="402" spans="1:20" ht="11.25" hidden="1" x14ac:dyDescent="0.25">
      <c r="A402" s="48"/>
      <c r="H402" s="48"/>
      <c r="I402" s="48"/>
      <c r="J402" s="48"/>
      <c r="K402" s="48"/>
      <c r="L402" s="48"/>
      <c r="M402" s="48"/>
      <c r="N402" s="48"/>
      <c r="O402" s="48"/>
      <c r="P402" s="48"/>
      <c r="T402" s="48"/>
    </row>
    <row r="403" spans="1:20" ht="11.25" hidden="1" x14ac:dyDescent="0.25">
      <c r="A403" s="48"/>
      <c r="H403" s="48"/>
      <c r="I403" s="48"/>
      <c r="J403" s="48"/>
      <c r="K403" s="48"/>
      <c r="L403" s="48"/>
      <c r="M403" s="48"/>
      <c r="N403" s="48"/>
      <c r="O403" s="48"/>
      <c r="P403" s="48"/>
      <c r="T403" s="48"/>
    </row>
    <row r="404" spans="1:20" ht="11.25" hidden="1" x14ac:dyDescent="0.25">
      <c r="A404" s="48"/>
      <c r="H404" s="48"/>
      <c r="I404" s="48"/>
      <c r="J404" s="48"/>
      <c r="K404" s="48"/>
      <c r="L404" s="48"/>
      <c r="M404" s="48"/>
      <c r="N404" s="48"/>
      <c r="O404" s="48"/>
      <c r="P404" s="48"/>
      <c r="T404" s="48"/>
    </row>
    <row r="405" spans="1:20" ht="11.25" hidden="1" x14ac:dyDescent="0.25">
      <c r="A405" s="48"/>
      <c r="H405" s="48"/>
      <c r="I405" s="48"/>
      <c r="J405" s="48"/>
      <c r="K405" s="48"/>
      <c r="L405" s="48"/>
      <c r="M405" s="48"/>
      <c r="N405" s="48"/>
      <c r="O405" s="48"/>
      <c r="P405" s="48"/>
      <c r="T405" s="48"/>
    </row>
    <row r="406" spans="1:20" ht="11.25" hidden="1" x14ac:dyDescent="0.25">
      <c r="A406" s="48"/>
      <c r="H406" s="48"/>
      <c r="I406" s="48"/>
      <c r="J406" s="48"/>
      <c r="K406" s="48"/>
      <c r="L406" s="48"/>
      <c r="M406" s="48"/>
      <c r="N406" s="48"/>
      <c r="O406" s="48"/>
      <c r="P406" s="48"/>
      <c r="T406" s="48"/>
    </row>
    <row r="407" spans="1:20" ht="11.25" hidden="1" x14ac:dyDescent="0.25">
      <c r="A407" s="48"/>
      <c r="H407" s="48"/>
      <c r="I407" s="48"/>
      <c r="J407" s="48"/>
      <c r="K407" s="48"/>
      <c r="L407" s="48"/>
      <c r="M407" s="48"/>
      <c r="N407" s="48"/>
      <c r="O407" s="48"/>
      <c r="P407" s="48"/>
      <c r="T407" s="48"/>
    </row>
    <row r="408" spans="1:20" ht="11.25" hidden="1" x14ac:dyDescent="0.25">
      <c r="A408" s="48"/>
      <c r="H408" s="48"/>
      <c r="I408" s="48"/>
      <c r="J408" s="48"/>
      <c r="K408" s="48"/>
      <c r="L408" s="48"/>
      <c r="M408" s="48"/>
      <c r="N408" s="48"/>
      <c r="O408" s="48"/>
      <c r="P408" s="48"/>
      <c r="T408" s="48"/>
    </row>
    <row r="409" spans="1:20" ht="11.25" hidden="1" x14ac:dyDescent="0.25">
      <c r="A409" s="48"/>
      <c r="H409" s="48"/>
      <c r="I409" s="48"/>
      <c r="J409" s="48"/>
      <c r="K409" s="48"/>
      <c r="L409" s="48"/>
      <c r="M409" s="48"/>
      <c r="N409" s="48"/>
      <c r="O409" s="48"/>
      <c r="P409" s="48"/>
      <c r="T409" s="48"/>
    </row>
    <row r="410" spans="1:20" ht="11.25" hidden="1" x14ac:dyDescent="0.25">
      <c r="A410" s="48"/>
      <c r="H410" s="48"/>
      <c r="I410" s="48"/>
      <c r="J410" s="48"/>
      <c r="K410" s="48"/>
      <c r="L410" s="48"/>
      <c r="M410" s="48"/>
      <c r="N410" s="48"/>
      <c r="O410" s="48"/>
      <c r="P410" s="48"/>
      <c r="T410" s="48"/>
    </row>
    <row r="411" spans="1:20" ht="11.25" hidden="1" x14ac:dyDescent="0.25">
      <c r="A411" s="48"/>
      <c r="H411" s="48"/>
      <c r="I411" s="48"/>
      <c r="J411" s="48"/>
      <c r="K411" s="48"/>
      <c r="L411" s="48"/>
      <c r="M411" s="48"/>
      <c r="N411" s="48"/>
      <c r="O411" s="48"/>
      <c r="P411" s="48"/>
      <c r="T411" s="48"/>
    </row>
    <row r="412" spans="1:20" ht="11.25" hidden="1" x14ac:dyDescent="0.25">
      <c r="A412" s="48"/>
      <c r="H412" s="48"/>
      <c r="I412" s="48"/>
      <c r="J412" s="48"/>
      <c r="K412" s="48"/>
      <c r="L412" s="48"/>
      <c r="M412" s="48"/>
      <c r="N412" s="48"/>
      <c r="O412" s="48"/>
      <c r="P412" s="48"/>
      <c r="T412" s="48"/>
    </row>
    <row r="413" spans="1:20" ht="11.25" hidden="1" x14ac:dyDescent="0.25">
      <c r="A413" s="48"/>
      <c r="H413" s="48"/>
      <c r="I413" s="48"/>
      <c r="J413" s="48"/>
      <c r="K413" s="48"/>
      <c r="L413" s="48"/>
      <c r="M413" s="48"/>
      <c r="N413" s="48"/>
      <c r="O413" s="48"/>
      <c r="P413" s="48"/>
      <c r="T413" s="48"/>
    </row>
    <row r="414" spans="1:20" ht="11.25" hidden="1" x14ac:dyDescent="0.25">
      <c r="A414" s="48"/>
      <c r="H414" s="48"/>
      <c r="I414" s="48"/>
      <c r="J414" s="48"/>
      <c r="K414" s="48"/>
      <c r="L414" s="48"/>
      <c r="M414" s="48"/>
      <c r="N414" s="48"/>
      <c r="O414" s="48"/>
      <c r="P414" s="48"/>
      <c r="T414" s="48"/>
    </row>
    <row r="415" spans="1:20" ht="11.25" hidden="1" x14ac:dyDescent="0.25">
      <c r="A415" s="48"/>
      <c r="H415" s="48"/>
      <c r="I415" s="48"/>
      <c r="J415" s="48"/>
      <c r="K415" s="48"/>
      <c r="L415" s="48"/>
      <c r="M415" s="48"/>
      <c r="N415" s="48"/>
      <c r="O415" s="48"/>
      <c r="P415" s="48"/>
      <c r="T415" s="48"/>
    </row>
    <row r="416" spans="1:20" ht="11.25" hidden="1" x14ac:dyDescent="0.25">
      <c r="A416" s="48"/>
      <c r="H416" s="48"/>
      <c r="I416" s="48"/>
      <c r="J416" s="48"/>
      <c r="K416" s="48"/>
      <c r="L416" s="48"/>
      <c r="M416" s="48"/>
      <c r="N416" s="48"/>
      <c r="O416" s="48"/>
      <c r="P416" s="48"/>
      <c r="T416" s="48"/>
    </row>
    <row r="417" spans="1:20" ht="11.25" hidden="1" x14ac:dyDescent="0.25">
      <c r="A417" s="48"/>
      <c r="H417" s="48"/>
      <c r="I417" s="48"/>
      <c r="J417" s="48"/>
      <c r="K417" s="48"/>
      <c r="L417" s="48"/>
      <c r="M417" s="48"/>
      <c r="N417" s="48"/>
      <c r="O417" s="48"/>
      <c r="P417" s="48"/>
      <c r="T417" s="48"/>
    </row>
    <row r="418" spans="1:20" ht="11.25" hidden="1" x14ac:dyDescent="0.25">
      <c r="A418" s="48"/>
      <c r="H418" s="48"/>
      <c r="I418" s="48"/>
      <c r="J418" s="48"/>
      <c r="K418" s="48"/>
      <c r="L418" s="48"/>
      <c r="M418" s="48"/>
      <c r="N418" s="48"/>
      <c r="O418" s="48"/>
      <c r="P418" s="48"/>
      <c r="T418" s="48"/>
    </row>
    <row r="419" spans="1:20" ht="11.25" hidden="1" x14ac:dyDescent="0.25">
      <c r="A419" s="48"/>
      <c r="H419" s="48"/>
      <c r="I419" s="48"/>
      <c r="J419" s="48"/>
      <c r="K419" s="48"/>
      <c r="L419" s="48"/>
      <c r="M419" s="48"/>
      <c r="N419" s="48"/>
      <c r="O419" s="48"/>
      <c r="P419" s="48"/>
      <c r="T419" s="48"/>
    </row>
    <row r="420" spans="1:20" ht="11.25" hidden="1" x14ac:dyDescent="0.25">
      <c r="A420" s="48"/>
      <c r="H420" s="48"/>
      <c r="I420" s="48"/>
      <c r="J420" s="48"/>
      <c r="K420" s="48"/>
      <c r="L420" s="48"/>
      <c r="M420" s="48"/>
      <c r="N420" s="48"/>
      <c r="O420" s="48"/>
      <c r="P420" s="48"/>
      <c r="T420" s="48"/>
    </row>
    <row r="421" spans="1:20" ht="11.25" hidden="1" x14ac:dyDescent="0.25">
      <c r="A421" s="48"/>
      <c r="H421" s="48"/>
      <c r="I421" s="48"/>
      <c r="J421" s="48"/>
      <c r="K421" s="48"/>
      <c r="L421" s="48"/>
      <c r="M421" s="48"/>
      <c r="N421" s="48"/>
      <c r="O421" s="48"/>
      <c r="P421" s="48"/>
      <c r="T421" s="48"/>
    </row>
    <row r="422" spans="1:20" ht="11.25" hidden="1" x14ac:dyDescent="0.25">
      <c r="A422" s="48"/>
      <c r="H422" s="48"/>
      <c r="I422" s="48"/>
      <c r="J422" s="48"/>
      <c r="K422" s="48"/>
      <c r="L422" s="48"/>
      <c r="M422" s="48"/>
      <c r="N422" s="48"/>
      <c r="O422" s="48"/>
      <c r="P422" s="48"/>
      <c r="T422" s="48"/>
    </row>
    <row r="423" spans="1:20" ht="11.25" hidden="1" x14ac:dyDescent="0.25">
      <c r="A423" s="48"/>
      <c r="H423" s="48"/>
      <c r="I423" s="48"/>
      <c r="J423" s="48"/>
      <c r="K423" s="48"/>
      <c r="L423" s="48"/>
      <c r="M423" s="48"/>
      <c r="N423" s="48"/>
      <c r="O423" s="48"/>
      <c r="P423" s="48"/>
      <c r="T423" s="48"/>
    </row>
    <row r="424" spans="1:20" ht="11.25" hidden="1" x14ac:dyDescent="0.25">
      <c r="A424" s="48"/>
      <c r="H424" s="48"/>
      <c r="I424" s="48"/>
      <c r="J424" s="48"/>
      <c r="K424" s="48"/>
      <c r="L424" s="48"/>
      <c r="M424" s="48"/>
      <c r="N424" s="48"/>
      <c r="O424" s="48"/>
      <c r="P424" s="48"/>
      <c r="T424" s="48"/>
    </row>
    <row r="425" spans="1:20" ht="11.25" hidden="1" x14ac:dyDescent="0.25">
      <c r="A425" s="48"/>
      <c r="H425" s="48"/>
      <c r="I425" s="48"/>
      <c r="J425" s="48"/>
      <c r="K425" s="48"/>
      <c r="L425" s="48"/>
      <c r="M425" s="48"/>
      <c r="N425" s="48"/>
      <c r="O425" s="48"/>
      <c r="P425" s="48"/>
      <c r="T425" s="48"/>
    </row>
    <row r="426" spans="1:20" ht="11.25" hidden="1" x14ac:dyDescent="0.25">
      <c r="A426" s="48"/>
      <c r="H426" s="48"/>
      <c r="I426" s="48"/>
      <c r="J426" s="48"/>
      <c r="K426" s="48"/>
      <c r="L426" s="48"/>
      <c r="M426" s="48"/>
      <c r="N426" s="48"/>
      <c r="O426" s="48"/>
      <c r="P426" s="48"/>
      <c r="T426" s="48"/>
    </row>
    <row r="427" spans="1:20" ht="11.25" hidden="1" x14ac:dyDescent="0.25">
      <c r="A427" s="48"/>
      <c r="H427" s="48"/>
      <c r="I427" s="48"/>
      <c r="J427" s="48"/>
      <c r="K427" s="48"/>
      <c r="L427" s="48"/>
      <c r="M427" s="48"/>
      <c r="N427" s="48"/>
      <c r="O427" s="48"/>
      <c r="P427" s="48"/>
      <c r="T427" s="48"/>
    </row>
    <row r="428" spans="1:20" ht="11.25" hidden="1" x14ac:dyDescent="0.25">
      <c r="A428" s="48"/>
      <c r="H428" s="48"/>
      <c r="I428" s="48"/>
      <c r="J428" s="48"/>
      <c r="K428" s="48"/>
      <c r="L428" s="48"/>
      <c r="M428" s="48"/>
      <c r="N428" s="48"/>
      <c r="O428" s="48"/>
      <c r="P428" s="48"/>
      <c r="T428" s="48"/>
    </row>
    <row r="429" spans="1:20" ht="11.25" hidden="1" x14ac:dyDescent="0.25">
      <c r="A429" s="48"/>
      <c r="H429" s="48"/>
      <c r="I429" s="48"/>
      <c r="J429" s="48"/>
      <c r="K429" s="48"/>
      <c r="L429" s="48"/>
      <c r="M429" s="48"/>
      <c r="N429" s="48"/>
      <c r="O429" s="48"/>
      <c r="P429" s="48"/>
      <c r="T429" s="48"/>
    </row>
    <row r="430" spans="1:20" ht="11.25" hidden="1" x14ac:dyDescent="0.25">
      <c r="A430" s="48"/>
      <c r="H430" s="48"/>
      <c r="I430" s="48"/>
      <c r="J430" s="48"/>
      <c r="K430" s="48"/>
      <c r="L430" s="48"/>
      <c r="M430" s="48"/>
      <c r="N430" s="48"/>
      <c r="O430" s="48"/>
      <c r="P430" s="48"/>
      <c r="T430" s="48"/>
    </row>
    <row r="431" spans="1:20" ht="11.25" hidden="1" x14ac:dyDescent="0.25">
      <c r="A431" s="48"/>
      <c r="H431" s="48"/>
      <c r="I431" s="48"/>
      <c r="J431" s="48"/>
      <c r="K431" s="48"/>
      <c r="L431" s="48"/>
      <c r="M431" s="48"/>
      <c r="N431" s="48"/>
      <c r="O431" s="48"/>
      <c r="P431" s="48"/>
      <c r="T431" s="48"/>
    </row>
    <row r="432" spans="1:20" ht="11.25" hidden="1" x14ac:dyDescent="0.25">
      <c r="A432" s="48"/>
      <c r="H432" s="48"/>
      <c r="I432" s="48"/>
      <c r="J432" s="48"/>
      <c r="K432" s="48"/>
      <c r="L432" s="48"/>
      <c r="M432" s="48"/>
      <c r="N432" s="48"/>
      <c r="O432" s="48"/>
      <c r="P432" s="48"/>
      <c r="T432" s="48"/>
    </row>
    <row r="433" spans="1:20" ht="11.25" hidden="1" x14ac:dyDescent="0.25">
      <c r="A433" s="48"/>
      <c r="H433" s="48"/>
      <c r="I433" s="48"/>
      <c r="J433" s="48"/>
      <c r="K433" s="48"/>
      <c r="L433" s="48"/>
      <c r="M433" s="48"/>
      <c r="N433" s="48"/>
      <c r="O433" s="48"/>
      <c r="P433" s="48"/>
      <c r="T433" s="48"/>
    </row>
    <row r="434" spans="1:20" ht="11.25" hidden="1" x14ac:dyDescent="0.25">
      <c r="A434" s="48"/>
      <c r="H434" s="48"/>
      <c r="I434" s="48"/>
      <c r="J434" s="48"/>
      <c r="K434" s="48"/>
      <c r="L434" s="48"/>
      <c r="M434" s="48"/>
      <c r="N434" s="48"/>
      <c r="O434" s="48"/>
      <c r="P434" s="48"/>
      <c r="T434" s="48"/>
    </row>
    <row r="435" spans="1:20" ht="11.25" hidden="1" x14ac:dyDescent="0.25">
      <c r="A435" s="48"/>
      <c r="H435" s="48"/>
      <c r="I435" s="48"/>
      <c r="J435" s="48"/>
      <c r="K435" s="48"/>
      <c r="L435" s="48"/>
      <c r="M435" s="48"/>
      <c r="N435" s="48"/>
      <c r="O435" s="48"/>
      <c r="P435" s="48"/>
      <c r="T435" s="48"/>
    </row>
    <row r="436" spans="1:20" ht="11.25" hidden="1" x14ac:dyDescent="0.25">
      <c r="A436" s="48"/>
      <c r="H436" s="48"/>
      <c r="I436" s="48"/>
      <c r="J436" s="48"/>
      <c r="K436" s="48"/>
      <c r="L436" s="48"/>
      <c r="M436" s="48"/>
      <c r="N436" s="48"/>
      <c r="O436" s="48"/>
      <c r="P436" s="48"/>
      <c r="T436" s="48"/>
    </row>
    <row r="437" spans="1:20" ht="11.25" hidden="1" x14ac:dyDescent="0.25">
      <c r="A437" s="48"/>
      <c r="H437" s="48"/>
      <c r="I437" s="48"/>
      <c r="J437" s="48"/>
      <c r="K437" s="48"/>
      <c r="L437" s="48"/>
      <c r="M437" s="48"/>
      <c r="N437" s="48"/>
      <c r="O437" s="48"/>
      <c r="P437" s="48"/>
      <c r="T437" s="48"/>
    </row>
    <row r="438" spans="1:20" ht="11.25" hidden="1" x14ac:dyDescent="0.25">
      <c r="A438" s="48"/>
      <c r="H438" s="48"/>
      <c r="I438" s="48"/>
      <c r="J438" s="48"/>
      <c r="K438" s="48"/>
      <c r="L438" s="48"/>
      <c r="M438" s="48"/>
      <c r="N438" s="48"/>
      <c r="O438" s="48"/>
      <c r="P438" s="48"/>
      <c r="T438" s="48"/>
    </row>
    <row r="439" spans="1:20" ht="11.25" hidden="1" x14ac:dyDescent="0.25">
      <c r="A439" s="48"/>
      <c r="H439" s="48"/>
      <c r="I439" s="48"/>
      <c r="J439" s="48"/>
      <c r="K439" s="48"/>
      <c r="L439" s="48"/>
      <c r="M439" s="48"/>
      <c r="N439" s="48"/>
      <c r="O439" s="48"/>
      <c r="P439" s="48"/>
      <c r="T439" s="48"/>
    </row>
    <row r="440" spans="1:20" ht="11.25" hidden="1" x14ac:dyDescent="0.25">
      <c r="A440" s="48"/>
      <c r="H440" s="48"/>
      <c r="I440" s="48"/>
      <c r="J440" s="48"/>
      <c r="K440" s="48"/>
      <c r="L440" s="48"/>
      <c r="M440" s="48"/>
      <c r="N440" s="48"/>
      <c r="O440" s="48"/>
      <c r="P440" s="48"/>
      <c r="T440" s="48"/>
    </row>
    <row r="441" spans="1:20" ht="11.25" hidden="1" x14ac:dyDescent="0.25">
      <c r="A441" s="48"/>
      <c r="H441" s="48"/>
      <c r="I441" s="48"/>
      <c r="J441" s="48"/>
      <c r="K441" s="48"/>
      <c r="L441" s="48"/>
      <c r="M441" s="48"/>
      <c r="N441" s="48"/>
      <c r="O441" s="48"/>
      <c r="P441" s="48"/>
      <c r="T441" s="48"/>
    </row>
    <row r="442" spans="1:20" ht="11.25" hidden="1" x14ac:dyDescent="0.25">
      <c r="A442" s="48"/>
      <c r="H442" s="48"/>
      <c r="I442" s="48"/>
      <c r="J442" s="48"/>
      <c r="K442" s="48"/>
      <c r="L442" s="48"/>
      <c r="M442" s="48"/>
      <c r="N442" s="48"/>
      <c r="O442" s="48"/>
      <c r="P442" s="48"/>
      <c r="T442" s="48"/>
    </row>
    <row r="443" spans="1:20" ht="11.25" hidden="1" x14ac:dyDescent="0.25">
      <c r="A443" s="48"/>
      <c r="H443" s="48"/>
      <c r="I443" s="48"/>
      <c r="J443" s="48"/>
      <c r="K443" s="48"/>
      <c r="L443" s="48"/>
      <c r="M443" s="48"/>
      <c r="N443" s="48"/>
      <c r="O443" s="48"/>
      <c r="P443" s="48"/>
      <c r="T443" s="48"/>
    </row>
    <row r="444" spans="1:20" ht="11.25" hidden="1" x14ac:dyDescent="0.25">
      <c r="A444" s="48"/>
      <c r="H444" s="48"/>
      <c r="I444" s="48"/>
      <c r="J444" s="48"/>
      <c r="K444" s="48"/>
      <c r="L444" s="48"/>
      <c r="M444" s="48"/>
      <c r="N444" s="48"/>
      <c r="O444" s="48"/>
      <c r="P444" s="48"/>
      <c r="T444" s="48"/>
    </row>
    <row r="445" spans="1:20" ht="11.25" hidden="1" x14ac:dyDescent="0.25">
      <c r="A445" s="48"/>
      <c r="H445" s="48"/>
      <c r="I445" s="48"/>
      <c r="J445" s="48"/>
      <c r="K445" s="48"/>
      <c r="L445" s="48"/>
      <c r="M445" s="48"/>
      <c r="N445" s="48"/>
      <c r="O445" s="48"/>
      <c r="P445" s="48"/>
      <c r="T445" s="48"/>
    </row>
    <row r="446" spans="1:20" ht="11.25" hidden="1" x14ac:dyDescent="0.25">
      <c r="A446" s="48"/>
      <c r="H446" s="48"/>
      <c r="I446" s="48"/>
      <c r="J446" s="48"/>
      <c r="K446" s="48"/>
      <c r="L446" s="48"/>
      <c r="M446" s="48"/>
      <c r="N446" s="48"/>
      <c r="O446" s="48"/>
      <c r="P446" s="48"/>
      <c r="T446" s="48"/>
    </row>
    <row r="447" spans="1:20" ht="11.25" hidden="1" x14ac:dyDescent="0.25">
      <c r="A447" s="48"/>
      <c r="H447" s="48"/>
      <c r="I447" s="48"/>
      <c r="J447" s="48"/>
      <c r="K447" s="48"/>
      <c r="L447" s="48"/>
      <c r="M447" s="48"/>
      <c r="N447" s="48"/>
      <c r="O447" s="48"/>
      <c r="P447" s="48"/>
      <c r="T447" s="48"/>
    </row>
    <row r="448" spans="1:20" ht="11.25" hidden="1" x14ac:dyDescent="0.25">
      <c r="A448" s="48"/>
      <c r="H448" s="48"/>
      <c r="I448" s="48"/>
      <c r="J448" s="48"/>
      <c r="K448" s="48"/>
      <c r="L448" s="48"/>
      <c r="M448" s="48"/>
      <c r="N448" s="48"/>
      <c r="O448" s="48"/>
      <c r="P448" s="48"/>
      <c r="T448" s="48"/>
    </row>
    <row r="449" spans="1:20" ht="11.25" hidden="1" x14ac:dyDescent="0.25">
      <c r="A449" s="48"/>
      <c r="H449" s="48"/>
      <c r="I449" s="48"/>
      <c r="J449" s="48"/>
      <c r="K449" s="48"/>
      <c r="L449" s="48"/>
      <c r="M449" s="48"/>
      <c r="N449" s="48"/>
      <c r="O449" s="48"/>
      <c r="P449" s="48"/>
      <c r="T449" s="48"/>
    </row>
    <row r="450" spans="1:20" ht="11.25" hidden="1" x14ac:dyDescent="0.25">
      <c r="A450" s="48"/>
      <c r="H450" s="48"/>
      <c r="I450" s="48"/>
      <c r="J450" s="48"/>
      <c r="K450" s="48"/>
      <c r="L450" s="48"/>
      <c r="M450" s="48"/>
      <c r="N450" s="48"/>
      <c r="O450" s="48"/>
      <c r="P450" s="48"/>
      <c r="T450" s="48"/>
    </row>
    <row r="451" spans="1:20" ht="11.25" hidden="1" x14ac:dyDescent="0.25">
      <c r="A451" s="48"/>
      <c r="H451" s="48"/>
      <c r="I451" s="48"/>
      <c r="J451" s="48"/>
      <c r="K451" s="48"/>
      <c r="L451" s="48"/>
      <c r="M451" s="48"/>
      <c r="N451" s="48"/>
      <c r="O451" s="48"/>
      <c r="P451" s="48"/>
      <c r="T451" s="48"/>
    </row>
    <row r="452" spans="1:20" ht="11.25" hidden="1" x14ac:dyDescent="0.25">
      <c r="A452" s="48"/>
      <c r="H452" s="48"/>
      <c r="I452" s="48"/>
      <c r="J452" s="48"/>
      <c r="K452" s="48"/>
      <c r="L452" s="48"/>
      <c r="M452" s="48"/>
      <c r="N452" s="48"/>
      <c r="O452" s="48"/>
      <c r="P452" s="48"/>
      <c r="T452" s="48"/>
    </row>
    <row r="453" spans="1:20" ht="11.25" hidden="1" x14ac:dyDescent="0.25">
      <c r="A453" s="48"/>
      <c r="H453" s="48"/>
      <c r="I453" s="48"/>
      <c r="J453" s="48"/>
      <c r="K453" s="48"/>
      <c r="L453" s="48"/>
      <c r="M453" s="48"/>
      <c r="N453" s="48"/>
      <c r="O453" s="48"/>
      <c r="P453" s="48"/>
      <c r="T453" s="48"/>
    </row>
    <row r="454" spans="1:20" ht="11.25" hidden="1" x14ac:dyDescent="0.25">
      <c r="A454" s="48"/>
      <c r="H454" s="48"/>
      <c r="I454" s="48"/>
      <c r="J454" s="48"/>
      <c r="K454" s="48"/>
      <c r="L454" s="48"/>
      <c r="M454" s="48"/>
      <c r="N454" s="48"/>
      <c r="O454" s="48"/>
      <c r="P454" s="48"/>
      <c r="T454" s="48"/>
    </row>
    <row r="455" spans="1:20" ht="11.25" hidden="1" x14ac:dyDescent="0.25">
      <c r="A455" s="48"/>
      <c r="H455" s="48"/>
      <c r="I455" s="48"/>
      <c r="J455" s="48"/>
      <c r="K455" s="48"/>
      <c r="L455" s="48"/>
      <c r="M455" s="48"/>
      <c r="N455" s="48"/>
      <c r="O455" s="48"/>
      <c r="P455" s="48"/>
      <c r="T455" s="48"/>
    </row>
    <row r="456" spans="1:20" ht="11.25" hidden="1" x14ac:dyDescent="0.25">
      <c r="A456" s="48"/>
      <c r="H456" s="48"/>
      <c r="I456" s="48"/>
      <c r="J456" s="48"/>
      <c r="K456" s="48"/>
      <c r="L456" s="48"/>
      <c r="M456" s="48"/>
      <c r="N456" s="48"/>
      <c r="O456" s="48"/>
      <c r="P456" s="48"/>
      <c r="T456" s="48"/>
    </row>
    <row r="457" spans="1:20" ht="11.25" hidden="1" x14ac:dyDescent="0.25">
      <c r="A457" s="48"/>
      <c r="H457" s="48"/>
      <c r="I457" s="48"/>
      <c r="J457" s="48"/>
      <c r="K457" s="48"/>
      <c r="L457" s="48"/>
      <c r="M457" s="48"/>
      <c r="N457" s="48"/>
      <c r="O457" s="48"/>
      <c r="P457" s="48"/>
      <c r="T457" s="48"/>
    </row>
    <row r="458" spans="1:20" ht="11.25" hidden="1" x14ac:dyDescent="0.25">
      <c r="A458" s="48"/>
      <c r="H458" s="48"/>
      <c r="I458" s="48"/>
      <c r="J458" s="48"/>
      <c r="K458" s="48"/>
      <c r="L458" s="48"/>
      <c r="M458" s="48"/>
      <c r="N458" s="48"/>
      <c r="O458" s="48"/>
      <c r="P458" s="48"/>
      <c r="T458" s="48"/>
    </row>
    <row r="459" spans="1:20" ht="11.25" hidden="1" x14ac:dyDescent="0.25">
      <c r="A459" s="48"/>
      <c r="H459" s="48"/>
      <c r="I459" s="48"/>
      <c r="J459" s="48"/>
      <c r="K459" s="48"/>
      <c r="L459" s="48"/>
      <c r="M459" s="48"/>
      <c r="N459" s="48"/>
      <c r="O459" s="48"/>
      <c r="P459" s="48"/>
      <c r="T459" s="48"/>
    </row>
    <row r="460" spans="1:20" ht="11.25" hidden="1" x14ac:dyDescent="0.25">
      <c r="A460" s="48"/>
      <c r="H460" s="48"/>
      <c r="I460" s="48"/>
      <c r="J460" s="48"/>
      <c r="K460" s="48"/>
      <c r="L460" s="48"/>
      <c r="M460" s="48"/>
      <c r="N460" s="48"/>
      <c r="O460" s="48"/>
      <c r="P460" s="48"/>
      <c r="T460" s="48"/>
    </row>
    <row r="461" spans="1:20" ht="11.25" hidden="1" x14ac:dyDescent="0.25">
      <c r="A461" s="48"/>
      <c r="H461" s="48"/>
      <c r="I461" s="48"/>
      <c r="J461" s="48"/>
      <c r="K461" s="48"/>
      <c r="L461" s="48"/>
      <c r="M461" s="48"/>
      <c r="N461" s="48"/>
      <c r="O461" s="48"/>
      <c r="P461" s="48"/>
      <c r="T461" s="48"/>
    </row>
    <row r="462" spans="1:20" ht="11.25" hidden="1" x14ac:dyDescent="0.25">
      <c r="A462" s="48"/>
      <c r="H462" s="48"/>
      <c r="I462" s="48"/>
      <c r="J462" s="48"/>
      <c r="K462" s="48"/>
      <c r="L462" s="48"/>
      <c r="M462" s="48"/>
      <c r="N462" s="48"/>
      <c r="O462" s="48"/>
      <c r="P462" s="48"/>
      <c r="T462" s="48"/>
    </row>
    <row r="463" spans="1:20" ht="11.25" hidden="1" x14ac:dyDescent="0.25">
      <c r="A463" s="48"/>
      <c r="H463" s="48"/>
      <c r="I463" s="48"/>
      <c r="J463" s="48"/>
      <c r="K463" s="48"/>
      <c r="L463" s="48"/>
      <c r="M463" s="48"/>
      <c r="N463" s="48"/>
      <c r="O463" s="48"/>
      <c r="P463" s="48"/>
      <c r="T463" s="48"/>
    </row>
    <row r="464" spans="1:20" ht="11.25" hidden="1" x14ac:dyDescent="0.25">
      <c r="A464" s="48"/>
      <c r="H464" s="48"/>
      <c r="I464" s="48"/>
      <c r="J464" s="48"/>
      <c r="K464" s="48"/>
      <c r="L464" s="48"/>
      <c r="M464" s="48"/>
      <c r="N464" s="48"/>
      <c r="O464" s="48"/>
      <c r="P464" s="48"/>
      <c r="T464" s="48"/>
    </row>
    <row r="465" spans="1:20" ht="11.25" hidden="1" x14ac:dyDescent="0.25">
      <c r="A465" s="48"/>
      <c r="H465" s="48"/>
      <c r="I465" s="48"/>
      <c r="J465" s="48"/>
      <c r="K465" s="48"/>
      <c r="L465" s="48"/>
      <c r="M465" s="48"/>
      <c r="N465" s="48"/>
      <c r="O465" s="48"/>
      <c r="P465" s="48"/>
      <c r="T465" s="48"/>
    </row>
    <row r="466" spans="1:20" ht="11.25" hidden="1" x14ac:dyDescent="0.25">
      <c r="A466" s="48"/>
      <c r="H466" s="48"/>
      <c r="I466" s="48"/>
      <c r="J466" s="48"/>
      <c r="K466" s="48"/>
      <c r="L466" s="48"/>
      <c r="M466" s="48"/>
      <c r="N466" s="48"/>
      <c r="O466" s="48"/>
      <c r="P466" s="48"/>
      <c r="T466" s="48"/>
    </row>
    <row r="467" spans="1:20" ht="11.25" hidden="1" x14ac:dyDescent="0.25">
      <c r="A467" s="48"/>
      <c r="H467" s="48"/>
      <c r="I467" s="48"/>
      <c r="J467" s="48"/>
      <c r="K467" s="48"/>
      <c r="L467" s="48"/>
      <c r="M467" s="48"/>
      <c r="N467" s="48"/>
      <c r="O467" s="48"/>
      <c r="P467" s="48"/>
      <c r="T467" s="48"/>
    </row>
    <row r="468" spans="1:20" ht="11.25" hidden="1" x14ac:dyDescent="0.25">
      <c r="A468" s="48"/>
      <c r="H468" s="48"/>
      <c r="I468" s="48"/>
      <c r="J468" s="48"/>
      <c r="K468" s="48"/>
      <c r="L468" s="48"/>
      <c r="M468" s="48"/>
      <c r="N468" s="48"/>
      <c r="O468" s="48"/>
      <c r="P468" s="48"/>
      <c r="T468" s="48"/>
    </row>
    <row r="469" spans="1:20" ht="11.25" hidden="1" x14ac:dyDescent="0.25">
      <c r="A469" s="48"/>
      <c r="H469" s="48"/>
      <c r="I469" s="48"/>
      <c r="J469" s="48"/>
      <c r="K469" s="48"/>
      <c r="L469" s="48"/>
      <c r="M469" s="48"/>
      <c r="N469" s="48"/>
      <c r="O469" s="48"/>
      <c r="P469" s="48"/>
      <c r="T469" s="48"/>
    </row>
    <row r="470" spans="1:20" ht="11.25" hidden="1" x14ac:dyDescent="0.25">
      <c r="A470" s="48"/>
      <c r="H470" s="48"/>
      <c r="I470" s="48"/>
      <c r="J470" s="48"/>
      <c r="K470" s="48"/>
      <c r="L470" s="48"/>
      <c r="M470" s="48"/>
      <c r="N470" s="48"/>
      <c r="O470" s="48"/>
      <c r="P470" s="48"/>
      <c r="T470" s="48"/>
    </row>
    <row r="471" spans="1:20" ht="11.25" hidden="1" x14ac:dyDescent="0.25">
      <c r="A471" s="48"/>
      <c r="H471" s="48"/>
      <c r="I471" s="48"/>
      <c r="J471" s="48"/>
      <c r="K471" s="48"/>
      <c r="L471" s="48"/>
      <c r="M471" s="48"/>
      <c r="N471" s="48"/>
      <c r="O471" s="48"/>
      <c r="P471" s="48"/>
      <c r="T471" s="48"/>
    </row>
    <row r="472" spans="1:20" ht="11.25" hidden="1" x14ac:dyDescent="0.25">
      <c r="A472" s="48"/>
      <c r="H472" s="48"/>
      <c r="I472" s="48"/>
      <c r="J472" s="48"/>
      <c r="K472" s="48"/>
      <c r="L472" s="48"/>
      <c r="M472" s="48"/>
      <c r="N472" s="48"/>
      <c r="O472" s="48"/>
      <c r="P472" s="48"/>
      <c r="T472" s="48"/>
    </row>
    <row r="473" spans="1:20" ht="11.25" hidden="1" x14ac:dyDescent="0.25">
      <c r="A473" s="48"/>
      <c r="H473" s="48"/>
      <c r="I473" s="48"/>
      <c r="J473" s="48"/>
      <c r="K473" s="48"/>
      <c r="L473" s="48"/>
      <c r="M473" s="48"/>
      <c r="N473" s="48"/>
      <c r="O473" s="48"/>
      <c r="P473" s="48"/>
      <c r="T473" s="48"/>
    </row>
    <row r="474" spans="1:20" ht="11.25" hidden="1" x14ac:dyDescent="0.25">
      <c r="A474" s="48"/>
      <c r="H474" s="48"/>
      <c r="I474" s="48"/>
      <c r="J474" s="48"/>
      <c r="K474" s="48"/>
      <c r="L474" s="48"/>
      <c r="M474" s="48"/>
      <c r="N474" s="48"/>
      <c r="O474" s="48"/>
      <c r="P474" s="48"/>
      <c r="T474" s="48"/>
    </row>
    <row r="475" spans="1:20" ht="11.25" hidden="1" x14ac:dyDescent="0.25">
      <c r="A475" s="48"/>
      <c r="H475" s="48"/>
      <c r="I475" s="48"/>
      <c r="J475" s="48"/>
      <c r="K475" s="48"/>
      <c r="L475" s="48"/>
      <c r="M475" s="48"/>
      <c r="N475" s="48"/>
      <c r="O475" s="48"/>
      <c r="P475" s="48"/>
      <c r="T475" s="48"/>
    </row>
    <row r="476" spans="1:20" ht="11.25" hidden="1" x14ac:dyDescent="0.25">
      <c r="A476" s="48"/>
      <c r="H476" s="48"/>
      <c r="I476" s="48"/>
      <c r="J476" s="48"/>
      <c r="K476" s="48"/>
      <c r="L476" s="48"/>
      <c r="M476" s="48"/>
      <c r="N476" s="48"/>
      <c r="O476" s="48"/>
      <c r="P476" s="48"/>
      <c r="T476" s="48"/>
    </row>
    <row r="477" spans="1:20" ht="11.25" hidden="1" x14ac:dyDescent="0.25">
      <c r="A477" s="48"/>
      <c r="H477" s="48"/>
      <c r="I477" s="48"/>
      <c r="J477" s="48"/>
      <c r="K477" s="48"/>
      <c r="L477" s="48"/>
      <c r="M477" s="48"/>
      <c r="N477" s="48"/>
      <c r="O477" s="48"/>
      <c r="P477" s="48"/>
      <c r="T477" s="48"/>
    </row>
    <row r="478" spans="1:20" ht="11.25" hidden="1" x14ac:dyDescent="0.25">
      <c r="A478" s="48"/>
      <c r="H478" s="48"/>
      <c r="I478" s="48"/>
      <c r="J478" s="48"/>
      <c r="K478" s="48"/>
      <c r="L478" s="48"/>
      <c r="M478" s="48"/>
      <c r="N478" s="48"/>
      <c r="O478" s="48"/>
      <c r="P478" s="48"/>
      <c r="T478" s="48"/>
    </row>
    <row r="479" spans="1:20" ht="11.25" hidden="1" x14ac:dyDescent="0.25">
      <c r="A479" s="48"/>
      <c r="H479" s="48"/>
      <c r="I479" s="48"/>
      <c r="J479" s="48"/>
      <c r="K479" s="48"/>
      <c r="L479" s="48"/>
      <c r="M479" s="48"/>
      <c r="N479" s="48"/>
      <c r="O479" s="48"/>
      <c r="P479" s="48"/>
      <c r="T479" s="48"/>
    </row>
    <row r="480" spans="1:20" ht="11.25" hidden="1" x14ac:dyDescent="0.25">
      <c r="A480" s="48"/>
      <c r="H480" s="48"/>
      <c r="I480" s="48"/>
      <c r="J480" s="48"/>
      <c r="K480" s="48"/>
      <c r="L480" s="48"/>
      <c r="M480" s="48"/>
      <c r="N480" s="48"/>
      <c r="O480" s="48"/>
      <c r="P480" s="48"/>
      <c r="T480" s="48"/>
    </row>
    <row r="481" spans="1:20" ht="11.25" hidden="1" x14ac:dyDescent="0.25">
      <c r="A481" s="48"/>
      <c r="H481" s="48"/>
      <c r="I481" s="48"/>
      <c r="J481" s="48"/>
      <c r="K481" s="48"/>
      <c r="L481" s="48"/>
      <c r="M481" s="48"/>
      <c r="N481" s="48"/>
      <c r="O481" s="48"/>
      <c r="P481" s="48"/>
      <c r="T481" s="48"/>
    </row>
    <row r="482" spans="1:20" ht="11.25" hidden="1" x14ac:dyDescent="0.25">
      <c r="A482" s="48"/>
      <c r="H482" s="48"/>
      <c r="I482" s="48"/>
      <c r="J482" s="48"/>
      <c r="K482" s="48"/>
      <c r="L482" s="48"/>
      <c r="M482" s="48"/>
      <c r="N482" s="48"/>
      <c r="O482" s="48"/>
      <c r="P482" s="48"/>
      <c r="T482" s="48"/>
    </row>
    <row r="483" spans="1:20" ht="11.25" hidden="1" x14ac:dyDescent="0.25">
      <c r="A483" s="48"/>
      <c r="H483" s="48"/>
      <c r="I483" s="48"/>
      <c r="J483" s="48"/>
      <c r="K483" s="48"/>
      <c r="L483" s="48"/>
      <c r="M483" s="48"/>
      <c r="N483" s="48"/>
      <c r="O483" s="48"/>
      <c r="P483" s="48"/>
      <c r="T483" s="48"/>
    </row>
    <row r="484" spans="1:20" ht="11.25" hidden="1" x14ac:dyDescent="0.25">
      <c r="A484" s="48"/>
      <c r="H484" s="48"/>
      <c r="I484" s="48"/>
      <c r="J484" s="48"/>
      <c r="K484" s="48"/>
      <c r="L484" s="48"/>
      <c r="M484" s="48"/>
      <c r="N484" s="48"/>
      <c r="O484" s="48"/>
      <c r="P484" s="48"/>
      <c r="T484" s="48"/>
    </row>
    <row r="485" spans="1:20" ht="11.25" hidden="1" x14ac:dyDescent="0.25">
      <c r="A485" s="48"/>
      <c r="H485" s="48"/>
      <c r="I485" s="48"/>
      <c r="J485" s="48"/>
      <c r="K485" s="48"/>
      <c r="L485" s="48"/>
      <c r="M485" s="48"/>
      <c r="N485" s="48"/>
      <c r="O485" s="48"/>
      <c r="P485" s="48"/>
      <c r="T485" s="48"/>
    </row>
    <row r="486" spans="1:20" ht="11.25" hidden="1" x14ac:dyDescent="0.25">
      <c r="A486" s="48"/>
      <c r="H486" s="48"/>
      <c r="I486" s="48"/>
      <c r="J486" s="48"/>
      <c r="K486" s="48"/>
      <c r="L486" s="48"/>
      <c r="M486" s="48"/>
      <c r="N486" s="48"/>
      <c r="O486" s="48"/>
      <c r="P486" s="48"/>
      <c r="T486" s="48"/>
    </row>
    <row r="487" spans="1:20" ht="11.25" hidden="1" x14ac:dyDescent="0.25">
      <c r="A487" s="48"/>
      <c r="H487" s="48"/>
      <c r="I487" s="48"/>
      <c r="J487" s="48"/>
      <c r="K487" s="48"/>
      <c r="L487" s="48"/>
      <c r="M487" s="48"/>
      <c r="N487" s="48"/>
      <c r="O487" s="48"/>
      <c r="P487" s="48"/>
      <c r="T487" s="48"/>
    </row>
    <row r="488" spans="1:20" ht="11.25" hidden="1" x14ac:dyDescent="0.25">
      <c r="A488" s="48"/>
      <c r="H488" s="48"/>
      <c r="I488" s="48"/>
      <c r="J488" s="48"/>
      <c r="K488" s="48"/>
      <c r="L488" s="48"/>
      <c r="M488" s="48"/>
      <c r="N488" s="48"/>
      <c r="O488" s="48"/>
      <c r="P488" s="48"/>
      <c r="T488" s="48"/>
    </row>
    <row r="489" spans="1:20" ht="11.25" hidden="1" x14ac:dyDescent="0.25">
      <c r="A489" s="48"/>
      <c r="H489" s="48"/>
      <c r="I489" s="48"/>
      <c r="J489" s="48"/>
      <c r="K489" s="48"/>
      <c r="L489" s="48"/>
      <c r="M489" s="48"/>
      <c r="N489" s="48"/>
      <c r="O489" s="48"/>
      <c r="P489" s="48"/>
      <c r="T489" s="48"/>
    </row>
    <row r="490" spans="1:20" ht="11.25" hidden="1" x14ac:dyDescent="0.25">
      <c r="A490" s="48"/>
      <c r="H490" s="48"/>
      <c r="I490" s="48"/>
      <c r="J490" s="48"/>
      <c r="K490" s="48"/>
      <c r="L490" s="48"/>
      <c r="M490" s="48"/>
      <c r="N490" s="48"/>
      <c r="O490" s="48"/>
      <c r="P490" s="48"/>
      <c r="T490" s="48"/>
    </row>
    <row r="491" spans="1:20" ht="11.25" hidden="1" x14ac:dyDescent="0.25">
      <c r="A491" s="48"/>
      <c r="H491" s="48"/>
      <c r="I491" s="48"/>
      <c r="J491" s="48"/>
      <c r="K491" s="48"/>
      <c r="L491" s="48"/>
      <c r="M491" s="48"/>
      <c r="N491" s="48"/>
      <c r="O491" s="48"/>
      <c r="P491" s="48"/>
      <c r="T491" s="48"/>
    </row>
    <row r="492" spans="1:20" ht="11.25" hidden="1" x14ac:dyDescent="0.25">
      <c r="A492" s="48"/>
      <c r="H492" s="48"/>
      <c r="I492" s="48"/>
      <c r="J492" s="48"/>
      <c r="K492" s="48"/>
      <c r="L492" s="48"/>
      <c r="M492" s="48"/>
      <c r="N492" s="48"/>
      <c r="O492" s="48"/>
      <c r="P492" s="48"/>
      <c r="T492" s="48"/>
    </row>
    <row r="493" spans="1:20" ht="11.25" hidden="1" x14ac:dyDescent="0.25">
      <c r="A493" s="48"/>
      <c r="H493" s="48"/>
      <c r="I493" s="48"/>
      <c r="J493" s="48"/>
      <c r="K493" s="48"/>
      <c r="L493" s="48"/>
      <c r="M493" s="48"/>
      <c r="N493" s="48"/>
      <c r="O493" s="48"/>
      <c r="P493" s="48"/>
      <c r="T493" s="48"/>
    </row>
    <row r="494" spans="1:20" ht="11.25" hidden="1" x14ac:dyDescent="0.25">
      <c r="A494" s="48"/>
      <c r="H494" s="48"/>
      <c r="I494" s="48"/>
      <c r="J494" s="48"/>
      <c r="K494" s="48"/>
      <c r="L494" s="48"/>
      <c r="M494" s="48"/>
      <c r="N494" s="48"/>
      <c r="O494" s="48"/>
      <c r="P494" s="48"/>
      <c r="T494" s="48"/>
    </row>
    <row r="495" spans="1:20" ht="11.25" hidden="1" x14ac:dyDescent="0.25">
      <c r="A495" s="48"/>
      <c r="H495" s="48"/>
      <c r="I495" s="48"/>
      <c r="J495" s="48"/>
      <c r="K495" s="48"/>
      <c r="L495" s="48"/>
      <c r="M495" s="48"/>
      <c r="N495" s="48"/>
      <c r="O495" s="48"/>
      <c r="P495" s="48"/>
      <c r="T495" s="48"/>
    </row>
    <row r="496" spans="1:20" ht="11.25" hidden="1" x14ac:dyDescent="0.25">
      <c r="A496" s="48"/>
      <c r="H496" s="48"/>
      <c r="I496" s="48"/>
      <c r="J496" s="48"/>
      <c r="K496" s="48"/>
      <c r="L496" s="48"/>
      <c r="M496" s="48"/>
      <c r="N496" s="48"/>
      <c r="O496" s="48"/>
      <c r="P496" s="48"/>
      <c r="T496" s="48"/>
    </row>
    <row r="497" spans="1:20" ht="11.25" hidden="1" x14ac:dyDescent="0.25">
      <c r="A497" s="48"/>
      <c r="H497" s="48"/>
      <c r="I497" s="48"/>
      <c r="J497" s="48"/>
      <c r="K497" s="48"/>
      <c r="L497" s="48"/>
      <c r="M497" s="48"/>
      <c r="N497" s="48"/>
      <c r="O497" s="48"/>
      <c r="P497" s="48"/>
      <c r="T497" s="48"/>
    </row>
    <row r="498" spans="1:20" ht="11.25" hidden="1" x14ac:dyDescent="0.25">
      <c r="A498" s="48"/>
      <c r="H498" s="48"/>
      <c r="I498" s="48"/>
      <c r="J498" s="48"/>
      <c r="K498" s="48"/>
      <c r="L498" s="48"/>
      <c r="M498" s="48"/>
      <c r="N498" s="48"/>
      <c r="O498" s="48"/>
      <c r="P498" s="48"/>
      <c r="T498" s="48"/>
    </row>
    <row r="499" spans="1:20" ht="11.25" hidden="1" x14ac:dyDescent="0.25">
      <c r="A499" s="48"/>
      <c r="H499" s="48"/>
      <c r="I499" s="48"/>
      <c r="J499" s="48"/>
      <c r="K499" s="48"/>
      <c r="L499" s="48"/>
      <c r="M499" s="48"/>
      <c r="N499" s="48"/>
      <c r="O499" s="48"/>
      <c r="P499" s="48"/>
      <c r="T499" s="48"/>
    </row>
    <row r="500" spans="1:20" ht="11.25" hidden="1" x14ac:dyDescent="0.25">
      <c r="A500" s="48"/>
      <c r="H500" s="48"/>
      <c r="I500" s="48"/>
      <c r="J500" s="48"/>
      <c r="K500" s="48"/>
      <c r="L500" s="48"/>
      <c r="M500" s="48"/>
      <c r="N500" s="48"/>
      <c r="O500" s="48"/>
      <c r="P500" s="48"/>
      <c r="T500" s="48"/>
    </row>
    <row r="501" spans="1:20" ht="11.25" hidden="1" x14ac:dyDescent="0.25">
      <c r="A501" s="48"/>
      <c r="H501" s="48"/>
      <c r="I501" s="48"/>
      <c r="J501" s="48"/>
      <c r="K501" s="48"/>
      <c r="L501" s="48"/>
      <c r="M501" s="48"/>
      <c r="N501" s="48"/>
      <c r="O501" s="48"/>
      <c r="P501" s="48"/>
      <c r="T501" s="48"/>
    </row>
    <row r="502" spans="1:20" ht="11.25" hidden="1" x14ac:dyDescent="0.25">
      <c r="A502" s="48"/>
      <c r="H502" s="48"/>
      <c r="I502" s="48"/>
      <c r="J502" s="48"/>
      <c r="K502" s="48"/>
      <c r="L502" s="48"/>
      <c r="M502" s="48"/>
      <c r="N502" s="48"/>
      <c r="O502" s="48"/>
      <c r="P502" s="48"/>
      <c r="T502" s="48"/>
    </row>
    <row r="503" spans="1:20" ht="11.25" hidden="1" x14ac:dyDescent="0.25">
      <c r="A503" s="48"/>
      <c r="H503" s="48"/>
      <c r="I503" s="48"/>
      <c r="J503" s="48"/>
      <c r="K503" s="48"/>
      <c r="L503" s="48"/>
      <c r="M503" s="48"/>
      <c r="N503" s="48"/>
      <c r="O503" s="48"/>
      <c r="P503" s="48"/>
      <c r="T503" s="48"/>
    </row>
    <row r="504" spans="1:20" ht="11.25" hidden="1" x14ac:dyDescent="0.25">
      <c r="A504" s="48"/>
      <c r="H504" s="48"/>
      <c r="I504" s="48"/>
      <c r="J504" s="48"/>
      <c r="K504" s="48"/>
      <c r="L504" s="48"/>
      <c r="M504" s="48"/>
      <c r="N504" s="48"/>
      <c r="O504" s="48"/>
      <c r="P504" s="48"/>
      <c r="T504" s="48"/>
    </row>
    <row r="505" spans="1:20" ht="11.25" hidden="1" x14ac:dyDescent="0.25">
      <c r="A505" s="48"/>
      <c r="H505" s="48"/>
      <c r="I505" s="48"/>
      <c r="J505" s="48"/>
      <c r="K505" s="48"/>
      <c r="L505" s="48"/>
      <c r="M505" s="48"/>
      <c r="N505" s="48"/>
      <c r="O505" s="48"/>
      <c r="P505" s="48"/>
      <c r="T505" s="48"/>
    </row>
    <row r="506" spans="1:20" ht="11.25" hidden="1" x14ac:dyDescent="0.25">
      <c r="A506" s="48"/>
      <c r="H506" s="48"/>
      <c r="I506" s="48"/>
      <c r="J506" s="48"/>
      <c r="K506" s="48"/>
      <c r="L506" s="48"/>
      <c r="M506" s="48"/>
      <c r="N506" s="48"/>
      <c r="O506" s="48"/>
      <c r="P506" s="48"/>
      <c r="T506" s="48"/>
    </row>
    <row r="507" spans="1:20" ht="11.25" hidden="1" x14ac:dyDescent="0.25">
      <c r="A507" s="48"/>
      <c r="H507" s="48"/>
      <c r="I507" s="48"/>
      <c r="J507" s="48"/>
      <c r="K507" s="48"/>
      <c r="L507" s="48"/>
      <c r="M507" s="48"/>
      <c r="N507" s="48"/>
      <c r="O507" s="48"/>
      <c r="P507" s="48"/>
      <c r="T507" s="48"/>
    </row>
    <row r="508" spans="1:20" ht="11.25" hidden="1" x14ac:dyDescent="0.25">
      <c r="A508" s="48"/>
      <c r="H508" s="48"/>
      <c r="I508" s="48"/>
      <c r="J508" s="48"/>
      <c r="K508" s="48"/>
      <c r="L508" s="48"/>
      <c r="M508" s="48"/>
      <c r="N508" s="48"/>
      <c r="O508" s="48"/>
      <c r="P508" s="48"/>
      <c r="T508" s="48"/>
    </row>
    <row r="509" spans="1:20" ht="11.25" hidden="1" x14ac:dyDescent="0.25">
      <c r="A509" s="48"/>
      <c r="H509" s="48"/>
      <c r="I509" s="48"/>
      <c r="J509" s="48"/>
      <c r="K509" s="48"/>
      <c r="L509" s="48"/>
      <c r="M509" s="48"/>
      <c r="N509" s="48"/>
      <c r="O509" s="48"/>
      <c r="P509" s="48"/>
      <c r="T509" s="48"/>
    </row>
    <row r="510" spans="1:20" ht="11.25" hidden="1" x14ac:dyDescent="0.25">
      <c r="A510" s="48"/>
      <c r="H510" s="48"/>
      <c r="I510" s="48"/>
      <c r="J510" s="48"/>
      <c r="K510" s="48"/>
      <c r="L510" s="48"/>
      <c r="M510" s="48"/>
      <c r="N510" s="48"/>
      <c r="O510" s="48"/>
      <c r="P510" s="48"/>
      <c r="T510" s="48"/>
    </row>
    <row r="511" spans="1:20" ht="11.25" hidden="1" x14ac:dyDescent="0.25">
      <c r="A511" s="48"/>
      <c r="H511" s="48"/>
      <c r="I511" s="48"/>
      <c r="J511" s="48"/>
      <c r="K511" s="48"/>
      <c r="L511" s="48"/>
      <c r="M511" s="48"/>
      <c r="N511" s="48"/>
      <c r="O511" s="48"/>
      <c r="P511" s="48"/>
      <c r="T511" s="48"/>
    </row>
    <row r="512" spans="1:20" ht="11.25" hidden="1" x14ac:dyDescent="0.25">
      <c r="A512" s="48"/>
      <c r="H512" s="48"/>
      <c r="I512" s="48"/>
      <c r="J512" s="48"/>
      <c r="K512" s="48"/>
      <c r="L512" s="48"/>
      <c r="M512" s="48"/>
      <c r="N512" s="48"/>
      <c r="O512" s="48"/>
      <c r="P512" s="48"/>
      <c r="T512" s="48"/>
    </row>
    <row r="513" spans="1:20" ht="11.25" hidden="1" x14ac:dyDescent="0.25">
      <c r="A513" s="48"/>
      <c r="H513" s="48"/>
      <c r="I513" s="48"/>
      <c r="J513" s="48"/>
      <c r="K513" s="48"/>
      <c r="L513" s="48"/>
      <c r="M513" s="48"/>
      <c r="N513" s="48"/>
      <c r="O513" s="48"/>
      <c r="P513" s="48"/>
      <c r="T513" s="48"/>
    </row>
    <row r="514" spans="1:20" ht="11.25" hidden="1" x14ac:dyDescent="0.25">
      <c r="A514" s="48"/>
      <c r="H514" s="48"/>
      <c r="I514" s="48"/>
      <c r="J514" s="48"/>
      <c r="K514" s="48"/>
      <c r="L514" s="48"/>
      <c r="M514" s="48"/>
      <c r="N514" s="48"/>
      <c r="O514" s="48"/>
      <c r="P514" s="48"/>
      <c r="T514" s="48"/>
    </row>
    <row r="515" spans="1:20" ht="11.25" hidden="1" x14ac:dyDescent="0.25">
      <c r="A515" s="48"/>
      <c r="H515" s="48"/>
      <c r="I515" s="48"/>
      <c r="J515" s="48"/>
      <c r="K515" s="48"/>
      <c r="L515" s="48"/>
      <c r="M515" s="48"/>
      <c r="N515" s="48"/>
      <c r="O515" s="48"/>
      <c r="P515" s="48"/>
      <c r="T515" s="48"/>
    </row>
    <row r="516" spans="1:20" ht="11.25" hidden="1" x14ac:dyDescent="0.25">
      <c r="A516" s="48"/>
      <c r="H516" s="48"/>
      <c r="I516" s="48"/>
      <c r="J516" s="48"/>
      <c r="K516" s="48"/>
      <c r="L516" s="48"/>
      <c r="M516" s="48"/>
      <c r="N516" s="48"/>
      <c r="O516" s="48"/>
      <c r="P516" s="48"/>
      <c r="T516" s="48"/>
    </row>
    <row r="517" spans="1:20" ht="11.25" hidden="1" x14ac:dyDescent="0.25">
      <c r="A517" s="48"/>
      <c r="H517" s="48"/>
      <c r="I517" s="48"/>
      <c r="J517" s="48"/>
      <c r="K517" s="48"/>
      <c r="L517" s="48"/>
      <c r="M517" s="48"/>
      <c r="N517" s="48"/>
      <c r="O517" s="48"/>
      <c r="P517" s="48"/>
      <c r="T517" s="48"/>
    </row>
    <row r="518" spans="1:20" ht="11.25" hidden="1" x14ac:dyDescent="0.25">
      <c r="A518" s="48"/>
      <c r="H518" s="48"/>
      <c r="I518" s="48"/>
      <c r="J518" s="48"/>
      <c r="K518" s="48"/>
      <c r="L518" s="48"/>
      <c r="M518" s="48"/>
      <c r="N518" s="48"/>
      <c r="O518" s="48"/>
      <c r="P518" s="48"/>
      <c r="T518" s="48"/>
    </row>
    <row r="519" spans="1:20" ht="11.25" hidden="1" x14ac:dyDescent="0.25">
      <c r="A519" s="48"/>
      <c r="H519" s="48"/>
      <c r="I519" s="48"/>
      <c r="J519" s="48"/>
      <c r="K519" s="48"/>
      <c r="L519" s="48"/>
      <c r="M519" s="48"/>
      <c r="N519" s="48"/>
      <c r="O519" s="48"/>
      <c r="P519" s="48"/>
      <c r="T519" s="48"/>
    </row>
    <row r="520" spans="1:20" ht="11.25" hidden="1" x14ac:dyDescent="0.25">
      <c r="A520" s="48"/>
      <c r="H520" s="48"/>
      <c r="I520" s="48"/>
      <c r="J520" s="48"/>
      <c r="K520" s="48"/>
      <c r="L520" s="48"/>
      <c r="M520" s="48"/>
      <c r="N520" s="48"/>
      <c r="O520" s="48"/>
      <c r="P520" s="48"/>
      <c r="T520" s="48"/>
    </row>
    <row r="521" spans="1:20" ht="11.25" hidden="1" x14ac:dyDescent="0.25">
      <c r="A521" s="48"/>
      <c r="H521" s="48"/>
      <c r="I521" s="48"/>
      <c r="J521" s="48"/>
      <c r="K521" s="48"/>
      <c r="L521" s="48"/>
      <c r="M521" s="48"/>
      <c r="N521" s="48"/>
      <c r="O521" s="48"/>
      <c r="P521" s="48"/>
      <c r="T521" s="48"/>
    </row>
    <row r="522" spans="1:20" ht="11.25" hidden="1" x14ac:dyDescent="0.25">
      <c r="A522" s="48"/>
      <c r="H522" s="48"/>
      <c r="I522" s="48"/>
      <c r="J522" s="48"/>
      <c r="K522" s="48"/>
      <c r="L522" s="48"/>
      <c r="M522" s="48"/>
      <c r="N522" s="48"/>
      <c r="O522" s="48"/>
      <c r="P522" s="48"/>
      <c r="T522" s="48"/>
    </row>
    <row r="523" spans="1:20" ht="11.25" hidden="1" x14ac:dyDescent="0.25">
      <c r="A523" s="48"/>
      <c r="H523" s="48"/>
      <c r="I523" s="48"/>
      <c r="J523" s="48"/>
      <c r="K523" s="48"/>
      <c r="L523" s="48"/>
      <c r="M523" s="48"/>
      <c r="N523" s="48"/>
      <c r="O523" s="48"/>
      <c r="P523" s="48"/>
      <c r="T523" s="48"/>
    </row>
    <row r="524" spans="1:20" ht="11.25" hidden="1" x14ac:dyDescent="0.25">
      <c r="A524" s="48"/>
      <c r="H524" s="48"/>
      <c r="I524" s="48"/>
      <c r="J524" s="48"/>
      <c r="K524" s="48"/>
      <c r="L524" s="48"/>
      <c r="M524" s="48"/>
      <c r="N524" s="48"/>
      <c r="O524" s="48"/>
      <c r="P524" s="48"/>
      <c r="T524" s="48"/>
    </row>
    <row r="525" spans="1:20" ht="11.25" hidden="1" x14ac:dyDescent="0.25">
      <c r="A525" s="48"/>
      <c r="H525" s="48"/>
      <c r="I525" s="48"/>
      <c r="J525" s="48"/>
      <c r="K525" s="48"/>
      <c r="L525" s="48"/>
      <c r="M525" s="48"/>
      <c r="N525" s="48"/>
      <c r="O525" s="48"/>
      <c r="P525" s="48"/>
      <c r="T525" s="48"/>
    </row>
    <row r="526" spans="1:20" ht="11.25" hidden="1" x14ac:dyDescent="0.25">
      <c r="A526" s="48"/>
      <c r="H526" s="48"/>
      <c r="I526" s="48"/>
      <c r="J526" s="48"/>
      <c r="K526" s="48"/>
      <c r="L526" s="48"/>
      <c r="M526" s="48"/>
      <c r="N526" s="48"/>
      <c r="O526" s="48"/>
      <c r="P526" s="48"/>
      <c r="T526" s="48"/>
    </row>
    <row r="527" spans="1:20" ht="11.25" hidden="1" x14ac:dyDescent="0.25">
      <c r="A527" s="48"/>
      <c r="H527" s="48"/>
      <c r="I527" s="48"/>
      <c r="J527" s="48"/>
      <c r="K527" s="48"/>
      <c r="L527" s="48"/>
      <c r="M527" s="48"/>
      <c r="N527" s="48"/>
      <c r="O527" s="48"/>
      <c r="P527" s="48"/>
      <c r="T527" s="48"/>
    </row>
    <row r="528" spans="1:20" ht="11.25" hidden="1" x14ac:dyDescent="0.25">
      <c r="A528" s="48"/>
      <c r="H528" s="48"/>
      <c r="I528" s="48"/>
      <c r="J528" s="48"/>
      <c r="K528" s="48"/>
      <c r="L528" s="48"/>
      <c r="M528" s="48"/>
      <c r="N528" s="48"/>
      <c r="O528" s="48"/>
      <c r="P528" s="48"/>
      <c r="T528" s="48"/>
    </row>
    <row r="529" spans="1:20" ht="11.25" hidden="1" x14ac:dyDescent="0.25">
      <c r="A529" s="48"/>
      <c r="H529" s="48"/>
      <c r="I529" s="48"/>
      <c r="J529" s="48"/>
      <c r="K529" s="48"/>
      <c r="L529" s="48"/>
      <c r="M529" s="48"/>
      <c r="N529" s="48"/>
      <c r="O529" s="48"/>
      <c r="P529" s="48"/>
      <c r="T529" s="48"/>
    </row>
    <row r="530" spans="1:20" ht="11.25" hidden="1" x14ac:dyDescent="0.25">
      <c r="A530" s="48"/>
      <c r="H530" s="48"/>
      <c r="I530" s="48"/>
      <c r="J530" s="48"/>
      <c r="K530" s="48"/>
      <c r="L530" s="48"/>
      <c r="M530" s="48"/>
      <c r="N530" s="48"/>
      <c r="O530" s="48"/>
      <c r="P530" s="48"/>
      <c r="T530" s="48"/>
    </row>
    <row r="531" spans="1:20" ht="11.25" hidden="1" x14ac:dyDescent="0.25">
      <c r="A531" s="48"/>
      <c r="H531" s="48"/>
      <c r="I531" s="48"/>
      <c r="J531" s="48"/>
      <c r="K531" s="48"/>
      <c r="L531" s="48"/>
      <c r="M531" s="48"/>
      <c r="N531" s="48"/>
      <c r="O531" s="48"/>
      <c r="P531" s="48"/>
      <c r="T531" s="48"/>
    </row>
    <row r="532" spans="1:20" ht="11.25" hidden="1" x14ac:dyDescent="0.25">
      <c r="A532" s="48"/>
      <c r="H532" s="48"/>
      <c r="I532" s="48"/>
      <c r="J532" s="48"/>
      <c r="K532" s="48"/>
      <c r="L532" s="48"/>
      <c r="M532" s="48"/>
      <c r="N532" s="48"/>
      <c r="O532" s="48"/>
      <c r="P532" s="48"/>
      <c r="T532" s="48"/>
    </row>
    <row r="533" spans="1:20" ht="11.25" hidden="1" x14ac:dyDescent="0.25">
      <c r="A533" s="48"/>
      <c r="H533" s="48"/>
      <c r="I533" s="48"/>
      <c r="J533" s="48"/>
      <c r="K533" s="48"/>
      <c r="L533" s="48"/>
      <c r="M533" s="48"/>
      <c r="N533" s="48"/>
      <c r="O533" s="48"/>
      <c r="P533" s="48"/>
      <c r="T533" s="48"/>
    </row>
    <row r="534" spans="1:20" ht="11.25" hidden="1" x14ac:dyDescent="0.25">
      <c r="A534" s="48"/>
      <c r="H534" s="48"/>
      <c r="I534" s="48"/>
      <c r="J534" s="48"/>
      <c r="K534" s="48"/>
      <c r="L534" s="48"/>
      <c r="M534" s="48"/>
      <c r="N534" s="48"/>
      <c r="O534" s="48"/>
      <c r="P534" s="48"/>
      <c r="T534" s="48"/>
    </row>
    <row r="535" spans="1:20" ht="11.25" hidden="1" x14ac:dyDescent="0.25">
      <c r="A535" s="48"/>
      <c r="H535" s="48"/>
      <c r="I535" s="48"/>
      <c r="J535" s="48"/>
      <c r="K535" s="48"/>
      <c r="L535" s="48"/>
      <c r="M535" s="48"/>
      <c r="N535" s="48"/>
      <c r="O535" s="48"/>
      <c r="P535" s="48"/>
      <c r="T535" s="48"/>
    </row>
    <row r="536" spans="1:20" ht="11.25" hidden="1" x14ac:dyDescent="0.25">
      <c r="A536" s="48"/>
      <c r="H536" s="48"/>
      <c r="I536" s="48"/>
      <c r="J536" s="48"/>
      <c r="K536" s="48"/>
      <c r="L536" s="48"/>
      <c r="M536" s="48"/>
      <c r="N536" s="48"/>
      <c r="O536" s="48"/>
      <c r="P536" s="48"/>
      <c r="T536" s="48"/>
    </row>
    <row r="537" spans="1:20" ht="11.25" hidden="1" x14ac:dyDescent="0.25">
      <c r="A537" s="48"/>
      <c r="H537" s="48"/>
      <c r="I537" s="48"/>
      <c r="J537" s="48"/>
      <c r="K537" s="48"/>
      <c r="L537" s="48"/>
      <c r="M537" s="48"/>
      <c r="N537" s="48"/>
      <c r="O537" s="48"/>
      <c r="P537" s="48"/>
      <c r="T537" s="48"/>
    </row>
    <row r="538" spans="1:20" ht="11.25" hidden="1" x14ac:dyDescent="0.25">
      <c r="A538" s="48"/>
      <c r="H538" s="48"/>
      <c r="I538" s="48"/>
      <c r="J538" s="48"/>
      <c r="K538" s="48"/>
      <c r="L538" s="48"/>
      <c r="M538" s="48"/>
      <c r="N538" s="48"/>
      <c r="O538" s="48"/>
      <c r="P538" s="48"/>
      <c r="T538" s="48"/>
    </row>
    <row r="539" spans="1:20" ht="11.25" hidden="1" x14ac:dyDescent="0.25">
      <c r="A539" s="48"/>
      <c r="H539" s="48"/>
      <c r="I539" s="48"/>
      <c r="J539" s="48"/>
      <c r="K539" s="48"/>
      <c r="L539" s="48"/>
      <c r="M539" s="48"/>
      <c r="N539" s="48"/>
      <c r="O539" s="48"/>
      <c r="P539" s="48"/>
      <c r="T539" s="48"/>
    </row>
    <row r="540" spans="1:20" ht="11.25" hidden="1" x14ac:dyDescent="0.25">
      <c r="A540" s="48"/>
      <c r="H540" s="48"/>
      <c r="I540" s="48"/>
      <c r="J540" s="48"/>
      <c r="K540" s="48"/>
      <c r="L540" s="48"/>
      <c r="M540" s="48"/>
      <c r="N540" s="48"/>
      <c r="O540" s="48"/>
      <c r="P540" s="48"/>
      <c r="T540" s="48"/>
    </row>
    <row r="541" spans="1:20" ht="11.25" hidden="1" x14ac:dyDescent="0.25">
      <c r="A541" s="48"/>
      <c r="H541" s="48"/>
      <c r="I541" s="48"/>
      <c r="J541" s="48"/>
      <c r="K541" s="48"/>
      <c r="L541" s="48"/>
      <c r="M541" s="48"/>
      <c r="N541" s="48"/>
      <c r="O541" s="48"/>
      <c r="P541" s="48"/>
      <c r="T541" s="48"/>
    </row>
    <row r="542" spans="1:20" ht="11.25" hidden="1" x14ac:dyDescent="0.25">
      <c r="A542" s="48"/>
      <c r="H542" s="48"/>
      <c r="I542" s="48"/>
      <c r="J542" s="48"/>
      <c r="K542" s="48"/>
      <c r="L542" s="48"/>
      <c r="M542" s="48"/>
      <c r="N542" s="48"/>
      <c r="O542" s="48"/>
      <c r="P542" s="48"/>
      <c r="T542" s="48"/>
    </row>
    <row r="543" spans="1:20" ht="11.25" hidden="1" x14ac:dyDescent="0.25">
      <c r="A543" s="48"/>
      <c r="H543" s="48"/>
      <c r="I543" s="48"/>
      <c r="J543" s="48"/>
      <c r="K543" s="48"/>
      <c r="L543" s="48"/>
      <c r="M543" s="48"/>
      <c r="N543" s="48"/>
      <c r="O543" s="48"/>
      <c r="P543" s="48"/>
      <c r="T543" s="48"/>
    </row>
    <row r="544" spans="1:20" ht="11.25" hidden="1" x14ac:dyDescent="0.25">
      <c r="A544" s="48"/>
      <c r="H544" s="48"/>
      <c r="I544" s="48"/>
      <c r="J544" s="48"/>
      <c r="K544" s="48"/>
      <c r="L544" s="48"/>
      <c r="M544" s="48"/>
      <c r="N544" s="48"/>
      <c r="O544" s="48"/>
      <c r="P544" s="48"/>
      <c r="T544" s="48"/>
    </row>
    <row r="545" spans="1:20" ht="11.25" hidden="1" x14ac:dyDescent="0.25">
      <c r="A545" s="48"/>
      <c r="H545" s="48"/>
      <c r="I545" s="48"/>
      <c r="J545" s="48"/>
      <c r="K545" s="48"/>
      <c r="L545" s="48"/>
      <c r="M545" s="48"/>
      <c r="N545" s="48"/>
      <c r="O545" s="48"/>
      <c r="P545" s="48"/>
      <c r="T545" s="48"/>
    </row>
    <row r="546" spans="1:20" ht="11.25" hidden="1" x14ac:dyDescent="0.25">
      <c r="A546" s="48"/>
      <c r="H546" s="48"/>
      <c r="I546" s="48"/>
      <c r="J546" s="48"/>
      <c r="K546" s="48"/>
      <c r="L546" s="48"/>
      <c r="M546" s="48"/>
      <c r="N546" s="48"/>
      <c r="O546" s="48"/>
      <c r="P546" s="48"/>
      <c r="T546" s="48"/>
    </row>
    <row r="547" spans="1:20" ht="11.25" hidden="1" x14ac:dyDescent="0.25">
      <c r="A547" s="48"/>
      <c r="H547" s="48"/>
      <c r="I547" s="48"/>
      <c r="J547" s="48"/>
      <c r="K547" s="48"/>
      <c r="L547" s="48"/>
      <c r="M547" s="48"/>
      <c r="N547" s="48"/>
      <c r="O547" s="48"/>
      <c r="P547" s="48"/>
      <c r="T547" s="48"/>
    </row>
    <row r="548" spans="1:20" ht="11.25" hidden="1" x14ac:dyDescent="0.25">
      <c r="A548" s="48"/>
      <c r="H548" s="48"/>
      <c r="I548" s="48"/>
      <c r="J548" s="48"/>
      <c r="K548" s="48"/>
      <c r="L548" s="48"/>
      <c r="M548" s="48"/>
      <c r="N548" s="48"/>
      <c r="O548" s="48"/>
      <c r="P548" s="48"/>
      <c r="T548" s="48"/>
    </row>
    <row r="549" spans="1:20" ht="11.25" hidden="1" x14ac:dyDescent="0.25">
      <c r="A549" s="48"/>
      <c r="H549" s="48"/>
      <c r="I549" s="48"/>
      <c r="J549" s="48"/>
      <c r="K549" s="48"/>
      <c r="L549" s="48"/>
      <c r="M549" s="48"/>
      <c r="N549" s="48"/>
      <c r="O549" s="48"/>
      <c r="P549" s="48"/>
      <c r="T549" s="48"/>
    </row>
    <row r="550" spans="1:20" ht="11.25" hidden="1" x14ac:dyDescent="0.25">
      <c r="A550" s="48"/>
      <c r="H550" s="48"/>
      <c r="I550" s="48"/>
      <c r="J550" s="48"/>
      <c r="K550" s="48"/>
      <c r="L550" s="48"/>
      <c r="M550" s="48"/>
      <c r="N550" s="48"/>
      <c r="O550" s="48"/>
      <c r="P550" s="48"/>
      <c r="T550" s="48"/>
    </row>
    <row r="551" spans="1:20" ht="11.25" hidden="1" x14ac:dyDescent="0.25">
      <c r="A551" s="48"/>
      <c r="H551" s="48"/>
      <c r="I551" s="48"/>
      <c r="J551" s="48"/>
      <c r="K551" s="48"/>
      <c r="L551" s="48"/>
      <c r="M551" s="48"/>
      <c r="N551" s="48"/>
      <c r="O551" s="48"/>
      <c r="P551" s="48"/>
      <c r="T551" s="48"/>
    </row>
    <row r="552" spans="1:20" ht="11.25" hidden="1" x14ac:dyDescent="0.25">
      <c r="A552" s="48"/>
      <c r="H552" s="48"/>
      <c r="I552" s="48"/>
      <c r="J552" s="48"/>
      <c r="K552" s="48"/>
      <c r="L552" s="48"/>
      <c r="M552" s="48"/>
      <c r="N552" s="48"/>
      <c r="O552" s="48"/>
      <c r="P552" s="48"/>
      <c r="T552" s="48"/>
    </row>
    <row r="553" spans="1:20" ht="11.25" hidden="1" x14ac:dyDescent="0.25">
      <c r="A553" s="48"/>
      <c r="H553" s="48"/>
      <c r="I553" s="48"/>
      <c r="J553" s="48"/>
      <c r="K553" s="48"/>
      <c r="L553" s="48"/>
      <c r="M553" s="48"/>
      <c r="N553" s="48"/>
      <c r="O553" s="48"/>
      <c r="P553" s="48"/>
      <c r="T553" s="48"/>
    </row>
    <row r="554" spans="1:20" ht="11.25" hidden="1" x14ac:dyDescent="0.25">
      <c r="A554" s="48"/>
      <c r="H554" s="48"/>
      <c r="I554" s="48"/>
      <c r="J554" s="48"/>
      <c r="K554" s="48"/>
      <c r="L554" s="48"/>
      <c r="M554" s="48"/>
      <c r="N554" s="48"/>
      <c r="O554" s="48"/>
      <c r="P554" s="48"/>
      <c r="T554" s="48"/>
    </row>
    <row r="555" spans="1:20" ht="11.25" hidden="1" x14ac:dyDescent="0.25">
      <c r="A555" s="48"/>
      <c r="H555" s="48"/>
      <c r="I555" s="48"/>
      <c r="J555" s="48"/>
      <c r="K555" s="48"/>
      <c r="L555" s="48"/>
      <c r="M555" s="48"/>
      <c r="N555" s="48"/>
      <c r="O555" s="48"/>
      <c r="P555" s="48"/>
      <c r="T555" s="48"/>
    </row>
    <row r="556" spans="1:20" ht="11.25" hidden="1" x14ac:dyDescent="0.25">
      <c r="A556" s="48"/>
      <c r="H556" s="48"/>
      <c r="I556" s="48"/>
      <c r="J556" s="48"/>
      <c r="K556" s="48"/>
      <c r="L556" s="48"/>
      <c r="M556" s="48"/>
      <c r="N556" s="48"/>
      <c r="O556" s="48"/>
      <c r="P556" s="48"/>
      <c r="T556" s="48"/>
    </row>
    <row r="557" spans="1:20" ht="11.25" hidden="1" x14ac:dyDescent="0.25">
      <c r="A557" s="48"/>
      <c r="H557" s="48"/>
      <c r="I557" s="48"/>
      <c r="J557" s="48"/>
      <c r="K557" s="48"/>
      <c r="L557" s="48"/>
      <c r="M557" s="48"/>
      <c r="N557" s="48"/>
      <c r="O557" s="48"/>
      <c r="P557" s="48"/>
      <c r="T557" s="48"/>
    </row>
    <row r="558" spans="1:20" ht="11.25" hidden="1" x14ac:dyDescent="0.25">
      <c r="A558" s="48"/>
      <c r="H558" s="48"/>
      <c r="I558" s="48"/>
      <c r="J558" s="48"/>
      <c r="K558" s="48"/>
      <c r="L558" s="48"/>
      <c r="M558" s="48"/>
      <c r="N558" s="48"/>
      <c r="O558" s="48"/>
      <c r="P558" s="48"/>
      <c r="T558" s="48"/>
    </row>
    <row r="559" spans="1:20" ht="11.25" hidden="1" x14ac:dyDescent="0.25">
      <c r="A559" s="48"/>
      <c r="H559" s="48"/>
      <c r="I559" s="48"/>
      <c r="J559" s="48"/>
      <c r="K559" s="48"/>
      <c r="L559" s="48"/>
      <c r="M559" s="48"/>
      <c r="N559" s="48"/>
      <c r="O559" s="48"/>
      <c r="P559" s="48"/>
      <c r="T559" s="48"/>
    </row>
    <row r="560" spans="1:20" ht="11.25" hidden="1" x14ac:dyDescent="0.25">
      <c r="A560" s="48"/>
      <c r="H560" s="48"/>
      <c r="I560" s="48"/>
      <c r="J560" s="48"/>
      <c r="K560" s="48"/>
      <c r="L560" s="48"/>
      <c r="M560" s="48"/>
      <c r="N560" s="48"/>
      <c r="O560" s="48"/>
      <c r="P560" s="48"/>
      <c r="T560" s="48"/>
    </row>
    <row r="561" spans="1:20" ht="11.25" hidden="1" x14ac:dyDescent="0.25">
      <c r="A561" s="48"/>
      <c r="H561" s="48"/>
      <c r="I561" s="48"/>
      <c r="J561" s="48"/>
      <c r="K561" s="48"/>
      <c r="L561" s="48"/>
      <c r="M561" s="48"/>
      <c r="N561" s="48"/>
      <c r="O561" s="48"/>
      <c r="P561" s="48"/>
      <c r="T561" s="48"/>
    </row>
    <row r="562" spans="1:20" ht="11.25" hidden="1" x14ac:dyDescent="0.25">
      <c r="A562" s="48"/>
      <c r="H562" s="48"/>
      <c r="I562" s="48"/>
      <c r="J562" s="48"/>
      <c r="K562" s="48"/>
      <c r="L562" s="48"/>
      <c r="M562" s="48"/>
      <c r="N562" s="48"/>
      <c r="O562" s="48"/>
      <c r="P562" s="48"/>
      <c r="T562" s="48"/>
    </row>
    <row r="563" spans="1:20" ht="11.25" hidden="1" x14ac:dyDescent="0.25">
      <c r="A563" s="48"/>
      <c r="H563" s="48"/>
      <c r="I563" s="48"/>
      <c r="J563" s="48"/>
      <c r="K563" s="48"/>
      <c r="L563" s="48"/>
      <c r="M563" s="48"/>
      <c r="N563" s="48"/>
      <c r="O563" s="48"/>
      <c r="P563" s="48"/>
      <c r="T563" s="48"/>
    </row>
    <row r="564" spans="1:20" ht="11.25" hidden="1" x14ac:dyDescent="0.25">
      <c r="A564" s="48"/>
      <c r="H564" s="48"/>
      <c r="I564" s="48"/>
      <c r="J564" s="48"/>
      <c r="K564" s="48"/>
      <c r="L564" s="48"/>
      <c r="M564" s="48"/>
      <c r="N564" s="48"/>
      <c r="O564" s="48"/>
      <c r="P564" s="48"/>
      <c r="T564" s="48"/>
    </row>
    <row r="565" spans="1:20" ht="11.25" hidden="1" x14ac:dyDescent="0.25">
      <c r="A565" s="48"/>
      <c r="H565" s="48"/>
      <c r="I565" s="48"/>
      <c r="J565" s="48"/>
      <c r="K565" s="48"/>
      <c r="L565" s="48"/>
      <c r="M565" s="48"/>
      <c r="N565" s="48"/>
      <c r="O565" s="48"/>
      <c r="P565" s="48"/>
      <c r="T565" s="48"/>
    </row>
    <row r="566" spans="1:20" ht="11.25" hidden="1" x14ac:dyDescent="0.25">
      <c r="A566" s="48"/>
      <c r="H566" s="48"/>
      <c r="I566" s="48"/>
      <c r="J566" s="48"/>
      <c r="K566" s="48"/>
      <c r="L566" s="48"/>
      <c r="M566" s="48"/>
      <c r="N566" s="48"/>
      <c r="O566" s="48"/>
      <c r="P566" s="48"/>
      <c r="T566" s="48"/>
    </row>
    <row r="567" spans="1:20" ht="11.25" hidden="1" x14ac:dyDescent="0.25">
      <c r="A567" s="48"/>
      <c r="H567" s="48"/>
      <c r="I567" s="48"/>
      <c r="J567" s="48"/>
      <c r="K567" s="48"/>
      <c r="L567" s="48"/>
      <c r="M567" s="48"/>
      <c r="N567" s="48"/>
      <c r="O567" s="48"/>
      <c r="P567" s="48"/>
      <c r="T567" s="48"/>
    </row>
    <row r="568" spans="1:20" ht="11.25" hidden="1" x14ac:dyDescent="0.25">
      <c r="A568" s="48"/>
      <c r="H568" s="48"/>
      <c r="I568" s="48"/>
      <c r="J568" s="48"/>
      <c r="K568" s="48"/>
      <c r="L568" s="48"/>
      <c r="M568" s="48"/>
      <c r="N568" s="48"/>
      <c r="O568" s="48"/>
      <c r="P568" s="48"/>
      <c r="T568" s="48"/>
    </row>
    <row r="569" spans="1:20" ht="11.25" hidden="1" x14ac:dyDescent="0.25">
      <c r="A569" s="48"/>
      <c r="H569" s="48"/>
      <c r="I569" s="48"/>
      <c r="J569" s="48"/>
      <c r="K569" s="48"/>
      <c r="L569" s="48"/>
      <c r="M569" s="48"/>
      <c r="N569" s="48"/>
      <c r="O569" s="48"/>
      <c r="P569" s="48"/>
      <c r="T569" s="48"/>
    </row>
    <row r="570" spans="1:20" ht="11.25" hidden="1" x14ac:dyDescent="0.25">
      <c r="A570" s="48"/>
      <c r="H570" s="48"/>
      <c r="I570" s="48"/>
      <c r="J570" s="48"/>
      <c r="K570" s="48"/>
      <c r="L570" s="48"/>
      <c r="M570" s="48"/>
      <c r="N570" s="48"/>
      <c r="O570" s="48"/>
      <c r="P570" s="48"/>
      <c r="T570" s="48"/>
    </row>
    <row r="571" spans="1:20" ht="11.25" hidden="1" x14ac:dyDescent="0.25">
      <c r="A571" s="48"/>
      <c r="H571" s="48"/>
      <c r="I571" s="48"/>
      <c r="J571" s="48"/>
      <c r="K571" s="48"/>
      <c r="L571" s="48"/>
      <c r="M571" s="48"/>
      <c r="N571" s="48"/>
      <c r="O571" s="48"/>
      <c r="P571" s="48"/>
      <c r="T571" s="48"/>
    </row>
    <row r="572" spans="1:20" ht="11.25" hidden="1" x14ac:dyDescent="0.25">
      <c r="A572" s="48"/>
      <c r="H572" s="48"/>
      <c r="I572" s="48"/>
      <c r="J572" s="48"/>
      <c r="K572" s="48"/>
      <c r="L572" s="48"/>
      <c r="M572" s="48"/>
      <c r="N572" s="48"/>
      <c r="O572" s="48"/>
      <c r="P572" s="48"/>
      <c r="T572" s="48"/>
    </row>
    <row r="573" spans="1:20" ht="11.25" hidden="1" x14ac:dyDescent="0.25">
      <c r="A573" s="48"/>
      <c r="H573" s="48"/>
      <c r="I573" s="48"/>
      <c r="J573" s="48"/>
      <c r="K573" s="48"/>
      <c r="L573" s="48"/>
      <c r="M573" s="48"/>
      <c r="N573" s="48"/>
      <c r="O573" s="48"/>
      <c r="P573" s="48"/>
      <c r="T573" s="48"/>
    </row>
    <row r="574" spans="1:20" ht="11.25" hidden="1" x14ac:dyDescent="0.25">
      <c r="A574" s="48"/>
      <c r="H574" s="48"/>
      <c r="I574" s="48"/>
      <c r="J574" s="48"/>
      <c r="K574" s="48"/>
      <c r="L574" s="48"/>
      <c r="M574" s="48"/>
      <c r="N574" s="48"/>
      <c r="O574" s="48"/>
      <c r="P574" s="48"/>
      <c r="T574" s="48"/>
    </row>
    <row r="575" spans="1:20" ht="11.25" hidden="1" x14ac:dyDescent="0.25">
      <c r="A575" s="48"/>
      <c r="H575" s="48"/>
      <c r="I575" s="48"/>
      <c r="J575" s="48"/>
      <c r="K575" s="48"/>
      <c r="L575" s="48"/>
      <c r="M575" s="48"/>
      <c r="N575" s="48"/>
      <c r="O575" s="48"/>
      <c r="P575" s="48"/>
      <c r="T575" s="48"/>
    </row>
    <row r="576" spans="1:20" ht="11.25" hidden="1" x14ac:dyDescent="0.25">
      <c r="A576" s="48"/>
      <c r="H576" s="48"/>
      <c r="I576" s="48"/>
      <c r="J576" s="48"/>
      <c r="K576" s="48"/>
      <c r="L576" s="48"/>
      <c r="M576" s="48"/>
      <c r="N576" s="48"/>
      <c r="O576" s="48"/>
      <c r="P576" s="48"/>
      <c r="T576" s="48"/>
    </row>
    <row r="577" spans="1:20" ht="11.25" hidden="1" x14ac:dyDescent="0.25">
      <c r="A577" s="48"/>
      <c r="H577" s="48"/>
      <c r="I577" s="48"/>
      <c r="J577" s="48"/>
      <c r="K577" s="48"/>
      <c r="L577" s="48"/>
      <c r="M577" s="48"/>
      <c r="N577" s="48"/>
      <c r="O577" s="48"/>
      <c r="P577" s="48"/>
      <c r="T577" s="48"/>
    </row>
    <row r="578" spans="1:20" ht="11.25" hidden="1" x14ac:dyDescent="0.25">
      <c r="A578" s="48"/>
      <c r="H578" s="48"/>
      <c r="I578" s="48"/>
      <c r="J578" s="48"/>
      <c r="K578" s="48"/>
      <c r="L578" s="48"/>
      <c r="M578" s="48"/>
      <c r="N578" s="48"/>
      <c r="O578" s="48"/>
      <c r="P578" s="48"/>
      <c r="T578" s="48"/>
    </row>
    <row r="579" spans="1:20" ht="11.25" hidden="1" x14ac:dyDescent="0.25">
      <c r="A579" s="48"/>
      <c r="H579" s="48"/>
      <c r="I579" s="48"/>
      <c r="J579" s="48"/>
      <c r="K579" s="48"/>
      <c r="L579" s="48"/>
      <c r="M579" s="48"/>
      <c r="N579" s="48"/>
      <c r="O579" s="48"/>
      <c r="P579" s="48"/>
      <c r="T579" s="48"/>
    </row>
    <row r="580" spans="1:20" ht="11.25" hidden="1" x14ac:dyDescent="0.25">
      <c r="A580" s="48"/>
      <c r="H580" s="48"/>
      <c r="I580" s="48"/>
      <c r="J580" s="48"/>
      <c r="K580" s="48"/>
      <c r="L580" s="48"/>
      <c r="M580" s="48"/>
      <c r="N580" s="48"/>
      <c r="O580" s="48"/>
      <c r="P580" s="48"/>
      <c r="T580" s="48"/>
    </row>
    <row r="581" spans="1:20" ht="11.25" hidden="1" x14ac:dyDescent="0.25">
      <c r="A581" s="48"/>
      <c r="H581" s="48"/>
      <c r="I581" s="48"/>
      <c r="J581" s="48"/>
      <c r="K581" s="48"/>
      <c r="L581" s="48"/>
      <c r="M581" s="48"/>
      <c r="N581" s="48"/>
      <c r="O581" s="48"/>
      <c r="P581" s="48"/>
      <c r="T581" s="48"/>
    </row>
    <row r="582" spans="1:20" ht="11.25" hidden="1" x14ac:dyDescent="0.25">
      <c r="A582" s="48"/>
      <c r="H582" s="48"/>
      <c r="I582" s="48"/>
      <c r="J582" s="48"/>
      <c r="K582" s="48"/>
      <c r="L582" s="48"/>
      <c r="M582" s="48"/>
      <c r="N582" s="48"/>
      <c r="O582" s="48"/>
      <c r="P582" s="48"/>
      <c r="T582" s="48"/>
    </row>
    <row r="583" spans="1:20" ht="11.25" hidden="1" x14ac:dyDescent="0.25">
      <c r="A583" s="48"/>
      <c r="H583" s="48"/>
      <c r="I583" s="48"/>
      <c r="J583" s="48"/>
      <c r="K583" s="48"/>
      <c r="L583" s="48"/>
      <c r="M583" s="48"/>
      <c r="N583" s="48"/>
      <c r="O583" s="48"/>
      <c r="P583" s="48"/>
      <c r="T583" s="48"/>
    </row>
    <row r="584" spans="1:20" ht="11.25" hidden="1" x14ac:dyDescent="0.25">
      <c r="A584" s="48"/>
      <c r="H584" s="48"/>
      <c r="I584" s="48"/>
      <c r="J584" s="48"/>
      <c r="K584" s="48"/>
      <c r="L584" s="48"/>
      <c r="M584" s="48"/>
      <c r="N584" s="48"/>
      <c r="O584" s="48"/>
      <c r="P584" s="48"/>
      <c r="T584" s="48"/>
    </row>
    <row r="585" spans="1:20" ht="11.25" hidden="1" x14ac:dyDescent="0.25">
      <c r="A585" s="48"/>
      <c r="H585" s="48"/>
      <c r="I585" s="48"/>
      <c r="J585" s="48"/>
      <c r="K585" s="48"/>
      <c r="L585" s="48"/>
      <c r="M585" s="48"/>
      <c r="N585" s="48"/>
      <c r="O585" s="48"/>
      <c r="P585" s="48"/>
      <c r="T585" s="48"/>
    </row>
    <row r="586" spans="1:20" ht="11.25" hidden="1" x14ac:dyDescent="0.25">
      <c r="A586" s="48"/>
      <c r="H586" s="48"/>
      <c r="I586" s="48"/>
      <c r="J586" s="48"/>
      <c r="K586" s="48"/>
      <c r="L586" s="48"/>
      <c r="M586" s="48"/>
      <c r="N586" s="48"/>
      <c r="O586" s="48"/>
      <c r="P586" s="48"/>
      <c r="T586" s="48"/>
    </row>
    <row r="587" spans="1:20" ht="11.25" hidden="1" x14ac:dyDescent="0.25">
      <c r="A587" s="48"/>
      <c r="H587" s="48"/>
      <c r="I587" s="48"/>
      <c r="J587" s="48"/>
      <c r="K587" s="48"/>
      <c r="L587" s="48"/>
      <c r="M587" s="48"/>
      <c r="N587" s="48"/>
      <c r="O587" s="48"/>
      <c r="P587" s="48"/>
      <c r="T587" s="48"/>
    </row>
    <row r="588" spans="1:20" ht="11.25" hidden="1" x14ac:dyDescent="0.25">
      <c r="A588" s="48"/>
      <c r="H588" s="48"/>
      <c r="I588" s="48"/>
      <c r="J588" s="48"/>
      <c r="K588" s="48"/>
      <c r="L588" s="48"/>
      <c r="M588" s="48"/>
      <c r="N588" s="48"/>
      <c r="O588" s="48"/>
      <c r="P588" s="48"/>
      <c r="T588" s="48"/>
    </row>
    <row r="589" spans="1:20" ht="11.25" hidden="1" x14ac:dyDescent="0.25">
      <c r="A589" s="48"/>
      <c r="H589" s="48"/>
      <c r="I589" s="48"/>
      <c r="J589" s="48"/>
      <c r="K589" s="48"/>
      <c r="L589" s="48"/>
      <c r="M589" s="48"/>
      <c r="N589" s="48"/>
      <c r="O589" s="48"/>
      <c r="P589" s="48"/>
      <c r="T589" s="48"/>
    </row>
    <row r="590" spans="1:20" ht="11.25" hidden="1" x14ac:dyDescent="0.25">
      <c r="A590" s="48"/>
      <c r="H590" s="48"/>
      <c r="I590" s="48"/>
      <c r="J590" s="48"/>
      <c r="K590" s="48"/>
      <c r="L590" s="48"/>
      <c r="M590" s="48"/>
      <c r="N590" s="48"/>
      <c r="O590" s="48"/>
      <c r="P590" s="48"/>
      <c r="T590" s="48"/>
    </row>
    <row r="591" spans="1:20" ht="11.25" hidden="1" x14ac:dyDescent="0.25">
      <c r="A591" s="48"/>
      <c r="H591" s="48"/>
      <c r="I591" s="48"/>
      <c r="J591" s="48"/>
      <c r="K591" s="48"/>
      <c r="L591" s="48"/>
      <c r="M591" s="48"/>
      <c r="N591" s="48"/>
      <c r="O591" s="48"/>
      <c r="P591" s="48"/>
      <c r="T591" s="48"/>
    </row>
    <row r="592" spans="1:20" ht="11.25" hidden="1" x14ac:dyDescent="0.25">
      <c r="A592" s="48"/>
      <c r="H592" s="48"/>
      <c r="I592" s="48"/>
      <c r="J592" s="48"/>
      <c r="K592" s="48"/>
      <c r="L592" s="48"/>
      <c r="M592" s="48"/>
      <c r="N592" s="48"/>
      <c r="O592" s="48"/>
      <c r="P592" s="48"/>
      <c r="T592" s="48"/>
    </row>
    <row r="593" spans="1:20" ht="11.25" hidden="1" x14ac:dyDescent="0.25">
      <c r="A593" s="48"/>
      <c r="H593" s="48"/>
      <c r="I593" s="48"/>
      <c r="J593" s="48"/>
      <c r="K593" s="48"/>
      <c r="L593" s="48"/>
      <c r="M593" s="48"/>
      <c r="N593" s="48"/>
      <c r="O593" s="48"/>
      <c r="P593" s="48"/>
      <c r="T593" s="48"/>
    </row>
    <row r="594" spans="1:20" ht="11.25" hidden="1" x14ac:dyDescent="0.25">
      <c r="A594" s="48"/>
      <c r="H594" s="48"/>
      <c r="I594" s="48"/>
      <c r="J594" s="48"/>
      <c r="K594" s="48"/>
      <c r="L594" s="48"/>
      <c r="M594" s="48"/>
      <c r="N594" s="48"/>
      <c r="O594" s="48"/>
      <c r="P594" s="48"/>
      <c r="T594" s="48"/>
    </row>
    <row r="595" spans="1:20" ht="11.25" hidden="1" x14ac:dyDescent="0.25">
      <c r="A595" s="48"/>
      <c r="H595" s="48"/>
      <c r="I595" s="48"/>
      <c r="J595" s="48"/>
      <c r="K595" s="48"/>
      <c r="L595" s="48"/>
      <c r="M595" s="48"/>
      <c r="N595" s="48"/>
      <c r="O595" s="48"/>
      <c r="P595" s="48"/>
      <c r="T595" s="48"/>
    </row>
    <row r="596" spans="1:20" ht="11.25" hidden="1" x14ac:dyDescent="0.25">
      <c r="A596" s="48"/>
      <c r="H596" s="48"/>
      <c r="I596" s="48"/>
      <c r="J596" s="48"/>
      <c r="K596" s="48"/>
      <c r="L596" s="48"/>
      <c r="M596" s="48"/>
      <c r="N596" s="48"/>
      <c r="O596" s="48"/>
      <c r="P596" s="48"/>
      <c r="T596" s="48"/>
    </row>
    <row r="597" spans="1:20" ht="11.25" hidden="1" x14ac:dyDescent="0.25">
      <c r="A597" s="48"/>
      <c r="H597" s="48"/>
      <c r="I597" s="48"/>
      <c r="J597" s="48"/>
      <c r="K597" s="48"/>
      <c r="L597" s="48"/>
      <c r="M597" s="48"/>
      <c r="N597" s="48"/>
      <c r="O597" s="48"/>
      <c r="P597" s="48"/>
      <c r="T597" s="48"/>
    </row>
    <row r="598" spans="1:20" ht="11.25" hidden="1" x14ac:dyDescent="0.25">
      <c r="A598" s="48"/>
      <c r="H598" s="48"/>
      <c r="I598" s="48"/>
      <c r="J598" s="48"/>
      <c r="K598" s="48"/>
      <c r="L598" s="48"/>
      <c r="M598" s="48"/>
      <c r="N598" s="48"/>
      <c r="O598" s="48"/>
      <c r="P598" s="48"/>
      <c r="T598" s="48"/>
    </row>
    <row r="599" spans="1:20" ht="11.25" hidden="1" x14ac:dyDescent="0.25">
      <c r="A599" s="48"/>
      <c r="H599" s="48"/>
      <c r="I599" s="48"/>
      <c r="J599" s="48"/>
      <c r="K599" s="48"/>
      <c r="L599" s="48"/>
      <c r="M599" s="48"/>
      <c r="N599" s="48"/>
      <c r="O599" s="48"/>
      <c r="P599" s="48"/>
      <c r="T599" s="48"/>
    </row>
    <row r="600" spans="1:20" ht="11.25" hidden="1" x14ac:dyDescent="0.25">
      <c r="A600" s="48"/>
      <c r="H600" s="48"/>
      <c r="I600" s="48"/>
      <c r="J600" s="48"/>
      <c r="K600" s="48"/>
      <c r="L600" s="48"/>
      <c r="M600" s="48"/>
      <c r="N600" s="48"/>
      <c r="O600" s="48"/>
      <c r="P600" s="48"/>
      <c r="T600" s="48"/>
    </row>
    <row r="601" spans="1:20" ht="11.25" hidden="1" x14ac:dyDescent="0.25">
      <c r="A601" s="48"/>
      <c r="H601" s="48"/>
      <c r="I601" s="48"/>
      <c r="J601" s="48"/>
      <c r="K601" s="48"/>
      <c r="L601" s="48"/>
      <c r="M601" s="48"/>
      <c r="N601" s="48"/>
      <c r="O601" s="48"/>
      <c r="P601" s="48"/>
      <c r="T601" s="48"/>
    </row>
    <row r="602" spans="1:20" ht="11.25" hidden="1" x14ac:dyDescent="0.25">
      <c r="A602" s="48"/>
      <c r="H602" s="48"/>
      <c r="I602" s="48"/>
      <c r="J602" s="48"/>
      <c r="K602" s="48"/>
      <c r="L602" s="48"/>
      <c r="M602" s="48"/>
      <c r="N602" s="48"/>
      <c r="O602" s="48"/>
      <c r="P602" s="48"/>
      <c r="T602" s="48"/>
    </row>
    <row r="603" spans="1:20" ht="11.25" hidden="1" x14ac:dyDescent="0.25">
      <c r="A603" s="48"/>
      <c r="H603" s="48"/>
      <c r="I603" s="48"/>
      <c r="J603" s="48"/>
      <c r="K603" s="48"/>
      <c r="L603" s="48"/>
      <c r="M603" s="48"/>
      <c r="N603" s="48"/>
      <c r="O603" s="48"/>
      <c r="P603" s="48"/>
      <c r="T603" s="48"/>
    </row>
    <row r="604" spans="1:20" ht="11.25" hidden="1" x14ac:dyDescent="0.25">
      <c r="A604" s="48"/>
      <c r="H604" s="48"/>
      <c r="I604" s="48"/>
      <c r="J604" s="48"/>
      <c r="K604" s="48"/>
      <c r="L604" s="48"/>
      <c r="M604" s="48"/>
      <c r="N604" s="48"/>
      <c r="O604" s="48"/>
      <c r="P604" s="48"/>
      <c r="T604" s="48"/>
    </row>
    <row r="605" spans="1:20" ht="11.25" hidden="1" x14ac:dyDescent="0.25">
      <c r="A605" s="48"/>
      <c r="H605" s="48"/>
      <c r="I605" s="48"/>
      <c r="J605" s="48"/>
      <c r="K605" s="48"/>
      <c r="L605" s="48"/>
      <c r="M605" s="48"/>
      <c r="N605" s="48"/>
      <c r="O605" s="48"/>
      <c r="P605" s="48"/>
      <c r="T605" s="48"/>
    </row>
    <row r="606" spans="1:20" ht="11.25" hidden="1" x14ac:dyDescent="0.25">
      <c r="A606" s="48"/>
      <c r="H606" s="48"/>
      <c r="I606" s="48"/>
      <c r="J606" s="48"/>
      <c r="K606" s="48"/>
      <c r="L606" s="48"/>
      <c r="M606" s="48"/>
      <c r="N606" s="48"/>
      <c r="O606" s="48"/>
      <c r="P606" s="48"/>
      <c r="T606" s="48"/>
    </row>
    <row r="607" spans="1:20" ht="11.25" hidden="1" x14ac:dyDescent="0.25">
      <c r="A607" s="48"/>
      <c r="H607" s="48"/>
      <c r="I607" s="48"/>
      <c r="J607" s="48"/>
      <c r="K607" s="48"/>
      <c r="L607" s="48"/>
      <c r="M607" s="48"/>
      <c r="N607" s="48"/>
      <c r="O607" s="48"/>
      <c r="P607" s="48"/>
      <c r="T607" s="48"/>
    </row>
    <row r="608" spans="1:20" ht="11.25" hidden="1" x14ac:dyDescent="0.25">
      <c r="A608" s="48"/>
      <c r="H608" s="48"/>
      <c r="I608" s="48"/>
      <c r="J608" s="48"/>
      <c r="K608" s="48"/>
      <c r="L608" s="48"/>
      <c r="M608" s="48"/>
      <c r="N608" s="48"/>
      <c r="O608" s="48"/>
      <c r="P608" s="48"/>
      <c r="T608" s="48"/>
    </row>
    <row r="609" spans="1:20" ht="11.25" hidden="1" x14ac:dyDescent="0.25">
      <c r="A609" s="48"/>
      <c r="H609" s="48"/>
      <c r="I609" s="48"/>
      <c r="J609" s="48"/>
      <c r="K609" s="48"/>
      <c r="L609" s="48"/>
      <c r="M609" s="48"/>
      <c r="N609" s="48"/>
      <c r="O609" s="48"/>
      <c r="P609" s="48"/>
      <c r="T609" s="48"/>
    </row>
    <row r="610" spans="1:20" ht="11.25" hidden="1" x14ac:dyDescent="0.25">
      <c r="A610" s="48"/>
      <c r="H610" s="48"/>
      <c r="I610" s="48"/>
      <c r="J610" s="48"/>
      <c r="K610" s="48"/>
      <c r="L610" s="48"/>
      <c r="M610" s="48"/>
      <c r="N610" s="48"/>
      <c r="O610" s="48"/>
      <c r="P610" s="48"/>
      <c r="T610" s="48"/>
    </row>
    <row r="611" spans="1:20" ht="11.25" hidden="1" x14ac:dyDescent="0.25">
      <c r="A611" s="48"/>
      <c r="H611" s="48"/>
      <c r="I611" s="48"/>
      <c r="J611" s="48"/>
      <c r="K611" s="48"/>
      <c r="L611" s="48"/>
      <c r="M611" s="48"/>
      <c r="N611" s="48"/>
      <c r="O611" s="48"/>
      <c r="P611" s="48"/>
      <c r="T611" s="48"/>
    </row>
    <row r="612" spans="1:20" ht="11.25" hidden="1" x14ac:dyDescent="0.25">
      <c r="A612" s="48"/>
      <c r="H612" s="48"/>
      <c r="I612" s="48"/>
      <c r="J612" s="48"/>
      <c r="K612" s="48"/>
      <c r="L612" s="48"/>
      <c r="M612" s="48"/>
      <c r="N612" s="48"/>
      <c r="O612" s="48"/>
      <c r="P612" s="48"/>
      <c r="T612" s="48"/>
    </row>
    <row r="613" spans="1:20" ht="11.25" hidden="1" x14ac:dyDescent="0.25">
      <c r="A613" s="48"/>
      <c r="H613" s="48"/>
      <c r="I613" s="48"/>
      <c r="J613" s="48"/>
      <c r="K613" s="48"/>
      <c r="L613" s="48"/>
      <c r="M613" s="48"/>
      <c r="N613" s="48"/>
      <c r="O613" s="48"/>
      <c r="P613" s="48"/>
      <c r="T613" s="48"/>
    </row>
    <row r="614" spans="1:20" ht="11.25" hidden="1" x14ac:dyDescent="0.25">
      <c r="A614" s="48"/>
      <c r="H614" s="48"/>
      <c r="I614" s="48"/>
      <c r="J614" s="48"/>
      <c r="K614" s="48"/>
      <c r="L614" s="48"/>
      <c r="M614" s="48"/>
      <c r="N614" s="48"/>
      <c r="O614" s="48"/>
      <c r="P614" s="48"/>
      <c r="T614" s="48"/>
    </row>
    <row r="615" spans="1:20" ht="11.25" hidden="1" x14ac:dyDescent="0.25">
      <c r="A615" s="48"/>
      <c r="H615" s="48"/>
      <c r="I615" s="48"/>
      <c r="J615" s="48"/>
      <c r="K615" s="48"/>
      <c r="L615" s="48"/>
      <c r="M615" s="48"/>
      <c r="N615" s="48"/>
      <c r="O615" s="48"/>
      <c r="P615" s="48"/>
      <c r="T615" s="48"/>
    </row>
    <row r="616" spans="1:20" ht="11.25" hidden="1" x14ac:dyDescent="0.25">
      <c r="A616" s="48"/>
      <c r="H616" s="48"/>
      <c r="I616" s="48"/>
      <c r="J616" s="48"/>
      <c r="K616" s="48"/>
      <c r="L616" s="48"/>
      <c r="M616" s="48"/>
      <c r="N616" s="48"/>
      <c r="O616" s="48"/>
      <c r="P616" s="48"/>
      <c r="T616" s="48"/>
    </row>
    <row r="617" spans="1:20" ht="11.25" hidden="1" x14ac:dyDescent="0.25">
      <c r="A617" s="48"/>
      <c r="H617" s="48"/>
      <c r="I617" s="48"/>
      <c r="J617" s="48"/>
      <c r="K617" s="48"/>
      <c r="L617" s="48"/>
      <c r="M617" s="48"/>
      <c r="N617" s="48"/>
      <c r="O617" s="48"/>
      <c r="P617" s="48"/>
      <c r="T617" s="48"/>
    </row>
    <row r="618" spans="1:20" ht="11.25" hidden="1" x14ac:dyDescent="0.25">
      <c r="A618" s="48"/>
      <c r="H618" s="48"/>
      <c r="I618" s="48"/>
      <c r="J618" s="48"/>
      <c r="K618" s="48"/>
      <c r="L618" s="48"/>
      <c r="M618" s="48"/>
      <c r="N618" s="48"/>
      <c r="O618" s="48"/>
      <c r="P618" s="48"/>
      <c r="T618" s="48"/>
    </row>
    <row r="619" spans="1:20" ht="11.25" hidden="1" x14ac:dyDescent="0.25">
      <c r="A619" s="48"/>
      <c r="H619" s="48"/>
      <c r="I619" s="48"/>
      <c r="J619" s="48"/>
      <c r="K619" s="48"/>
      <c r="L619" s="48"/>
      <c r="M619" s="48"/>
      <c r="N619" s="48"/>
      <c r="O619" s="48"/>
      <c r="P619" s="48"/>
      <c r="T619" s="48"/>
    </row>
    <row r="620" spans="1:20" ht="11.25" hidden="1" x14ac:dyDescent="0.25">
      <c r="A620" s="48"/>
      <c r="H620" s="48"/>
      <c r="I620" s="48"/>
      <c r="J620" s="48"/>
      <c r="K620" s="48"/>
      <c r="L620" s="48"/>
      <c r="M620" s="48"/>
      <c r="N620" s="48"/>
      <c r="O620" s="48"/>
      <c r="P620" s="48"/>
      <c r="T620" s="48"/>
    </row>
    <row r="621" spans="1:20" ht="11.25" hidden="1" x14ac:dyDescent="0.25">
      <c r="A621" s="48"/>
      <c r="H621" s="48"/>
      <c r="I621" s="48"/>
      <c r="J621" s="48"/>
      <c r="K621" s="48"/>
      <c r="L621" s="48"/>
      <c r="M621" s="48"/>
      <c r="N621" s="48"/>
      <c r="O621" s="48"/>
      <c r="P621" s="48"/>
      <c r="T621" s="48"/>
    </row>
    <row r="622" spans="1:20" ht="11.25" hidden="1" x14ac:dyDescent="0.25">
      <c r="A622" s="48"/>
      <c r="H622" s="48"/>
      <c r="I622" s="48"/>
      <c r="J622" s="48"/>
      <c r="K622" s="48"/>
      <c r="L622" s="48"/>
      <c r="M622" s="48"/>
      <c r="N622" s="48"/>
      <c r="O622" s="48"/>
      <c r="P622" s="48"/>
      <c r="T622" s="48"/>
    </row>
    <row r="623" spans="1:20" ht="11.25" hidden="1" x14ac:dyDescent="0.25">
      <c r="A623" s="48"/>
      <c r="H623" s="48"/>
      <c r="I623" s="48"/>
      <c r="J623" s="48"/>
      <c r="K623" s="48"/>
      <c r="L623" s="48"/>
      <c r="M623" s="48"/>
      <c r="N623" s="48"/>
      <c r="O623" s="48"/>
      <c r="P623" s="48"/>
      <c r="T623" s="48"/>
    </row>
    <row r="624" spans="1:20" ht="11.25" hidden="1" x14ac:dyDescent="0.25">
      <c r="A624" s="48"/>
      <c r="H624" s="48"/>
      <c r="I624" s="48"/>
      <c r="J624" s="48"/>
      <c r="K624" s="48"/>
      <c r="L624" s="48"/>
      <c r="M624" s="48"/>
      <c r="N624" s="48"/>
      <c r="O624" s="48"/>
      <c r="P624" s="48"/>
      <c r="T624" s="48"/>
    </row>
    <row r="625" spans="1:20" ht="11.25" hidden="1" x14ac:dyDescent="0.25">
      <c r="A625" s="48"/>
      <c r="H625" s="48"/>
      <c r="I625" s="48"/>
      <c r="J625" s="48"/>
      <c r="K625" s="48"/>
      <c r="L625" s="48"/>
      <c r="M625" s="48"/>
      <c r="N625" s="48"/>
      <c r="O625" s="48"/>
      <c r="P625" s="48"/>
      <c r="T625" s="48"/>
    </row>
    <row r="626" spans="1:20" ht="11.25" hidden="1" x14ac:dyDescent="0.25">
      <c r="A626" s="48"/>
      <c r="H626" s="48"/>
      <c r="I626" s="48"/>
      <c r="J626" s="48"/>
      <c r="K626" s="48"/>
      <c r="L626" s="48"/>
      <c r="M626" s="48"/>
      <c r="N626" s="48"/>
      <c r="O626" s="48"/>
      <c r="P626" s="48"/>
      <c r="T626" s="48"/>
    </row>
    <row r="627" spans="1:20" ht="11.25" hidden="1" x14ac:dyDescent="0.25">
      <c r="A627" s="48"/>
      <c r="H627" s="48"/>
      <c r="I627" s="48"/>
      <c r="J627" s="48"/>
      <c r="K627" s="48"/>
      <c r="L627" s="48"/>
      <c r="M627" s="48"/>
      <c r="N627" s="48"/>
      <c r="O627" s="48"/>
      <c r="P627" s="48"/>
      <c r="T627" s="48"/>
    </row>
    <row r="628" spans="1:20" ht="11.25" hidden="1" x14ac:dyDescent="0.25">
      <c r="A628" s="48"/>
      <c r="H628" s="48"/>
      <c r="I628" s="48"/>
      <c r="J628" s="48"/>
      <c r="K628" s="48"/>
      <c r="L628" s="48"/>
      <c r="M628" s="48"/>
      <c r="N628" s="48"/>
      <c r="O628" s="48"/>
      <c r="P628" s="48"/>
      <c r="T628" s="48"/>
    </row>
    <row r="629" spans="1:20" ht="11.25" hidden="1" x14ac:dyDescent="0.25">
      <c r="A629" s="48"/>
      <c r="H629" s="48"/>
      <c r="I629" s="48"/>
      <c r="J629" s="48"/>
      <c r="K629" s="48"/>
      <c r="L629" s="48"/>
      <c r="M629" s="48"/>
      <c r="N629" s="48"/>
      <c r="O629" s="48"/>
      <c r="P629" s="48"/>
      <c r="T629" s="48"/>
    </row>
    <row r="630" spans="1:20" ht="11.25" hidden="1" x14ac:dyDescent="0.25">
      <c r="A630" s="48"/>
      <c r="H630" s="48"/>
      <c r="I630" s="48"/>
      <c r="J630" s="48"/>
      <c r="K630" s="48"/>
      <c r="L630" s="48"/>
      <c r="M630" s="48"/>
      <c r="N630" s="48"/>
      <c r="O630" s="48"/>
      <c r="P630" s="48"/>
      <c r="T630" s="48"/>
    </row>
    <row r="631" spans="1:20" ht="11.25" hidden="1" x14ac:dyDescent="0.25">
      <c r="A631" s="48"/>
      <c r="H631" s="48"/>
      <c r="I631" s="48"/>
      <c r="J631" s="48"/>
      <c r="K631" s="48"/>
      <c r="L631" s="48"/>
      <c r="M631" s="48"/>
      <c r="N631" s="48"/>
      <c r="O631" s="48"/>
      <c r="P631" s="48"/>
      <c r="T631" s="48"/>
    </row>
    <row r="632" spans="1:20" ht="11.25" hidden="1" x14ac:dyDescent="0.25">
      <c r="A632" s="48"/>
      <c r="H632" s="48"/>
      <c r="I632" s="48"/>
      <c r="J632" s="48"/>
      <c r="K632" s="48"/>
      <c r="L632" s="48"/>
      <c r="M632" s="48"/>
      <c r="N632" s="48"/>
      <c r="O632" s="48"/>
      <c r="P632" s="48"/>
      <c r="T632" s="48"/>
    </row>
    <row r="633" spans="1:20" ht="11.25" hidden="1" x14ac:dyDescent="0.25">
      <c r="A633" s="48"/>
      <c r="H633" s="48"/>
      <c r="I633" s="48"/>
      <c r="J633" s="48"/>
      <c r="K633" s="48"/>
      <c r="L633" s="48"/>
      <c r="M633" s="48"/>
      <c r="N633" s="48"/>
      <c r="O633" s="48"/>
      <c r="P633" s="48"/>
      <c r="T633" s="48"/>
    </row>
    <row r="634" spans="1:20" ht="11.25" hidden="1" x14ac:dyDescent="0.25">
      <c r="A634" s="48"/>
      <c r="H634" s="48"/>
      <c r="I634" s="48"/>
      <c r="J634" s="48"/>
      <c r="K634" s="48"/>
      <c r="L634" s="48"/>
      <c r="M634" s="48"/>
      <c r="N634" s="48"/>
      <c r="O634" s="48"/>
      <c r="P634" s="48"/>
      <c r="T634" s="48"/>
    </row>
    <row r="635" spans="1:20" ht="11.25" hidden="1" x14ac:dyDescent="0.25">
      <c r="A635" s="48"/>
      <c r="H635" s="48"/>
      <c r="I635" s="48"/>
      <c r="J635" s="48"/>
      <c r="K635" s="48"/>
      <c r="L635" s="48"/>
      <c r="M635" s="48"/>
      <c r="N635" s="48"/>
      <c r="O635" s="48"/>
      <c r="P635" s="48"/>
      <c r="T635" s="48"/>
    </row>
    <row r="636" spans="1:20" ht="11.25" hidden="1" x14ac:dyDescent="0.25">
      <c r="A636" s="48"/>
      <c r="H636" s="48"/>
      <c r="I636" s="48"/>
      <c r="J636" s="48"/>
      <c r="K636" s="48"/>
      <c r="L636" s="48"/>
      <c r="M636" s="48"/>
      <c r="N636" s="48"/>
      <c r="O636" s="48"/>
      <c r="P636" s="48"/>
      <c r="T636" s="48"/>
    </row>
    <row r="637" spans="1:20" ht="11.25" hidden="1" x14ac:dyDescent="0.25">
      <c r="A637" s="48"/>
      <c r="H637" s="48"/>
      <c r="I637" s="48"/>
      <c r="J637" s="48"/>
      <c r="K637" s="48"/>
      <c r="L637" s="48"/>
      <c r="M637" s="48"/>
      <c r="N637" s="48"/>
      <c r="O637" s="48"/>
      <c r="P637" s="48"/>
      <c r="T637" s="48"/>
    </row>
    <row r="638" spans="1:20" ht="11.25" hidden="1" x14ac:dyDescent="0.25">
      <c r="A638" s="48"/>
      <c r="H638" s="48"/>
      <c r="I638" s="48"/>
      <c r="J638" s="48"/>
      <c r="K638" s="48"/>
      <c r="L638" s="48"/>
      <c r="M638" s="48"/>
      <c r="N638" s="48"/>
      <c r="O638" s="48"/>
      <c r="P638" s="48"/>
      <c r="T638" s="48"/>
    </row>
    <row r="639" spans="1:20" ht="11.25" hidden="1" x14ac:dyDescent="0.25">
      <c r="A639" s="48"/>
      <c r="H639" s="48"/>
      <c r="I639" s="48"/>
      <c r="J639" s="48"/>
      <c r="K639" s="48"/>
      <c r="L639" s="48"/>
      <c r="M639" s="48"/>
      <c r="N639" s="48"/>
      <c r="O639" s="48"/>
      <c r="P639" s="48"/>
      <c r="T639" s="48"/>
    </row>
    <row r="640" spans="1:20" ht="11.25" hidden="1" x14ac:dyDescent="0.25">
      <c r="A640" s="48"/>
      <c r="H640" s="48"/>
      <c r="I640" s="48"/>
      <c r="J640" s="48"/>
      <c r="K640" s="48"/>
      <c r="L640" s="48"/>
      <c r="M640" s="48"/>
      <c r="N640" s="48"/>
      <c r="O640" s="48"/>
      <c r="P640" s="48"/>
      <c r="T640" s="48"/>
    </row>
    <row r="641" spans="1:20" ht="11.25" hidden="1" x14ac:dyDescent="0.25">
      <c r="A641" s="48"/>
      <c r="H641" s="48"/>
      <c r="I641" s="48"/>
      <c r="J641" s="48"/>
      <c r="K641" s="48"/>
      <c r="L641" s="48"/>
      <c r="M641" s="48"/>
      <c r="N641" s="48"/>
      <c r="O641" s="48"/>
      <c r="P641" s="48"/>
      <c r="T641" s="48"/>
    </row>
    <row r="642" spans="1:20" ht="11.25" hidden="1" x14ac:dyDescent="0.25">
      <c r="A642" s="48"/>
      <c r="H642" s="48"/>
      <c r="I642" s="48"/>
      <c r="J642" s="48"/>
      <c r="K642" s="48"/>
      <c r="L642" s="48"/>
      <c r="M642" s="48"/>
      <c r="N642" s="48"/>
      <c r="O642" s="48"/>
      <c r="P642" s="48"/>
      <c r="T642" s="48"/>
    </row>
    <row r="643" spans="1:20" ht="11.25" hidden="1" x14ac:dyDescent="0.25">
      <c r="A643" s="48"/>
      <c r="H643" s="48"/>
      <c r="I643" s="48"/>
      <c r="J643" s="48"/>
      <c r="K643" s="48"/>
      <c r="L643" s="48"/>
      <c r="M643" s="48"/>
      <c r="N643" s="48"/>
      <c r="O643" s="48"/>
      <c r="P643" s="48"/>
      <c r="T643" s="48"/>
    </row>
    <row r="644" spans="1:20" ht="11.25" hidden="1" x14ac:dyDescent="0.25">
      <c r="A644" s="48"/>
      <c r="H644" s="48"/>
      <c r="I644" s="48"/>
      <c r="J644" s="48"/>
      <c r="K644" s="48"/>
      <c r="L644" s="48"/>
      <c r="M644" s="48"/>
      <c r="N644" s="48"/>
      <c r="O644" s="48"/>
      <c r="P644" s="48"/>
      <c r="T644" s="48"/>
    </row>
    <row r="645" spans="1:20" ht="11.25" hidden="1" x14ac:dyDescent="0.25">
      <c r="A645" s="48"/>
      <c r="H645" s="48"/>
      <c r="I645" s="48"/>
      <c r="J645" s="48"/>
      <c r="K645" s="48"/>
      <c r="L645" s="48"/>
      <c r="M645" s="48"/>
      <c r="N645" s="48"/>
      <c r="O645" s="48"/>
      <c r="P645" s="48"/>
      <c r="T645" s="48"/>
    </row>
    <row r="646" spans="1:20" ht="11.25" hidden="1" x14ac:dyDescent="0.25">
      <c r="A646" s="48"/>
      <c r="H646" s="48"/>
      <c r="I646" s="48"/>
      <c r="J646" s="48"/>
      <c r="K646" s="48"/>
      <c r="L646" s="48"/>
      <c r="M646" s="48"/>
      <c r="N646" s="48"/>
      <c r="O646" s="48"/>
      <c r="P646" s="48"/>
      <c r="T646" s="48"/>
    </row>
    <row r="647" spans="1:20" ht="11.25" hidden="1" x14ac:dyDescent="0.25">
      <c r="A647" s="48"/>
      <c r="H647" s="48"/>
      <c r="I647" s="48"/>
      <c r="J647" s="48"/>
      <c r="K647" s="48"/>
      <c r="L647" s="48"/>
      <c r="M647" s="48"/>
      <c r="N647" s="48"/>
      <c r="O647" s="48"/>
      <c r="P647" s="48"/>
      <c r="T647" s="48"/>
    </row>
    <row r="648" spans="1:20" ht="11.25" hidden="1" x14ac:dyDescent="0.25">
      <c r="A648" s="48"/>
      <c r="H648" s="48"/>
      <c r="I648" s="48"/>
      <c r="J648" s="48"/>
      <c r="K648" s="48"/>
      <c r="L648" s="48"/>
      <c r="M648" s="48"/>
      <c r="N648" s="48"/>
      <c r="O648" s="48"/>
      <c r="P648" s="48"/>
      <c r="T648" s="48"/>
    </row>
    <row r="649" spans="1:20" ht="11.25" hidden="1" x14ac:dyDescent="0.25">
      <c r="A649" s="48"/>
      <c r="H649" s="48"/>
      <c r="I649" s="48"/>
      <c r="J649" s="48"/>
      <c r="K649" s="48"/>
      <c r="L649" s="48"/>
      <c r="M649" s="48"/>
      <c r="N649" s="48"/>
      <c r="O649" s="48"/>
      <c r="P649" s="48"/>
      <c r="T649" s="48"/>
    </row>
    <row r="650" spans="1:20" ht="11.25" hidden="1" x14ac:dyDescent="0.25">
      <c r="A650" s="48"/>
      <c r="H650" s="48"/>
      <c r="I650" s="48"/>
      <c r="J650" s="48"/>
      <c r="K650" s="48"/>
      <c r="L650" s="48"/>
      <c r="M650" s="48"/>
      <c r="N650" s="48"/>
      <c r="O650" s="48"/>
      <c r="P650" s="48"/>
      <c r="T650" s="48"/>
    </row>
    <row r="651" spans="1:20" ht="11.25" hidden="1" x14ac:dyDescent="0.25">
      <c r="A651" s="48"/>
      <c r="H651" s="48"/>
      <c r="I651" s="48"/>
      <c r="J651" s="48"/>
      <c r="K651" s="48"/>
      <c r="L651" s="48"/>
      <c r="M651" s="48"/>
      <c r="N651" s="48"/>
      <c r="O651" s="48"/>
      <c r="P651" s="48"/>
      <c r="T651" s="48"/>
    </row>
    <row r="652" spans="1:20" ht="11.25" hidden="1" x14ac:dyDescent="0.25">
      <c r="A652" s="48"/>
      <c r="H652" s="48"/>
      <c r="I652" s="48"/>
      <c r="J652" s="48"/>
      <c r="K652" s="48"/>
      <c r="L652" s="48"/>
      <c r="M652" s="48"/>
      <c r="N652" s="48"/>
      <c r="O652" s="48"/>
      <c r="P652" s="48"/>
      <c r="T652" s="48"/>
    </row>
    <row r="653" spans="1:20" ht="11.25" hidden="1" x14ac:dyDescent="0.25">
      <c r="A653" s="48"/>
      <c r="H653" s="48"/>
      <c r="I653" s="48"/>
      <c r="J653" s="48"/>
      <c r="K653" s="48"/>
      <c r="L653" s="48"/>
      <c r="M653" s="48"/>
      <c r="N653" s="48"/>
      <c r="O653" s="48"/>
      <c r="P653" s="48"/>
      <c r="T653" s="48"/>
    </row>
    <row r="654" spans="1:20" ht="11.25" hidden="1" x14ac:dyDescent="0.25">
      <c r="A654" s="48"/>
      <c r="H654" s="48"/>
      <c r="I654" s="48"/>
      <c r="J654" s="48"/>
      <c r="K654" s="48"/>
      <c r="L654" s="48"/>
      <c r="M654" s="48"/>
      <c r="N654" s="48"/>
      <c r="O654" s="48"/>
      <c r="P654" s="48"/>
      <c r="T654" s="48"/>
    </row>
    <row r="655" spans="1:20" ht="11.25" hidden="1" x14ac:dyDescent="0.25">
      <c r="A655" s="48"/>
      <c r="H655" s="48"/>
      <c r="I655" s="48"/>
      <c r="J655" s="48"/>
      <c r="K655" s="48"/>
      <c r="L655" s="48"/>
      <c r="M655" s="48"/>
      <c r="N655" s="48"/>
      <c r="O655" s="48"/>
      <c r="P655" s="48"/>
      <c r="T655" s="48"/>
    </row>
    <row r="656" spans="1:20" ht="11.25" hidden="1" x14ac:dyDescent="0.25">
      <c r="A656" s="48"/>
      <c r="H656" s="48"/>
      <c r="I656" s="48"/>
      <c r="J656" s="48"/>
      <c r="K656" s="48"/>
      <c r="L656" s="48"/>
      <c r="M656" s="48"/>
      <c r="N656" s="48"/>
      <c r="O656" s="48"/>
      <c r="P656" s="48"/>
      <c r="T656" s="48"/>
    </row>
    <row r="657" spans="1:20" ht="11.25" hidden="1" x14ac:dyDescent="0.25">
      <c r="A657" s="48"/>
      <c r="H657" s="48"/>
      <c r="I657" s="48"/>
      <c r="J657" s="48"/>
      <c r="K657" s="48"/>
      <c r="L657" s="48"/>
      <c r="M657" s="48"/>
      <c r="N657" s="48"/>
      <c r="O657" s="48"/>
      <c r="P657" s="48"/>
      <c r="T657" s="48"/>
    </row>
    <row r="658" spans="1:20" ht="11.25" hidden="1" x14ac:dyDescent="0.25">
      <c r="A658" s="48"/>
      <c r="H658" s="48"/>
      <c r="I658" s="48"/>
      <c r="J658" s="48"/>
      <c r="K658" s="48"/>
      <c r="L658" s="48"/>
      <c r="M658" s="48"/>
      <c r="N658" s="48"/>
      <c r="O658" s="48"/>
      <c r="P658" s="48"/>
      <c r="T658" s="48"/>
    </row>
    <row r="659" spans="1:20" ht="11.25" hidden="1" x14ac:dyDescent="0.25">
      <c r="A659" s="48"/>
      <c r="H659" s="48"/>
      <c r="I659" s="48"/>
      <c r="J659" s="48"/>
      <c r="K659" s="48"/>
      <c r="L659" s="48"/>
      <c r="M659" s="48"/>
      <c r="N659" s="48"/>
      <c r="O659" s="48"/>
      <c r="P659" s="48"/>
      <c r="T659" s="48"/>
    </row>
    <row r="660" spans="1:20" ht="11.25" hidden="1" x14ac:dyDescent="0.25">
      <c r="A660" s="48"/>
      <c r="H660" s="48"/>
      <c r="I660" s="48"/>
      <c r="J660" s="48"/>
      <c r="K660" s="48"/>
      <c r="L660" s="48"/>
      <c r="M660" s="48"/>
      <c r="N660" s="48"/>
      <c r="O660" s="48"/>
      <c r="P660" s="48"/>
      <c r="T660" s="48"/>
    </row>
    <row r="661" spans="1:20" ht="11.25" hidden="1" x14ac:dyDescent="0.25">
      <c r="A661" s="48"/>
      <c r="H661" s="48"/>
      <c r="I661" s="48"/>
      <c r="J661" s="48"/>
      <c r="K661" s="48"/>
      <c r="L661" s="48"/>
      <c r="M661" s="48"/>
      <c r="N661" s="48"/>
      <c r="O661" s="48"/>
      <c r="P661" s="48"/>
      <c r="T661" s="48"/>
    </row>
    <row r="662" spans="1:20" ht="11.25" hidden="1" x14ac:dyDescent="0.25">
      <c r="A662" s="48"/>
      <c r="H662" s="48"/>
      <c r="I662" s="48"/>
      <c r="J662" s="48"/>
      <c r="K662" s="48"/>
      <c r="L662" s="48"/>
      <c r="M662" s="48"/>
      <c r="N662" s="48"/>
      <c r="O662" s="48"/>
      <c r="P662" s="48"/>
      <c r="T662" s="48"/>
    </row>
    <row r="663" spans="1:20" ht="11.25" hidden="1" x14ac:dyDescent="0.25">
      <c r="A663" s="48"/>
      <c r="H663" s="48"/>
      <c r="I663" s="48"/>
      <c r="J663" s="48"/>
      <c r="K663" s="48"/>
      <c r="L663" s="48"/>
      <c r="M663" s="48"/>
      <c r="N663" s="48"/>
      <c r="O663" s="48"/>
      <c r="P663" s="48"/>
      <c r="T663" s="48"/>
    </row>
    <row r="664" spans="1:20" ht="11.25" hidden="1" x14ac:dyDescent="0.25">
      <c r="A664" s="48"/>
      <c r="H664" s="48"/>
      <c r="I664" s="48"/>
      <c r="J664" s="48"/>
      <c r="K664" s="48"/>
      <c r="L664" s="48"/>
      <c r="M664" s="48"/>
      <c r="N664" s="48"/>
      <c r="O664" s="48"/>
      <c r="P664" s="48"/>
      <c r="T664" s="48"/>
    </row>
    <row r="665" spans="1:20" ht="11.25" hidden="1" x14ac:dyDescent="0.25">
      <c r="A665" s="48"/>
      <c r="H665" s="48"/>
      <c r="I665" s="48"/>
      <c r="J665" s="48"/>
      <c r="K665" s="48"/>
      <c r="L665" s="48"/>
      <c r="M665" s="48"/>
      <c r="N665" s="48"/>
      <c r="O665" s="48"/>
      <c r="P665" s="48"/>
      <c r="T665" s="48"/>
    </row>
    <row r="666" spans="1:20" ht="11.25" hidden="1" x14ac:dyDescent="0.25">
      <c r="A666" s="48"/>
      <c r="H666" s="48"/>
      <c r="I666" s="48"/>
      <c r="J666" s="48"/>
      <c r="K666" s="48"/>
      <c r="L666" s="48"/>
      <c r="M666" s="48"/>
      <c r="N666" s="48"/>
      <c r="O666" s="48"/>
      <c r="P666" s="48"/>
      <c r="T666" s="48"/>
    </row>
    <row r="667" spans="1:20" ht="11.25" hidden="1" x14ac:dyDescent="0.25">
      <c r="A667" s="48"/>
      <c r="H667" s="48"/>
      <c r="I667" s="48"/>
      <c r="J667" s="48"/>
      <c r="K667" s="48"/>
      <c r="L667" s="48"/>
      <c r="M667" s="48"/>
      <c r="N667" s="48"/>
      <c r="O667" s="48"/>
      <c r="P667" s="48"/>
      <c r="T667" s="48"/>
    </row>
    <row r="668" spans="1:20" ht="11.25" hidden="1" x14ac:dyDescent="0.25">
      <c r="A668" s="48"/>
      <c r="H668" s="48"/>
      <c r="I668" s="48"/>
      <c r="J668" s="48"/>
      <c r="K668" s="48"/>
      <c r="L668" s="48"/>
      <c r="M668" s="48"/>
      <c r="N668" s="48"/>
      <c r="O668" s="48"/>
      <c r="P668" s="48"/>
      <c r="T668" s="48"/>
    </row>
    <row r="669" spans="1:20" ht="11.25" hidden="1" x14ac:dyDescent="0.25">
      <c r="A669" s="48"/>
      <c r="H669" s="48"/>
      <c r="I669" s="48"/>
      <c r="J669" s="48"/>
      <c r="K669" s="48"/>
      <c r="L669" s="48"/>
      <c r="M669" s="48"/>
      <c r="N669" s="48"/>
      <c r="O669" s="48"/>
      <c r="P669" s="48"/>
      <c r="T669" s="48"/>
    </row>
    <row r="670" spans="1:20" ht="11.25" hidden="1" x14ac:dyDescent="0.25">
      <c r="A670" s="48"/>
      <c r="H670" s="48"/>
      <c r="I670" s="48"/>
      <c r="J670" s="48"/>
      <c r="K670" s="48"/>
      <c r="L670" s="48"/>
      <c r="M670" s="48"/>
      <c r="N670" s="48"/>
      <c r="O670" s="48"/>
      <c r="P670" s="48"/>
      <c r="T670" s="48"/>
    </row>
    <row r="671" spans="1:20" ht="11.25" hidden="1" x14ac:dyDescent="0.25">
      <c r="A671" s="48"/>
      <c r="H671" s="48"/>
      <c r="I671" s="48"/>
      <c r="J671" s="48"/>
      <c r="K671" s="48"/>
      <c r="L671" s="48"/>
      <c r="M671" s="48"/>
      <c r="N671" s="48"/>
      <c r="O671" s="48"/>
      <c r="P671" s="48"/>
      <c r="T671" s="48"/>
    </row>
    <row r="672" spans="1:20" ht="11.25" hidden="1" x14ac:dyDescent="0.25">
      <c r="A672" s="48"/>
      <c r="H672" s="48"/>
      <c r="I672" s="48"/>
      <c r="J672" s="48"/>
      <c r="K672" s="48"/>
      <c r="L672" s="48"/>
      <c r="M672" s="48"/>
      <c r="N672" s="48"/>
      <c r="O672" s="48"/>
      <c r="P672" s="48"/>
      <c r="T672" s="48"/>
    </row>
    <row r="673" spans="1:20" ht="11.25" hidden="1" x14ac:dyDescent="0.25">
      <c r="A673" s="48"/>
      <c r="H673" s="48"/>
      <c r="I673" s="48"/>
      <c r="J673" s="48"/>
      <c r="K673" s="48"/>
      <c r="L673" s="48"/>
      <c r="M673" s="48"/>
      <c r="N673" s="48"/>
      <c r="O673" s="48"/>
      <c r="P673" s="48"/>
      <c r="T673" s="48"/>
    </row>
    <row r="674" spans="1:20" ht="11.25" hidden="1" x14ac:dyDescent="0.25">
      <c r="A674" s="48"/>
      <c r="H674" s="48"/>
      <c r="I674" s="48"/>
      <c r="J674" s="48"/>
      <c r="K674" s="48"/>
      <c r="L674" s="48"/>
      <c r="M674" s="48"/>
      <c r="N674" s="48"/>
      <c r="O674" s="48"/>
      <c r="P674" s="48"/>
      <c r="T674" s="48"/>
    </row>
    <row r="675" spans="1:20" ht="11.25" hidden="1" x14ac:dyDescent="0.25">
      <c r="A675" s="48"/>
      <c r="H675" s="48"/>
      <c r="I675" s="48"/>
      <c r="J675" s="48"/>
      <c r="K675" s="48"/>
      <c r="L675" s="48"/>
      <c r="M675" s="48"/>
      <c r="N675" s="48"/>
      <c r="O675" s="48"/>
      <c r="P675" s="48"/>
      <c r="T675" s="48"/>
    </row>
    <row r="676" spans="1:20" ht="11.25" hidden="1" x14ac:dyDescent="0.25">
      <c r="A676" s="48"/>
      <c r="H676" s="48"/>
      <c r="I676" s="48"/>
      <c r="J676" s="48"/>
      <c r="K676" s="48"/>
      <c r="L676" s="48"/>
      <c r="M676" s="48"/>
      <c r="N676" s="48"/>
      <c r="O676" s="48"/>
      <c r="P676" s="48"/>
      <c r="T676" s="48"/>
    </row>
    <row r="677" spans="1:20" ht="11.25" hidden="1" x14ac:dyDescent="0.25">
      <c r="A677" s="48"/>
      <c r="H677" s="48"/>
      <c r="I677" s="48"/>
      <c r="J677" s="48"/>
      <c r="K677" s="48"/>
      <c r="L677" s="48"/>
      <c r="M677" s="48"/>
      <c r="N677" s="48"/>
      <c r="O677" s="48"/>
      <c r="P677" s="48"/>
      <c r="T677" s="48"/>
    </row>
    <row r="678" spans="1:20" ht="11.25" hidden="1" x14ac:dyDescent="0.25">
      <c r="A678" s="48"/>
      <c r="H678" s="48"/>
      <c r="I678" s="48"/>
      <c r="J678" s="48"/>
      <c r="K678" s="48"/>
      <c r="L678" s="48"/>
      <c r="M678" s="48"/>
      <c r="N678" s="48"/>
      <c r="O678" s="48"/>
      <c r="P678" s="48"/>
      <c r="T678" s="48"/>
    </row>
    <row r="679" spans="1:20" ht="11.25" hidden="1" x14ac:dyDescent="0.25">
      <c r="A679" s="48"/>
      <c r="H679" s="48"/>
      <c r="I679" s="48"/>
      <c r="J679" s="48"/>
      <c r="K679" s="48"/>
      <c r="L679" s="48"/>
      <c r="M679" s="48"/>
      <c r="N679" s="48"/>
      <c r="O679" s="48"/>
      <c r="P679" s="48"/>
      <c r="T679" s="48"/>
    </row>
    <row r="680" spans="1:20" ht="11.25" hidden="1" x14ac:dyDescent="0.25">
      <c r="A680" s="48"/>
      <c r="H680" s="48"/>
      <c r="I680" s="48"/>
      <c r="J680" s="48"/>
      <c r="K680" s="48"/>
      <c r="L680" s="48"/>
      <c r="M680" s="48"/>
      <c r="N680" s="48"/>
      <c r="O680" s="48"/>
      <c r="P680" s="48"/>
      <c r="T680" s="48"/>
    </row>
    <row r="681" spans="1:20" ht="11.25" hidden="1" x14ac:dyDescent="0.25">
      <c r="A681" s="48"/>
      <c r="H681" s="48"/>
      <c r="I681" s="48"/>
      <c r="J681" s="48"/>
      <c r="K681" s="48"/>
      <c r="L681" s="48"/>
      <c r="M681" s="48"/>
      <c r="N681" s="48"/>
      <c r="O681" s="48"/>
      <c r="P681" s="48"/>
      <c r="T681" s="48"/>
    </row>
    <row r="682" spans="1:20" ht="11.25" hidden="1" x14ac:dyDescent="0.25">
      <c r="A682" s="48"/>
      <c r="H682" s="48"/>
      <c r="I682" s="48"/>
      <c r="J682" s="48"/>
      <c r="K682" s="48"/>
      <c r="L682" s="48"/>
      <c r="M682" s="48"/>
      <c r="N682" s="48"/>
      <c r="O682" s="48"/>
      <c r="P682" s="48"/>
      <c r="T682" s="48"/>
    </row>
    <row r="683" spans="1:20" ht="11.25" hidden="1" x14ac:dyDescent="0.25">
      <c r="A683" s="48"/>
      <c r="H683" s="48"/>
      <c r="I683" s="48"/>
      <c r="J683" s="48"/>
      <c r="K683" s="48"/>
      <c r="L683" s="48"/>
      <c r="M683" s="48"/>
      <c r="N683" s="48"/>
      <c r="O683" s="48"/>
      <c r="P683" s="48"/>
      <c r="T683" s="48"/>
    </row>
    <row r="684" spans="1:20" ht="11.25" hidden="1" x14ac:dyDescent="0.25">
      <c r="A684" s="48"/>
      <c r="H684" s="48"/>
      <c r="I684" s="48"/>
      <c r="J684" s="48"/>
      <c r="K684" s="48"/>
      <c r="L684" s="48"/>
      <c r="M684" s="48"/>
      <c r="N684" s="48"/>
      <c r="O684" s="48"/>
      <c r="P684" s="48"/>
      <c r="T684" s="48"/>
    </row>
    <row r="685" spans="1:20" ht="11.25" hidden="1" x14ac:dyDescent="0.25">
      <c r="A685" s="48"/>
      <c r="H685" s="48"/>
      <c r="I685" s="48"/>
      <c r="J685" s="48"/>
      <c r="K685" s="48"/>
      <c r="L685" s="48"/>
      <c r="M685" s="48"/>
      <c r="N685" s="48"/>
      <c r="O685" s="48"/>
      <c r="P685" s="48"/>
      <c r="T685" s="48"/>
    </row>
    <row r="686" spans="1:20" ht="11.25" hidden="1" x14ac:dyDescent="0.25">
      <c r="A686" s="48"/>
      <c r="H686" s="48"/>
      <c r="I686" s="48"/>
      <c r="J686" s="48"/>
      <c r="K686" s="48"/>
      <c r="L686" s="48"/>
      <c r="M686" s="48"/>
      <c r="N686" s="48"/>
      <c r="O686" s="48"/>
      <c r="P686" s="48"/>
      <c r="T686" s="48"/>
    </row>
    <row r="687" spans="1:20" ht="11.25" hidden="1" x14ac:dyDescent="0.25">
      <c r="A687" s="48"/>
      <c r="H687" s="48"/>
      <c r="I687" s="48"/>
      <c r="J687" s="48"/>
      <c r="K687" s="48"/>
      <c r="L687" s="48"/>
      <c r="M687" s="48"/>
      <c r="N687" s="48"/>
      <c r="O687" s="48"/>
      <c r="P687" s="48"/>
      <c r="T687" s="48"/>
    </row>
    <row r="688" spans="1:20" ht="11.25" hidden="1" x14ac:dyDescent="0.25">
      <c r="A688" s="48"/>
      <c r="H688" s="48"/>
      <c r="I688" s="48"/>
      <c r="J688" s="48"/>
      <c r="K688" s="48"/>
      <c r="L688" s="48"/>
      <c r="M688" s="48"/>
      <c r="N688" s="48"/>
      <c r="O688" s="48"/>
      <c r="P688" s="48"/>
      <c r="T688" s="48"/>
    </row>
    <row r="689" spans="1:20" ht="11.25" hidden="1" x14ac:dyDescent="0.25">
      <c r="A689" s="48"/>
      <c r="H689" s="48"/>
      <c r="I689" s="48"/>
      <c r="J689" s="48"/>
      <c r="K689" s="48"/>
      <c r="L689" s="48"/>
      <c r="M689" s="48"/>
      <c r="N689" s="48"/>
      <c r="O689" s="48"/>
      <c r="P689" s="48"/>
      <c r="T689" s="48"/>
    </row>
    <row r="690" spans="1:20" ht="11.25" hidden="1" x14ac:dyDescent="0.25">
      <c r="A690" s="48"/>
      <c r="H690" s="48"/>
      <c r="I690" s="48"/>
      <c r="J690" s="48"/>
      <c r="K690" s="48"/>
      <c r="L690" s="48"/>
      <c r="M690" s="48"/>
      <c r="N690" s="48"/>
      <c r="O690" s="48"/>
      <c r="P690" s="48"/>
      <c r="T690" s="48"/>
    </row>
    <row r="691" spans="1:20" ht="11.25" hidden="1" x14ac:dyDescent="0.25">
      <c r="A691" s="48"/>
      <c r="H691" s="48"/>
      <c r="I691" s="48"/>
      <c r="J691" s="48"/>
      <c r="K691" s="48"/>
      <c r="L691" s="48"/>
      <c r="M691" s="48"/>
      <c r="N691" s="48"/>
      <c r="O691" s="48"/>
      <c r="P691" s="48"/>
      <c r="T691" s="48"/>
    </row>
    <row r="692" spans="1:20" ht="11.25" hidden="1" x14ac:dyDescent="0.25">
      <c r="A692" s="48"/>
      <c r="H692" s="48"/>
      <c r="I692" s="48"/>
      <c r="J692" s="48"/>
      <c r="K692" s="48"/>
      <c r="L692" s="48"/>
      <c r="M692" s="48"/>
      <c r="N692" s="48"/>
      <c r="O692" s="48"/>
      <c r="P692" s="48"/>
      <c r="T692" s="48"/>
    </row>
    <row r="693" spans="1:20" ht="11.25" hidden="1" x14ac:dyDescent="0.25">
      <c r="A693" s="48"/>
      <c r="H693" s="48"/>
      <c r="I693" s="48"/>
      <c r="J693" s="48"/>
      <c r="K693" s="48"/>
      <c r="L693" s="48"/>
      <c r="M693" s="48"/>
      <c r="N693" s="48"/>
      <c r="O693" s="48"/>
      <c r="P693" s="48"/>
      <c r="T693" s="48"/>
    </row>
    <row r="694" spans="1:20" ht="11.25" hidden="1" x14ac:dyDescent="0.25">
      <c r="A694" s="48"/>
      <c r="H694" s="48"/>
      <c r="I694" s="48"/>
      <c r="J694" s="48"/>
      <c r="K694" s="48"/>
      <c r="L694" s="48"/>
      <c r="M694" s="48"/>
      <c r="N694" s="48"/>
      <c r="O694" s="48"/>
      <c r="P694" s="48"/>
      <c r="T694" s="48"/>
    </row>
    <row r="695" spans="1:20" ht="11.25" hidden="1" x14ac:dyDescent="0.25">
      <c r="A695" s="48"/>
      <c r="H695" s="48"/>
      <c r="I695" s="48"/>
      <c r="J695" s="48"/>
      <c r="K695" s="48"/>
      <c r="L695" s="48"/>
      <c r="M695" s="48"/>
      <c r="N695" s="48"/>
      <c r="O695" s="48"/>
      <c r="P695" s="48"/>
      <c r="T695" s="48"/>
    </row>
    <row r="696" spans="1:20" hidden="1" x14ac:dyDescent="0.25"/>
    <row r="697" spans="1:20" hidden="1" x14ac:dyDescent="0.25"/>
    <row r="698" spans="1:20" hidden="1" x14ac:dyDescent="0.25"/>
    <row r="699" spans="1:20" hidden="1" x14ac:dyDescent="0.25"/>
    <row r="700" spans="1:20" hidden="1" x14ac:dyDescent="0.25"/>
    <row r="701" spans="1:20" hidden="1" x14ac:dyDescent="0.25"/>
    <row r="702" spans="1:20" hidden="1" x14ac:dyDescent="0.25"/>
    <row r="703" spans="1:20" hidden="1" x14ac:dyDescent="0.25"/>
    <row r="704" spans="1:20" hidden="1" x14ac:dyDescent="0.25"/>
    <row r="705" hidden="1" x14ac:dyDescent="0.25"/>
    <row r="706" hidden="1" x14ac:dyDescent="0.25"/>
  </sheetData>
  <mergeCells count="1355">
    <mergeCell ref="K295:P295"/>
    <mergeCell ref="K296:P296"/>
    <mergeCell ref="K297:P297"/>
    <mergeCell ref="K298:P298"/>
    <mergeCell ref="K299:P299"/>
    <mergeCell ref="K300:P300"/>
    <mergeCell ref="K301:P301"/>
    <mergeCell ref="K302:P302"/>
    <mergeCell ref="K303:P303"/>
    <mergeCell ref="K304:P304"/>
    <mergeCell ref="K305:P305"/>
    <mergeCell ref="K278:P278"/>
    <mergeCell ref="K279:P279"/>
    <mergeCell ref="K280:P280"/>
    <mergeCell ref="K281:P281"/>
    <mergeCell ref="K282:P282"/>
    <mergeCell ref="K283:P283"/>
    <mergeCell ref="K284:P284"/>
    <mergeCell ref="K285:P285"/>
    <mergeCell ref="K286:P286"/>
    <mergeCell ref="K287:P287"/>
    <mergeCell ref="K288:P288"/>
    <mergeCell ref="K289:P289"/>
    <mergeCell ref="K290:P290"/>
    <mergeCell ref="K291:P291"/>
    <mergeCell ref="K292:P292"/>
    <mergeCell ref="K293:P293"/>
    <mergeCell ref="K258:P258"/>
    <mergeCell ref="K259:P259"/>
    <mergeCell ref="K260:P260"/>
    <mergeCell ref="K294:P294"/>
    <mergeCell ref="K261:P261"/>
    <mergeCell ref="K262:P262"/>
    <mergeCell ref="K263:P263"/>
    <mergeCell ref="K264:P264"/>
    <mergeCell ref="K265:P265"/>
    <mergeCell ref="K266:P266"/>
    <mergeCell ref="K267:P267"/>
    <mergeCell ref="K268:P268"/>
    <mergeCell ref="K269:P269"/>
    <mergeCell ref="K270:P270"/>
    <mergeCell ref="K271:P271"/>
    <mergeCell ref="K272:P272"/>
    <mergeCell ref="K273:P273"/>
    <mergeCell ref="K274:P274"/>
    <mergeCell ref="K275:P275"/>
    <mergeCell ref="K276:P276"/>
    <mergeCell ref="K277:P277"/>
    <mergeCell ref="K240:P240"/>
    <mergeCell ref="K241:P241"/>
    <mergeCell ref="K242:P242"/>
    <mergeCell ref="K243:P243"/>
    <mergeCell ref="K244:P244"/>
    <mergeCell ref="K245:P245"/>
    <mergeCell ref="K246:P246"/>
    <mergeCell ref="K248:P248"/>
    <mergeCell ref="K249:P249"/>
    <mergeCell ref="K250:P250"/>
    <mergeCell ref="K251:P251"/>
    <mergeCell ref="K252:P252"/>
    <mergeCell ref="K253:P253"/>
    <mergeCell ref="K254:P254"/>
    <mergeCell ref="K255:P255"/>
    <mergeCell ref="K256:P256"/>
    <mergeCell ref="K257:P257"/>
    <mergeCell ref="K247:P247"/>
    <mergeCell ref="K223:P223"/>
    <mergeCell ref="K224:P224"/>
    <mergeCell ref="K225:P225"/>
    <mergeCell ref="K226:P226"/>
    <mergeCell ref="K227:P227"/>
    <mergeCell ref="K228:P228"/>
    <mergeCell ref="K229:P229"/>
    <mergeCell ref="K230:P230"/>
    <mergeCell ref="K231:P231"/>
    <mergeCell ref="K232:P232"/>
    <mergeCell ref="K233:P233"/>
    <mergeCell ref="K234:P234"/>
    <mergeCell ref="K235:P235"/>
    <mergeCell ref="K236:P236"/>
    <mergeCell ref="K237:P237"/>
    <mergeCell ref="K238:P238"/>
    <mergeCell ref="K239:P239"/>
    <mergeCell ref="K206:P206"/>
    <mergeCell ref="K207:P207"/>
    <mergeCell ref="K208:P208"/>
    <mergeCell ref="K209:P209"/>
    <mergeCell ref="K210:P210"/>
    <mergeCell ref="K211:P211"/>
    <mergeCell ref="K212:P212"/>
    <mergeCell ref="K213:P213"/>
    <mergeCell ref="K214:P214"/>
    <mergeCell ref="K215:P215"/>
    <mergeCell ref="K216:P216"/>
    <mergeCell ref="K217:P217"/>
    <mergeCell ref="K218:P218"/>
    <mergeCell ref="K219:P219"/>
    <mergeCell ref="K220:P220"/>
    <mergeCell ref="K221:P221"/>
    <mergeCell ref="K222:P222"/>
    <mergeCell ref="K189:P189"/>
    <mergeCell ref="K190:P190"/>
    <mergeCell ref="K191:P191"/>
    <mergeCell ref="K192:P192"/>
    <mergeCell ref="K193:P193"/>
    <mergeCell ref="K194:P194"/>
    <mergeCell ref="K195:P195"/>
    <mergeCell ref="K196:P196"/>
    <mergeCell ref="K197:P197"/>
    <mergeCell ref="K198:P198"/>
    <mergeCell ref="K199:P199"/>
    <mergeCell ref="K200:P200"/>
    <mergeCell ref="K201:P201"/>
    <mergeCell ref="K202:P202"/>
    <mergeCell ref="K203:P203"/>
    <mergeCell ref="K204:P204"/>
    <mergeCell ref="K205:P205"/>
    <mergeCell ref="K181:P181"/>
    <mergeCell ref="K182:P182"/>
    <mergeCell ref="K183:P183"/>
    <mergeCell ref="K184:P184"/>
    <mergeCell ref="K185:P185"/>
    <mergeCell ref="K186:P186"/>
    <mergeCell ref="K187:P187"/>
    <mergeCell ref="K188:P188"/>
    <mergeCell ref="K160:P160"/>
    <mergeCell ref="K161:P161"/>
    <mergeCell ref="K162:P162"/>
    <mergeCell ref="K163:P163"/>
    <mergeCell ref="K164:P164"/>
    <mergeCell ref="K165:P165"/>
    <mergeCell ref="K166:P166"/>
    <mergeCell ref="K167:P167"/>
    <mergeCell ref="K168:P168"/>
    <mergeCell ref="K169:P169"/>
    <mergeCell ref="K170:P170"/>
    <mergeCell ref="K171:P171"/>
    <mergeCell ref="K172:P172"/>
    <mergeCell ref="K173:P173"/>
    <mergeCell ref="K174:P174"/>
    <mergeCell ref="K175:P175"/>
    <mergeCell ref="K176:P176"/>
    <mergeCell ref="K147:P147"/>
    <mergeCell ref="K148:P148"/>
    <mergeCell ref="K149:P149"/>
    <mergeCell ref="K150:P150"/>
    <mergeCell ref="K151:P151"/>
    <mergeCell ref="K152:P152"/>
    <mergeCell ref="K153:P153"/>
    <mergeCell ref="K154:P154"/>
    <mergeCell ref="K155:P155"/>
    <mergeCell ref="K156:P156"/>
    <mergeCell ref="K157:P157"/>
    <mergeCell ref="K158:P158"/>
    <mergeCell ref="K159:P159"/>
    <mergeCell ref="K177:P177"/>
    <mergeCell ref="K178:P178"/>
    <mergeCell ref="K179:P179"/>
    <mergeCell ref="K180:P180"/>
    <mergeCell ref="K130:P130"/>
    <mergeCell ref="K131:P131"/>
    <mergeCell ref="K132:P132"/>
    <mergeCell ref="K133:P133"/>
    <mergeCell ref="K134:P134"/>
    <mergeCell ref="K135:P135"/>
    <mergeCell ref="K136:P136"/>
    <mergeCell ref="K137:P137"/>
    <mergeCell ref="K138:P138"/>
    <mergeCell ref="K139:P139"/>
    <mergeCell ref="K140:P140"/>
    <mergeCell ref="K141:P141"/>
    <mergeCell ref="K142:P142"/>
    <mergeCell ref="K143:P143"/>
    <mergeCell ref="K144:P144"/>
    <mergeCell ref="K145:P145"/>
    <mergeCell ref="K146:P146"/>
    <mergeCell ref="K109:P109"/>
    <mergeCell ref="K110:P110"/>
    <mergeCell ref="K111:P111"/>
    <mergeCell ref="K112:P112"/>
    <mergeCell ref="K113:P113"/>
    <mergeCell ref="K114:P114"/>
    <mergeCell ref="K115:P115"/>
    <mergeCell ref="K116:P116"/>
    <mergeCell ref="K117:P117"/>
    <mergeCell ref="K118:P118"/>
    <mergeCell ref="K119:P119"/>
    <mergeCell ref="K120:P120"/>
    <mergeCell ref="K121:P121"/>
    <mergeCell ref="K122:P122"/>
    <mergeCell ref="K123:P123"/>
    <mergeCell ref="K124:P124"/>
    <mergeCell ref="K125:P125"/>
    <mergeCell ref="K103:P103"/>
    <mergeCell ref="K104:P104"/>
    <mergeCell ref="K105:P105"/>
    <mergeCell ref="K106:P106"/>
    <mergeCell ref="K107:P107"/>
    <mergeCell ref="K108:P108"/>
    <mergeCell ref="K80:P80"/>
    <mergeCell ref="K81:P81"/>
    <mergeCell ref="K82:P82"/>
    <mergeCell ref="K83:P83"/>
    <mergeCell ref="K84:P84"/>
    <mergeCell ref="K85:P85"/>
    <mergeCell ref="K86:P86"/>
    <mergeCell ref="K87:P87"/>
    <mergeCell ref="K88:P88"/>
    <mergeCell ref="K89:P89"/>
    <mergeCell ref="K90:P90"/>
    <mergeCell ref="K91:P91"/>
    <mergeCell ref="K92:P92"/>
    <mergeCell ref="K93:P93"/>
    <mergeCell ref="K94:P94"/>
    <mergeCell ref="K95:P95"/>
    <mergeCell ref="K96:P96"/>
    <mergeCell ref="K69:P69"/>
    <mergeCell ref="K70:P70"/>
    <mergeCell ref="K71:P71"/>
    <mergeCell ref="K72:P72"/>
    <mergeCell ref="K73:P73"/>
    <mergeCell ref="K74:P74"/>
    <mergeCell ref="K75:P75"/>
    <mergeCell ref="K76:P76"/>
    <mergeCell ref="K77:P77"/>
    <mergeCell ref="K78:P78"/>
    <mergeCell ref="K79:P79"/>
    <mergeCell ref="K97:P97"/>
    <mergeCell ref="K98:P98"/>
    <mergeCell ref="K99:P99"/>
    <mergeCell ref="K100:P100"/>
    <mergeCell ref="K101:P101"/>
    <mergeCell ref="K102:P102"/>
    <mergeCell ref="K38:P38"/>
    <mergeCell ref="K39:P39"/>
    <mergeCell ref="K40:P40"/>
    <mergeCell ref="K46:P46"/>
    <mergeCell ref="K47:P47"/>
    <mergeCell ref="K48:P48"/>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K44:P44"/>
    <mergeCell ref="K45:P45"/>
    <mergeCell ref="Q41:Q45"/>
    <mergeCell ref="J5:R5"/>
    <mergeCell ref="C7:I7"/>
    <mergeCell ref="J10:P10"/>
    <mergeCell ref="K11:P11"/>
    <mergeCell ref="K12:P12"/>
    <mergeCell ref="K13:P13"/>
    <mergeCell ref="K14:P14"/>
    <mergeCell ref="K15:P15"/>
    <mergeCell ref="K16:P16"/>
    <mergeCell ref="K17:P17"/>
    <mergeCell ref="K18:P18"/>
    <mergeCell ref="K19:P19"/>
    <mergeCell ref="K20:P20"/>
    <mergeCell ref="K21:P21"/>
    <mergeCell ref="K22:P22"/>
    <mergeCell ref="J7:R7"/>
    <mergeCell ref="K23:P23"/>
    <mergeCell ref="N9:O9"/>
    <mergeCell ref="Q16:Q20"/>
    <mergeCell ref="Q11:Q15"/>
    <mergeCell ref="R11:R15"/>
    <mergeCell ref="G16:G20"/>
    <mergeCell ref="G11:G15"/>
    <mergeCell ref="H16:I20"/>
    <mergeCell ref="K24:P24"/>
    <mergeCell ref="K25:P25"/>
    <mergeCell ref="K26:P26"/>
    <mergeCell ref="K27:P27"/>
    <mergeCell ref="K28:P28"/>
    <mergeCell ref="K29:P29"/>
    <mergeCell ref="K30:P30"/>
    <mergeCell ref="K31:P31"/>
    <mergeCell ref="K32:P32"/>
    <mergeCell ref="K33:P33"/>
    <mergeCell ref="K34:P34"/>
    <mergeCell ref="K35:P35"/>
    <mergeCell ref="K36:P36"/>
    <mergeCell ref="K37:P37"/>
    <mergeCell ref="F281:F305"/>
    <mergeCell ref="E281:E305"/>
    <mergeCell ref="Q9:R9"/>
    <mergeCell ref="F9:H9"/>
    <mergeCell ref="Q106:Q110"/>
    <mergeCell ref="R106:R110"/>
    <mergeCell ref="Q111:Q115"/>
    <mergeCell ref="R111:R115"/>
    <mergeCell ref="R76:R80"/>
    <mergeCell ref="Q81:Q85"/>
    <mergeCell ref="R81:R85"/>
    <mergeCell ref="Q86:Q90"/>
    <mergeCell ref="R86:R90"/>
    <mergeCell ref="Q156:Q160"/>
    <mergeCell ref="R156:R160"/>
    <mergeCell ref="Q166:Q170"/>
    <mergeCell ref="R166:R170"/>
    <mergeCell ref="Q171:Q175"/>
    <mergeCell ref="Q226:Q230"/>
    <mergeCell ref="R226:R230"/>
    <mergeCell ref="Q231:Q235"/>
    <mergeCell ref="R231:R235"/>
    <mergeCell ref="Q236:Q240"/>
    <mergeCell ref="R236:R240"/>
    <mergeCell ref="Q241:Q245"/>
    <mergeCell ref="C3:Q3"/>
    <mergeCell ref="H56:I60"/>
    <mergeCell ref="G276:G280"/>
    <mergeCell ref="G251:G255"/>
    <mergeCell ref="G51:G55"/>
    <mergeCell ref="G201:G205"/>
    <mergeCell ref="H226:I230"/>
    <mergeCell ref="G10:I10"/>
    <mergeCell ref="H11:I15"/>
    <mergeCell ref="H246:I250"/>
    <mergeCell ref="H251:I255"/>
    <mergeCell ref="E176:E180"/>
    <mergeCell ref="H231:I235"/>
    <mergeCell ref="H236:I240"/>
    <mergeCell ref="H241:I245"/>
    <mergeCell ref="H266:I270"/>
    <mergeCell ref="H271:I275"/>
    <mergeCell ref="G256:G260"/>
    <mergeCell ref="G261:G265"/>
    <mergeCell ref="G266:G270"/>
    <mergeCell ref="G271:G275"/>
    <mergeCell ref="C251:C305"/>
    <mergeCell ref="D251:D305"/>
    <mergeCell ref="E251:E270"/>
    <mergeCell ref="F251:F270"/>
    <mergeCell ref="E271:E280"/>
    <mergeCell ref="F271:F280"/>
    <mergeCell ref="E151:E160"/>
    <mergeCell ref="E161:E175"/>
    <mergeCell ref="E181:E190"/>
    <mergeCell ref="F181:F190"/>
    <mergeCell ref="F191:F195"/>
    <mergeCell ref="Z126:Z130"/>
    <mergeCell ref="E71:E120"/>
    <mergeCell ref="E121:E150"/>
    <mergeCell ref="C46:C150"/>
    <mergeCell ref="D46:D150"/>
    <mergeCell ref="H256:I260"/>
    <mergeCell ref="H261:I265"/>
    <mergeCell ref="E191:E195"/>
    <mergeCell ref="D151:D195"/>
    <mergeCell ref="C151:C195"/>
    <mergeCell ref="E196:E205"/>
    <mergeCell ref="F196:F205"/>
    <mergeCell ref="C196:C250"/>
    <mergeCell ref="D196:D250"/>
    <mergeCell ref="Q151:Q155"/>
    <mergeCell ref="R151:R155"/>
    <mergeCell ref="G161:G165"/>
    <mergeCell ref="Q161:Q165"/>
    <mergeCell ref="F176:F180"/>
    <mergeCell ref="Q216:Q220"/>
    <mergeCell ref="R216:R220"/>
    <mergeCell ref="Q221:Q225"/>
    <mergeCell ref="R221:R225"/>
    <mergeCell ref="K60:P60"/>
    <mergeCell ref="K61:P61"/>
    <mergeCell ref="K62:P62"/>
    <mergeCell ref="K63:P63"/>
    <mergeCell ref="K64:P64"/>
    <mergeCell ref="K65:P65"/>
    <mergeCell ref="K66:P66"/>
    <mergeCell ref="K67:P67"/>
    <mergeCell ref="K68:P68"/>
    <mergeCell ref="R241:R245"/>
    <mergeCell ref="R176:R180"/>
    <mergeCell ref="Q181:Q185"/>
    <mergeCell ref="R181:R185"/>
    <mergeCell ref="V126:V130"/>
    <mergeCell ref="W126:W130"/>
    <mergeCell ref="Q296:Q300"/>
    <mergeCell ref="R296:R300"/>
    <mergeCell ref="Q201:Q205"/>
    <mergeCell ref="R201:R205"/>
    <mergeCell ref="Q206:Q210"/>
    <mergeCell ref="R206:R210"/>
    <mergeCell ref="Q211:Q215"/>
    <mergeCell ref="R211:R215"/>
    <mergeCell ref="Q176:Q180"/>
    <mergeCell ref="R171:R175"/>
    <mergeCell ref="Q186:Q190"/>
    <mergeCell ref="R186:R190"/>
    <mergeCell ref="Q191:Q195"/>
    <mergeCell ref="R191:R195"/>
    <mergeCell ref="Q196:Q200"/>
    <mergeCell ref="R196:R200"/>
    <mergeCell ref="W246:W250"/>
    <mergeCell ref="V281:V285"/>
    <mergeCell ref="W281:W285"/>
    <mergeCell ref="V226:V230"/>
    <mergeCell ref="W226:W230"/>
    <mergeCell ref="V256:V260"/>
    <mergeCell ref="W256:W260"/>
    <mergeCell ref="Q301:Q305"/>
    <mergeCell ref="R301:R305"/>
    <mergeCell ref="R246:R250"/>
    <mergeCell ref="Q251:Q255"/>
    <mergeCell ref="R251:R255"/>
    <mergeCell ref="Q256:Q260"/>
    <mergeCell ref="R256:R260"/>
    <mergeCell ref="Q261:Q265"/>
    <mergeCell ref="R261:R265"/>
    <mergeCell ref="Q266:Q270"/>
    <mergeCell ref="R266:R270"/>
    <mergeCell ref="Q271:Q275"/>
    <mergeCell ref="R271:R275"/>
    <mergeCell ref="Q276:Q280"/>
    <mergeCell ref="R276:R280"/>
    <mergeCell ref="Q281:Q285"/>
    <mergeCell ref="Q246:Q250"/>
    <mergeCell ref="R281:R285"/>
    <mergeCell ref="Q286:Q290"/>
    <mergeCell ref="R286:R290"/>
    <mergeCell ref="Q291:Q295"/>
    <mergeCell ref="R291:R295"/>
    <mergeCell ref="Q116:Q120"/>
    <mergeCell ref="R116:R120"/>
    <mergeCell ref="Q121:Q125"/>
    <mergeCell ref="R121:R125"/>
    <mergeCell ref="Q126:Q130"/>
    <mergeCell ref="R126:R130"/>
    <mergeCell ref="Q131:Q135"/>
    <mergeCell ref="R131:R135"/>
    <mergeCell ref="Q136:Q140"/>
    <mergeCell ref="R136:R140"/>
    <mergeCell ref="R161:R165"/>
    <mergeCell ref="Q146:Q150"/>
    <mergeCell ref="R146:R150"/>
    <mergeCell ref="Q141:Q145"/>
    <mergeCell ref="R141:R145"/>
    <mergeCell ref="R46:R50"/>
    <mergeCell ref="Q51:Q55"/>
    <mergeCell ref="R51:R55"/>
    <mergeCell ref="Q56:Q60"/>
    <mergeCell ref="R56:R60"/>
    <mergeCell ref="Q61:Q65"/>
    <mergeCell ref="R61:R65"/>
    <mergeCell ref="Q66:Q70"/>
    <mergeCell ref="R66:R70"/>
    <mergeCell ref="Q71:Q75"/>
    <mergeCell ref="R71:R75"/>
    <mergeCell ref="Q91:Q95"/>
    <mergeCell ref="R91:R95"/>
    <mergeCell ref="Q96:Q100"/>
    <mergeCell ref="R96:R100"/>
    <mergeCell ref="Q101:Q105"/>
    <mergeCell ref="R101:R105"/>
    <mergeCell ref="G301:G305"/>
    <mergeCell ref="G281:G285"/>
    <mergeCell ref="G286:G290"/>
    <mergeCell ref="G291:G295"/>
    <mergeCell ref="G296:G300"/>
    <mergeCell ref="H276:I280"/>
    <mergeCell ref="H281:I285"/>
    <mergeCell ref="H286:I290"/>
    <mergeCell ref="H291:I295"/>
    <mergeCell ref="H296:I300"/>
    <mergeCell ref="H301:I305"/>
    <mergeCell ref="H171:I175"/>
    <mergeCell ref="H176:I180"/>
    <mergeCell ref="H201:I205"/>
    <mergeCell ref="H206:I210"/>
    <mergeCell ref="H211:I215"/>
    <mergeCell ref="H221:I225"/>
    <mergeCell ref="G246:G250"/>
    <mergeCell ref="G231:G235"/>
    <mergeCell ref="G236:G240"/>
    <mergeCell ref="G241:G245"/>
    <mergeCell ref="H216:I220"/>
    <mergeCell ref="H26:I30"/>
    <mergeCell ref="H36:I40"/>
    <mergeCell ref="C5:I5"/>
    <mergeCell ref="H46:I50"/>
    <mergeCell ref="G76:G80"/>
    <mergeCell ref="G81:G85"/>
    <mergeCell ref="G86:G90"/>
    <mergeCell ref="H71:I75"/>
    <mergeCell ref="H76:I80"/>
    <mergeCell ref="F46:F60"/>
    <mergeCell ref="F61:F70"/>
    <mergeCell ref="F71:F120"/>
    <mergeCell ref="H61:I65"/>
    <mergeCell ref="H66:I70"/>
    <mergeCell ref="G56:G60"/>
    <mergeCell ref="D11:D45"/>
    <mergeCell ref="C11:C45"/>
    <mergeCell ref="G116:G120"/>
    <mergeCell ref="G61:G65"/>
    <mergeCell ref="G66:G70"/>
    <mergeCell ref="G71:G75"/>
    <mergeCell ref="G106:G110"/>
    <mergeCell ref="G111:G115"/>
    <mergeCell ref="G91:G95"/>
    <mergeCell ref="G96:G100"/>
    <mergeCell ref="G101:G105"/>
    <mergeCell ref="H116:I120"/>
    <mergeCell ref="E46:E60"/>
    <mergeCell ref="E61:E70"/>
    <mergeCell ref="H81:I85"/>
    <mergeCell ref="H86:I90"/>
    <mergeCell ref="H91:I95"/>
    <mergeCell ref="Q76:Q80"/>
    <mergeCell ref="R16:R20"/>
    <mergeCell ref="Q26:Q30"/>
    <mergeCell ref="R26:R30"/>
    <mergeCell ref="Q36:Q40"/>
    <mergeCell ref="R36:R40"/>
    <mergeCell ref="Q46:Q50"/>
    <mergeCell ref="G221:G225"/>
    <mergeCell ref="G226:G230"/>
    <mergeCell ref="G211:G215"/>
    <mergeCell ref="G216:G220"/>
    <mergeCell ref="H181:I185"/>
    <mergeCell ref="H186:I190"/>
    <mergeCell ref="H191:I195"/>
    <mergeCell ref="H196:I200"/>
    <mergeCell ref="G36:G40"/>
    <mergeCell ref="G46:G50"/>
    <mergeCell ref="H51:I55"/>
    <mergeCell ref="G26:G30"/>
    <mergeCell ref="H146:I150"/>
    <mergeCell ref="G126:G130"/>
    <mergeCell ref="G121:G125"/>
    <mergeCell ref="G136:G140"/>
    <mergeCell ref="G146:G150"/>
    <mergeCell ref="G141:G145"/>
    <mergeCell ref="G131:G135"/>
    <mergeCell ref="G171:G175"/>
    <mergeCell ref="G176:G180"/>
    <mergeCell ref="H151:I155"/>
    <mergeCell ref="G166:G170"/>
    <mergeCell ref="G156:G160"/>
    <mergeCell ref="G151:G155"/>
    <mergeCell ref="AG7:AG8"/>
    <mergeCell ref="V5:Y5"/>
    <mergeCell ref="Z5:AC5"/>
    <mergeCell ref="AD5:AE5"/>
    <mergeCell ref="AF5:AG5"/>
    <mergeCell ref="AE11:AE15"/>
    <mergeCell ref="AF11:AF15"/>
    <mergeCell ref="AG11:AG15"/>
    <mergeCell ref="AE26:AE30"/>
    <mergeCell ref="AF26:AF30"/>
    <mergeCell ref="AG26:AG30"/>
    <mergeCell ref="AE46:AE50"/>
    <mergeCell ref="AF46:AF50"/>
    <mergeCell ref="AG46:AG50"/>
    <mergeCell ref="V56:V60"/>
    <mergeCell ref="W56:W60"/>
    <mergeCell ref="X56:X60"/>
    <mergeCell ref="Y56:Y60"/>
    <mergeCell ref="AC56:AC60"/>
    <mergeCell ref="AD56:AD60"/>
    <mergeCell ref="AE56:AE60"/>
    <mergeCell ref="AF56:AF60"/>
    <mergeCell ref="AG56:AG60"/>
    <mergeCell ref="Z11:Z15"/>
    <mergeCell ref="AA11:AA15"/>
    <mergeCell ref="AB11:AB15"/>
    <mergeCell ref="AC11:AC15"/>
    <mergeCell ref="AD11:AD15"/>
    <mergeCell ref="Y31:Y35"/>
    <mergeCell ref="AG31:AG35"/>
    <mergeCell ref="V41:V45"/>
    <mergeCell ref="W41:W45"/>
    <mergeCell ref="V61:V65"/>
    <mergeCell ref="AE71:AE75"/>
    <mergeCell ref="AH7:AH8"/>
    <mergeCell ref="V7:V8"/>
    <mergeCell ref="W7:W8"/>
    <mergeCell ref="X7:X8"/>
    <mergeCell ref="Y7:Y8"/>
    <mergeCell ref="Z7:Z8"/>
    <mergeCell ref="AA7:AA8"/>
    <mergeCell ref="AB7:AB8"/>
    <mergeCell ref="AC7:AC8"/>
    <mergeCell ref="AD7:AD8"/>
    <mergeCell ref="AE7:AE8"/>
    <mergeCell ref="AF7:AF8"/>
    <mergeCell ref="AH11:AH15"/>
    <mergeCell ref="V16:V20"/>
    <mergeCell ref="W16:W20"/>
    <mergeCell ref="X16:X20"/>
    <mergeCell ref="Y16:Y20"/>
    <mergeCell ref="Z16:Z20"/>
    <mergeCell ref="AA16:AA20"/>
    <mergeCell ref="AB16:AB20"/>
    <mergeCell ref="AC16:AC20"/>
    <mergeCell ref="AD16:AD20"/>
    <mergeCell ref="AE16:AE20"/>
    <mergeCell ref="AF16:AF20"/>
    <mergeCell ref="AG16:AG20"/>
    <mergeCell ref="AH16:AH20"/>
    <mergeCell ref="V11:V15"/>
    <mergeCell ref="W11:W15"/>
    <mergeCell ref="X11:X15"/>
    <mergeCell ref="Y11:Y15"/>
    <mergeCell ref="V26:V30"/>
    <mergeCell ref="W26:W30"/>
    <mergeCell ref="X26:X30"/>
    <mergeCell ref="Y26:Y30"/>
    <mergeCell ref="Z26:Z30"/>
    <mergeCell ref="AA26:AA30"/>
    <mergeCell ref="AB26:AB30"/>
    <mergeCell ref="AC26:AC30"/>
    <mergeCell ref="AD26:AD30"/>
    <mergeCell ref="AA31:AA35"/>
    <mergeCell ref="AB31:AB35"/>
    <mergeCell ref="AC31:AC35"/>
    <mergeCell ref="AD31:AD35"/>
    <mergeCell ref="AE31:AE35"/>
    <mergeCell ref="AF31:AF35"/>
    <mergeCell ref="V31:V35"/>
    <mergeCell ref="W31:W35"/>
    <mergeCell ref="X31:X35"/>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X46:X50"/>
    <mergeCell ref="Y46:Y50"/>
    <mergeCell ref="Z46:Z50"/>
    <mergeCell ref="AA46:AA50"/>
    <mergeCell ref="AB46:AB50"/>
    <mergeCell ref="AC46:AC50"/>
    <mergeCell ref="AD46:AD50"/>
    <mergeCell ref="AH56:AH60"/>
    <mergeCell ref="AE61:AE65"/>
    <mergeCell ref="AF61:AF65"/>
    <mergeCell ref="AG61:AG65"/>
    <mergeCell ref="AH61:AH65"/>
    <mergeCell ref="W66:W70"/>
    <mergeCell ref="X66:X70"/>
    <mergeCell ref="Y66:Y70"/>
    <mergeCell ref="Z66:Z70"/>
    <mergeCell ref="AA66:AA70"/>
    <mergeCell ref="AB66:AB70"/>
    <mergeCell ref="AC66:AC70"/>
    <mergeCell ref="AD66:AD70"/>
    <mergeCell ref="AE66:AE70"/>
    <mergeCell ref="AF66:AF70"/>
    <mergeCell ref="AG66:AG70"/>
    <mergeCell ref="AH66:AH70"/>
    <mergeCell ref="W61:W65"/>
    <mergeCell ref="X61:X65"/>
    <mergeCell ref="Y61:Y65"/>
    <mergeCell ref="Z61:Z65"/>
    <mergeCell ref="AA61:AA65"/>
    <mergeCell ref="AB61:AB65"/>
    <mergeCell ref="AC61:AC65"/>
    <mergeCell ref="AD61:AD65"/>
    <mergeCell ref="Z56:Z60"/>
    <mergeCell ref="AA56:AA60"/>
    <mergeCell ref="AB56:AB60"/>
    <mergeCell ref="AF71:AF75"/>
    <mergeCell ref="AG71:AG75"/>
    <mergeCell ref="AH71:AH75"/>
    <mergeCell ref="V76:V80"/>
    <mergeCell ref="W76:W80"/>
    <mergeCell ref="X76:X80"/>
    <mergeCell ref="Y76:Y80"/>
    <mergeCell ref="Z76:Z80"/>
    <mergeCell ref="AA76:AA80"/>
    <mergeCell ref="AB76:AB80"/>
    <mergeCell ref="AC76:AC80"/>
    <mergeCell ref="AD76:AD80"/>
    <mergeCell ref="AE76:AE80"/>
    <mergeCell ref="AF76:AF80"/>
    <mergeCell ref="AG76:AG80"/>
    <mergeCell ref="AH76:AH80"/>
    <mergeCell ref="V71:V75"/>
    <mergeCell ref="W71:W75"/>
    <mergeCell ref="X71:X75"/>
    <mergeCell ref="Y71:Y75"/>
    <mergeCell ref="Z71:Z75"/>
    <mergeCell ref="AA71:AA75"/>
    <mergeCell ref="AB71:AB75"/>
    <mergeCell ref="AC71:AC75"/>
    <mergeCell ref="AD71:AD75"/>
    <mergeCell ref="AB91:AB95"/>
    <mergeCell ref="AC91:AC95"/>
    <mergeCell ref="AD91:AD95"/>
    <mergeCell ref="AE81:AE85"/>
    <mergeCell ref="AF81:AF85"/>
    <mergeCell ref="AG81:AG85"/>
    <mergeCell ref="AH81:AH85"/>
    <mergeCell ref="V86:V90"/>
    <mergeCell ref="W86:W90"/>
    <mergeCell ref="X86:X90"/>
    <mergeCell ref="Y86:Y90"/>
    <mergeCell ref="Z86:Z90"/>
    <mergeCell ref="AA86:AA90"/>
    <mergeCell ref="AB86:AB90"/>
    <mergeCell ref="AC86:AC90"/>
    <mergeCell ref="AD86:AD90"/>
    <mergeCell ref="AE86:AE90"/>
    <mergeCell ref="AF86:AF90"/>
    <mergeCell ref="AG86:AG90"/>
    <mergeCell ref="AH86:AH90"/>
    <mergeCell ref="V81:V85"/>
    <mergeCell ref="W81:W85"/>
    <mergeCell ref="X81:X85"/>
    <mergeCell ref="Y81:Y85"/>
    <mergeCell ref="Z81:Z85"/>
    <mergeCell ref="AA81:AA85"/>
    <mergeCell ref="AB81:AB85"/>
    <mergeCell ref="AC81:AC85"/>
    <mergeCell ref="AD81:AD85"/>
    <mergeCell ref="AB101:AB105"/>
    <mergeCell ref="AC101:AC105"/>
    <mergeCell ref="AD101:AD105"/>
    <mergeCell ref="AE101:AE105"/>
    <mergeCell ref="AF101:AF105"/>
    <mergeCell ref="AG101:AG105"/>
    <mergeCell ref="AH101:AH105"/>
    <mergeCell ref="AE106:AE110"/>
    <mergeCell ref="AF106:AF110"/>
    <mergeCell ref="AG106:AG110"/>
    <mergeCell ref="AH106:AH110"/>
    <mergeCell ref="AE91:AE95"/>
    <mergeCell ref="AF91:AF95"/>
    <mergeCell ref="AG91:AG95"/>
    <mergeCell ref="AH91:AH95"/>
    <mergeCell ref="V96:V100"/>
    <mergeCell ref="W96:W100"/>
    <mergeCell ref="X96:X100"/>
    <mergeCell ref="Y96:Y100"/>
    <mergeCell ref="Z96:Z100"/>
    <mergeCell ref="AA96:AA100"/>
    <mergeCell ref="AB96:AB100"/>
    <mergeCell ref="AC96:AC100"/>
    <mergeCell ref="AD96:AD100"/>
    <mergeCell ref="AE96:AE100"/>
    <mergeCell ref="AF96:AF100"/>
    <mergeCell ref="AG96:AG100"/>
    <mergeCell ref="AH96:AH100"/>
    <mergeCell ref="V91:V95"/>
    <mergeCell ref="W91:W95"/>
    <mergeCell ref="X91:X95"/>
    <mergeCell ref="Y91:Y95"/>
    <mergeCell ref="AB111:AB115"/>
    <mergeCell ref="AC111:AC115"/>
    <mergeCell ref="AD111:AD115"/>
    <mergeCell ref="AE111:AE115"/>
    <mergeCell ref="AF111:AF115"/>
    <mergeCell ref="AG111:AG115"/>
    <mergeCell ref="AH111:AH115"/>
    <mergeCell ref="V106:V110"/>
    <mergeCell ref="W106:W110"/>
    <mergeCell ref="X106:X110"/>
    <mergeCell ref="Y106:Y110"/>
    <mergeCell ref="Z106:Z110"/>
    <mergeCell ref="AA106:AA110"/>
    <mergeCell ref="AB106:AB110"/>
    <mergeCell ref="AC106:AC110"/>
    <mergeCell ref="AD106:AD110"/>
    <mergeCell ref="V111:V115"/>
    <mergeCell ref="W111:W115"/>
    <mergeCell ref="X111:X115"/>
    <mergeCell ref="Y111:Y115"/>
    <mergeCell ref="AE116:AE120"/>
    <mergeCell ref="AF116:AF120"/>
    <mergeCell ref="AG116:AG120"/>
    <mergeCell ref="AH116:AH120"/>
    <mergeCell ref="V116:V120"/>
    <mergeCell ref="W116:W120"/>
    <mergeCell ref="X116:X120"/>
    <mergeCell ref="Y116:Y120"/>
    <mergeCell ref="Z116:Z120"/>
    <mergeCell ref="AA116:AA120"/>
    <mergeCell ref="AB116:AB120"/>
    <mergeCell ref="AC116:AC120"/>
    <mergeCell ref="AD116:AD120"/>
    <mergeCell ref="AE121:AE125"/>
    <mergeCell ref="AF121:AF125"/>
    <mergeCell ref="AG121:AG125"/>
    <mergeCell ref="AH121:AH125"/>
    <mergeCell ref="AB131:AB135"/>
    <mergeCell ref="AC131:AC135"/>
    <mergeCell ref="AD131:AD135"/>
    <mergeCell ref="AE141:AE145"/>
    <mergeCell ref="AF141:AF145"/>
    <mergeCell ref="AG141:AG145"/>
    <mergeCell ref="AH141:AH145"/>
    <mergeCell ref="AD126:AD130"/>
    <mergeCell ref="AE126:AE130"/>
    <mergeCell ref="AF126:AF130"/>
    <mergeCell ref="AG126:AG130"/>
    <mergeCell ref="AH126:AH130"/>
    <mergeCell ref="V121:V125"/>
    <mergeCell ref="W121:W125"/>
    <mergeCell ref="X121:X125"/>
    <mergeCell ref="Y121:Y125"/>
    <mergeCell ref="Z121:Z125"/>
    <mergeCell ref="AA121:AA125"/>
    <mergeCell ref="AB121:AB125"/>
    <mergeCell ref="AC121:AC125"/>
    <mergeCell ref="AD121:AD125"/>
    <mergeCell ref="AE131:AE135"/>
    <mergeCell ref="AF131:AF135"/>
    <mergeCell ref="AG131:AG135"/>
    <mergeCell ref="AH131:AH135"/>
    <mergeCell ref="AA126:AA130"/>
    <mergeCell ref="AB126:AB130"/>
    <mergeCell ref="AC126:AC130"/>
    <mergeCell ref="V136:V140"/>
    <mergeCell ref="W136:W140"/>
    <mergeCell ref="X136:X140"/>
    <mergeCell ref="X126:X130"/>
    <mergeCell ref="AC146:AC150"/>
    <mergeCell ref="AD146:AD150"/>
    <mergeCell ref="AE146:AE150"/>
    <mergeCell ref="AF146:AF150"/>
    <mergeCell ref="AG146:AG150"/>
    <mergeCell ref="AH146:AH150"/>
    <mergeCell ref="V141:V145"/>
    <mergeCell ref="W141:W145"/>
    <mergeCell ref="X141:X145"/>
    <mergeCell ref="Y141:Y145"/>
    <mergeCell ref="Z141:Z145"/>
    <mergeCell ref="AA141:AA145"/>
    <mergeCell ref="AB141:AB145"/>
    <mergeCell ref="AC141:AC145"/>
    <mergeCell ref="AD141:AD145"/>
    <mergeCell ref="AC136:AC140"/>
    <mergeCell ref="AD136:AD140"/>
    <mergeCell ref="AE136:AE140"/>
    <mergeCell ref="AF136:AF140"/>
    <mergeCell ref="AG136:AG140"/>
    <mergeCell ref="AH136:AH140"/>
    <mergeCell ref="Y136:Y140"/>
    <mergeCell ref="Z136:Z140"/>
    <mergeCell ref="AA136:AA140"/>
    <mergeCell ref="AB136:AB140"/>
    <mergeCell ref="AC156:AC160"/>
    <mergeCell ref="AD156:AD160"/>
    <mergeCell ref="AE156:AE160"/>
    <mergeCell ref="AF156:AF160"/>
    <mergeCell ref="AG156:AG160"/>
    <mergeCell ref="AH156:AH160"/>
    <mergeCell ref="V151:V155"/>
    <mergeCell ref="W151:W155"/>
    <mergeCell ref="X151:X155"/>
    <mergeCell ref="Y151:Y155"/>
    <mergeCell ref="Z151:Z155"/>
    <mergeCell ref="AA151:AA155"/>
    <mergeCell ref="AB151:AB155"/>
    <mergeCell ref="AC151:AC155"/>
    <mergeCell ref="AD151:AD155"/>
    <mergeCell ref="AE151:AE155"/>
    <mergeCell ref="AF151:AF155"/>
    <mergeCell ref="AG151:AG155"/>
    <mergeCell ref="AH151:AH155"/>
    <mergeCell ref="AE166:AE170"/>
    <mergeCell ref="AF166:AF170"/>
    <mergeCell ref="AG166:AG170"/>
    <mergeCell ref="AH166:AH170"/>
    <mergeCell ref="V171:V175"/>
    <mergeCell ref="W171:W175"/>
    <mergeCell ref="X171:X175"/>
    <mergeCell ref="Y171:Y175"/>
    <mergeCell ref="Z171:Z175"/>
    <mergeCell ref="AA171:AA175"/>
    <mergeCell ref="AB171:AB175"/>
    <mergeCell ref="AC171:AC175"/>
    <mergeCell ref="AD171:AD175"/>
    <mergeCell ref="AE171:AE175"/>
    <mergeCell ref="AF171:AF175"/>
    <mergeCell ref="AG171:AG175"/>
    <mergeCell ref="AH171:AH175"/>
    <mergeCell ref="V166:V170"/>
    <mergeCell ref="W166:W170"/>
    <mergeCell ref="X166:X170"/>
    <mergeCell ref="Y166:Y170"/>
    <mergeCell ref="Z166:Z170"/>
    <mergeCell ref="AA166:AA170"/>
    <mergeCell ref="AB166:AB170"/>
    <mergeCell ref="AC166:AC170"/>
    <mergeCell ref="AD166:AD170"/>
    <mergeCell ref="V191:V195"/>
    <mergeCell ref="W191:W195"/>
    <mergeCell ref="AE176:AE180"/>
    <mergeCell ref="AF176:AF180"/>
    <mergeCell ref="AG176:AG180"/>
    <mergeCell ref="AH176:AH180"/>
    <mergeCell ref="V181:V185"/>
    <mergeCell ref="W181:W185"/>
    <mergeCell ref="X181:X185"/>
    <mergeCell ref="Y181:Y185"/>
    <mergeCell ref="Z181:Z185"/>
    <mergeCell ref="AA181:AA185"/>
    <mergeCell ref="AB181:AB185"/>
    <mergeCell ref="AC181:AC185"/>
    <mergeCell ref="AD181:AD185"/>
    <mergeCell ref="AE181:AE185"/>
    <mergeCell ref="AF181:AF185"/>
    <mergeCell ref="AG181:AG185"/>
    <mergeCell ref="AH181:AH185"/>
    <mergeCell ref="V176:V180"/>
    <mergeCell ref="W176:W180"/>
    <mergeCell ref="X176:X180"/>
    <mergeCell ref="Y176:Y180"/>
    <mergeCell ref="Z176:Z180"/>
    <mergeCell ref="AA176:AA180"/>
    <mergeCell ref="AB176:AB180"/>
    <mergeCell ref="AC176:AC180"/>
    <mergeCell ref="AD176:AD180"/>
    <mergeCell ref="AB211:AB215"/>
    <mergeCell ref="AC211:AC215"/>
    <mergeCell ref="AD211:AD215"/>
    <mergeCell ref="X191:X195"/>
    <mergeCell ref="Z186:Z190"/>
    <mergeCell ref="AA186:AA190"/>
    <mergeCell ref="AB186:AB190"/>
    <mergeCell ref="AC186:AC190"/>
    <mergeCell ref="AD186:AD190"/>
    <mergeCell ref="AE186:AE190"/>
    <mergeCell ref="AF186:AF190"/>
    <mergeCell ref="AG186:AG190"/>
    <mergeCell ref="AH186:AH190"/>
    <mergeCell ref="AH206:AH210"/>
    <mergeCell ref="AC201:AC205"/>
    <mergeCell ref="AD201:AD205"/>
    <mergeCell ref="AE191:AE195"/>
    <mergeCell ref="AF191:AF195"/>
    <mergeCell ref="AG191:AG195"/>
    <mergeCell ref="AH191:AH195"/>
    <mergeCell ref="X196:X200"/>
    <mergeCell ref="Y196:Y200"/>
    <mergeCell ref="Z196:Z200"/>
    <mergeCell ref="AA196:AA200"/>
    <mergeCell ref="AB196:AB200"/>
    <mergeCell ref="AC196:AC200"/>
    <mergeCell ref="AD196:AD200"/>
    <mergeCell ref="AE196:AE200"/>
    <mergeCell ref="AF196:AF200"/>
    <mergeCell ref="AG196:AG200"/>
    <mergeCell ref="AH196:AH200"/>
    <mergeCell ref="AE216:AE220"/>
    <mergeCell ref="AF216:AF220"/>
    <mergeCell ref="AG216:AG220"/>
    <mergeCell ref="AH216:AH220"/>
    <mergeCell ref="V221:V225"/>
    <mergeCell ref="W221:W225"/>
    <mergeCell ref="X221:X225"/>
    <mergeCell ref="Y221:Y225"/>
    <mergeCell ref="Z221:Z225"/>
    <mergeCell ref="AA221:AA225"/>
    <mergeCell ref="AC216:AC220"/>
    <mergeCell ref="AD216:AD220"/>
    <mergeCell ref="AB221:AB225"/>
    <mergeCell ref="AC221:AC225"/>
    <mergeCell ref="AD221:AD225"/>
    <mergeCell ref="AE221:AE225"/>
    <mergeCell ref="AF221:AF225"/>
    <mergeCell ref="AG221:AG225"/>
    <mergeCell ref="AH221:AH225"/>
    <mergeCell ref="V216:V220"/>
    <mergeCell ref="W216:W220"/>
    <mergeCell ref="X216:X220"/>
    <mergeCell ref="Y216:Y220"/>
    <mergeCell ref="Z216:Z220"/>
    <mergeCell ref="AA216:AA220"/>
    <mergeCell ref="V231:V235"/>
    <mergeCell ref="W231:W235"/>
    <mergeCell ref="X231:X235"/>
    <mergeCell ref="Y231:Y235"/>
    <mergeCell ref="Z231:Z235"/>
    <mergeCell ref="AA231:AA235"/>
    <mergeCell ref="AB231:AB235"/>
    <mergeCell ref="AC231:AC235"/>
    <mergeCell ref="AD231:AD235"/>
    <mergeCell ref="AE231:AE235"/>
    <mergeCell ref="AF231:AF235"/>
    <mergeCell ref="AG231:AG235"/>
    <mergeCell ref="AH231:AH235"/>
    <mergeCell ref="AE226:AE230"/>
    <mergeCell ref="AF226:AF230"/>
    <mergeCell ref="AG226:AG230"/>
    <mergeCell ref="AH226:AH230"/>
    <mergeCell ref="X226:X230"/>
    <mergeCell ref="Y226:Y230"/>
    <mergeCell ref="Z226:Z230"/>
    <mergeCell ref="AA226:AA230"/>
    <mergeCell ref="AB226:AB230"/>
    <mergeCell ref="AC226:AC230"/>
    <mergeCell ref="AD226:AD230"/>
    <mergeCell ref="AA246:AA250"/>
    <mergeCell ref="AB246:AB250"/>
    <mergeCell ref="AC246:AC250"/>
    <mergeCell ref="AD246:AD250"/>
    <mergeCell ref="AE236:AE240"/>
    <mergeCell ref="AF236:AF240"/>
    <mergeCell ref="AG236:AG240"/>
    <mergeCell ref="AH236:AH240"/>
    <mergeCell ref="V241:V245"/>
    <mergeCell ref="W241:W245"/>
    <mergeCell ref="X241:X245"/>
    <mergeCell ref="Y241:Y245"/>
    <mergeCell ref="Z241:Z245"/>
    <mergeCell ref="AA241:AA245"/>
    <mergeCell ref="AB241:AB245"/>
    <mergeCell ref="AC241:AC245"/>
    <mergeCell ref="AD241:AD245"/>
    <mergeCell ref="AE241:AE245"/>
    <mergeCell ref="AF241:AF245"/>
    <mergeCell ref="AG241:AG245"/>
    <mergeCell ref="AH241:AH245"/>
    <mergeCell ref="V236:V240"/>
    <mergeCell ref="W236:W240"/>
    <mergeCell ref="X236:X240"/>
    <mergeCell ref="Y236:Y240"/>
    <mergeCell ref="Z236:Z240"/>
    <mergeCell ref="AA236:AA240"/>
    <mergeCell ref="AB236:AB240"/>
    <mergeCell ref="AC236:AC240"/>
    <mergeCell ref="AD236:AD240"/>
    <mergeCell ref="X256:X260"/>
    <mergeCell ref="Y256:Y260"/>
    <mergeCell ref="Z256:Z260"/>
    <mergeCell ref="AA256:AA260"/>
    <mergeCell ref="AB256:AB260"/>
    <mergeCell ref="AC256:AC260"/>
    <mergeCell ref="AD256:AD260"/>
    <mergeCell ref="AE256:AE260"/>
    <mergeCell ref="AF256:AF260"/>
    <mergeCell ref="AG256:AG260"/>
    <mergeCell ref="AH256:AH260"/>
    <mergeCell ref="AE246:AE250"/>
    <mergeCell ref="AF246:AF250"/>
    <mergeCell ref="AG246:AG250"/>
    <mergeCell ref="AH246:AH250"/>
    <mergeCell ref="V251:V255"/>
    <mergeCell ref="W251:W255"/>
    <mergeCell ref="X251:X255"/>
    <mergeCell ref="Y251:Y255"/>
    <mergeCell ref="Z251:Z255"/>
    <mergeCell ref="AA251:AA255"/>
    <mergeCell ref="AB251:AB255"/>
    <mergeCell ref="AC251:AC255"/>
    <mergeCell ref="AD251:AD255"/>
    <mergeCell ref="AE251:AE255"/>
    <mergeCell ref="AF251:AF255"/>
    <mergeCell ref="AG251:AG255"/>
    <mergeCell ref="AH251:AH255"/>
    <mergeCell ref="V246:V250"/>
    <mergeCell ref="X246:X250"/>
    <mergeCell ref="Y246:Y250"/>
    <mergeCell ref="Z246:Z250"/>
    <mergeCell ref="Z271:Z275"/>
    <mergeCell ref="AA271:AA275"/>
    <mergeCell ref="AB271:AB275"/>
    <mergeCell ref="AC271:AC275"/>
    <mergeCell ref="AD271:AD275"/>
    <mergeCell ref="AE261:AE265"/>
    <mergeCell ref="AF261:AF265"/>
    <mergeCell ref="AG261:AG265"/>
    <mergeCell ref="AH261:AH265"/>
    <mergeCell ref="V266:V270"/>
    <mergeCell ref="W266:W270"/>
    <mergeCell ref="X266:X270"/>
    <mergeCell ref="Y266:Y270"/>
    <mergeCell ref="Z266:Z270"/>
    <mergeCell ref="AA266:AA270"/>
    <mergeCell ref="AB266:AB270"/>
    <mergeCell ref="AC266:AC270"/>
    <mergeCell ref="AD266:AD270"/>
    <mergeCell ref="AE266:AE270"/>
    <mergeCell ref="AF266:AF270"/>
    <mergeCell ref="AG266:AG270"/>
    <mergeCell ref="AH266:AH270"/>
    <mergeCell ref="V261:V265"/>
    <mergeCell ref="W261:W265"/>
    <mergeCell ref="X261:X265"/>
    <mergeCell ref="Y261:Y265"/>
    <mergeCell ref="Z261:Z265"/>
    <mergeCell ref="AA261:AA265"/>
    <mergeCell ref="AB261:AB265"/>
    <mergeCell ref="AC261:AC265"/>
    <mergeCell ref="AD261:AD265"/>
    <mergeCell ref="X281:X285"/>
    <mergeCell ref="Y281:Y285"/>
    <mergeCell ref="Z281:Z285"/>
    <mergeCell ref="AA281:AA285"/>
    <mergeCell ref="AB281:AB285"/>
    <mergeCell ref="AC281:AC285"/>
    <mergeCell ref="AD281:AD285"/>
    <mergeCell ref="AE281:AE285"/>
    <mergeCell ref="AF281:AF285"/>
    <mergeCell ref="AG281:AG285"/>
    <mergeCell ref="AH281:AH285"/>
    <mergeCell ref="AE271:AE275"/>
    <mergeCell ref="AF271:AF275"/>
    <mergeCell ref="AG271:AG275"/>
    <mergeCell ref="AH271:AH275"/>
    <mergeCell ref="V276:V280"/>
    <mergeCell ref="W276:W280"/>
    <mergeCell ref="X276:X280"/>
    <mergeCell ref="Y276:Y280"/>
    <mergeCell ref="Z276:Z280"/>
    <mergeCell ref="AA276:AA280"/>
    <mergeCell ref="AB276:AB280"/>
    <mergeCell ref="AC276:AC280"/>
    <mergeCell ref="AD276:AD280"/>
    <mergeCell ref="AE276:AE280"/>
    <mergeCell ref="AF276:AF280"/>
    <mergeCell ref="AG276:AG280"/>
    <mergeCell ref="AH276:AH280"/>
    <mergeCell ref="V271:V275"/>
    <mergeCell ref="W271:W275"/>
    <mergeCell ref="X271:X275"/>
    <mergeCell ref="Y271:Y275"/>
    <mergeCell ref="AE286:AE290"/>
    <mergeCell ref="AF286:AF290"/>
    <mergeCell ref="AG286:AG290"/>
    <mergeCell ref="AH286:AH290"/>
    <mergeCell ref="V291:V295"/>
    <mergeCell ref="W291:W295"/>
    <mergeCell ref="X291:X295"/>
    <mergeCell ref="Y291:Y295"/>
    <mergeCell ref="Z291:Z295"/>
    <mergeCell ref="AA291:AA295"/>
    <mergeCell ref="AB291:AB295"/>
    <mergeCell ref="AC291:AC295"/>
    <mergeCell ref="AD291:AD295"/>
    <mergeCell ref="AE291:AE295"/>
    <mergeCell ref="AF291:AF295"/>
    <mergeCell ref="AG291:AG295"/>
    <mergeCell ref="AH291:AH295"/>
    <mergeCell ref="V286:V290"/>
    <mergeCell ref="W286:W290"/>
    <mergeCell ref="X286:X290"/>
    <mergeCell ref="Y286:Y290"/>
    <mergeCell ref="Z286:Z290"/>
    <mergeCell ref="AA286:AA290"/>
    <mergeCell ref="AB286:AB290"/>
    <mergeCell ref="AC286:AC290"/>
    <mergeCell ref="AD286:AD290"/>
    <mergeCell ref="AE296:AE300"/>
    <mergeCell ref="AF296:AF300"/>
    <mergeCell ref="AG296:AG300"/>
    <mergeCell ref="AH296:AH300"/>
    <mergeCell ref="V301:V305"/>
    <mergeCell ref="W301:W305"/>
    <mergeCell ref="X301:X305"/>
    <mergeCell ref="Y301:Y305"/>
    <mergeCell ref="Z301:Z305"/>
    <mergeCell ref="AA301:AA305"/>
    <mergeCell ref="AB301:AB305"/>
    <mergeCell ref="AC301:AC305"/>
    <mergeCell ref="AD301:AD305"/>
    <mergeCell ref="AE301:AE305"/>
    <mergeCell ref="AF301:AF305"/>
    <mergeCell ref="AG301:AG305"/>
    <mergeCell ref="AH301:AH305"/>
    <mergeCell ref="V296:V300"/>
    <mergeCell ref="W296:W300"/>
    <mergeCell ref="X296:X300"/>
    <mergeCell ref="Y296:Y300"/>
    <mergeCell ref="Z296:Z300"/>
    <mergeCell ref="AA296:AA300"/>
    <mergeCell ref="AB296:AB300"/>
    <mergeCell ref="AC296:AC300"/>
    <mergeCell ref="AD296:AD300"/>
    <mergeCell ref="H21:I25"/>
    <mergeCell ref="G21:G25"/>
    <mergeCell ref="Q21:Q25"/>
    <mergeCell ref="R21:R25"/>
    <mergeCell ref="G31:G35"/>
    <mergeCell ref="H31:I35"/>
    <mergeCell ref="Q31:Q35"/>
    <mergeCell ref="R31:R35"/>
    <mergeCell ref="Z201:Z205"/>
    <mergeCell ref="AA201:AA205"/>
    <mergeCell ref="AB201:AB205"/>
    <mergeCell ref="AA156:AA160"/>
    <mergeCell ref="AB156:AB160"/>
    <mergeCell ref="Z146:Z150"/>
    <mergeCell ref="AA146:AA150"/>
    <mergeCell ref="AB146:AB150"/>
    <mergeCell ref="V131:V135"/>
    <mergeCell ref="W131:W135"/>
    <mergeCell ref="X131:X135"/>
    <mergeCell ref="Y131:Y135"/>
    <mergeCell ref="Z131:Z135"/>
    <mergeCell ref="V196:V200"/>
    <mergeCell ref="W196:W200"/>
    <mergeCell ref="H156:I160"/>
    <mergeCell ref="H161:I165"/>
    <mergeCell ref="H166:I170"/>
    <mergeCell ref="Y126:Y130"/>
    <mergeCell ref="K126:P126"/>
    <mergeCell ref="K127:P127"/>
    <mergeCell ref="K128:P128"/>
    <mergeCell ref="K129:P129"/>
    <mergeCell ref="V101:V105"/>
    <mergeCell ref="AB216:AB220"/>
    <mergeCell ref="H96:I100"/>
    <mergeCell ref="AA131:AA135"/>
    <mergeCell ref="V206:V210"/>
    <mergeCell ref="Z206:Z210"/>
    <mergeCell ref="AA206:AA210"/>
    <mergeCell ref="AB206:AB210"/>
    <mergeCell ref="Z191:Z195"/>
    <mergeCell ref="AA191:AA195"/>
    <mergeCell ref="AB191:AB195"/>
    <mergeCell ref="G206:G210"/>
    <mergeCell ref="G191:G195"/>
    <mergeCell ref="G196:G200"/>
    <mergeCell ref="G186:G190"/>
    <mergeCell ref="G181:G185"/>
    <mergeCell ref="H121:I125"/>
    <mergeCell ref="H126:I130"/>
    <mergeCell ref="H131:I135"/>
    <mergeCell ref="H136:I140"/>
    <mergeCell ref="H141:I145"/>
    <mergeCell ref="W206:W210"/>
    <mergeCell ref="X206:X210"/>
    <mergeCell ref="Y206:Y210"/>
    <mergeCell ref="V186:V190"/>
    <mergeCell ref="W186:W190"/>
    <mergeCell ref="X186:X190"/>
    <mergeCell ref="Y186:Y190"/>
    <mergeCell ref="V156:V160"/>
    <mergeCell ref="W156:W160"/>
    <mergeCell ref="X156:X160"/>
    <mergeCell ref="Y156:Y160"/>
    <mergeCell ref="V201:V205"/>
    <mergeCell ref="F121:F150"/>
    <mergeCell ref="G41:G45"/>
    <mergeCell ref="H41:I45"/>
    <mergeCell ref="T36:T37"/>
    <mergeCell ref="V66:V70"/>
    <mergeCell ref="W201:W205"/>
    <mergeCell ref="X201:X205"/>
    <mergeCell ref="Y201:Y205"/>
    <mergeCell ref="V146:V150"/>
    <mergeCell ref="W146:W150"/>
    <mergeCell ref="X146:X150"/>
    <mergeCell ref="Y146:Y150"/>
    <mergeCell ref="X41:X45"/>
    <mergeCell ref="Y41:Y45"/>
    <mergeCell ref="Z41:Z45"/>
    <mergeCell ref="AA41:AA45"/>
    <mergeCell ref="F161:F175"/>
    <mergeCell ref="V161:V165"/>
    <mergeCell ref="W161:W165"/>
    <mergeCell ref="X161:X165"/>
    <mergeCell ref="Y161:Y165"/>
    <mergeCell ref="Z161:Z165"/>
    <mergeCell ref="AA161:AA165"/>
    <mergeCell ref="Z156:Z160"/>
    <mergeCell ref="Z111:Z115"/>
    <mergeCell ref="AA111:AA115"/>
    <mergeCell ref="X101:X105"/>
    <mergeCell ref="Y101:Y105"/>
    <mergeCell ref="Z101:Z105"/>
    <mergeCell ref="AA101:AA105"/>
    <mergeCell ref="Z91:Z95"/>
    <mergeCell ref="AA91:AA95"/>
    <mergeCell ref="H111:I115"/>
    <mergeCell ref="Z31:Z35"/>
    <mergeCell ref="AC161:AC165"/>
    <mergeCell ref="AD161:AD165"/>
    <mergeCell ref="AE161:AE165"/>
    <mergeCell ref="AF161:AF165"/>
    <mergeCell ref="AG161:AG165"/>
    <mergeCell ref="AH161:AH165"/>
    <mergeCell ref="AE211:AE215"/>
    <mergeCell ref="AF211:AF215"/>
    <mergeCell ref="AG211:AG215"/>
    <mergeCell ref="AH211:AH215"/>
    <mergeCell ref="AB161:AB165"/>
    <mergeCell ref="AE201:AE205"/>
    <mergeCell ref="AF201:AF205"/>
    <mergeCell ref="AG201:AG205"/>
    <mergeCell ref="AH201:AH205"/>
    <mergeCell ref="AC206:AC210"/>
    <mergeCell ref="AD206:AD210"/>
    <mergeCell ref="AE206:AE210"/>
    <mergeCell ref="AF206:AF210"/>
    <mergeCell ref="AG206:AG210"/>
    <mergeCell ref="AC191:AC195"/>
    <mergeCell ref="AD191:AD195"/>
    <mergeCell ref="V211:V215"/>
    <mergeCell ref="W211:W215"/>
    <mergeCell ref="X211:X215"/>
    <mergeCell ref="R41:R45"/>
    <mergeCell ref="AB41:AB45"/>
    <mergeCell ref="Y211:Y215"/>
    <mergeCell ref="Z211:Z215"/>
    <mergeCell ref="AA211:AA215"/>
    <mergeCell ref="F151:F160"/>
    <mergeCell ref="E216:E250"/>
    <mergeCell ref="E206:E215"/>
    <mergeCell ref="F216:F250"/>
    <mergeCell ref="F206:F215"/>
    <mergeCell ref="AC41:AC45"/>
    <mergeCell ref="AD41:AD45"/>
    <mergeCell ref="AE41:AE45"/>
    <mergeCell ref="AF41:AF45"/>
    <mergeCell ref="AG41:AG45"/>
    <mergeCell ref="AH41:AH45"/>
    <mergeCell ref="F11:F45"/>
    <mergeCell ref="E11:E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H101:I105"/>
    <mergeCell ref="W101:W105"/>
    <mergeCell ref="Y191:Y195"/>
    <mergeCell ref="H106:I110"/>
  </mergeCells>
  <conditionalFormatting sqref="J7:R7">
    <cfRule type="cellIs" dxfId="5" priority="7" operator="between">
      <formula>1</formula>
      <formula>1.99</formula>
    </cfRule>
  </conditionalFormatting>
  <conditionalFormatting sqref="D11:D305 F11:F305">
    <cfRule type="cellIs" dxfId="4" priority="6" operator="between">
      <formula>1</formula>
      <formula>1.99</formula>
    </cfRule>
  </conditionalFormatting>
  <conditionalFormatting sqref="D11:D305 F11:F305 J7:R7">
    <cfRule type="cellIs" dxfId="3" priority="1" operator="between">
      <formula>4.7</formula>
      <formula>5</formula>
    </cfRule>
    <cfRule type="cellIs" dxfId="2" priority="3" operator="between">
      <formula>4</formula>
      <formula>4.69</formula>
    </cfRule>
    <cfRule type="cellIs" dxfId="1" priority="4" operator="between">
      <formula>3</formula>
      <formula>3.99</formula>
    </cfRule>
    <cfRule type="cellIs" dxfId="0" priority="5" operator="between">
      <formula>2</formula>
      <formula>2.99</formula>
    </cfRule>
  </conditionalFormatting>
  <dataValidations count="8">
    <dataValidation type="whole" operator="equal" allowBlank="1" showInputMessage="1" showErrorMessage="1" errorTitle="ATENCIÓN!" error="No se pueden modificar datos aquí" sqref="V307:AH308 AI306:XFD308 A306:B308 Q306:U308 J306:J308">
      <formula1>574874578547458000</formula1>
    </dataValidation>
    <dataValidation type="whole" operator="equal" allowBlank="1" showInputMessage="1" showErrorMessage="1" errorTitle="ATENCIÓN!" error="No se pueden modificar datos aquí" sqref="A309:B324 Q309:XFD324 J309:J324">
      <formula1>54784458474578500000</formula1>
    </dataValidation>
    <dataValidation type="whole" allowBlank="1" showInputMessage="1" showErrorMessage="1" error="ERROR. NO DEBE DILIGENCIAR ESTA CELDA" sqref="J7">
      <formula1>244444444</formula1>
      <formula2>333333333333333</formula2>
    </dataValidation>
    <dataValidation operator="equal" allowBlank="1" showInputMessage="1" showErrorMessage="1" error="ERROR. NO DEBE DILIGENCIAR ESTAS CELDAS" sqref="D306:D1048576 D4:D6 D8:D9 D1:D2"/>
    <dataValidation type="whole" operator="equal" allowBlank="1" showInputMessage="1" showErrorMessage="1" sqref="K11:P40 K226:P305 K41:K225 L46:P225 Q10:R10 C10:J305">
      <formula1>11111111111111100000</formula1>
    </dataValidation>
    <dataValidation type="whole" operator="equal" allowBlank="1" showInputMessage="1" showErrorMessage="1" errorTitle="ATENCIÓN!" error="No se pueden modificar datos aquí" sqref="V5:AH9">
      <formula1>578457854578547000</formula1>
    </dataValidation>
    <dataValidation type="decimal" allowBlank="1" showInputMessage="1" showErrorMessage="1" sqref="Q11:Q40 Q46:Q305">
      <formula1>0</formula1>
      <formula2>5</formula2>
    </dataValidation>
    <dataValidation operator="equal" allowBlank="1" showInputMessage="1" showErrorMessage="1" sqref="K1:P10 K306:P1048576 H131:I135 K221:P225"/>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209"/>
  <sheetViews>
    <sheetView showGridLines="0" topLeftCell="B1" zoomScale="65" zoomScaleNormal="65" workbookViewId="0">
      <selection activeCell="B168" sqref="B168:AC168"/>
    </sheetView>
  </sheetViews>
  <sheetFormatPr baseColWidth="10" defaultColWidth="20.7109375" defaultRowHeight="0" customHeight="1" zeroHeight="1" x14ac:dyDescent="0.2"/>
  <cols>
    <col min="1" max="1" width="2.28515625" style="25" customWidth="1"/>
    <col min="2" max="2" width="1.7109375" style="25" customWidth="1"/>
    <col min="3" max="28" width="11.42578125" style="25" customWidth="1"/>
    <col min="29" max="29" width="1.7109375" style="25" customWidth="1"/>
    <col min="30" max="16384" width="20.7109375" style="25"/>
  </cols>
  <sheetData>
    <row r="1" spans="2:31" ht="12" customHeight="1" thickBot="1" x14ac:dyDescent="0.25"/>
    <row r="2" spans="2:31" ht="93.75" customHeight="1" x14ac:dyDescent="0.2">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4"/>
    </row>
    <row r="3" spans="2:31" ht="25.5" x14ac:dyDescent="0.2">
      <c r="B3" s="26"/>
      <c r="C3" s="617" t="s">
        <v>353</v>
      </c>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27"/>
    </row>
    <row r="4" spans="2:31" ht="6.75" customHeight="1" x14ac:dyDescent="0.2">
      <c r="B4" s="26"/>
      <c r="C4" s="28"/>
      <c r="D4" s="28"/>
      <c r="E4" s="28"/>
      <c r="F4" s="28"/>
      <c r="G4" s="28"/>
      <c r="H4" s="28"/>
      <c r="I4" s="28"/>
      <c r="J4" s="28"/>
      <c r="K4" s="28"/>
      <c r="L4" s="28"/>
      <c r="M4" s="28"/>
      <c r="N4" s="28"/>
      <c r="O4" s="28"/>
      <c r="P4" s="28"/>
      <c r="Q4" s="28"/>
      <c r="R4" s="28"/>
      <c r="S4" s="28"/>
      <c r="T4" s="28"/>
      <c r="U4" s="28"/>
      <c r="V4" s="28"/>
      <c r="W4" s="28"/>
      <c r="X4" s="28"/>
      <c r="Y4" s="28"/>
      <c r="Z4" s="28"/>
      <c r="AA4" s="28"/>
      <c r="AB4" s="28"/>
      <c r="AC4" s="27"/>
    </row>
    <row r="5" spans="2:31" ht="14.25" x14ac:dyDescent="0.2">
      <c r="B5" s="26"/>
      <c r="C5" s="28"/>
      <c r="D5" s="28"/>
      <c r="E5" s="28"/>
      <c r="F5" s="28"/>
      <c r="G5" s="28"/>
      <c r="H5" s="28"/>
      <c r="I5" s="28"/>
      <c r="J5" s="28"/>
      <c r="K5" s="28"/>
      <c r="L5" s="28"/>
      <c r="M5" s="28"/>
      <c r="N5" s="28"/>
      <c r="O5" s="28"/>
      <c r="P5" s="28"/>
      <c r="Q5" s="28"/>
      <c r="R5" s="28"/>
      <c r="S5" s="28"/>
      <c r="T5" s="28"/>
      <c r="U5" s="28"/>
      <c r="V5" s="28"/>
      <c r="W5" s="28"/>
      <c r="X5" s="28"/>
      <c r="Y5" s="28"/>
      <c r="Z5" s="28"/>
      <c r="AA5" s="28"/>
      <c r="AB5" s="28"/>
      <c r="AC5" s="27"/>
    </row>
    <row r="6" spans="2:31" ht="18" customHeight="1" x14ac:dyDescent="0.25">
      <c r="B6" s="26"/>
      <c r="C6" s="73" t="s">
        <v>16</v>
      </c>
      <c r="D6" s="29"/>
      <c r="E6" s="30"/>
      <c r="F6" s="30"/>
      <c r="G6" s="30"/>
      <c r="H6" s="30"/>
      <c r="I6" s="29"/>
      <c r="J6" s="29"/>
      <c r="K6" s="29"/>
      <c r="L6" s="30"/>
      <c r="M6" s="30"/>
      <c r="N6" s="30"/>
      <c r="O6" s="30"/>
      <c r="P6" s="30"/>
      <c r="Q6" s="30"/>
      <c r="R6" s="30"/>
      <c r="S6" s="30"/>
      <c r="T6" s="30"/>
      <c r="U6" s="30"/>
      <c r="V6" s="30"/>
      <c r="W6" s="30"/>
      <c r="X6" s="30"/>
      <c r="Y6" s="30"/>
      <c r="Z6" s="30"/>
      <c r="AA6" s="30"/>
      <c r="AB6" s="30"/>
      <c r="AC6" s="27"/>
    </row>
    <row r="7" spans="2:31" ht="15" x14ac:dyDescent="0.25">
      <c r="B7" s="26"/>
      <c r="E7" s="28"/>
      <c r="F7" s="28"/>
      <c r="G7" s="28"/>
      <c r="H7" s="28"/>
      <c r="L7" s="28"/>
      <c r="M7" s="28"/>
      <c r="N7" s="28"/>
      <c r="O7" s="28"/>
      <c r="P7" s="28"/>
      <c r="Q7" s="28"/>
      <c r="R7" s="28"/>
      <c r="S7" s="28"/>
      <c r="T7" s="28"/>
      <c r="U7" s="28"/>
      <c r="V7" s="28"/>
      <c r="W7" s="28"/>
      <c r="X7" s="28"/>
      <c r="Y7" s="28"/>
      <c r="Z7" s="28"/>
      <c r="AA7" s="28"/>
      <c r="AB7" s="28"/>
      <c r="AC7" s="27"/>
      <c r="AD7" s="296">
        <v>1</v>
      </c>
      <c r="AE7" s="296">
        <v>1</v>
      </c>
    </row>
    <row r="8" spans="2:31" ht="15" x14ac:dyDescent="0.25">
      <c r="B8" s="26"/>
      <c r="E8" s="28"/>
      <c r="F8" s="28"/>
      <c r="G8" s="28"/>
      <c r="H8" s="28"/>
      <c r="L8" s="28"/>
      <c r="M8" s="28"/>
      <c r="N8" s="28"/>
      <c r="O8" s="28"/>
      <c r="P8" s="28"/>
      <c r="Q8" s="28"/>
      <c r="R8" s="28"/>
      <c r="S8" s="28"/>
      <c r="T8" s="28"/>
      <c r="U8" s="28"/>
      <c r="V8" s="28"/>
      <c r="W8" s="28"/>
      <c r="X8" s="28"/>
      <c r="Y8" s="28"/>
      <c r="Z8" s="28"/>
      <c r="AA8" s="28"/>
      <c r="AB8" s="28"/>
      <c r="AC8" s="27"/>
      <c r="AD8" s="296">
        <v>2</v>
      </c>
      <c r="AE8" s="296">
        <v>1</v>
      </c>
    </row>
    <row r="9" spans="2:31" ht="15" x14ac:dyDescent="0.25">
      <c r="B9" s="26"/>
      <c r="E9" s="28"/>
      <c r="F9" s="28"/>
      <c r="G9" s="28"/>
      <c r="H9" s="28"/>
      <c r="I9" s="28"/>
      <c r="L9" s="28"/>
      <c r="M9" s="28"/>
      <c r="N9" s="28"/>
      <c r="O9" s="28"/>
      <c r="P9" s="28"/>
      <c r="Q9" s="28"/>
      <c r="R9" s="28"/>
      <c r="S9" s="28"/>
      <c r="T9" s="28"/>
      <c r="U9" s="28"/>
      <c r="V9" s="28"/>
      <c r="W9" s="28"/>
      <c r="X9" s="28"/>
      <c r="Y9" s="28"/>
      <c r="Z9" s="28"/>
      <c r="AA9" s="28"/>
      <c r="AB9" s="28"/>
      <c r="AC9" s="27"/>
      <c r="AD9" s="296">
        <v>3</v>
      </c>
      <c r="AE9" s="296">
        <v>1</v>
      </c>
    </row>
    <row r="10" spans="2:31" ht="15" x14ac:dyDescent="0.25">
      <c r="B10" s="26"/>
      <c r="C10" s="28"/>
      <c r="D10" s="28"/>
      <c r="E10" s="28"/>
      <c r="F10" s="28"/>
      <c r="G10" s="28"/>
      <c r="H10" s="28"/>
      <c r="J10" s="28"/>
      <c r="K10" s="28"/>
      <c r="L10" s="28"/>
      <c r="M10" s="28"/>
      <c r="N10" s="28"/>
      <c r="O10" s="28"/>
      <c r="P10" s="28"/>
      <c r="Q10" s="28"/>
      <c r="R10" s="28"/>
      <c r="S10" s="28"/>
      <c r="T10" s="28"/>
      <c r="U10" s="28"/>
      <c r="V10" s="28"/>
      <c r="W10" s="28"/>
      <c r="X10" s="28"/>
      <c r="Y10" s="28"/>
      <c r="Z10" s="28"/>
      <c r="AA10" s="28"/>
      <c r="AB10" s="28"/>
      <c r="AC10" s="27"/>
      <c r="AD10" s="296">
        <v>4</v>
      </c>
      <c r="AE10" s="296">
        <v>1</v>
      </c>
    </row>
    <row r="11" spans="2:31" ht="15" x14ac:dyDescent="0.25">
      <c r="B11" s="26"/>
      <c r="C11" s="28"/>
      <c r="D11" s="28"/>
      <c r="E11" s="28"/>
      <c r="F11" s="28"/>
      <c r="G11" s="28"/>
      <c r="H11" s="28"/>
      <c r="I11" s="28"/>
      <c r="J11" s="28"/>
      <c r="K11" s="28" t="s">
        <v>11</v>
      </c>
      <c r="L11" s="28"/>
      <c r="M11" s="28"/>
      <c r="N11" s="28"/>
      <c r="O11" s="28"/>
      <c r="P11" s="28"/>
      <c r="Q11" s="28"/>
      <c r="R11" s="28"/>
      <c r="S11" s="28"/>
      <c r="T11" s="28"/>
      <c r="U11" s="28"/>
      <c r="V11" s="28"/>
      <c r="W11" s="28"/>
      <c r="X11" s="28"/>
      <c r="Y11" s="28"/>
      <c r="Z11" s="28"/>
      <c r="AA11" s="28"/>
      <c r="AB11" s="28"/>
      <c r="AC11" s="27"/>
      <c r="AD11" s="296">
        <v>5</v>
      </c>
      <c r="AE11" s="296">
        <v>1</v>
      </c>
    </row>
    <row r="12" spans="2:31" ht="15" x14ac:dyDescent="0.25">
      <c r="B12" s="26"/>
      <c r="C12" s="28"/>
      <c r="D12" s="28"/>
      <c r="E12" s="28"/>
      <c r="F12" s="28"/>
      <c r="G12" s="28"/>
      <c r="H12" s="28"/>
      <c r="I12" s="28" t="str">
        <f>[4]Inicio!C5</f>
        <v>POLÍTICA DE GESTIÓN DEL CONOCIMIENTO Y LA INNOVACIÓN</v>
      </c>
      <c r="J12" s="28"/>
      <c r="K12" s="31" t="str">
        <f>+'Autodiagnóstico '!J7</f>
        <v/>
      </c>
      <c r="L12" s="28"/>
      <c r="M12" s="28"/>
      <c r="N12" s="28"/>
      <c r="O12" s="28"/>
      <c r="P12" s="28"/>
      <c r="Q12" s="28"/>
      <c r="R12" s="28"/>
      <c r="S12" s="28"/>
      <c r="T12" s="28"/>
      <c r="U12" s="28"/>
      <c r="V12" s="28"/>
      <c r="W12" s="28"/>
      <c r="X12" s="28"/>
      <c r="Y12" s="28"/>
      <c r="Z12" s="28"/>
      <c r="AA12" s="28"/>
      <c r="AB12" s="28"/>
      <c r="AC12" s="27"/>
      <c r="AD12" s="296" t="s">
        <v>456</v>
      </c>
      <c r="AE12" s="296">
        <v>5</v>
      </c>
    </row>
    <row r="13" spans="2:31" ht="14.25" x14ac:dyDescent="0.2">
      <c r="B13" s="26"/>
      <c r="C13" s="28"/>
      <c r="D13" s="28"/>
      <c r="E13" s="28"/>
      <c r="F13" s="28"/>
      <c r="G13" s="28"/>
      <c r="H13" s="28"/>
      <c r="I13" s="28"/>
      <c r="K13" s="28">
        <v>0.1</v>
      </c>
      <c r="L13" s="28"/>
      <c r="M13" s="28"/>
      <c r="N13" s="28"/>
      <c r="O13" s="28"/>
      <c r="P13" s="28"/>
      <c r="Q13" s="28"/>
      <c r="R13" s="28"/>
      <c r="S13" s="28"/>
      <c r="T13" s="28"/>
      <c r="U13" s="28"/>
      <c r="V13" s="28"/>
      <c r="W13" s="28"/>
      <c r="X13" s="28"/>
      <c r="Y13" s="28"/>
      <c r="Z13" s="28"/>
      <c r="AA13" s="28"/>
      <c r="AB13" s="28"/>
      <c r="AC13" s="27"/>
    </row>
    <row r="14" spans="2:31" ht="14.25" x14ac:dyDescent="0.2">
      <c r="B14" s="26"/>
      <c r="C14" s="28"/>
      <c r="D14" s="28"/>
      <c r="E14" s="28"/>
      <c r="F14" s="28"/>
      <c r="G14" s="28"/>
      <c r="H14" s="28"/>
      <c r="I14" s="28"/>
      <c r="J14" s="28"/>
      <c r="K14" s="287">
        <f>10-K13-IF(K12="",0,K12)</f>
        <v>9.9</v>
      </c>
      <c r="L14" s="28"/>
      <c r="M14" s="28"/>
      <c r="N14" s="28"/>
      <c r="O14" s="28"/>
      <c r="P14" s="28"/>
      <c r="Q14" s="28"/>
      <c r="R14" s="28"/>
      <c r="S14" s="28"/>
      <c r="T14" s="28"/>
      <c r="U14" s="28"/>
      <c r="V14" s="28"/>
      <c r="W14" s="28"/>
      <c r="X14" s="28"/>
      <c r="Y14" s="28"/>
      <c r="Z14" s="28"/>
      <c r="AA14" s="28"/>
      <c r="AB14" s="28"/>
      <c r="AC14" s="27"/>
    </row>
    <row r="15" spans="2:31" ht="14.25" x14ac:dyDescent="0.2">
      <c r="B15" s="26"/>
      <c r="C15" s="28"/>
      <c r="D15" s="28"/>
      <c r="E15" s="28"/>
      <c r="F15" s="28"/>
      <c r="G15" s="28"/>
      <c r="H15" s="28"/>
      <c r="I15" s="28"/>
      <c r="J15" s="28"/>
      <c r="K15" s="31"/>
      <c r="L15" s="28"/>
      <c r="M15" s="28"/>
      <c r="N15" s="28"/>
      <c r="O15" s="28"/>
      <c r="P15" s="28"/>
      <c r="Q15" s="28"/>
      <c r="R15" s="28"/>
      <c r="S15" s="28"/>
      <c r="T15" s="28"/>
      <c r="U15" s="28"/>
      <c r="V15" s="28"/>
      <c r="W15" s="28"/>
      <c r="X15" s="28"/>
      <c r="Y15" s="28"/>
      <c r="Z15" s="28"/>
      <c r="AA15" s="28"/>
      <c r="AB15" s="28"/>
      <c r="AC15" s="27"/>
    </row>
    <row r="16" spans="2:31" ht="14.25" x14ac:dyDescent="0.2">
      <c r="B16" s="26"/>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7"/>
    </row>
    <row r="17" spans="2:29" ht="14.25" x14ac:dyDescent="0.2">
      <c r="B17" s="26"/>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7"/>
    </row>
    <row r="18" spans="2:29" ht="14.25" x14ac:dyDescent="0.2">
      <c r="B18" s="26"/>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7"/>
    </row>
    <row r="19" spans="2:29" ht="14.25" x14ac:dyDescent="0.2">
      <c r="B19" s="26"/>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7"/>
    </row>
    <row r="20" spans="2:29" ht="14.25" x14ac:dyDescent="0.2">
      <c r="B20" s="26"/>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7"/>
    </row>
    <row r="21" spans="2:29" ht="14.25" x14ac:dyDescent="0.2">
      <c r="B21" s="26"/>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7"/>
    </row>
    <row r="22" spans="2:29" ht="14.25" x14ac:dyDescent="0.2">
      <c r="B22" s="26"/>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7"/>
    </row>
    <row r="23" spans="2:29" ht="14.25" x14ac:dyDescent="0.2">
      <c r="B23" s="26"/>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7"/>
    </row>
    <row r="24" spans="2:29" ht="14.25" x14ac:dyDescent="0.2">
      <c r="B24" s="26"/>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7"/>
    </row>
    <row r="25" spans="2:29" ht="14.25" x14ac:dyDescent="0.2">
      <c r="B25" s="26"/>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7"/>
    </row>
    <row r="26" spans="2:29" ht="14.25" x14ac:dyDescent="0.2">
      <c r="B26" s="26"/>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7"/>
    </row>
    <row r="27" spans="2:29" ht="14.25" x14ac:dyDescent="0.2">
      <c r="B27" s="26"/>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7"/>
    </row>
    <row r="28" spans="2:29" ht="18" customHeight="1" x14ac:dyDescent="0.25">
      <c r="B28" s="26"/>
      <c r="C28" s="73" t="s">
        <v>30</v>
      </c>
      <c r="D28" s="29"/>
      <c r="E28" s="30"/>
      <c r="F28" s="30"/>
      <c r="G28" s="30"/>
      <c r="H28" s="30"/>
      <c r="I28" s="29"/>
      <c r="J28" s="29"/>
      <c r="K28" s="29"/>
      <c r="L28" s="30"/>
      <c r="M28" s="30"/>
      <c r="N28" s="30"/>
      <c r="O28" s="30"/>
      <c r="P28" s="30"/>
      <c r="Q28" s="30"/>
      <c r="R28" s="30"/>
      <c r="S28" s="30"/>
      <c r="T28" s="30"/>
      <c r="U28" s="30"/>
      <c r="V28" s="30"/>
      <c r="W28" s="30"/>
      <c r="X28" s="30"/>
      <c r="Y28" s="30"/>
      <c r="Z28" s="30"/>
      <c r="AA28" s="30"/>
      <c r="AB28" s="30"/>
      <c r="AC28" s="27"/>
    </row>
    <row r="29" spans="2:29" ht="14.25" x14ac:dyDescent="0.2">
      <c r="B29" s="26"/>
      <c r="F29" s="28"/>
      <c r="G29" s="28"/>
      <c r="H29" s="28"/>
      <c r="I29" s="28"/>
      <c r="J29" s="28"/>
      <c r="K29" s="28"/>
      <c r="L29" s="28"/>
      <c r="M29" s="28"/>
      <c r="N29" s="28"/>
      <c r="O29" s="28"/>
      <c r="P29" s="28"/>
      <c r="Q29" s="28"/>
      <c r="R29" s="28"/>
      <c r="S29" s="28"/>
      <c r="T29" s="28"/>
      <c r="U29" s="28"/>
      <c r="V29" s="28"/>
      <c r="W29" s="28"/>
      <c r="X29" s="28"/>
      <c r="Y29" s="28"/>
      <c r="Z29" s="28"/>
      <c r="AA29" s="28"/>
      <c r="AB29" s="28"/>
      <c r="AC29" s="27"/>
    </row>
    <row r="30" spans="2:29" ht="14.25" x14ac:dyDescent="0.2">
      <c r="B30" s="26"/>
      <c r="F30" s="28"/>
      <c r="G30" s="28"/>
      <c r="H30" s="28"/>
      <c r="I30" s="28"/>
      <c r="J30" s="28"/>
      <c r="K30" s="28"/>
      <c r="L30" s="28"/>
      <c r="M30" s="28"/>
      <c r="N30" s="28"/>
      <c r="O30" s="28"/>
      <c r="P30" s="28"/>
      <c r="Q30" s="28"/>
      <c r="R30" s="28"/>
      <c r="S30" s="28"/>
      <c r="T30" s="28"/>
      <c r="U30" s="28"/>
      <c r="V30" s="28"/>
      <c r="W30" s="28"/>
      <c r="X30" s="28"/>
      <c r="Y30" s="28"/>
      <c r="Z30" s="28"/>
      <c r="AA30" s="28"/>
      <c r="AB30" s="28"/>
      <c r="AC30" s="27"/>
    </row>
    <row r="31" spans="2:29" ht="14.25" x14ac:dyDescent="0.2">
      <c r="B31" s="26"/>
      <c r="F31" s="28"/>
      <c r="G31" s="28"/>
      <c r="H31" s="28"/>
      <c r="I31" s="28"/>
      <c r="J31" s="28"/>
      <c r="K31" s="28"/>
      <c r="L31" s="28"/>
      <c r="M31" s="28"/>
      <c r="N31" s="28"/>
      <c r="O31" s="28"/>
      <c r="P31" s="28"/>
      <c r="Q31" s="28"/>
      <c r="R31" s="28"/>
      <c r="S31" s="28"/>
      <c r="T31" s="28"/>
      <c r="U31" s="28"/>
      <c r="V31" s="28"/>
      <c r="W31" s="28"/>
      <c r="X31" s="28"/>
      <c r="Y31" s="28"/>
      <c r="Z31" s="28"/>
      <c r="AA31" s="28"/>
      <c r="AB31" s="28"/>
      <c r="AC31" s="27"/>
    </row>
    <row r="32" spans="2:29" ht="14.25" x14ac:dyDescent="0.2">
      <c r="B32" s="26"/>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7"/>
    </row>
    <row r="33" spans="2:29" ht="14.25" x14ac:dyDescent="0.2">
      <c r="B33" s="26"/>
      <c r="C33" s="28"/>
      <c r="D33" s="28"/>
      <c r="E33" s="28"/>
      <c r="F33" s="28"/>
      <c r="G33" s="28"/>
      <c r="H33" s="28"/>
      <c r="I33" s="28"/>
      <c r="J33" s="28" t="s">
        <v>18</v>
      </c>
      <c r="K33" s="28"/>
      <c r="L33" s="28" t="s">
        <v>19</v>
      </c>
      <c r="M33" s="28"/>
      <c r="N33" s="28"/>
      <c r="O33" s="28"/>
      <c r="P33" s="28"/>
      <c r="Q33" s="28"/>
      <c r="R33" s="28"/>
      <c r="S33" s="28"/>
      <c r="T33" s="28"/>
      <c r="U33" s="28"/>
      <c r="V33" s="28"/>
      <c r="W33" s="28"/>
      <c r="X33" s="28"/>
      <c r="Y33" s="28"/>
      <c r="Z33" s="28"/>
      <c r="AA33" s="28"/>
      <c r="AB33" s="28"/>
      <c r="AC33" s="27"/>
    </row>
    <row r="34" spans="2:29" ht="14.25" x14ac:dyDescent="0.2">
      <c r="B34" s="26"/>
      <c r="C34" s="28"/>
      <c r="D34" s="28"/>
      <c r="E34" s="28"/>
      <c r="F34" s="28"/>
      <c r="G34" s="28"/>
      <c r="H34" s="28"/>
      <c r="I34" s="28"/>
      <c r="J34" s="28" t="str">
        <f>+'Autodiagnóstico '!C11</f>
        <v>Planeación</v>
      </c>
      <c r="K34" s="28"/>
      <c r="L34" s="31" t="str">
        <f>+'Autodiagnóstico '!D11</f>
        <v/>
      </c>
      <c r="M34" s="28"/>
      <c r="N34" s="28"/>
      <c r="O34" s="28"/>
      <c r="P34" s="28"/>
      <c r="Q34" s="28"/>
      <c r="R34" s="28"/>
      <c r="S34" s="28"/>
      <c r="T34" s="28"/>
      <c r="U34" s="28"/>
      <c r="V34" s="28"/>
      <c r="W34" s="28"/>
      <c r="X34" s="28"/>
      <c r="Y34" s="28"/>
      <c r="Z34" s="28"/>
      <c r="AA34" s="28"/>
      <c r="AB34" s="28"/>
      <c r="AC34" s="27"/>
    </row>
    <row r="35" spans="2:29" ht="14.25" x14ac:dyDescent="0.2">
      <c r="B35" s="26"/>
      <c r="C35" s="28"/>
      <c r="D35" s="28"/>
      <c r="E35" s="28"/>
      <c r="F35" s="28"/>
      <c r="G35" s="28"/>
      <c r="H35" s="28"/>
      <c r="I35" s="28"/>
      <c r="J35" s="28"/>
      <c r="K35" s="28"/>
      <c r="L35" s="28">
        <v>0.1</v>
      </c>
      <c r="M35" s="28"/>
      <c r="N35" s="28"/>
      <c r="O35" s="28"/>
      <c r="P35" s="28"/>
      <c r="Q35" s="28"/>
      <c r="R35" s="28"/>
      <c r="S35" s="28"/>
      <c r="T35" s="28"/>
      <c r="U35" s="28"/>
      <c r="V35" s="28"/>
      <c r="W35" s="28"/>
      <c r="X35" s="28"/>
      <c r="Y35" s="28"/>
      <c r="Z35" s="28"/>
      <c r="AA35" s="28"/>
      <c r="AB35" s="28"/>
      <c r="AC35" s="27"/>
    </row>
    <row r="36" spans="2:29" ht="14.25" x14ac:dyDescent="0.2">
      <c r="B36" s="26"/>
      <c r="C36" s="28"/>
      <c r="D36" s="28"/>
      <c r="E36" s="28"/>
      <c r="F36" s="28"/>
      <c r="G36" s="28"/>
      <c r="H36" s="28"/>
      <c r="I36" s="28"/>
      <c r="J36" s="28"/>
      <c r="K36" s="28"/>
      <c r="L36" s="287">
        <f>10-L35-IF(L34="",0,L34)</f>
        <v>9.9</v>
      </c>
      <c r="M36" s="28"/>
      <c r="N36" s="28"/>
      <c r="O36" s="28"/>
      <c r="P36" s="28"/>
      <c r="Q36" s="28"/>
      <c r="R36" s="28"/>
      <c r="S36" s="28"/>
      <c r="T36" s="28"/>
      <c r="U36" s="28"/>
      <c r="V36" s="28"/>
      <c r="W36" s="28"/>
      <c r="X36" s="28"/>
      <c r="Y36" s="28"/>
      <c r="Z36" s="28"/>
      <c r="AA36" s="28"/>
      <c r="AB36" s="28"/>
      <c r="AC36" s="27"/>
    </row>
    <row r="37" spans="2:29" ht="14.25" x14ac:dyDescent="0.2">
      <c r="B37" s="26"/>
      <c r="C37" s="28"/>
      <c r="D37" s="28"/>
      <c r="E37" s="28"/>
      <c r="F37" s="28"/>
      <c r="G37" s="28"/>
      <c r="H37" s="28"/>
      <c r="I37" s="28"/>
      <c r="J37" s="28" t="str">
        <f>+'Autodiagnóstico '!C46</f>
        <v>Generación y producción</v>
      </c>
      <c r="K37" s="28"/>
      <c r="L37" s="31" t="str">
        <f>+'Autodiagnóstico '!D46</f>
        <v/>
      </c>
      <c r="M37" s="28"/>
      <c r="N37" s="28"/>
      <c r="O37" s="28"/>
      <c r="P37" s="28"/>
      <c r="Q37" s="28"/>
      <c r="R37" s="28"/>
      <c r="S37" s="28"/>
      <c r="T37" s="28"/>
      <c r="U37" s="28"/>
      <c r="V37" s="28"/>
      <c r="W37" s="28"/>
      <c r="X37" s="28"/>
      <c r="Y37" s="28"/>
      <c r="Z37" s="28"/>
      <c r="AA37" s="28"/>
      <c r="AB37" s="28"/>
      <c r="AC37" s="27"/>
    </row>
    <row r="38" spans="2:29" ht="14.25" x14ac:dyDescent="0.2">
      <c r="B38" s="26"/>
      <c r="C38" s="28"/>
      <c r="D38" s="28"/>
      <c r="E38" s="28"/>
      <c r="F38" s="28"/>
      <c r="G38" s="28"/>
      <c r="H38" s="28"/>
      <c r="I38" s="28"/>
      <c r="J38" s="28"/>
      <c r="K38" s="28"/>
      <c r="L38" s="28">
        <v>0.1</v>
      </c>
      <c r="M38" s="28"/>
      <c r="N38" s="28"/>
      <c r="O38" s="28"/>
      <c r="P38" s="28"/>
      <c r="Q38" s="28"/>
      <c r="R38" s="28"/>
      <c r="S38" s="28"/>
      <c r="T38" s="28"/>
      <c r="U38" s="28"/>
      <c r="V38" s="28"/>
      <c r="W38" s="28"/>
      <c r="X38" s="28"/>
      <c r="Y38" s="28"/>
      <c r="Z38" s="28"/>
      <c r="AA38" s="28"/>
      <c r="AB38" s="28"/>
      <c r="AC38" s="27"/>
    </row>
    <row r="39" spans="2:29" ht="14.25" x14ac:dyDescent="0.2">
      <c r="B39" s="26"/>
      <c r="C39" s="28"/>
      <c r="D39" s="28"/>
      <c r="E39" s="28"/>
      <c r="F39" s="28"/>
      <c r="G39" s="28"/>
      <c r="H39" s="28"/>
      <c r="I39" s="28"/>
      <c r="J39" s="28"/>
      <c r="K39" s="28"/>
      <c r="L39" s="287">
        <f>10-L38-IF(L37="",0,L37)</f>
        <v>9.9</v>
      </c>
      <c r="M39" s="28"/>
      <c r="N39" s="28"/>
      <c r="O39" s="28"/>
      <c r="P39" s="28"/>
      <c r="Q39" s="28"/>
      <c r="R39" s="28"/>
      <c r="S39" s="28"/>
      <c r="T39" s="28"/>
      <c r="U39" s="28"/>
      <c r="V39" s="28"/>
      <c r="W39" s="28"/>
      <c r="X39" s="28"/>
      <c r="Y39" s="28"/>
      <c r="Z39" s="28"/>
      <c r="AA39" s="28"/>
      <c r="AB39" s="28"/>
      <c r="AC39" s="27"/>
    </row>
    <row r="40" spans="2:29" ht="14.25" x14ac:dyDescent="0.2">
      <c r="B40" s="26"/>
      <c r="C40" s="28"/>
      <c r="D40" s="28"/>
      <c r="E40" s="28"/>
      <c r="F40" s="28"/>
      <c r="G40" s="28"/>
      <c r="H40" s="28"/>
      <c r="I40" s="28"/>
      <c r="J40" s="28" t="str">
        <f>+'Autodiagnóstico '!C151</f>
        <v>Herramientas para uso y apropiación</v>
      </c>
      <c r="K40" s="28"/>
      <c r="L40" s="31" t="str">
        <f>+'Autodiagnóstico '!D151</f>
        <v/>
      </c>
      <c r="M40" s="32"/>
      <c r="N40" s="28"/>
      <c r="O40" s="28"/>
      <c r="P40" s="28"/>
      <c r="Q40" s="28"/>
      <c r="R40" s="28"/>
      <c r="S40" s="28"/>
      <c r="T40" s="28"/>
      <c r="U40" s="28"/>
      <c r="V40" s="28"/>
      <c r="W40" s="28"/>
      <c r="X40" s="28"/>
      <c r="Y40" s="28"/>
      <c r="Z40" s="28"/>
      <c r="AA40" s="28"/>
      <c r="AB40" s="28"/>
      <c r="AC40" s="27"/>
    </row>
    <row r="41" spans="2:29" ht="14.25" x14ac:dyDescent="0.2">
      <c r="B41" s="26"/>
      <c r="C41" s="28"/>
      <c r="D41" s="28"/>
      <c r="E41" s="28"/>
      <c r="F41" s="28"/>
      <c r="G41" s="28"/>
      <c r="H41" s="28"/>
      <c r="I41" s="28"/>
      <c r="L41" s="28">
        <v>0.1</v>
      </c>
      <c r="M41" s="32"/>
      <c r="N41" s="28"/>
      <c r="O41" s="28"/>
      <c r="P41" s="28"/>
      <c r="Q41" s="28"/>
      <c r="R41" s="28"/>
      <c r="S41" s="28"/>
      <c r="T41" s="28"/>
      <c r="U41" s="28"/>
      <c r="V41" s="28"/>
      <c r="W41" s="28"/>
      <c r="X41" s="28"/>
      <c r="Y41" s="28"/>
      <c r="Z41" s="28"/>
      <c r="AA41" s="28"/>
      <c r="AB41" s="28"/>
      <c r="AC41" s="27"/>
    </row>
    <row r="42" spans="2:29" ht="14.25" x14ac:dyDescent="0.2">
      <c r="B42" s="26"/>
      <c r="C42" s="28"/>
      <c r="D42" s="28"/>
      <c r="E42" s="28"/>
      <c r="F42" s="28"/>
      <c r="G42" s="28"/>
      <c r="H42" s="28"/>
      <c r="I42" s="28"/>
      <c r="L42" s="287">
        <f>10-L41-IF(L40="",0,L40)</f>
        <v>9.9</v>
      </c>
      <c r="M42" s="32"/>
      <c r="N42" s="28"/>
      <c r="O42" s="28"/>
      <c r="P42" s="28"/>
      <c r="Q42" s="28"/>
      <c r="R42" s="28"/>
      <c r="S42" s="28"/>
      <c r="T42" s="28"/>
      <c r="U42" s="28"/>
      <c r="V42" s="28"/>
      <c r="W42" s="28"/>
      <c r="X42" s="28"/>
      <c r="Y42" s="28"/>
      <c r="Z42" s="28"/>
      <c r="AA42" s="28"/>
      <c r="AB42" s="28"/>
      <c r="AC42" s="27"/>
    </row>
    <row r="43" spans="2:29" ht="14.25" x14ac:dyDescent="0.2">
      <c r="B43" s="26"/>
      <c r="C43" s="28"/>
      <c r="D43" s="28"/>
      <c r="E43" s="28"/>
      <c r="F43" s="28"/>
      <c r="G43" s="28"/>
      <c r="H43" s="28"/>
      <c r="I43" s="28"/>
      <c r="J43" s="28" t="str">
        <f>+'Autodiagnóstico '!C196</f>
        <v>Analítica institucional</v>
      </c>
      <c r="K43" s="28"/>
      <c r="L43" s="31" t="str">
        <f>+'Autodiagnóstico '!D196</f>
        <v/>
      </c>
      <c r="M43" s="32"/>
      <c r="N43" s="28"/>
      <c r="O43" s="28"/>
      <c r="P43" s="28"/>
      <c r="Q43" s="28"/>
      <c r="R43" s="28"/>
      <c r="S43" s="28"/>
      <c r="T43" s="28"/>
      <c r="U43" s="28"/>
      <c r="V43" s="28"/>
      <c r="W43" s="28"/>
      <c r="X43" s="28"/>
      <c r="Y43" s="28"/>
      <c r="Z43" s="28"/>
      <c r="AA43" s="28"/>
      <c r="AB43" s="28"/>
      <c r="AC43" s="27"/>
    </row>
    <row r="44" spans="2:29" ht="14.25" x14ac:dyDescent="0.2">
      <c r="B44" s="26"/>
      <c r="C44" s="28"/>
      <c r="D44" s="28"/>
      <c r="E44" s="28"/>
      <c r="F44" s="28"/>
      <c r="G44" s="28"/>
      <c r="H44" s="28"/>
      <c r="I44" s="28"/>
      <c r="L44" s="28">
        <v>0.1</v>
      </c>
      <c r="M44" s="32"/>
      <c r="N44" s="28"/>
      <c r="O44" s="28"/>
      <c r="P44" s="28"/>
      <c r="Q44" s="28"/>
      <c r="R44" s="28"/>
      <c r="S44" s="28"/>
      <c r="T44" s="28"/>
      <c r="U44" s="28"/>
      <c r="V44" s="28"/>
      <c r="W44" s="28"/>
      <c r="X44" s="28"/>
      <c r="Y44" s="28"/>
      <c r="Z44" s="28"/>
      <c r="AA44" s="28"/>
      <c r="AB44" s="28"/>
      <c r="AC44" s="27"/>
    </row>
    <row r="45" spans="2:29" ht="14.25" x14ac:dyDescent="0.2">
      <c r="B45" s="26"/>
      <c r="C45" s="28"/>
      <c r="D45" s="28"/>
      <c r="E45" s="28"/>
      <c r="F45" s="28"/>
      <c r="G45" s="28"/>
      <c r="H45" s="28"/>
      <c r="I45" s="28"/>
      <c r="J45" s="28"/>
      <c r="K45" s="28"/>
      <c r="L45" s="287">
        <f>10-L44-IF(L43="",0,L43)</f>
        <v>9.9</v>
      </c>
      <c r="M45" s="28"/>
      <c r="N45" s="28"/>
      <c r="O45" s="28"/>
      <c r="P45" s="28"/>
      <c r="Q45" s="28"/>
      <c r="R45" s="28"/>
      <c r="S45" s="28"/>
      <c r="T45" s="28"/>
      <c r="U45" s="28"/>
      <c r="V45" s="28"/>
      <c r="W45" s="28"/>
      <c r="X45" s="28"/>
      <c r="Y45" s="28"/>
      <c r="Z45" s="28"/>
      <c r="AA45" s="28"/>
      <c r="AB45" s="28"/>
      <c r="AC45" s="27"/>
    </row>
    <row r="46" spans="2:29" ht="14.25" x14ac:dyDescent="0.2">
      <c r="B46" s="26"/>
      <c r="C46" s="28"/>
      <c r="D46" s="28"/>
      <c r="E46" s="28"/>
      <c r="F46" s="28"/>
      <c r="G46" s="28"/>
      <c r="H46" s="28"/>
      <c r="I46" s="28"/>
      <c r="J46" s="28" t="str">
        <f>+'Autodiagnóstico '!C251</f>
        <v>Cultura de compartir y difundir</v>
      </c>
      <c r="K46" s="28"/>
      <c r="L46" s="31" t="str">
        <f>+'Autodiagnóstico '!D251</f>
        <v/>
      </c>
      <c r="M46" s="32"/>
      <c r="N46" s="28"/>
      <c r="O46" s="28"/>
      <c r="P46" s="28"/>
      <c r="Q46" s="28"/>
      <c r="R46" s="28"/>
      <c r="S46" s="28"/>
      <c r="T46" s="28"/>
      <c r="U46" s="28"/>
      <c r="V46" s="28"/>
      <c r="W46" s="28"/>
      <c r="X46" s="28"/>
      <c r="Y46" s="28"/>
      <c r="Z46" s="28"/>
      <c r="AA46" s="28"/>
      <c r="AB46" s="28"/>
      <c r="AC46" s="27"/>
    </row>
    <row r="47" spans="2:29" ht="14.25" x14ac:dyDescent="0.2">
      <c r="B47" s="26"/>
      <c r="C47" s="28"/>
      <c r="D47" s="28"/>
      <c r="E47" s="28"/>
      <c r="F47" s="28"/>
      <c r="G47" s="28"/>
      <c r="H47" s="28"/>
      <c r="I47" s="28"/>
      <c r="J47" s="28"/>
      <c r="K47" s="28"/>
      <c r="L47" s="28">
        <v>0.1</v>
      </c>
      <c r="M47" s="32"/>
      <c r="N47" s="28"/>
      <c r="O47" s="28"/>
      <c r="P47" s="28"/>
      <c r="Q47" s="28"/>
      <c r="R47" s="28"/>
      <c r="S47" s="28"/>
      <c r="T47" s="28"/>
      <c r="U47" s="28"/>
      <c r="V47" s="28"/>
      <c r="W47" s="28"/>
      <c r="X47" s="28"/>
      <c r="Y47" s="28"/>
      <c r="Z47" s="28"/>
      <c r="AA47" s="28"/>
      <c r="AB47" s="28"/>
      <c r="AC47" s="27"/>
    </row>
    <row r="48" spans="2:29" ht="14.25" x14ac:dyDescent="0.2">
      <c r="B48" s="26"/>
      <c r="C48" s="28"/>
      <c r="D48" s="28"/>
      <c r="E48" s="28"/>
      <c r="F48" s="28"/>
      <c r="G48" s="28"/>
      <c r="H48" s="28"/>
      <c r="I48" s="28"/>
      <c r="J48" s="28"/>
      <c r="K48" s="28"/>
      <c r="L48" s="287">
        <f>10-L47-IF(L46="",0,L46)</f>
        <v>9.9</v>
      </c>
      <c r="M48" s="32"/>
      <c r="N48" s="28"/>
      <c r="O48" s="28"/>
      <c r="P48" s="28"/>
      <c r="Q48" s="28"/>
      <c r="R48" s="28"/>
      <c r="S48" s="28"/>
      <c r="T48" s="28"/>
      <c r="U48" s="28"/>
      <c r="V48" s="28"/>
      <c r="W48" s="28"/>
      <c r="X48" s="28"/>
      <c r="Y48" s="28"/>
      <c r="Z48" s="28"/>
      <c r="AA48" s="28"/>
      <c r="AB48" s="28"/>
      <c r="AC48" s="27"/>
    </row>
    <row r="49" spans="2:29" ht="14.25" x14ac:dyDescent="0.2">
      <c r="B49" s="26"/>
      <c r="C49" s="28"/>
      <c r="D49" s="28"/>
      <c r="E49" s="28"/>
      <c r="F49" s="28"/>
      <c r="G49" s="28"/>
      <c r="H49" s="28"/>
      <c r="I49" s="28"/>
      <c r="J49" s="28"/>
      <c r="K49" s="28"/>
      <c r="M49" s="32"/>
      <c r="N49" s="28"/>
      <c r="O49" s="28"/>
      <c r="P49" s="28"/>
      <c r="Q49" s="28"/>
      <c r="R49" s="28"/>
      <c r="S49" s="28"/>
      <c r="T49" s="28"/>
      <c r="U49" s="28"/>
      <c r="V49" s="28"/>
      <c r="W49" s="28"/>
      <c r="X49" s="28"/>
      <c r="Y49" s="28"/>
      <c r="Z49" s="28"/>
      <c r="AA49" s="28"/>
      <c r="AB49" s="28"/>
      <c r="AC49" s="27"/>
    </row>
    <row r="50" spans="2:29" ht="14.25" x14ac:dyDescent="0.2">
      <c r="B50" s="26"/>
      <c r="C50" s="28"/>
      <c r="D50" s="28"/>
      <c r="E50" s="28"/>
      <c r="F50" s="28"/>
      <c r="G50" s="28"/>
      <c r="H50" s="28"/>
      <c r="I50" s="28"/>
      <c r="J50" s="28"/>
      <c r="K50" s="28"/>
      <c r="L50" s="28"/>
      <c r="M50" s="32"/>
      <c r="N50" s="28"/>
      <c r="O50" s="28"/>
      <c r="P50" s="28"/>
      <c r="Q50" s="28"/>
      <c r="R50" s="28"/>
      <c r="S50" s="28"/>
      <c r="T50" s="28"/>
      <c r="U50" s="28"/>
      <c r="V50" s="28"/>
      <c r="W50" s="28"/>
      <c r="X50" s="28"/>
      <c r="Y50" s="28"/>
      <c r="Z50" s="28"/>
      <c r="AA50" s="28"/>
      <c r="AB50" s="28"/>
      <c r="AC50" s="27"/>
    </row>
    <row r="51" spans="2:29" ht="14.25" x14ac:dyDescent="0.2">
      <c r="B51" s="26"/>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7"/>
    </row>
    <row r="52" spans="2:29" ht="14.25" x14ac:dyDescent="0.2">
      <c r="B52" s="26"/>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7"/>
    </row>
    <row r="53" spans="2:29" ht="14.25" x14ac:dyDescent="0.2">
      <c r="B53" s="26"/>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7"/>
    </row>
    <row r="54" spans="2:29" ht="14.25" x14ac:dyDescent="0.2">
      <c r="B54" s="26"/>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7"/>
    </row>
    <row r="55" spans="2:29" ht="18" customHeight="1" x14ac:dyDescent="0.25">
      <c r="B55" s="26"/>
      <c r="C55" s="73" t="s">
        <v>20</v>
      </c>
      <c r="D55" s="29"/>
      <c r="E55" s="30"/>
      <c r="F55" s="30"/>
      <c r="G55" s="30"/>
      <c r="H55" s="30"/>
      <c r="I55" s="29"/>
      <c r="J55" s="29"/>
      <c r="K55" s="29"/>
      <c r="L55" s="30"/>
      <c r="M55" s="30"/>
      <c r="N55" s="30"/>
      <c r="O55" s="30"/>
      <c r="P55" s="30"/>
      <c r="Q55" s="30"/>
      <c r="R55" s="30"/>
      <c r="S55" s="30"/>
      <c r="T55" s="30"/>
      <c r="U55" s="30"/>
      <c r="V55" s="30"/>
      <c r="W55" s="30"/>
      <c r="X55" s="30"/>
      <c r="Y55" s="30"/>
      <c r="Z55" s="30"/>
      <c r="AA55" s="30"/>
      <c r="AB55" s="30"/>
      <c r="AC55" s="27"/>
    </row>
    <row r="56" spans="2:29" ht="14.25" x14ac:dyDescent="0.2">
      <c r="B56" s="26"/>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7"/>
    </row>
    <row r="57" spans="2:29" ht="18" x14ac:dyDescent="0.2">
      <c r="B57" s="621" t="s">
        <v>31</v>
      </c>
      <c r="C57" s="622"/>
      <c r="D57" s="622"/>
      <c r="E57" s="622"/>
      <c r="F57" s="622"/>
      <c r="G57" s="622"/>
      <c r="H57" s="622"/>
      <c r="I57" s="622"/>
      <c r="J57" s="622"/>
      <c r="K57" s="622"/>
      <c r="L57" s="622"/>
      <c r="M57" s="622"/>
      <c r="N57" s="622"/>
      <c r="O57" s="622"/>
      <c r="P57" s="622"/>
      <c r="Q57" s="622"/>
      <c r="R57" s="622"/>
      <c r="S57" s="622"/>
      <c r="T57" s="622"/>
      <c r="U57" s="622"/>
      <c r="V57" s="622"/>
      <c r="W57" s="622"/>
      <c r="X57" s="622"/>
      <c r="Y57" s="622"/>
      <c r="Z57" s="622"/>
      <c r="AA57" s="622"/>
      <c r="AB57" s="622"/>
      <c r="AC57" s="623"/>
    </row>
    <row r="58" spans="2:29" ht="18" x14ac:dyDescent="0.2">
      <c r="B58" s="618" t="str">
        <f>+'Autodiagnóstico '!C11</f>
        <v>Planeación</v>
      </c>
      <c r="C58" s="619"/>
      <c r="D58" s="619"/>
      <c r="E58" s="619"/>
      <c r="F58" s="619"/>
      <c r="G58" s="619"/>
      <c r="H58" s="619"/>
      <c r="I58" s="619"/>
      <c r="J58" s="619"/>
      <c r="K58" s="619"/>
      <c r="L58" s="619"/>
      <c r="M58" s="619"/>
      <c r="N58" s="619"/>
      <c r="O58" s="619"/>
      <c r="P58" s="619"/>
      <c r="Q58" s="619"/>
      <c r="R58" s="619"/>
      <c r="S58" s="619"/>
      <c r="T58" s="619"/>
      <c r="U58" s="619"/>
      <c r="V58" s="619"/>
      <c r="W58" s="619"/>
      <c r="X58" s="619"/>
      <c r="Y58" s="619"/>
      <c r="Z58" s="619"/>
      <c r="AA58" s="619"/>
      <c r="AB58" s="619"/>
      <c r="AC58" s="620"/>
    </row>
    <row r="59" spans="2:29" ht="14.25" x14ac:dyDescent="0.2">
      <c r="B59" s="26"/>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7"/>
    </row>
    <row r="60" spans="2:29" ht="14.25" x14ac:dyDescent="0.2">
      <c r="B60" s="26"/>
      <c r="E60" s="28"/>
      <c r="F60" s="28"/>
      <c r="G60" s="28"/>
      <c r="H60" s="28"/>
      <c r="I60" s="28" t="s">
        <v>23</v>
      </c>
      <c r="K60" s="28" t="s">
        <v>11</v>
      </c>
      <c r="L60" s="28"/>
      <c r="P60" s="28"/>
      <c r="Q60" s="28"/>
      <c r="R60" s="28"/>
      <c r="S60" s="28"/>
      <c r="T60" s="28"/>
      <c r="U60" s="28"/>
      <c r="V60" s="28"/>
      <c r="W60" s="28"/>
      <c r="X60" s="28"/>
      <c r="Y60" s="28"/>
      <c r="Z60" s="28"/>
      <c r="AA60" s="28"/>
      <c r="AB60" s="28"/>
      <c r="AC60" s="27"/>
    </row>
    <row r="61" spans="2:29" ht="14.25" x14ac:dyDescent="0.2">
      <c r="B61" s="26"/>
      <c r="E61" s="28"/>
      <c r="F61" s="28"/>
      <c r="G61" s="28"/>
      <c r="H61" s="28"/>
      <c r="I61" s="28" t="str">
        <f>+'Autodiagnóstico '!E11</f>
        <v>Identificación del conocimiento más relevante de la entidad</v>
      </c>
      <c r="K61" s="31" t="str">
        <f>+'Autodiagnóstico '!F11</f>
        <v/>
      </c>
      <c r="L61" s="28"/>
      <c r="P61" s="28"/>
      <c r="Q61" s="28"/>
      <c r="R61" s="28"/>
      <c r="S61" s="28"/>
      <c r="T61" s="28"/>
      <c r="U61" s="28"/>
      <c r="V61" s="28"/>
      <c r="W61" s="28"/>
      <c r="X61" s="28"/>
      <c r="Y61" s="28"/>
      <c r="Z61" s="28"/>
      <c r="AA61" s="28"/>
      <c r="AB61" s="28"/>
      <c r="AC61" s="27"/>
    </row>
    <row r="62" spans="2:29" ht="14.25" x14ac:dyDescent="0.2">
      <c r="B62" s="26"/>
      <c r="E62" s="28"/>
      <c r="F62" s="28"/>
      <c r="G62" s="28"/>
      <c r="H62" s="28"/>
      <c r="I62" s="28"/>
      <c r="K62" s="41">
        <v>0.1</v>
      </c>
      <c r="L62" s="28"/>
      <c r="P62" s="28"/>
      <c r="Q62" s="28"/>
      <c r="R62" s="28"/>
      <c r="S62" s="28"/>
      <c r="T62" s="28"/>
      <c r="U62" s="28"/>
      <c r="V62" s="28"/>
      <c r="W62" s="28"/>
      <c r="X62" s="28"/>
      <c r="Y62" s="28"/>
      <c r="Z62" s="28"/>
      <c r="AA62" s="28"/>
      <c r="AB62" s="28"/>
      <c r="AC62" s="27"/>
    </row>
    <row r="63" spans="2:29" ht="14.25" x14ac:dyDescent="0.2">
      <c r="B63" s="26"/>
      <c r="E63" s="28"/>
      <c r="F63" s="28"/>
      <c r="G63" s="28"/>
      <c r="H63" s="28"/>
      <c r="I63" s="28"/>
      <c r="K63" s="41">
        <f>10-K62-IF(K61="",0,K61)</f>
        <v>9.9</v>
      </c>
      <c r="L63" s="28"/>
      <c r="M63" s="28"/>
      <c r="N63" s="28"/>
      <c r="O63" s="28"/>
      <c r="P63" s="28"/>
      <c r="Q63" s="28"/>
      <c r="R63" s="28"/>
      <c r="S63" s="28"/>
      <c r="T63" s="28"/>
      <c r="U63" s="28"/>
      <c r="V63" s="28"/>
      <c r="W63" s="28"/>
      <c r="X63" s="28"/>
      <c r="Y63" s="28"/>
      <c r="Z63" s="28"/>
      <c r="AA63" s="28"/>
      <c r="AB63" s="28"/>
      <c r="AC63" s="27"/>
    </row>
    <row r="64" spans="2:29" ht="14.25" x14ac:dyDescent="0.2">
      <c r="B64" s="26"/>
      <c r="E64" s="28"/>
      <c r="F64" s="28"/>
      <c r="G64" s="28"/>
      <c r="H64" s="28"/>
      <c r="I64" s="28"/>
      <c r="K64" s="41"/>
      <c r="L64" s="28"/>
      <c r="M64" s="28"/>
      <c r="N64" s="28"/>
      <c r="O64" s="28"/>
      <c r="P64" s="28"/>
      <c r="Q64" s="28"/>
      <c r="R64" s="28"/>
      <c r="S64" s="28"/>
      <c r="T64" s="28"/>
      <c r="U64" s="28"/>
      <c r="V64" s="28"/>
      <c r="W64" s="28"/>
      <c r="X64" s="28"/>
      <c r="Y64" s="28"/>
      <c r="Z64" s="28"/>
      <c r="AA64" s="28"/>
      <c r="AB64" s="28"/>
      <c r="AC64" s="27"/>
    </row>
    <row r="65" spans="2:29" ht="14.25" x14ac:dyDescent="0.2">
      <c r="B65" s="26"/>
      <c r="C65" s="28"/>
      <c r="D65" s="28"/>
      <c r="E65" s="28"/>
      <c r="F65" s="28"/>
      <c r="G65" s="28"/>
      <c r="H65" s="28"/>
      <c r="I65" s="28"/>
      <c r="K65" s="41"/>
      <c r="L65" s="28"/>
      <c r="M65" s="28"/>
      <c r="N65" s="28"/>
      <c r="O65" s="28"/>
      <c r="P65" s="28"/>
      <c r="Q65" s="28"/>
      <c r="R65" s="28"/>
      <c r="S65" s="28"/>
      <c r="T65" s="28"/>
      <c r="U65" s="28"/>
      <c r="V65" s="28"/>
      <c r="W65" s="28"/>
      <c r="X65" s="28"/>
      <c r="Y65" s="28"/>
      <c r="Z65" s="28"/>
      <c r="AA65" s="28"/>
      <c r="AB65" s="28"/>
      <c r="AC65" s="27"/>
    </row>
    <row r="66" spans="2:29" ht="14.25" x14ac:dyDescent="0.2">
      <c r="B66" s="26"/>
      <c r="C66" s="28"/>
      <c r="D66" s="28"/>
      <c r="E66" s="28"/>
      <c r="F66" s="28"/>
      <c r="G66" s="28"/>
      <c r="H66" s="28"/>
      <c r="I66" s="28"/>
      <c r="K66" s="41"/>
      <c r="L66" s="28"/>
      <c r="M66" s="28"/>
      <c r="N66" s="28"/>
      <c r="O66" s="28"/>
      <c r="P66" s="28"/>
      <c r="Q66" s="28"/>
      <c r="R66" s="28"/>
      <c r="S66" s="28"/>
      <c r="T66" s="28"/>
      <c r="U66" s="28"/>
      <c r="V66" s="28"/>
      <c r="W66" s="28"/>
      <c r="X66" s="28"/>
      <c r="Y66" s="28"/>
      <c r="Z66" s="28"/>
      <c r="AA66" s="28"/>
      <c r="AB66" s="28"/>
      <c r="AC66" s="27"/>
    </row>
    <row r="67" spans="2:29" ht="14.25" x14ac:dyDescent="0.2">
      <c r="B67" s="26"/>
      <c r="C67" s="28"/>
      <c r="D67" s="28"/>
      <c r="E67" s="28"/>
      <c r="F67" s="28"/>
      <c r="G67" s="28"/>
      <c r="H67" s="28"/>
      <c r="I67" s="28"/>
      <c r="K67" s="41"/>
      <c r="L67" s="28"/>
      <c r="M67" s="28"/>
      <c r="N67" s="28"/>
      <c r="O67" s="28"/>
      <c r="P67" s="28"/>
      <c r="Q67" s="28"/>
      <c r="R67" s="28"/>
      <c r="S67" s="28"/>
      <c r="T67" s="28"/>
      <c r="U67" s="28"/>
      <c r="V67" s="28"/>
      <c r="W67" s="28"/>
      <c r="X67" s="28"/>
      <c r="Y67" s="28"/>
      <c r="Z67" s="28"/>
      <c r="AA67" s="28"/>
      <c r="AB67" s="28"/>
      <c r="AC67" s="27"/>
    </row>
    <row r="68" spans="2:29" ht="14.25" x14ac:dyDescent="0.2">
      <c r="B68" s="26"/>
      <c r="C68" s="28"/>
      <c r="D68" s="28"/>
      <c r="E68" s="28"/>
      <c r="F68" s="28"/>
      <c r="G68" s="28"/>
      <c r="H68" s="28"/>
      <c r="I68" s="28"/>
      <c r="K68" s="41"/>
      <c r="L68" s="28"/>
      <c r="M68" s="28"/>
      <c r="N68" s="28"/>
      <c r="O68" s="28"/>
      <c r="P68" s="28"/>
      <c r="Q68" s="28"/>
      <c r="R68" s="28"/>
      <c r="S68" s="28"/>
      <c r="T68" s="28"/>
      <c r="U68" s="28"/>
      <c r="V68" s="28"/>
      <c r="W68" s="28"/>
      <c r="X68" s="28"/>
      <c r="Y68" s="28"/>
      <c r="Z68" s="28"/>
      <c r="AA68" s="28"/>
      <c r="AB68" s="28"/>
      <c r="AC68" s="27"/>
    </row>
    <row r="69" spans="2:29" ht="14.25" x14ac:dyDescent="0.2">
      <c r="B69" s="26"/>
      <c r="C69" s="28"/>
      <c r="D69" s="28"/>
      <c r="E69" s="28"/>
      <c r="F69" s="28"/>
      <c r="G69" s="28"/>
      <c r="H69" s="28"/>
      <c r="I69" s="28"/>
      <c r="K69" s="41"/>
      <c r="L69" s="28"/>
      <c r="M69" s="28"/>
      <c r="N69" s="28"/>
      <c r="O69" s="28"/>
      <c r="P69" s="28"/>
      <c r="Q69" s="28"/>
      <c r="R69" s="28"/>
      <c r="S69" s="28"/>
      <c r="T69" s="28"/>
      <c r="U69" s="28"/>
      <c r="V69" s="28"/>
      <c r="W69" s="28"/>
      <c r="X69" s="28"/>
      <c r="Y69" s="28"/>
      <c r="Z69" s="28"/>
      <c r="AA69" s="28"/>
      <c r="AB69" s="28"/>
      <c r="AC69" s="27"/>
    </row>
    <row r="70" spans="2:29" ht="14.25" x14ac:dyDescent="0.2">
      <c r="B70" s="26"/>
      <c r="C70" s="28"/>
      <c r="D70" s="28"/>
      <c r="E70" s="28"/>
      <c r="F70" s="28"/>
      <c r="G70" s="28"/>
      <c r="H70" s="28"/>
      <c r="I70" s="28"/>
      <c r="K70" s="41"/>
      <c r="L70" s="28"/>
      <c r="M70" s="28"/>
      <c r="N70" s="28"/>
      <c r="O70" s="28"/>
      <c r="P70" s="28"/>
      <c r="Q70" s="28"/>
      <c r="R70" s="28"/>
      <c r="S70" s="28"/>
      <c r="T70" s="28"/>
      <c r="U70" s="28"/>
      <c r="V70" s="28"/>
      <c r="W70" s="28"/>
      <c r="X70" s="28"/>
      <c r="Y70" s="28"/>
      <c r="Z70" s="28"/>
      <c r="AA70" s="28"/>
      <c r="AB70" s="28"/>
      <c r="AC70" s="27"/>
    </row>
    <row r="71" spans="2:29" ht="14.25" x14ac:dyDescent="0.2">
      <c r="B71" s="26"/>
      <c r="C71" s="28"/>
      <c r="D71" s="28"/>
      <c r="E71" s="28"/>
      <c r="F71" s="28"/>
      <c r="G71" s="28"/>
      <c r="H71" s="28"/>
      <c r="I71" s="28"/>
      <c r="K71" s="41"/>
      <c r="L71" s="28"/>
      <c r="M71" s="28"/>
      <c r="N71" s="28"/>
      <c r="O71" s="28"/>
      <c r="P71" s="28"/>
      <c r="Q71" s="28"/>
      <c r="R71" s="28"/>
      <c r="S71" s="28"/>
      <c r="T71" s="28"/>
      <c r="U71" s="28"/>
      <c r="V71" s="28"/>
      <c r="W71" s="28"/>
      <c r="X71" s="28"/>
      <c r="Y71" s="28"/>
      <c r="Z71" s="28"/>
      <c r="AA71" s="28"/>
      <c r="AB71" s="28"/>
      <c r="AC71" s="27"/>
    </row>
    <row r="72" spans="2:29" ht="14.25" x14ac:dyDescent="0.2">
      <c r="B72" s="26"/>
      <c r="C72" s="28"/>
      <c r="D72" s="28"/>
      <c r="E72" s="28"/>
      <c r="F72" s="28"/>
      <c r="G72" s="28"/>
      <c r="H72" s="28"/>
      <c r="I72" s="28"/>
      <c r="K72" s="41"/>
      <c r="L72" s="28"/>
      <c r="M72" s="28"/>
      <c r="N72" s="28"/>
      <c r="O72" s="28"/>
      <c r="P72" s="28"/>
      <c r="Q72" s="28"/>
      <c r="R72" s="28"/>
      <c r="S72" s="28"/>
      <c r="T72" s="28"/>
      <c r="U72" s="28"/>
      <c r="V72" s="28"/>
      <c r="W72" s="28"/>
      <c r="X72" s="28"/>
      <c r="Y72" s="28"/>
      <c r="Z72" s="28"/>
      <c r="AA72" s="28"/>
      <c r="AB72" s="28"/>
      <c r="AC72" s="27"/>
    </row>
    <row r="73" spans="2:29" ht="14.25" x14ac:dyDescent="0.2">
      <c r="B73" s="26"/>
      <c r="C73" s="28"/>
      <c r="D73" s="28"/>
      <c r="E73" s="28"/>
      <c r="F73" s="28"/>
      <c r="G73" s="28"/>
      <c r="H73" s="28"/>
      <c r="I73" s="28"/>
      <c r="K73" s="41"/>
      <c r="L73" s="28"/>
      <c r="M73" s="28"/>
      <c r="N73" s="28"/>
      <c r="O73" s="28"/>
      <c r="P73" s="28"/>
      <c r="Q73" s="28"/>
      <c r="R73" s="28"/>
      <c r="S73" s="28"/>
      <c r="T73" s="28"/>
      <c r="U73" s="28"/>
      <c r="V73" s="28"/>
      <c r="W73" s="28"/>
      <c r="X73" s="28"/>
      <c r="Y73" s="28"/>
      <c r="Z73" s="28"/>
      <c r="AA73" s="28"/>
      <c r="AB73" s="28"/>
      <c r="AC73" s="27"/>
    </row>
    <row r="74" spans="2:29" ht="14.25" x14ac:dyDescent="0.2">
      <c r="B74" s="26"/>
      <c r="C74" s="28"/>
      <c r="D74" s="28"/>
      <c r="E74" s="28"/>
      <c r="F74" s="28"/>
      <c r="G74" s="28"/>
      <c r="H74" s="28"/>
      <c r="I74" s="28"/>
      <c r="K74" s="41"/>
      <c r="L74" s="28"/>
      <c r="M74" s="28"/>
      <c r="N74" s="28"/>
      <c r="O74" s="28"/>
      <c r="P74" s="28"/>
      <c r="Q74" s="28"/>
      <c r="R74" s="28"/>
      <c r="S74" s="28"/>
      <c r="T74" s="28"/>
      <c r="U74" s="28"/>
      <c r="V74" s="28"/>
      <c r="W74" s="28"/>
      <c r="X74" s="28"/>
      <c r="Y74" s="28"/>
      <c r="Z74" s="28"/>
      <c r="AA74" s="28"/>
      <c r="AB74" s="28"/>
      <c r="AC74" s="27"/>
    </row>
    <row r="75" spans="2:29" ht="14.25" x14ac:dyDescent="0.2">
      <c r="B75" s="26"/>
      <c r="C75" s="28"/>
      <c r="D75" s="28"/>
      <c r="E75" s="28"/>
      <c r="F75" s="28"/>
      <c r="G75" s="28"/>
      <c r="H75" s="28"/>
      <c r="I75" s="28"/>
      <c r="K75" s="41"/>
      <c r="L75" s="28"/>
      <c r="M75" s="28"/>
      <c r="N75" s="28"/>
      <c r="O75" s="28"/>
      <c r="P75" s="28"/>
      <c r="Q75" s="28"/>
      <c r="R75" s="28"/>
      <c r="S75" s="28"/>
      <c r="T75" s="28"/>
      <c r="U75" s="28"/>
      <c r="V75" s="28"/>
      <c r="W75" s="28"/>
      <c r="X75" s="28"/>
      <c r="Y75" s="28"/>
      <c r="Z75" s="28"/>
      <c r="AA75" s="28"/>
      <c r="AB75" s="28"/>
      <c r="AC75" s="27"/>
    </row>
    <row r="76" spans="2:29" ht="14.25" x14ac:dyDescent="0.2">
      <c r="B76" s="26"/>
      <c r="C76" s="28"/>
      <c r="D76" s="28"/>
      <c r="E76" s="28"/>
      <c r="F76" s="28"/>
      <c r="G76" s="28"/>
      <c r="H76" s="28"/>
      <c r="I76" s="28"/>
      <c r="K76" s="41"/>
      <c r="L76" s="28"/>
      <c r="M76" s="28"/>
      <c r="N76" s="28"/>
      <c r="O76" s="28"/>
      <c r="P76" s="28"/>
      <c r="Q76" s="28"/>
      <c r="R76" s="28"/>
      <c r="S76" s="28"/>
      <c r="T76" s="28"/>
      <c r="U76" s="28"/>
      <c r="V76" s="28"/>
      <c r="W76" s="28"/>
      <c r="X76" s="28"/>
      <c r="Y76" s="28"/>
      <c r="Z76" s="28"/>
      <c r="AA76" s="28"/>
      <c r="AB76" s="28"/>
      <c r="AC76" s="27"/>
    </row>
    <row r="77" spans="2:29" ht="14.25" x14ac:dyDescent="0.2">
      <c r="B77" s="26"/>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7"/>
    </row>
    <row r="78" spans="2:29" ht="14.25" x14ac:dyDescent="0.2">
      <c r="B78" s="26"/>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7"/>
    </row>
    <row r="79" spans="2:29" ht="14.25" x14ac:dyDescent="0.2">
      <c r="B79" s="26"/>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7"/>
    </row>
    <row r="80" spans="2:29" ht="14.25" x14ac:dyDescent="0.2">
      <c r="B80" s="26"/>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27"/>
    </row>
    <row r="81" spans="2:29" ht="14.25" x14ac:dyDescent="0.2">
      <c r="B81" s="26"/>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7"/>
    </row>
    <row r="82" spans="2:29" ht="18" x14ac:dyDescent="0.2">
      <c r="B82" s="621" t="s">
        <v>457</v>
      </c>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3"/>
    </row>
    <row r="83" spans="2:29" ht="18" x14ac:dyDescent="0.2">
      <c r="B83" s="618" t="str">
        <f>+'Autodiagnóstico '!C46</f>
        <v>Generación y producción</v>
      </c>
      <c r="C83" s="619"/>
      <c r="D83" s="619"/>
      <c r="E83" s="619"/>
      <c r="F83" s="619"/>
      <c r="G83" s="619"/>
      <c r="H83" s="619"/>
      <c r="I83" s="619"/>
      <c r="J83" s="619"/>
      <c r="K83" s="619"/>
      <c r="L83" s="619"/>
      <c r="M83" s="619"/>
      <c r="N83" s="619"/>
      <c r="O83" s="619"/>
      <c r="P83" s="619"/>
      <c r="Q83" s="619"/>
      <c r="R83" s="619"/>
      <c r="S83" s="619"/>
      <c r="T83" s="619"/>
      <c r="U83" s="619"/>
      <c r="V83" s="619"/>
      <c r="W83" s="619"/>
      <c r="X83" s="619"/>
      <c r="Y83" s="619"/>
      <c r="Z83" s="619"/>
      <c r="AA83" s="619"/>
      <c r="AB83" s="619"/>
      <c r="AC83" s="620"/>
    </row>
    <row r="84" spans="2:29" ht="14.25" x14ac:dyDescent="0.2">
      <c r="B84" s="26"/>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7"/>
    </row>
    <row r="85" spans="2:29" ht="14.25" x14ac:dyDescent="0.2">
      <c r="B85" s="26"/>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7"/>
    </row>
    <row r="86" spans="2:29" ht="14.25" x14ac:dyDescent="0.2">
      <c r="B86" s="26"/>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7"/>
    </row>
    <row r="87" spans="2:29" ht="15" customHeight="1" x14ac:dyDescent="0.2">
      <c r="B87" s="26"/>
      <c r="C87" s="28"/>
      <c r="D87" s="28"/>
      <c r="E87" s="28"/>
      <c r="F87" s="28"/>
      <c r="G87" s="28"/>
      <c r="Q87" s="285"/>
      <c r="R87" s="285"/>
      <c r="S87" s="285"/>
      <c r="T87" s="285"/>
      <c r="U87" s="285"/>
      <c r="V87" s="285"/>
      <c r="W87" s="285"/>
      <c r="X87" s="285"/>
      <c r="Y87" s="28"/>
      <c r="Z87" s="28"/>
      <c r="AA87" s="28"/>
      <c r="AB87" s="28"/>
      <c r="AC87" s="27"/>
    </row>
    <row r="88" spans="2:29" ht="15" x14ac:dyDescent="0.25">
      <c r="B88" s="26"/>
      <c r="C88" s="28"/>
      <c r="D88" s="28"/>
      <c r="E88" s="28"/>
      <c r="F88" s="28"/>
      <c r="G88" s="28"/>
      <c r="Q88" s="286"/>
      <c r="R88" s="286"/>
      <c r="S88" s="286"/>
      <c r="T88" s="286"/>
      <c r="U88" s="286"/>
      <c r="V88" s="286"/>
      <c r="W88" s="286"/>
      <c r="X88" s="286"/>
      <c r="Y88" s="28"/>
      <c r="Z88" s="28"/>
      <c r="AA88" s="28"/>
      <c r="AB88" s="28"/>
      <c r="AC88" s="27"/>
    </row>
    <row r="89" spans="2:29" ht="14.25" x14ac:dyDescent="0.2">
      <c r="B89" s="26"/>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7"/>
    </row>
    <row r="90" spans="2:29" ht="14.25" x14ac:dyDescent="0.2">
      <c r="B90" s="26"/>
      <c r="C90" s="28"/>
      <c r="D90" s="33"/>
      <c r="E90" s="28"/>
      <c r="F90" s="28"/>
      <c r="G90" s="28"/>
      <c r="H90" s="28"/>
      <c r="I90" s="28"/>
      <c r="J90" s="28" t="s">
        <v>23</v>
      </c>
      <c r="L90" s="28" t="s">
        <v>11</v>
      </c>
      <c r="M90" s="28"/>
      <c r="N90" s="28"/>
      <c r="O90" s="28"/>
      <c r="P90" s="28"/>
      <c r="Q90" s="28"/>
      <c r="R90" s="28"/>
      <c r="S90" s="28"/>
      <c r="T90" s="28"/>
      <c r="U90" s="28"/>
      <c r="V90" s="28"/>
      <c r="W90" s="28"/>
      <c r="X90" s="28"/>
      <c r="Y90" s="28"/>
      <c r="Z90" s="28"/>
      <c r="AA90" s="28"/>
      <c r="AB90" s="28"/>
      <c r="AC90" s="27"/>
    </row>
    <row r="91" spans="2:29" ht="14.25" x14ac:dyDescent="0.2">
      <c r="B91" s="26"/>
      <c r="C91" s="28"/>
      <c r="D91" s="28"/>
      <c r="E91" s="28"/>
      <c r="F91" s="28"/>
      <c r="G91" s="28"/>
      <c r="H91" s="28"/>
      <c r="I91" s="28"/>
      <c r="J91" s="28" t="str">
        <f>+'Autodiagnóstico '!E46</f>
        <v>Ideación</v>
      </c>
      <c r="L91" s="31" t="str">
        <f>+'Autodiagnóstico '!F46</f>
        <v/>
      </c>
      <c r="M91" s="28"/>
      <c r="N91" s="28"/>
      <c r="O91" s="28"/>
      <c r="P91" s="28"/>
      <c r="Q91" s="28"/>
      <c r="R91" s="28"/>
      <c r="S91" s="28"/>
      <c r="T91" s="28"/>
      <c r="U91" s="28"/>
      <c r="V91" s="28"/>
      <c r="W91" s="28"/>
      <c r="X91" s="28"/>
      <c r="Y91" s="28"/>
      <c r="Z91" s="28"/>
      <c r="AA91" s="28"/>
      <c r="AB91" s="28"/>
      <c r="AC91" s="27"/>
    </row>
    <row r="92" spans="2:29" ht="14.25" x14ac:dyDescent="0.2">
      <c r="B92" s="26"/>
      <c r="C92" s="28"/>
      <c r="D92" s="28"/>
      <c r="E92" s="28"/>
      <c r="F92" s="28"/>
      <c r="G92" s="28"/>
      <c r="H92" s="28"/>
      <c r="I92" s="28"/>
      <c r="J92" s="28"/>
      <c r="L92" s="41">
        <v>0.1</v>
      </c>
      <c r="M92" s="28"/>
      <c r="N92" s="28"/>
      <c r="O92" s="28"/>
      <c r="P92" s="28"/>
      <c r="Q92" s="28"/>
      <c r="R92" s="28"/>
      <c r="S92" s="28"/>
      <c r="T92" s="28"/>
      <c r="U92" s="28"/>
      <c r="V92" s="28"/>
      <c r="W92" s="28"/>
      <c r="X92" s="28"/>
      <c r="Y92" s="28"/>
      <c r="Z92" s="28"/>
      <c r="AA92" s="28"/>
      <c r="AB92" s="28"/>
      <c r="AC92" s="27"/>
    </row>
    <row r="93" spans="2:29" ht="14.25" x14ac:dyDescent="0.2">
      <c r="B93" s="26"/>
      <c r="C93" s="28"/>
      <c r="D93" s="28"/>
      <c r="E93" s="28"/>
      <c r="F93" s="28"/>
      <c r="G93" s="28"/>
      <c r="H93" s="28"/>
      <c r="I93" s="28"/>
      <c r="J93" s="28"/>
      <c r="L93" s="41">
        <f>10-L92-IF(L91="",0,L91)</f>
        <v>9.9</v>
      </c>
      <c r="M93" s="28"/>
      <c r="N93" s="28"/>
      <c r="O93" s="28"/>
      <c r="P93" s="28"/>
      <c r="Q93" s="28"/>
      <c r="R93" s="28"/>
      <c r="S93" s="28"/>
      <c r="T93" s="28"/>
      <c r="U93" s="28"/>
      <c r="V93" s="28"/>
      <c r="W93" s="28"/>
      <c r="X93" s="28"/>
      <c r="Y93" s="28"/>
      <c r="Z93" s="28"/>
      <c r="AA93" s="28"/>
      <c r="AB93" s="28"/>
      <c r="AC93" s="27"/>
    </row>
    <row r="94" spans="2:29" ht="14.25" x14ac:dyDescent="0.2">
      <c r="B94" s="26"/>
      <c r="C94" s="28"/>
      <c r="D94" s="28"/>
      <c r="E94" s="28"/>
      <c r="F94" s="28"/>
      <c r="G94" s="28"/>
      <c r="H94" s="28"/>
      <c r="I94" s="28"/>
      <c r="J94" s="28" t="str">
        <f>+'Autodiagnóstico '!E61</f>
        <v>Experimentación</v>
      </c>
      <c r="L94" s="31" t="str">
        <f>+'Autodiagnóstico '!F61</f>
        <v/>
      </c>
      <c r="M94" s="28"/>
      <c r="N94" s="28"/>
      <c r="O94" s="28"/>
      <c r="P94" s="28"/>
      <c r="Q94" s="28"/>
      <c r="R94" s="28"/>
      <c r="S94" s="28"/>
      <c r="T94" s="28"/>
      <c r="U94" s="28"/>
      <c r="V94" s="28"/>
      <c r="W94" s="28"/>
      <c r="X94" s="28"/>
      <c r="Y94" s="28"/>
      <c r="Z94" s="28"/>
      <c r="AA94" s="28"/>
      <c r="AB94" s="28"/>
      <c r="AC94" s="27"/>
    </row>
    <row r="95" spans="2:29" ht="14.25" x14ac:dyDescent="0.2">
      <c r="B95" s="26"/>
      <c r="C95" s="28"/>
      <c r="D95" s="28"/>
      <c r="E95" s="28"/>
      <c r="F95" s="28"/>
      <c r="G95" s="28"/>
      <c r="H95" s="28"/>
      <c r="I95" s="28"/>
      <c r="J95" s="28"/>
      <c r="L95" s="41">
        <v>0.1</v>
      </c>
      <c r="M95" s="28"/>
      <c r="N95" s="28"/>
      <c r="O95" s="28"/>
      <c r="P95" s="28"/>
      <c r="Q95" s="28"/>
      <c r="R95" s="28"/>
      <c r="S95" s="28"/>
      <c r="T95" s="28"/>
      <c r="U95" s="28"/>
      <c r="V95" s="28"/>
      <c r="W95" s="28"/>
      <c r="X95" s="28"/>
      <c r="Y95" s="28"/>
      <c r="Z95" s="28"/>
      <c r="AA95" s="28"/>
      <c r="AB95" s="28"/>
      <c r="AC95" s="27"/>
    </row>
    <row r="96" spans="2:29" ht="14.25" x14ac:dyDescent="0.2">
      <c r="B96" s="26"/>
      <c r="C96" s="28"/>
      <c r="D96" s="28"/>
      <c r="E96" s="28"/>
      <c r="F96" s="28"/>
      <c r="G96" s="28"/>
      <c r="H96" s="28"/>
      <c r="I96" s="28"/>
      <c r="J96" s="28"/>
      <c r="L96" s="41">
        <f>10-L95-IF(L94="",0,L94)</f>
        <v>9.9</v>
      </c>
      <c r="M96" s="28"/>
      <c r="N96" s="28"/>
      <c r="O96" s="28"/>
      <c r="P96" s="28"/>
      <c r="Q96" s="28"/>
      <c r="R96" s="28"/>
      <c r="S96" s="28"/>
      <c r="T96" s="28"/>
      <c r="U96" s="28"/>
      <c r="V96" s="28"/>
      <c r="W96" s="28"/>
      <c r="X96" s="28"/>
      <c r="Y96" s="28"/>
      <c r="Z96" s="28"/>
      <c r="AA96" s="28"/>
      <c r="AB96" s="28"/>
      <c r="AC96" s="27"/>
    </row>
    <row r="97" spans="2:29" ht="14.25" x14ac:dyDescent="0.2">
      <c r="B97" s="26"/>
      <c r="C97" s="28"/>
      <c r="D97" s="28"/>
      <c r="E97" s="28"/>
      <c r="F97" s="28"/>
      <c r="G97" s="28"/>
      <c r="H97" s="28"/>
      <c r="I97" s="28"/>
      <c r="J97" s="28" t="str">
        <f>+'Autodiagnóstico '!E71</f>
        <v>Innovación</v>
      </c>
      <c r="L97" s="31" t="str">
        <f>+'Autodiagnóstico '!F71</f>
        <v/>
      </c>
      <c r="M97" s="28"/>
      <c r="N97" s="28"/>
      <c r="O97" s="28"/>
      <c r="P97" s="28"/>
      <c r="Q97" s="28"/>
      <c r="R97" s="28"/>
      <c r="S97" s="28"/>
      <c r="T97" s="28"/>
      <c r="U97" s="28"/>
      <c r="V97" s="28"/>
      <c r="W97" s="28"/>
      <c r="X97" s="28"/>
      <c r="Y97" s="28"/>
      <c r="Z97" s="28"/>
      <c r="AA97" s="28"/>
      <c r="AB97" s="28"/>
      <c r="AC97" s="27"/>
    </row>
    <row r="98" spans="2:29" ht="14.25" x14ac:dyDescent="0.2">
      <c r="B98" s="26"/>
      <c r="C98" s="28"/>
      <c r="D98" s="28"/>
      <c r="E98" s="28"/>
      <c r="F98" s="28"/>
      <c r="G98" s="28"/>
      <c r="H98" s="28"/>
      <c r="I98" s="28"/>
      <c r="L98" s="41">
        <v>0.1</v>
      </c>
      <c r="M98" s="28"/>
      <c r="N98" s="28"/>
      <c r="O98" s="28"/>
      <c r="P98" s="28"/>
      <c r="Q98" s="28"/>
      <c r="R98" s="28"/>
      <c r="S98" s="28"/>
      <c r="T98" s="28"/>
      <c r="U98" s="28"/>
      <c r="V98" s="28"/>
      <c r="W98" s="28"/>
      <c r="X98" s="28"/>
      <c r="Y98" s="28"/>
      <c r="Z98" s="28"/>
      <c r="AA98" s="28"/>
      <c r="AB98" s="28"/>
      <c r="AC98" s="27"/>
    </row>
    <row r="99" spans="2:29" ht="14.25" x14ac:dyDescent="0.2">
      <c r="B99" s="26"/>
      <c r="C99" s="28"/>
      <c r="D99" s="28"/>
      <c r="E99" s="28"/>
      <c r="F99" s="28"/>
      <c r="G99" s="28"/>
      <c r="H99" s="28"/>
      <c r="I99" s="28"/>
      <c r="J99" s="28"/>
      <c r="L99" s="41">
        <f>10-L98-IF(L97="",0,L97)</f>
        <v>9.9</v>
      </c>
      <c r="N99" s="28"/>
      <c r="O99" s="28"/>
      <c r="P99" s="28"/>
      <c r="Q99" s="28"/>
      <c r="R99" s="28"/>
      <c r="S99" s="28"/>
      <c r="T99" s="28"/>
      <c r="U99" s="28"/>
      <c r="V99" s="28"/>
      <c r="W99" s="28"/>
      <c r="X99" s="28"/>
      <c r="Y99" s="28"/>
      <c r="Z99" s="28"/>
      <c r="AA99" s="28"/>
      <c r="AB99" s="28"/>
      <c r="AC99" s="27"/>
    </row>
    <row r="100" spans="2:29" ht="14.25" x14ac:dyDescent="0.2">
      <c r="B100" s="26"/>
      <c r="C100" s="28"/>
      <c r="D100" s="28"/>
      <c r="E100" s="28"/>
      <c r="F100" s="28"/>
      <c r="G100" s="28"/>
      <c r="H100" s="28"/>
      <c r="I100" s="28"/>
      <c r="J100" s="28" t="str">
        <f>+'Autodiagnóstico '!E121</f>
        <v>Investigación</v>
      </c>
      <c r="L100" s="31" t="str">
        <f>+'Autodiagnóstico '!F121</f>
        <v/>
      </c>
      <c r="N100" s="28"/>
      <c r="O100" s="28"/>
      <c r="P100" s="28"/>
      <c r="Q100" s="28"/>
      <c r="R100" s="28"/>
      <c r="S100" s="28"/>
      <c r="T100" s="28"/>
      <c r="U100" s="28"/>
      <c r="V100" s="28"/>
      <c r="W100" s="28"/>
      <c r="X100" s="28"/>
      <c r="Y100" s="28"/>
      <c r="Z100" s="28"/>
      <c r="AA100" s="28"/>
      <c r="AB100" s="28"/>
      <c r="AC100" s="27"/>
    </row>
    <row r="101" spans="2:29" ht="14.25" x14ac:dyDescent="0.2">
      <c r="B101" s="26"/>
      <c r="C101" s="28"/>
      <c r="D101" s="28"/>
      <c r="E101" s="28"/>
      <c r="F101" s="28"/>
      <c r="G101" s="28"/>
      <c r="H101" s="28"/>
      <c r="I101" s="28"/>
      <c r="J101" s="28"/>
      <c r="K101" s="28"/>
      <c r="L101" s="41">
        <v>0.1</v>
      </c>
      <c r="N101" s="28"/>
      <c r="O101" s="28"/>
      <c r="P101" s="28"/>
      <c r="Q101" s="28"/>
      <c r="R101" s="28"/>
      <c r="S101" s="28"/>
      <c r="T101" s="28"/>
      <c r="U101" s="28"/>
      <c r="V101" s="28"/>
      <c r="W101" s="28"/>
      <c r="X101" s="28"/>
      <c r="Y101" s="28"/>
      <c r="Z101" s="28"/>
      <c r="AA101" s="28"/>
      <c r="AB101" s="28"/>
      <c r="AC101" s="27"/>
    </row>
    <row r="102" spans="2:29" ht="14.25" x14ac:dyDescent="0.2">
      <c r="B102" s="26"/>
      <c r="C102" s="28"/>
      <c r="D102" s="28"/>
      <c r="E102" s="28"/>
      <c r="F102" s="28"/>
      <c r="G102" s="28"/>
      <c r="H102" s="28"/>
      <c r="I102" s="28"/>
      <c r="J102" s="28"/>
      <c r="K102" s="28"/>
      <c r="L102" s="41">
        <f>10-L101-IF(L100="",0,L100)</f>
        <v>9.9</v>
      </c>
      <c r="N102" s="28"/>
      <c r="O102" s="28"/>
      <c r="P102" s="28"/>
      <c r="Q102" s="28"/>
      <c r="R102" s="28"/>
      <c r="S102" s="28"/>
      <c r="T102" s="28"/>
      <c r="U102" s="28"/>
      <c r="V102" s="28"/>
      <c r="W102" s="28"/>
      <c r="X102" s="28"/>
      <c r="Y102" s="28"/>
      <c r="Z102" s="28"/>
      <c r="AA102" s="28"/>
      <c r="AB102" s="28"/>
      <c r="AC102" s="27"/>
    </row>
    <row r="103" spans="2:29" ht="14.25" x14ac:dyDescent="0.2">
      <c r="B103" s="26"/>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7"/>
    </row>
    <row r="104" spans="2:29" ht="14.25" x14ac:dyDescent="0.2">
      <c r="B104" s="26"/>
      <c r="W104" s="28"/>
      <c r="X104" s="28"/>
      <c r="Y104" s="28"/>
      <c r="Z104" s="28"/>
      <c r="AA104" s="28"/>
      <c r="AB104" s="28"/>
      <c r="AC104" s="27"/>
    </row>
    <row r="105" spans="2:29" ht="14.25" x14ac:dyDescent="0.2">
      <c r="B105" s="26"/>
      <c r="W105" s="28"/>
      <c r="X105" s="28"/>
      <c r="Y105" s="28"/>
      <c r="Z105" s="28"/>
      <c r="AA105" s="28"/>
      <c r="AB105" s="28"/>
      <c r="AC105" s="27"/>
    </row>
    <row r="106" spans="2:29" ht="14.25" x14ac:dyDescent="0.2">
      <c r="B106" s="26"/>
      <c r="W106" s="28"/>
      <c r="X106" s="28"/>
      <c r="Y106" s="28"/>
      <c r="Z106" s="28"/>
      <c r="AA106" s="28"/>
      <c r="AB106" s="28"/>
      <c r="AC106" s="27"/>
    </row>
    <row r="107" spans="2:29" ht="14.25" x14ac:dyDescent="0.2">
      <c r="B107" s="26"/>
      <c r="C107" s="29"/>
      <c r="D107" s="29"/>
      <c r="E107" s="29"/>
      <c r="F107" s="29"/>
      <c r="G107" s="29"/>
      <c r="H107" s="29"/>
      <c r="I107" s="29"/>
      <c r="J107" s="29"/>
      <c r="K107" s="29"/>
      <c r="L107" s="29"/>
      <c r="M107" s="29"/>
      <c r="N107" s="29"/>
      <c r="O107" s="29"/>
      <c r="P107" s="29"/>
      <c r="Q107" s="29"/>
      <c r="R107" s="29"/>
      <c r="S107" s="29"/>
      <c r="T107" s="29"/>
      <c r="U107" s="29"/>
      <c r="V107" s="29"/>
      <c r="W107" s="30"/>
      <c r="X107" s="30"/>
      <c r="Y107" s="30"/>
      <c r="Z107" s="30"/>
      <c r="AA107" s="30"/>
      <c r="AB107" s="30"/>
      <c r="AC107" s="27"/>
    </row>
    <row r="108" spans="2:29" ht="14.25" x14ac:dyDescent="0.2">
      <c r="B108" s="26"/>
      <c r="W108" s="28"/>
      <c r="X108" s="28"/>
      <c r="Y108" s="28"/>
      <c r="Z108" s="28"/>
      <c r="AA108" s="28"/>
      <c r="AB108" s="28"/>
      <c r="AC108" s="27"/>
    </row>
    <row r="109" spans="2:29" ht="14.25" x14ac:dyDescent="0.2">
      <c r="B109" s="26"/>
      <c r="W109" s="28"/>
      <c r="X109" s="28"/>
      <c r="Y109" s="28"/>
      <c r="Z109" s="28"/>
      <c r="AA109" s="28"/>
      <c r="AB109" s="28"/>
      <c r="AC109" s="27"/>
    </row>
    <row r="110" spans="2:29" ht="18" x14ac:dyDescent="0.25">
      <c r="B110" s="611" t="s">
        <v>32</v>
      </c>
      <c r="C110" s="612"/>
      <c r="D110" s="612"/>
      <c r="E110" s="612"/>
      <c r="F110" s="612"/>
      <c r="G110" s="612"/>
      <c r="H110" s="612"/>
      <c r="I110" s="612"/>
      <c r="J110" s="612"/>
      <c r="K110" s="612"/>
      <c r="L110" s="612"/>
      <c r="M110" s="612"/>
      <c r="N110" s="612"/>
      <c r="O110" s="612"/>
      <c r="P110" s="612"/>
      <c r="Q110" s="612"/>
      <c r="R110" s="612"/>
      <c r="S110" s="612"/>
      <c r="T110" s="612"/>
      <c r="U110" s="612"/>
      <c r="V110" s="612"/>
      <c r="W110" s="612"/>
      <c r="X110" s="612"/>
      <c r="Y110" s="612"/>
      <c r="Z110" s="612"/>
      <c r="AA110" s="612"/>
      <c r="AB110" s="612"/>
      <c r="AC110" s="613"/>
    </row>
    <row r="111" spans="2:29" ht="18" x14ac:dyDescent="0.25">
      <c r="B111" s="26"/>
      <c r="G111" s="289"/>
      <c r="H111" s="289"/>
      <c r="I111" s="289"/>
      <c r="J111" s="289"/>
      <c r="K111" s="289"/>
      <c r="L111" s="289"/>
      <c r="M111" s="289"/>
      <c r="N111" s="289" t="str">
        <f>+'Autodiagnóstico '!C151</f>
        <v>Herramientas para uso y apropiación</v>
      </c>
      <c r="O111" s="289"/>
      <c r="P111" s="289"/>
      <c r="Q111" s="289"/>
      <c r="R111" s="289"/>
      <c r="S111" s="289"/>
      <c r="T111" s="289"/>
      <c r="U111" s="289"/>
      <c r="V111" s="289"/>
      <c r="W111" s="28"/>
      <c r="X111" s="28"/>
      <c r="Y111" s="28"/>
      <c r="Z111" s="28"/>
      <c r="AA111" s="28"/>
      <c r="AB111" s="28"/>
      <c r="AC111" s="27"/>
    </row>
    <row r="112" spans="2:29" ht="14.25" x14ac:dyDescent="0.2">
      <c r="B112" s="26"/>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7"/>
    </row>
    <row r="113" spans="2:29" ht="14.25" x14ac:dyDescent="0.2">
      <c r="B113" s="26"/>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7"/>
    </row>
    <row r="114" spans="2:29" ht="15" customHeight="1" x14ac:dyDescent="0.2">
      <c r="B114" s="26"/>
      <c r="C114" s="28"/>
      <c r="D114" s="28"/>
      <c r="E114" s="28"/>
      <c r="F114" s="28"/>
      <c r="G114" s="28"/>
      <c r="AB114" s="28"/>
      <c r="AC114" s="27"/>
    </row>
    <row r="115" spans="2:29" ht="14.25" x14ac:dyDescent="0.2">
      <c r="B115" s="26"/>
      <c r="C115" s="28"/>
      <c r="D115" s="28"/>
      <c r="E115" s="28"/>
      <c r="F115" s="28"/>
      <c r="G115" s="28"/>
      <c r="AB115" s="28"/>
      <c r="AC115" s="27"/>
    </row>
    <row r="116" spans="2:29" ht="14.25" x14ac:dyDescent="0.2">
      <c r="B116" s="26"/>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7"/>
    </row>
    <row r="117" spans="2:29" ht="14.25" x14ac:dyDescent="0.2">
      <c r="B117" s="26"/>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7"/>
    </row>
    <row r="118" spans="2:29" ht="14.25" x14ac:dyDescent="0.2">
      <c r="B118" s="26"/>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7"/>
    </row>
    <row r="119" spans="2:29" ht="14.25" x14ac:dyDescent="0.2">
      <c r="B119" s="26"/>
      <c r="C119" s="28"/>
      <c r="D119" s="28"/>
      <c r="E119" s="28"/>
      <c r="F119" s="28"/>
      <c r="G119" s="28"/>
      <c r="H119" s="28"/>
      <c r="I119" s="28"/>
      <c r="J119" s="28" t="s">
        <v>23</v>
      </c>
      <c r="K119" s="25" t="s">
        <v>17</v>
      </c>
      <c r="L119" s="28" t="s">
        <v>11</v>
      </c>
      <c r="M119" s="28"/>
      <c r="N119" s="28"/>
      <c r="O119" s="28"/>
      <c r="P119" s="28"/>
      <c r="Q119" s="28"/>
      <c r="R119" s="28"/>
      <c r="S119" s="28"/>
      <c r="T119" s="28"/>
      <c r="U119" s="28"/>
      <c r="V119" s="28"/>
      <c r="W119" s="28"/>
      <c r="X119" s="28"/>
      <c r="Y119" s="28"/>
      <c r="Z119" s="28"/>
      <c r="AA119" s="28"/>
      <c r="AB119" s="28"/>
      <c r="AC119" s="27"/>
    </row>
    <row r="120" spans="2:29" ht="14.25" x14ac:dyDescent="0.2">
      <c r="B120" s="26"/>
      <c r="C120" s="28"/>
      <c r="D120" s="28"/>
      <c r="E120" s="28"/>
      <c r="F120" s="28"/>
      <c r="G120" s="28"/>
      <c r="H120" s="28"/>
      <c r="I120" s="28"/>
      <c r="J120" s="28" t="str">
        <f>+'Autodiagnóstico '!E151</f>
        <v>Diagnóstico general</v>
      </c>
      <c r="K120" s="25">
        <v>100</v>
      </c>
      <c r="L120" s="31" t="str">
        <f>+'Autodiagnóstico '!F151</f>
        <v/>
      </c>
      <c r="M120" s="28"/>
      <c r="N120" s="28"/>
      <c r="O120" s="28"/>
      <c r="P120" s="28"/>
      <c r="Q120" s="28"/>
      <c r="R120" s="28"/>
      <c r="S120" s="28"/>
      <c r="T120" s="28"/>
      <c r="U120" s="28"/>
      <c r="V120" s="28"/>
      <c r="W120" s="28"/>
      <c r="X120" s="28"/>
      <c r="Y120" s="28"/>
      <c r="Z120" s="28"/>
      <c r="AA120" s="28"/>
      <c r="AB120" s="28"/>
      <c r="AC120" s="27"/>
    </row>
    <row r="121" spans="2:29" ht="14.25" x14ac:dyDescent="0.2">
      <c r="B121" s="26"/>
      <c r="C121" s="28"/>
      <c r="D121" s="28"/>
      <c r="E121" s="28"/>
      <c r="F121" s="28"/>
      <c r="G121" s="28"/>
      <c r="H121" s="28"/>
      <c r="I121" s="28"/>
      <c r="J121" s="28"/>
      <c r="L121" s="41">
        <v>0.1</v>
      </c>
      <c r="M121" s="28"/>
      <c r="N121" s="28"/>
      <c r="O121" s="28"/>
      <c r="P121" s="28"/>
      <c r="Q121" s="28"/>
      <c r="R121" s="28"/>
      <c r="S121" s="28"/>
      <c r="T121" s="28"/>
      <c r="U121" s="28"/>
      <c r="V121" s="28"/>
      <c r="W121" s="28"/>
      <c r="X121" s="28"/>
      <c r="Y121" s="28"/>
      <c r="Z121" s="28"/>
      <c r="AA121" s="28"/>
      <c r="AB121" s="28"/>
      <c r="AC121" s="27"/>
    </row>
    <row r="122" spans="2:29" ht="14.25" x14ac:dyDescent="0.2">
      <c r="B122" s="26"/>
      <c r="C122" s="28"/>
      <c r="D122" s="28"/>
      <c r="E122" s="28"/>
      <c r="F122" s="28"/>
      <c r="G122" s="28"/>
      <c r="H122" s="28"/>
      <c r="I122" s="28"/>
      <c r="J122" s="28"/>
      <c r="L122" s="41">
        <f>10-L121-IF(L120="",0,L120)</f>
        <v>9.9</v>
      </c>
      <c r="M122" s="28"/>
      <c r="N122" s="28"/>
      <c r="O122" s="28"/>
      <c r="P122" s="28"/>
      <c r="Q122" s="28"/>
      <c r="R122" s="28"/>
      <c r="S122" s="28"/>
      <c r="T122" s="28"/>
      <c r="U122" s="28"/>
      <c r="V122" s="28"/>
      <c r="W122" s="28"/>
      <c r="X122" s="28"/>
      <c r="Y122" s="28"/>
      <c r="Z122" s="28"/>
      <c r="AA122" s="28"/>
      <c r="AB122" s="28"/>
      <c r="AC122" s="27"/>
    </row>
    <row r="123" spans="2:29" ht="14.25" x14ac:dyDescent="0.2">
      <c r="B123" s="26"/>
      <c r="C123" s="28"/>
      <c r="D123" s="28"/>
      <c r="E123" s="28"/>
      <c r="F123" s="28"/>
      <c r="G123" s="28"/>
      <c r="H123" s="28"/>
      <c r="I123" s="28"/>
      <c r="J123" s="28" t="str">
        <f>+'Autodiagnóstico '!E161</f>
        <v>Evaluación</v>
      </c>
      <c r="K123" s="25">
        <v>100</v>
      </c>
      <c r="L123" s="31" t="str">
        <f>+'Autodiagnóstico '!F161</f>
        <v/>
      </c>
      <c r="M123" s="28"/>
      <c r="N123" s="28"/>
      <c r="O123" s="28"/>
      <c r="P123" s="28"/>
      <c r="Q123" s="28"/>
      <c r="R123" s="28"/>
      <c r="S123" s="28"/>
      <c r="T123" s="28"/>
      <c r="U123" s="28"/>
      <c r="V123" s="28"/>
      <c r="W123" s="28"/>
      <c r="X123" s="28"/>
      <c r="Y123" s="28"/>
      <c r="Z123" s="28"/>
      <c r="AA123" s="28"/>
      <c r="AB123" s="28"/>
      <c r="AC123" s="27"/>
    </row>
    <row r="124" spans="2:29" ht="14.25" x14ac:dyDescent="0.2">
      <c r="B124" s="26"/>
      <c r="C124" s="28"/>
      <c r="D124" s="28"/>
      <c r="E124" s="28"/>
      <c r="F124" s="28"/>
      <c r="G124" s="28"/>
      <c r="H124" s="28"/>
      <c r="I124" s="28"/>
      <c r="J124" s="28"/>
      <c r="L124" s="41">
        <v>0.1</v>
      </c>
      <c r="M124" s="28"/>
      <c r="N124" s="28"/>
      <c r="O124" s="28"/>
      <c r="P124" s="28"/>
      <c r="Q124" s="28"/>
      <c r="R124" s="28"/>
      <c r="S124" s="28"/>
      <c r="T124" s="28"/>
      <c r="U124" s="28"/>
      <c r="V124" s="28"/>
      <c r="W124" s="28"/>
      <c r="X124" s="28"/>
      <c r="Y124" s="28"/>
      <c r="Z124" s="28"/>
      <c r="AA124" s="28"/>
      <c r="AB124" s="28"/>
      <c r="AC124" s="27"/>
    </row>
    <row r="125" spans="2:29" ht="14.25" x14ac:dyDescent="0.2">
      <c r="B125" s="26"/>
      <c r="C125" s="28"/>
      <c r="D125" s="28"/>
      <c r="E125" s="28"/>
      <c r="F125" s="28"/>
      <c r="G125" s="28"/>
      <c r="H125" s="28"/>
      <c r="I125" s="28"/>
      <c r="J125" s="28"/>
      <c r="L125" s="41">
        <f>10-L124-IF(L123="",0,L123)</f>
        <v>9.9</v>
      </c>
      <c r="M125" s="28"/>
      <c r="N125" s="28"/>
      <c r="O125" s="28"/>
      <c r="P125" s="28"/>
      <c r="Q125" s="28"/>
      <c r="R125" s="28"/>
      <c r="S125" s="28"/>
      <c r="T125" s="28"/>
      <c r="U125" s="28"/>
      <c r="V125" s="28"/>
      <c r="W125" s="28"/>
      <c r="X125" s="28"/>
      <c r="Y125" s="28"/>
      <c r="Z125" s="28"/>
      <c r="AA125" s="28"/>
      <c r="AB125" s="28"/>
      <c r="AC125" s="27"/>
    </row>
    <row r="126" spans="2:29" ht="14.25" x14ac:dyDescent="0.2">
      <c r="B126" s="26"/>
      <c r="C126" s="28"/>
      <c r="D126" s="28"/>
      <c r="E126" s="28"/>
      <c r="F126" s="28"/>
      <c r="G126" s="28"/>
      <c r="H126" s="28"/>
      <c r="I126" s="28"/>
      <c r="J126" s="28" t="str">
        <f>+'Autodiagnóstico '!E176</f>
        <v>Banco de datos</v>
      </c>
      <c r="K126" s="25">
        <v>100</v>
      </c>
      <c r="L126" s="31" t="str">
        <f>+'Autodiagnóstico '!F176</f>
        <v/>
      </c>
      <c r="M126" s="28"/>
      <c r="N126" s="28"/>
      <c r="O126" s="28"/>
      <c r="P126" s="28"/>
      <c r="Q126" s="28"/>
      <c r="R126" s="28"/>
      <c r="S126" s="28"/>
      <c r="T126" s="28"/>
      <c r="U126" s="28"/>
      <c r="V126" s="28"/>
      <c r="W126" s="28"/>
      <c r="X126" s="28"/>
      <c r="Y126" s="28"/>
      <c r="Z126" s="28"/>
      <c r="AA126" s="28"/>
      <c r="AB126" s="28"/>
      <c r="AC126" s="27"/>
    </row>
    <row r="127" spans="2:29" ht="14.25" x14ac:dyDescent="0.2">
      <c r="B127" s="26"/>
      <c r="C127" s="28"/>
      <c r="D127" s="28"/>
      <c r="E127" s="28"/>
      <c r="F127" s="28"/>
      <c r="G127" s="28"/>
      <c r="H127" s="28"/>
      <c r="I127" s="28"/>
      <c r="L127" s="25">
        <v>0.1</v>
      </c>
      <c r="M127" s="28"/>
      <c r="N127" s="28"/>
      <c r="O127" s="28"/>
      <c r="P127" s="28"/>
      <c r="Q127" s="28"/>
      <c r="R127" s="28"/>
      <c r="S127" s="28"/>
      <c r="T127" s="28"/>
      <c r="U127" s="28"/>
      <c r="V127" s="28"/>
      <c r="W127" s="28"/>
      <c r="X127" s="28"/>
      <c r="Y127" s="28"/>
      <c r="Z127" s="28"/>
      <c r="AA127" s="28"/>
      <c r="AB127" s="28"/>
      <c r="AC127" s="27"/>
    </row>
    <row r="128" spans="2:29" ht="14.25" x14ac:dyDescent="0.2">
      <c r="B128" s="26"/>
      <c r="C128" s="28"/>
      <c r="D128" s="28"/>
      <c r="E128" s="28"/>
      <c r="F128" s="28"/>
      <c r="G128" s="28"/>
      <c r="H128" s="28"/>
      <c r="I128" s="28"/>
      <c r="L128" s="41">
        <f>10-L127-IF(L126="",0,L126)</f>
        <v>9.9</v>
      </c>
      <c r="M128" s="28"/>
      <c r="N128" s="28"/>
      <c r="O128" s="28"/>
      <c r="P128" s="28"/>
      <c r="Q128" s="28"/>
      <c r="R128" s="28"/>
      <c r="S128" s="28"/>
      <c r="T128" s="28"/>
      <c r="U128" s="28"/>
      <c r="V128" s="28"/>
      <c r="W128" s="28"/>
      <c r="X128" s="28"/>
      <c r="Y128" s="28"/>
      <c r="Z128" s="28"/>
      <c r="AA128" s="28"/>
      <c r="AB128" s="28"/>
      <c r="AC128" s="27"/>
    </row>
    <row r="129" spans="2:29" ht="14.25" x14ac:dyDescent="0.2">
      <c r="B129" s="26"/>
      <c r="C129" s="28"/>
      <c r="D129" s="28"/>
      <c r="E129" s="28"/>
      <c r="F129" s="28"/>
      <c r="G129" s="28"/>
      <c r="H129" s="28"/>
      <c r="I129" s="28"/>
      <c r="J129" s="28" t="str">
        <f>+'Autodiagnóstico '!E181</f>
        <v>Clasificación y mapa del conocimiento</v>
      </c>
      <c r="K129" s="25">
        <v>100</v>
      </c>
      <c r="L129" s="31" t="str">
        <f>+'Autodiagnóstico '!F181</f>
        <v/>
      </c>
      <c r="M129" s="28"/>
      <c r="N129" s="28"/>
      <c r="O129" s="28"/>
      <c r="P129" s="28"/>
      <c r="Q129" s="28"/>
      <c r="R129" s="28"/>
      <c r="S129" s="28"/>
      <c r="T129" s="28"/>
      <c r="U129" s="28"/>
      <c r="V129" s="28"/>
      <c r="W129" s="28"/>
      <c r="X129" s="28"/>
      <c r="Y129" s="28"/>
      <c r="Z129" s="28"/>
      <c r="AA129" s="28"/>
      <c r="AB129" s="28"/>
      <c r="AC129" s="27"/>
    </row>
    <row r="130" spans="2:29" ht="14.25" x14ac:dyDescent="0.2">
      <c r="B130" s="26"/>
      <c r="C130" s="28"/>
      <c r="D130" s="28"/>
      <c r="E130" s="28"/>
      <c r="F130" s="28"/>
      <c r="G130" s="28"/>
      <c r="H130" s="28"/>
      <c r="I130" s="28"/>
      <c r="L130" s="25">
        <v>0.1</v>
      </c>
      <c r="M130" s="28"/>
      <c r="N130" s="28"/>
      <c r="O130" s="28"/>
      <c r="P130" s="28"/>
      <c r="Q130" s="28"/>
      <c r="R130" s="28"/>
      <c r="S130" s="28"/>
      <c r="T130" s="28"/>
      <c r="U130" s="28"/>
      <c r="V130" s="28"/>
      <c r="W130" s="28"/>
      <c r="X130" s="28"/>
      <c r="Y130" s="28"/>
      <c r="Z130" s="28"/>
      <c r="AA130" s="28"/>
      <c r="AB130" s="28"/>
      <c r="AC130" s="27"/>
    </row>
    <row r="131" spans="2:29" ht="14.25" x14ac:dyDescent="0.2">
      <c r="B131" s="26"/>
      <c r="C131" s="28"/>
      <c r="D131" s="28"/>
      <c r="E131" s="28"/>
      <c r="F131" s="28"/>
      <c r="G131" s="28"/>
      <c r="H131" s="28"/>
      <c r="I131" s="28"/>
      <c r="J131" s="28"/>
      <c r="L131" s="41">
        <f>10-L130-IF(L129="",0,L129)</f>
        <v>9.9</v>
      </c>
      <c r="M131" s="28"/>
      <c r="N131" s="28"/>
      <c r="O131" s="28"/>
      <c r="P131" s="28"/>
      <c r="Q131" s="28"/>
      <c r="R131" s="28"/>
      <c r="S131" s="28"/>
      <c r="T131" s="28"/>
      <c r="U131" s="28"/>
      <c r="V131" s="28"/>
      <c r="W131" s="28"/>
      <c r="X131" s="28"/>
      <c r="Y131" s="28"/>
      <c r="Z131" s="28"/>
      <c r="AA131" s="28"/>
      <c r="AB131" s="28"/>
      <c r="AC131" s="27"/>
    </row>
    <row r="132" spans="2:29" ht="14.25" x14ac:dyDescent="0.2">
      <c r="B132" s="26"/>
      <c r="C132" s="28"/>
      <c r="D132" s="28"/>
      <c r="E132" s="28"/>
      <c r="F132" s="28"/>
      <c r="G132" s="28"/>
      <c r="H132" s="28"/>
      <c r="I132" s="28"/>
      <c r="J132" s="28" t="str">
        <f>+'Autodiagnóstico '!E191</f>
        <v>Priorización</v>
      </c>
      <c r="K132" s="25">
        <v>100</v>
      </c>
      <c r="L132" s="31" t="str">
        <f>+'Autodiagnóstico '!F191</f>
        <v/>
      </c>
      <c r="M132" s="28"/>
      <c r="N132" s="28"/>
      <c r="O132" s="28"/>
      <c r="P132" s="28"/>
      <c r="Q132" s="28"/>
      <c r="R132" s="28"/>
      <c r="S132" s="28"/>
      <c r="T132" s="28"/>
      <c r="U132" s="28"/>
      <c r="V132" s="28"/>
      <c r="W132" s="28"/>
      <c r="X132" s="28"/>
      <c r="Y132" s="28"/>
      <c r="Z132" s="28"/>
      <c r="AA132" s="28"/>
      <c r="AB132" s="28"/>
      <c r="AC132" s="27"/>
    </row>
    <row r="133" spans="2:29" ht="14.25" x14ac:dyDescent="0.2">
      <c r="B133" s="26"/>
      <c r="C133" s="28"/>
      <c r="D133" s="28"/>
      <c r="E133" s="28"/>
      <c r="F133" s="28"/>
      <c r="G133" s="28"/>
      <c r="H133" s="28"/>
      <c r="I133" s="28"/>
      <c r="J133" s="28"/>
      <c r="L133" s="41">
        <v>0.1</v>
      </c>
      <c r="M133" s="28"/>
      <c r="N133" s="28"/>
      <c r="O133" s="28"/>
      <c r="P133" s="28"/>
      <c r="Q133" s="28"/>
      <c r="R133" s="28"/>
      <c r="S133" s="28"/>
      <c r="T133" s="28"/>
      <c r="U133" s="28"/>
      <c r="V133" s="28"/>
      <c r="W133" s="28"/>
      <c r="X133" s="28"/>
      <c r="Y133" s="28"/>
      <c r="Z133" s="28"/>
      <c r="AA133" s="28"/>
      <c r="AB133" s="28"/>
      <c r="AC133" s="27"/>
    </row>
    <row r="134" spans="2:29" ht="14.25" x14ac:dyDescent="0.2">
      <c r="B134" s="26"/>
      <c r="C134" s="28"/>
      <c r="D134" s="28"/>
      <c r="E134" s="28"/>
      <c r="F134" s="28"/>
      <c r="G134" s="28"/>
      <c r="H134" s="28"/>
      <c r="I134" s="28"/>
      <c r="J134" s="28"/>
      <c r="L134" s="41">
        <f>10-L133-IF(L132="",0,L132)</f>
        <v>9.9</v>
      </c>
      <c r="M134" s="28"/>
      <c r="N134" s="28"/>
      <c r="O134" s="28"/>
      <c r="P134" s="28"/>
      <c r="Q134" s="28"/>
      <c r="R134" s="28"/>
      <c r="S134" s="28"/>
      <c r="T134" s="28"/>
      <c r="U134" s="28"/>
      <c r="V134" s="28"/>
      <c r="W134" s="28"/>
      <c r="X134" s="28"/>
      <c r="Y134" s="28"/>
      <c r="Z134" s="28"/>
      <c r="AA134" s="28"/>
      <c r="AB134" s="28"/>
      <c r="AC134" s="27"/>
    </row>
    <row r="135" spans="2:29" ht="14.25" x14ac:dyDescent="0.2">
      <c r="B135" s="26"/>
      <c r="C135" s="28"/>
      <c r="D135" s="28"/>
      <c r="E135" s="28"/>
      <c r="F135" s="28"/>
      <c r="G135" s="28"/>
      <c r="H135" s="28"/>
      <c r="I135" s="28"/>
      <c r="J135" s="28"/>
      <c r="L135" s="41"/>
      <c r="M135" s="28"/>
      <c r="N135" s="28"/>
      <c r="O135" s="28"/>
      <c r="P135" s="28"/>
      <c r="Q135" s="28"/>
      <c r="R135" s="28"/>
      <c r="S135" s="28"/>
      <c r="T135" s="28"/>
      <c r="U135" s="28"/>
      <c r="V135" s="28"/>
      <c r="W135" s="28"/>
      <c r="X135" s="28"/>
      <c r="Y135" s="28"/>
      <c r="Z135" s="28"/>
      <c r="AA135" s="28"/>
      <c r="AB135" s="28"/>
      <c r="AC135" s="27"/>
    </row>
    <row r="136" spans="2:29" ht="14.25" x14ac:dyDescent="0.2">
      <c r="B136" s="26"/>
      <c r="C136" s="28"/>
      <c r="D136" s="28"/>
      <c r="E136" s="28"/>
      <c r="F136" s="28"/>
      <c r="G136" s="28"/>
      <c r="H136" s="28"/>
      <c r="I136" s="28"/>
      <c r="J136" s="28"/>
      <c r="L136" s="41"/>
      <c r="M136" s="28"/>
      <c r="N136" s="28"/>
      <c r="O136" s="28"/>
      <c r="P136" s="28"/>
      <c r="Q136" s="28"/>
      <c r="R136" s="28"/>
      <c r="S136" s="28"/>
      <c r="T136" s="28"/>
      <c r="U136" s="28"/>
      <c r="V136" s="28"/>
      <c r="W136" s="28"/>
      <c r="X136" s="28"/>
      <c r="Y136" s="28"/>
      <c r="Z136" s="28"/>
      <c r="AA136" s="28"/>
      <c r="AB136" s="28"/>
      <c r="AC136" s="27"/>
    </row>
    <row r="137" spans="2:29" ht="14.25" x14ac:dyDescent="0.2">
      <c r="B137" s="26"/>
      <c r="C137" s="30"/>
      <c r="D137" s="30"/>
      <c r="E137" s="30"/>
      <c r="F137" s="30"/>
      <c r="G137" s="30"/>
      <c r="H137" s="30"/>
      <c r="I137" s="30"/>
      <c r="J137" s="30"/>
      <c r="K137" s="29"/>
      <c r="L137" s="288"/>
      <c r="M137" s="30"/>
      <c r="N137" s="30"/>
      <c r="O137" s="30"/>
      <c r="P137" s="30"/>
      <c r="Q137" s="30"/>
      <c r="R137" s="30"/>
      <c r="S137" s="30"/>
      <c r="T137" s="30"/>
      <c r="U137" s="30"/>
      <c r="V137" s="30"/>
      <c r="W137" s="30"/>
      <c r="X137" s="30"/>
      <c r="Y137" s="30"/>
      <c r="Z137" s="30"/>
      <c r="AA137" s="30"/>
      <c r="AB137" s="30"/>
      <c r="AC137" s="27"/>
    </row>
    <row r="138" spans="2:29" ht="13.5" customHeight="1" x14ac:dyDescent="0.2">
      <c r="B138" s="26"/>
      <c r="L138" s="41"/>
      <c r="M138" s="28"/>
      <c r="N138" s="28"/>
      <c r="O138" s="28"/>
      <c r="P138" s="28"/>
      <c r="Q138" s="28"/>
      <c r="R138" s="28"/>
      <c r="S138" s="28"/>
      <c r="T138" s="28"/>
      <c r="U138" s="28"/>
      <c r="V138" s="28"/>
      <c r="W138" s="28"/>
      <c r="X138" s="28"/>
      <c r="Y138" s="28"/>
      <c r="Z138" s="28"/>
      <c r="AA138" s="28"/>
      <c r="AB138" s="28"/>
      <c r="AC138" s="27"/>
    </row>
    <row r="139" spans="2:29" ht="18" x14ac:dyDescent="0.25">
      <c r="B139" s="611" t="s">
        <v>33</v>
      </c>
      <c r="C139" s="612"/>
      <c r="D139" s="612"/>
      <c r="E139" s="612"/>
      <c r="F139" s="612"/>
      <c r="G139" s="612"/>
      <c r="H139" s="612"/>
      <c r="I139" s="612"/>
      <c r="J139" s="612"/>
      <c r="K139" s="612"/>
      <c r="L139" s="612"/>
      <c r="M139" s="612"/>
      <c r="N139" s="612"/>
      <c r="O139" s="612"/>
      <c r="P139" s="612"/>
      <c r="Q139" s="612"/>
      <c r="R139" s="612"/>
      <c r="S139" s="612"/>
      <c r="T139" s="612"/>
      <c r="U139" s="612"/>
      <c r="V139" s="612"/>
      <c r="W139" s="612"/>
      <c r="X139" s="612"/>
      <c r="Y139" s="612"/>
      <c r="Z139" s="612"/>
      <c r="AA139" s="612"/>
      <c r="AB139" s="612"/>
      <c r="AC139" s="613"/>
    </row>
    <row r="140" spans="2:29" ht="18" x14ac:dyDescent="0.25">
      <c r="B140" s="614" t="str">
        <f>+'Autodiagnóstico '!C196</f>
        <v>Analítica institucional</v>
      </c>
      <c r="C140" s="615"/>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6"/>
    </row>
    <row r="141" spans="2:29" ht="14.25" x14ac:dyDescent="0.2">
      <c r="B141" s="26"/>
      <c r="L141" s="41"/>
      <c r="M141" s="28"/>
      <c r="N141" s="28"/>
      <c r="O141" s="28"/>
      <c r="P141" s="28"/>
      <c r="Q141" s="28"/>
      <c r="R141" s="28"/>
      <c r="S141" s="28"/>
      <c r="T141" s="28"/>
      <c r="U141" s="28"/>
      <c r="V141" s="28"/>
      <c r="W141" s="28"/>
      <c r="X141" s="28"/>
      <c r="Y141" s="28"/>
      <c r="Z141" s="28"/>
      <c r="AA141" s="28"/>
      <c r="AB141" s="28"/>
      <c r="AC141" s="27"/>
    </row>
    <row r="142" spans="2:29" ht="14.25" x14ac:dyDescent="0.2">
      <c r="B142" s="26"/>
      <c r="C142" s="28"/>
      <c r="D142" s="28"/>
      <c r="E142" s="28"/>
      <c r="F142" s="28"/>
      <c r="G142" s="28"/>
      <c r="H142" s="28"/>
      <c r="I142" s="28"/>
      <c r="J142" s="28"/>
      <c r="L142" s="41"/>
      <c r="M142" s="28"/>
      <c r="N142" s="28"/>
      <c r="O142" s="28"/>
      <c r="P142" s="28"/>
      <c r="Q142" s="28"/>
      <c r="R142" s="28"/>
      <c r="S142" s="28"/>
      <c r="T142" s="28"/>
      <c r="U142" s="28"/>
      <c r="V142" s="28"/>
      <c r="W142" s="28"/>
      <c r="X142" s="28"/>
      <c r="Y142" s="28"/>
      <c r="Z142" s="28"/>
      <c r="AA142" s="28"/>
      <c r="AB142" s="28"/>
      <c r="AC142" s="27"/>
    </row>
    <row r="143" spans="2:29" ht="14.25" x14ac:dyDescent="0.2">
      <c r="B143" s="26"/>
      <c r="L143" s="28"/>
      <c r="M143" s="28"/>
      <c r="N143" s="28"/>
      <c r="O143" s="28"/>
      <c r="P143" s="28"/>
      <c r="Q143" s="28"/>
      <c r="R143" s="28"/>
      <c r="S143" s="28"/>
      <c r="T143" s="28"/>
      <c r="U143" s="28"/>
      <c r="V143" s="28"/>
      <c r="W143" s="28"/>
      <c r="X143" s="28"/>
      <c r="Y143" s="28"/>
      <c r="Z143" s="28"/>
      <c r="AA143" s="28"/>
      <c r="AB143" s="28"/>
      <c r="AC143" s="27"/>
    </row>
    <row r="144" spans="2:29" ht="14.25" x14ac:dyDescent="0.2">
      <c r="B144" s="26"/>
      <c r="L144" s="28"/>
      <c r="M144" s="28"/>
      <c r="N144" s="28"/>
      <c r="O144" s="28"/>
      <c r="P144" s="28"/>
      <c r="Q144" s="28"/>
      <c r="R144" s="28"/>
      <c r="S144" s="28"/>
      <c r="T144" s="28"/>
      <c r="U144" s="28"/>
      <c r="V144" s="28"/>
      <c r="W144" s="28"/>
      <c r="X144" s="28"/>
      <c r="Y144" s="28"/>
      <c r="Z144" s="28"/>
      <c r="AA144" s="28"/>
      <c r="AB144" s="28"/>
      <c r="AC144" s="27"/>
    </row>
    <row r="145" spans="2:29" ht="14.25" x14ac:dyDescent="0.2">
      <c r="B145" s="26"/>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7"/>
    </row>
    <row r="146" spans="2:29" ht="14.25" x14ac:dyDescent="0.2">
      <c r="B146" s="26"/>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7"/>
    </row>
    <row r="147" spans="2:29" ht="14.25" x14ac:dyDescent="0.2">
      <c r="B147" s="26"/>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7"/>
    </row>
    <row r="148" spans="2:29" ht="14.25" x14ac:dyDescent="0.2">
      <c r="B148" s="26"/>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7"/>
    </row>
    <row r="149" spans="2:29" ht="14.25" x14ac:dyDescent="0.2">
      <c r="B149" s="26"/>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7"/>
    </row>
    <row r="150" spans="2:29" ht="14.25" x14ac:dyDescent="0.2">
      <c r="B150" s="26"/>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7"/>
    </row>
    <row r="151" spans="2:29" ht="15" customHeight="1" x14ac:dyDescent="0.2">
      <c r="B151" s="26"/>
      <c r="C151" s="28"/>
      <c r="D151" s="28"/>
      <c r="E151" s="28"/>
      <c r="F151" s="28"/>
      <c r="G151" s="28"/>
      <c r="Q151" s="285"/>
      <c r="R151" s="285"/>
      <c r="S151" s="285"/>
      <c r="T151" s="285"/>
      <c r="U151" s="285"/>
      <c r="V151" s="285"/>
      <c r="W151" s="285"/>
      <c r="X151" s="285"/>
      <c r="Y151" s="28"/>
      <c r="Z151" s="28"/>
      <c r="AA151" s="28"/>
      <c r="AB151" s="28"/>
      <c r="AC151" s="27"/>
    </row>
    <row r="152" spans="2:29" ht="15" x14ac:dyDescent="0.25">
      <c r="B152" s="26"/>
      <c r="C152" s="28"/>
      <c r="D152" s="28"/>
      <c r="E152" s="28"/>
      <c r="F152" s="28"/>
      <c r="G152" s="28"/>
      <c r="Q152" s="286"/>
      <c r="R152" s="286"/>
      <c r="S152" s="286"/>
      <c r="T152" s="286"/>
      <c r="U152" s="286"/>
      <c r="V152" s="286"/>
      <c r="W152" s="286"/>
      <c r="X152" s="286"/>
      <c r="Y152" s="28"/>
      <c r="Z152" s="28"/>
      <c r="AA152" s="28"/>
      <c r="AB152" s="28"/>
      <c r="AC152" s="27"/>
    </row>
    <row r="153" spans="2:29" ht="14.25" x14ac:dyDescent="0.2">
      <c r="B153" s="26"/>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7"/>
    </row>
    <row r="154" spans="2:29" ht="14.25" x14ac:dyDescent="0.2">
      <c r="B154" s="26"/>
      <c r="C154" s="28"/>
      <c r="D154" s="28"/>
      <c r="E154" s="28"/>
      <c r="F154" s="28"/>
      <c r="G154" s="28"/>
      <c r="H154" s="28"/>
      <c r="I154" s="28"/>
      <c r="J154" s="28" t="s">
        <v>23</v>
      </c>
      <c r="K154" s="25" t="s">
        <v>17</v>
      </c>
      <c r="L154" s="28" t="s">
        <v>11</v>
      </c>
      <c r="M154" s="28"/>
      <c r="N154" s="28"/>
      <c r="O154" s="28"/>
      <c r="P154" s="28"/>
      <c r="Q154" s="28"/>
      <c r="R154" s="28"/>
      <c r="S154" s="28"/>
      <c r="T154" s="28"/>
      <c r="U154" s="28"/>
      <c r="V154" s="28"/>
      <c r="W154" s="28"/>
      <c r="X154" s="28"/>
      <c r="Y154" s="28"/>
      <c r="Z154" s="28"/>
      <c r="AA154" s="28"/>
      <c r="AB154" s="28"/>
      <c r="AC154" s="27"/>
    </row>
    <row r="155" spans="2:29" ht="14.25" x14ac:dyDescent="0.2">
      <c r="B155" s="26"/>
      <c r="C155" s="28"/>
      <c r="D155" s="28"/>
      <c r="E155" s="28"/>
      <c r="F155" s="28"/>
      <c r="G155" s="28"/>
      <c r="H155" s="28"/>
      <c r="I155" s="28"/>
      <c r="J155" s="28" t="str">
        <f>+'Autodiagnóstico '!E196</f>
        <v>Diagnóstico general</v>
      </c>
      <c r="L155" s="31" t="str">
        <f>+'Autodiagnóstico '!F196</f>
        <v/>
      </c>
      <c r="M155" s="28"/>
      <c r="N155" s="28"/>
      <c r="O155" s="28"/>
      <c r="P155" s="28"/>
      <c r="Q155" s="28"/>
      <c r="R155" s="28"/>
      <c r="S155" s="28"/>
      <c r="T155" s="28"/>
      <c r="U155" s="28"/>
      <c r="V155" s="28"/>
      <c r="W155" s="28"/>
      <c r="X155" s="28"/>
      <c r="Y155" s="28"/>
      <c r="Z155" s="28"/>
      <c r="AA155" s="28"/>
      <c r="AB155" s="28"/>
      <c r="AC155" s="27"/>
    </row>
    <row r="156" spans="2:29" ht="14.25" x14ac:dyDescent="0.2">
      <c r="B156" s="26"/>
      <c r="C156" s="28"/>
      <c r="D156" s="28"/>
      <c r="E156" s="28"/>
      <c r="F156" s="28"/>
      <c r="G156" s="28"/>
      <c r="H156" s="28"/>
      <c r="I156" s="28"/>
      <c r="L156" s="25">
        <v>0.1</v>
      </c>
      <c r="M156" s="28"/>
      <c r="N156" s="28"/>
      <c r="O156" s="28"/>
      <c r="P156" s="28"/>
      <c r="Q156" s="28"/>
      <c r="R156" s="28"/>
      <c r="S156" s="28"/>
      <c r="T156" s="28"/>
      <c r="U156" s="28"/>
      <c r="V156" s="28"/>
      <c r="W156" s="28"/>
      <c r="X156" s="28"/>
      <c r="Y156" s="28"/>
      <c r="Z156" s="28"/>
      <c r="AA156" s="28"/>
      <c r="AB156" s="28"/>
      <c r="AC156" s="27"/>
    </row>
    <row r="157" spans="2:29" ht="14.25" x14ac:dyDescent="0.2">
      <c r="B157" s="26"/>
      <c r="C157" s="28"/>
      <c r="D157" s="28"/>
      <c r="E157" s="28"/>
      <c r="F157" s="28"/>
      <c r="G157" s="28"/>
      <c r="H157" s="28"/>
      <c r="I157" s="28"/>
      <c r="L157" s="25">
        <f>10-L156-IF(L155="",0,L155)</f>
        <v>9.9</v>
      </c>
      <c r="M157" s="28"/>
      <c r="N157" s="28"/>
      <c r="O157" s="28"/>
      <c r="P157" s="28"/>
      <c r="Q157" s="28"/>
      <c r="R157" s="28"/>
      <c r="S157" s="28"/>
      <c r="T157" s="28"/>
      <c r="U157" s="28"/>
      <c r="V157" s="28"/>
      <c r="W157" s="28"/>
      <c r="X157" s="28"/>
      <c r="Y157" s="28"/>
      <c r="Z157" s="28"/>
      <c r="AA157" s="28"/>
      <c r="AB157" s="28"/>
      <c r="AC157" s="27"/>
    </row>
    <row r="158" spans="2:29" ht="14.25" x14ac:dyDescent="0.2">
      <c r="B158" s="26"/>
      <c r="C158" s="28"/>
      <c r="D158" s="28"/>
      <c r="E158" s="28"/>
      <c r="F158" s="28"/>
      <c r="G158" s="28"/>
      <c r="H158" s="28"/>
      <c r="I158" s="28"/>
      <c r="J158" s="28" t="str">
        <f>+'Autodiagnóstico '!E206</f>
        <v>Planeación</v>
      </c>
      <c r="L158" s="31" t="str">
        <f>+'Autodiagnóstico '!F206</f>
        <v/>
      </c>
      <c r="M158" s="28"/>
      <c r="N158" s="28"/>
      <c r="O158" s="28"/>
      <c r="P158" s="28"/>
      <c r="Q158" s="28"/>
      <c r="R158" s="28"/>
      <c r="S158" s="28"/>
      <c r="T158" s="28"/>
      <c r="U158" s="28"/>
      <c r="V158" s="28"/>
      <c r="W158" s="28"/>
      <c r="X158" s="28"/>
      <c r="Y158" s="28"/>
      <c r="Z158" s="28"/>
      <c r="AA158" s="28"/>
      <c r="AB158" s="28"/>
      <c r="AC158" s="27"/>
    </row>
    <row r="159" spans="2:29" ht="14.25" x14ac:dyDescent="0.2">
      <c r="B159" s="26"/>
      <c r="C159" s="28"/>
      <c r="D159" s="28"/>
      <c r="E159" s="28"/>
      <c r="F159" s="28"/>
      <c r="G159" s="28"/>
      <c r="H159" s="28"/>
      <c r="I159" s="28"/>
      <c r="L159" s="25">
        <v>0.1</v>
      </c>
      <c r="M159" s="28"/>
      <c r="N159" s="28"/>
      <c r="O159" s="28"/>
      <c r="P159" s="28"/>
      <c r="Q159" s="28"/>
      <c r="R159" s="28"/>
      <c r="S159" s="28"/>
      <c r="T159" s="28"/>
      <c r="U159" s="28"/>
      <c r="V159" s="28"/>
      <c r="W159" s="28"/>
      <c r="X159" s="28"/>
      <c r="Y159" s="28"/>
      <c r="Z159" s="28"/>
      <c r="AA159" s="28"/>
      <c r="AB159" s="28"/>
      <c r="AC159" s="27"/>
    </row>
    <row r="160" spans="2:29" ht="14.25" x14ac:dyDescent="0.2">
      <c r="B160" s="26"/>
      <c r="C160" s="28"/>
      <c r="D160" s="28"/>
      <c r="E160" s="28"/>
      <c r="F160" s="28"/>
      <c r="G160" s="28"/>
      <c r="H160" s="28"/>
      <c r="I160" s="28"/>
      <c r="J160" s="28"/>
      <c r="K160" s="28"/>
      <c r="L160" s="25">
        <f>10-L159-IF(L158="",0,L158)</f>
        <v>9.9</v>
      </c>
      <c r="M160" s="28"/>
      <c r="N160" s="28"/>
      <c r="O160" s="28"/>
      <c r="P160" s="28"/>
      <c r="Q160" s="28"/>
      <c r="R160" s="28"/>
      <c r="S160" s="28"/>
      <c r="T160" s="28"/>
      <c r="U160" s="28"/>
      <c r="V160" s="28"/>
      <c r="W160" s="28"/>
      <c r="X160" s="28"/>
      <c r="Y160" s="28"/>
      <c r="Z160" s="28"/>
      <c r="AA160" s="28"/>
      <c r="AB160" s="28"/>
      <c r="AC160" s="27"/>
    </row>
    <row r="161" spans="2:29" ht="14.25" x14ac:dyDescent="0.2">
      <c r="B161" s="26"/>
      <c r="C161" s="28"/>
      <c r="D161" s="28"/>
      <c r="E161" s="28"/>
      <c r="F161" s="28"/>
      <c r="G161" s="28"/>
      <c r="H161" s="28"/>
      <c r="I161" s="28"/>
      <c r="J161" s="28" t="str">
        <f>+'Autodiagnóstico '!E216</f>
        <v>Ejecución de análisis y visualización de datos e información</v>
      </c>
      <c r="L161" s="31" t="str">
        <f>+'Autodiagnóstico '!F216</f>
        <v/>
      </c>
      <c r="M161" s="28"/>
      <c r="N161" s="28"/>
      <c r="O161" s="28"/>
      <c r="P161" s="28"/>
      <c r="Q161" s="28"/>
      <c r="R161" s="28"/>
      <c r="S161" s="28"/>
      <c r="T161" s="28"/>
      <c r="U161" s="28"/>
      <c r="V161" s="28"/>
      <c r="W161" s="28"/>
      <c r="X161" s="28"/>
      <c r="Y161" s="28"/>
      <c r="Z161" s="28"/>
      <c r="AA161" s="28"/>
      <c r="AB161" s="28"/>
      <c r="AC161" s="27"/>
    </row>
    <row r="162" spans="2:29" ht="14.25" x14ac:dyDescent="0.2">
      <c r="B162" s="26"/>
      <c r="C162" s="28"/>
      <c r="D162" s="28"/>
      <c r="E162" s="28"/>
      <c r="F162" s="28"/>
      <c r="G162" s="28"/>
      <c r="H162" s="28"/>
      <c r="I162" s="28"/>
      <c r="J162" s="28"/>
      <c r="K162" s="28"/>
      <c r="L162" s="28">
        <v>0.1</v>
      </c>
      <c r="M162" s="28"/>
      <c r="N162" s="28"/>
      <c r="O162" s="28"/>
      <c r="P162" s="28"/>
      <c r="Q162" s="28"/>
      <c r="R162" s="28"/>
      <c r="S162" s="28"/>
      <c r="T162" s="28"/>
      <c r="U162" s="28"/>
      <c r="V162" s="28"/>
      <c r="W162" s="28"/>
      <c r="X162" s="28"/>
      <c r="Y162" s="28"/>
      <c r="Z162" s="28"/>
      <c r="AA162" s="28"/>
      <c r="AB162" s="28"/>
      <c r="AC162" s="27"/>
    </row>
    <row r="163" spans="2:29" ht="14.25" x14ac:dyDescent="0.2">
      <c r="B163" s="26"/>
      <c r="C163" s="28"/>
      <c r="D163" s="28"/>
      <c r="E163" s="28"/>
      <c r="F163" s="28"/>
      <c r="G163" s="28"/>
      <c r="H163" s="28"/>
      <c r="I163" s="28"/>
      <c r="J163" s="28"/>
      <c r="K163" s="28"/>
      <c r="L163" s="25">
        <f>10-L162-IF(L161="",0,L161)</f>
        <v>9.9</v>
      </c>
      <c r="M163" s="28"/>
      <c r="N163" s="28"/>
      <c r="O163" s="28"/>
      <c r="P163" s="28"/>
      <c r="Q163" s="28"/>
      <c r="R163" s="28"/>
      <c r="S163" s="28"/>
      <c r="T163" s="28"/>
      <c r="U163" s="28"/>
      <c r="V163" s="28"/>
      <c r="W163" s="28"/>
      <c r="X163" s="28"/>
      <c r="Y163" s="28"/>
      <c r="Z163" s="28"/>
      <c r="AA163" s="28"/>
      <c r="AB163" s="28"/>
      <c r="AC163" s="27"/>
    </row>
    <row r="164" spans="2:29" ht="14.25" x14ac:dyDescent="0.2">
      <c r="B164" s="26"/>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7"/>
    </row>
    <row r="165" spans="2:29" ht="14.25" x14ac:dyDescent="0.2">
      <c r="B165" s="26"/>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7"/>
    </row>
    <row r="166" spans="2:29" ht="14.25" x14ac:dyDescent="0.2">
      <c r="B166" s="26"/>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27"/>
    </row>
    <row r="167" spans="2:29" ht="14.25" x14ac:dyDescent="0.2">
      <c r="B167" s="26"/>
      <c r="U167" s="28"/>
      <c r="V167" s="28"/>
      <c r="W167" s="28"/>
      <c r="X167" s="28"/>
      <c r="Y167" s="28"/>
      <c r="Z167" s="28"/>
      <c r="AA167" s="28"/>
      <c r="AB167" s="28"/>
      <c r="AC167" s="27"/>
    </row>
    <row r="168" spans="2:29" ht="18" x14ac:dyDescent="0.25">
      <c r="B168" s="611" t="s">
        <v>438</v>
      </c>
      <c r="C168" s="612"/>
      <c r="D168" s="612"/>
      <c r="E168" s="612"/>
      <c r="F168" s="612"/>
      <c r="G168" s="612"/>
      <c r="H168" s="612"/>
      <c r="I168" s="612"/>
      <c r="J168" s="612"/>
      <c r="K168" s="612"/>
      <c r="L168" s="612"/>
      <c r="M168" s="612"/>
      <c r="N168" s="612"/>
      <c r="O168" s="612"/>
      <c r="P168" s="612"/>
      <c r="Q168" s="612"/>
      <c r="R168" s="612"/>
      <c r="S168" s="612"/>
      <c r="T168" s="612"/>
      <c r="U168" s="612"/>
      <c r="V168" s="612"/>
      <c r="W168" s="612"/>
      <c r="X168" s="612"/>
      <c r="Y168" s="612"/>
      <c r="Z168" s="612"/>
      <c r="AA168" s="612"/>
      <c r="AB168" s="612"/>
      <c r="AC168" s="613"/>
    </row>
    <row r="169" spans="2:29" ht="18" x14ac:dyDescent="0.25">
      <c r="B169" s="26"/>
      <c r="E169" s="289"/>
      <c r="F169" s="289"/>
      <c r="G169" s="289"/>
      <c r="H169" s="289"/>
      <c r="I169" s="289"/>
      <c r="J169" s="289"/>
      <c r="K169" s="289"/>
      <c r="L169" s="289"/>
      <c r="M169" s="289"/>
      <c r="N169" s="289" t="str">
        <f>+'Autodiagnóstico '!C251</f>
        <v>Cultura de compartir y difundir</v>
      </c>
      <c r="O169" s="289"/>
      <c r="P169" s="289"/>
      <c r="Q169" s="289"/>
      <c r="R169" s="289"/>
      <c r="S169" s="289"/>
      <c r="T169" s="289"/>
      <c r="U169" s="28"/>
      <c r="V169" s="28"/>
      <c r="W169" s="28"/>
      <c r="X169" s="28"/>
      <c r="Y169" s="28"/>
      <c r="Z169" s="28"/>
      <c r="AA169" s="28"/>
      <c r="AB169" s="28"/>
      <c r="AC169" s="27"/>
    </row>
    <row r="170" spans="2:29" ht="14.25" x14ac:dyDescent="0.2">
      <c r="B170" s="26"/>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7"/>
    </row>
    <row r="171" spans="2:29" ht="14.25" x14ac:dyDescent="0.2">
      <c r="B171" s="26"/>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7"/>
    </row>
    <row r="172" spans="2:29" ht="14.25" x14ac:dyDescent="0.2">
      <c r="B172" s="26"/>
      <c r="U172" s="28"/>
      <c r="V172" s="28"/>
      <c r="W172" s="28"/>
      <c r="X172" s="28"/>
      <c r="Y172" s="28"/>
      <c r="Z172" s="28"/>
      <c r="AA172" s="28"/>
      <c r="AB172" s="28"/>
      <c r="AC172" s="27"/>
    </row>
    <row r="173" spans="2:29" ht="14.25" x14ac:dyDescent="0.2">
      <c r="B173" s="26"/>
      <c r="U173" s="28"/>
      <c r="V173" s="28"/>
      <c r="W173" s="28"/>
      <c r="X173" s="28"/>
      <c r="Y173" s="28"/>
      <c r="Z173" s="28"/>
      <c r="AA173" s="28"/>
      <c r="AB173" s="28"/>
      <c r="AC173" s="27"/>
    </row>
    <row r="174" spans="2:29" ht="14.25" x14ac:dyDescent="0.2">
      <c r="B174" s="26"/>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7"/>
    </row>
    <row r="175" spans="2:29" ht="14.25" x14ac:dyDescent="0.2">
      <c r="B175" s="26"/>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7"/>
    </row>
    <row r="176" spans="2:29" ht="14.25" x14ac:dyDescent="0.2">
      <c r="B176" s="26"/>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7"/>
    </row>
    <row r="177" spans="2:29" ht="15" customHeight="1" x14ac:dyDescent="0.2">
      <c r="B177" s="26"/>
      <c r="C177" s="28"/>
      <c r="D177" s="28"/>
      <c r="E177" s="28"/>
      <c r="F177" s="28"/>
      <c r="G177" s="28"/>
      <c r="Z177" s="28"/>
      <c r="AA177" s="28"/>
      <c r="AB177" s="28"/>
      <c r="AC177" s="27"/>
    </row>
    <row r="178" spans="2:29" ht="14.25" x14ac:dyDescent="0.2">
      <c r="B178" s="26"/>
      <c r="C178" s="28"/>
      <c r="D178" s="28"/>
      <c r="E178" s="28"/>
      <c r="F178" s="28"/>
      <c r="G178" s="28"/>
      <c r="Z178" s="28"/>
      <c r="AA178" s="28"/>
      <c r="AB178" s="28"/>
      <c r="AC178" s="27"/>
    </row>
    <row r="179" spans="2:29" ht="14.25" x14ac:dyDescent="0.2">
      <c r="B179" s="26"/>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7"/>
    </row>
    <row r="180" spans="2:29" ht="14.25" x14ac:dyDescent="0.2">
      <c r="B180" s="26"/>
      <c r="C180" s="28"/>
      <c r="D180" s="28"/>
      <c r="E180" s="28"/>
      <c r="F180" s="28"/>
      <c r="G180" s="28"/>
      <c r="H180" s="28"/>
      <c r="I180" s="28"/>
      <c r="J180" s="28" t="s">
        <v>23</v>
      </c>
      <c r="K180" s="25" t="s">
        <v>17</v>
      </c>
      <c r="L180" s="28" t="s">
        <v>11</v>
      </c>
      <c r="M180" s="28"/>
      <c r="N180" s="28"/>
      <c r="O180" s="28"/>
      <c r="P180" s="28"/>
      <c r="Q180" s="28"/>
      <c r="R180" s="28"/>
      <c r="S180" s="28"/>
      <c r="T180" s="28"/>
      <c r="U180" s="28"/>
      <c r="V180" s="28"/>
      <c r="W180" s="28"/>
      <c r="X180" s="28"/>
      <c r="Y180" s="28"/>
      <c r="Z180" s="28"/>
      <c r="AA180" s="28"/>
      <c r="AB180" s="28"/>
      <c r="AC180" s="27"/>
    </row>
    <row r="181" spans="2:29" ht="14.25" x14ac:dyDescent="0.2">
      <c r="B181" s="26"/>
      <c r="C181" s="28"/>
      <c r="D181" s="28"/>
      <c r="E181" s="28"/>
      <c r="F181" s="28"/>
      <c r="G181" s="28"/>
      <c r="H181" s="28"/>
      <c r="I181" s="28"/>
      <c r="J181" s="28" t="str">
        <f>+'Autodiagnóstico '!E251</f>
        <v>Establecimiento de acciones fundamentales</v>
      </c>
      <c r="L181" s="31" t="str">
        <f>+'Autodiagnóstico '!F251</f>
        <v/>
      </c>
      <c r="M181" s="28"/>
      <c r="N181" s="28"/>
      <c r="O181" s="28"/>
      <c r="P181" s="28"/>
      <c r="Q181" s="28"/>
      <c r="R181" s="28"/>
      <c r="S181" s="28"/>
      <c r="T181" s="28"/>
      <c r="U181" s="28"/>
      <c r="V181" s="28"/>
      <c r="W181" s="28"/>
      <c r="X181" s="28"/>
      <c r="Y181" s="28"/>
      <c r="Z181" s="28"/>
      <c r="AA181" s="28"/>
      <c r="AB181" s="28"/>
      <c r="AC181" s="27"/>
    </row>
    <row r="182" spans="2:29" ht="14.25" x14ac:dyDescent="0.2">
      <c r="B182" s="26"/>
      <c r="C182" s="28"/>
      <c r="D182" s="28"/>
      <c r="E182" s="28"/>
      <c r="F182" s="28"/>
      <c r="G182" s="28"/>
      <c r="H182" s="28"/>
      <c r="I182" s="28"/>
      <c r="L182" s="25">
        <v>0.1</v>
      </c>
      <c r="M182" s="28"/>
      <c r="N182" s="28"/>
      <c r="O182" s="28"/>
      <c r="P182" s="28"/>
      <c r="Q182" s="28"/>
      <c r="R182" s="28"/>
      <c r="S182" s="28"/>
      <c r="T182" s="28"/>
      <c r="U182" s="28"/>
      <c r="V182" s="28"/>
      <c r="W182" s="28"/>
      <c r="X182" s="28"/>
      <c r="Y182" s="28"/>
      <c r="Z182" s="28"/>
      <c r="AA182" s="28"/>
      <c r="AB182" s="28"/>
      <c r="AC182" s="27"/>
    </row>
    <row r="183" spans="2:29" ht="14.25" x14ac:dyDescent="0.2">
      <c r="B183" s="26"/>
      <c r="C183" s="28"/>
      <c r="D183" s="28"/>
      <c r="E183" s="28"/>
      <c r="F183" s="28"/>
      <c r="G183" s="28"/>
      <c r="H183" s="28"/>
      <c r="I183" s="28"/>
      <c r="L183" s="25">
        <f>10-L182-IF(L181="",0,L181)</f>
        <v>9.9</v>
      </c>
      <c r="M183" s="28"/>
      <c r="N183" s="28"/>
      <c r="O183" s="28"/>
      <c r="P183" s="28"/>
      <c r="Q183" s="28"/>
      <c r="R183" s="28"/>
      <c r="S183" s="28"/>
      <c r="T183" s="28"/>
      <c r="U183" s="28"/>
      <c r="V183" s="28"/>
      <c r="W183" s="28"/>
      <c r="X183" s="28"/>
      <c r="Y183" s="28"/>
      <c r="Z183" s="28"/>
      <c r="AA183" s="28"/>
      <c r="AB183" s="28"/>
      <c r="AC183" s="27"/>
    </row>
    <row r="184" spans="2:29" ht="14.25" x14ac:dyDescent="0.2">
      <c r="B184" s="26"/>
      <c r="C184" s="28"/>
      <c r="D184" s="28"/>
      <c r="E184" s="28"/>
      <c r="F184" s="28"/>
      <c r="G184" s="28"/>
      <c r="H184" s="28"/>
      <c r="I184" s="28"/>
      <c r="J184" s="28" t="str">
        <f>+'Autodiagnóstico '!E271</f>
        <v>Estrategias de enseñanza-aprendizaje</v>
      </c>
      <c r="L184" s="31" t="str">
        <f>+'Autodiagnóstico '!F271</f>
        <v/>
      </c>
      <c r="M184" s="28"/>
      <c r="N184" s="28"/>
      <c r="O184" s="28"/>
      <c r="P184" s="28"/>
      <c r="Q184" s="28"/>
      <c r="R184" s="28"/>
      <c r="S184" s="28"/>
      <c r="T184" s="28"/>
      <c r="U184" s="28"/>
      <c r="V184" s="28"/>
      <c r="W184" s="28"/>
      <c r="X184" s="28"/>
      <c r="Y184" s="28"/>
      <c r="Z184" s="28"/>
      <c r="AA184" s="28"/>
      <c r="AB184" s="28"/>
      <c r="AC184" s="27"/>
    </row>
    <row r="185" spans="2:29" ht="14.25" x14ac:dyDescent="0.2">
      <c r="B185" s="26"/>
      <c r="C185" s="28"/>
      <c r="D185" s="28"/>
      <c r="E185" s="28"/>
      <c r="F185" s="28"/>
      <c r="G185" s="28"/>
      <c r="H185" s="28"/>
      <c r="I185" s="28"/>
      <c r="L185" s="25">
        <v>0.1</v>
      </c>
      <c r="M185" s="28"/>
      <c r="N185" s="28"/>
      <c r="O185" s="28"/>
      <c r="P185" s="28"/>
      <c r="Q185" s="28"/>
      <c r="R185" s="28"/>
      <c r="S185" s="28"/>
      <c r="T185" s="28"/>
      <c r="U185" s="28"/>
      <c r="V185" s="28"/>
      <c r="W185" s="28"/>
      <c r="X185" s="28"/>
      <c r="Y185" s="28"/>
      <c r="Z185" s="28"/>
      <c r="AA185" s="28"/>
      <c r="AB185" s="28"/>
      <c r="AC185" s="27"/>
    </row>
    <row r="186" spans="2:29" ht="14.25" x14ac:dyDescent="0.2">
      <c r="B186" s="26"/>
      <c r="C186" s="28"/>
      <c r="D186" s="28"/>
      <c r="E186" s="28"/>
      <c r="F186" s="28"/>
      <c r="G186" s="28"/>
      <c r="H186" s="28"/>
      <c r="I186" s="28"/>
      <c r="J186" s="28"/>
      <c r="K186" s="28"/>
      <c r="L186" s="25">
        <f>10-L185-IF(L184="",0,L184)</f>
        <v>9.9</v>
      </c>
      <c r="M186" s="28"/>
      <c r="N186" s="28"/>
      <c r="O186" s="28"/>
      <c r="P186" s="28"/>
      <c r="Q186" s="28"/>
      <c r="R186" s="28"/>
      <c r="S186" s="28"/>
      <c r="T186" s="28"/>
      <c r="U186" s="28"/>
      <c r="V186" s="28"/>
      <c r="W186" s="28"/>
      <c r="X186" s="28"/>
      <c r="Y186" s="28"/>
      <c r="Z186" s="28"/>
      <c r="AA186" s="28"/>
      <c r="AB186" s="28"/>
      <c r="AC186" s="27"/>
    </row>
    <row r="187" spans="2:29" ht="14.25" x14ac:dyDescent="0.2">
      <c r="B187" s="26"/>
      <c r="C187" s="28"/>
      <c r="D187" s="28"/>
      <c r="E187" s="28"/>
      <c r="F187" s="28"/>
      <c r="G187" s="28"/>
      <c r="H187" s="28"/>
      <c r="I187" s="28"/>
      <c r="J187" s="28" t="str">
        <f>+'Autodiagnóstico '!E281</f>
        <v>Consolidación de la cultura de compartir y difundir</v>
      </c>
      <c r="L187" s="31" t="str">
        <f>+'Autodiagnóstico '!F281</f>
        <v/>
      </c>
      <c r="M187" s="28"/>
      <c r="N187" s="28"/>
      <c r="O187" s="28"/>
      <c r="P187" s="28"/>
      <c r="Q187" s="28"/>
      <c r="R187" s="28"/>
      <c r="S187" s="28"/>
      <c r="T187" s="28"/>
      <c r="U187" s="28"/>
      <c r="V187" s="28"/>
      <c r="W187" s="28"/>
      <c r="X187" s="28"/>
      <c r="Y187" s="28"/>
      <c r="Z187" s="28"/>
      <c r="AA187" s="28"/>
      <c r="AB187" s="28"/>
      <c r="AC187" s="27"/>
    </row>
    <row r="188" spans="2:29" ht="14.25" x14ac:dyDescent="0.2">
      <c r="B188" s="26"/>
      <c r="C188" s="28"/>
      <c r="D188" s="28"/>
      <c r="E188" s="28"/>
      <c r="F188" s="28"/>
      <c r="G188" s="28"/>
      <c r="H188" s="28"/>
      <c r="I188" s="28"/>
      <c r="J188" s="28"/>
      <c r="K188" s="28"/>
      <c r="L188" s="25">
        <v>0.1</v>
      </c>
      <c r="M188" s="28"/>
      <c r="N188" s="28"/>
      <c r="O188" s="28"/>
      <c r="P188" s="28"/>
      <c r="Q188" s="28"/>
      <c r="R188" s="28"/>
      <c r="S188" s="28"/>
      <c r="T188" s="28"/>
      <c r="U188" s="28"/>
      <c r="V188" s="28"/>
      <c r="W188" s="28"/>
      <c r="X188" s="28"/>
      <c r="Y188" s="28"/>
      <c r="Z188" s="28"/>
      <c r="AA188" s="28"/>
      <c r="AB188" s="28"/>
      <c r="AC188" s="27"/>
    </row>
    <row r="189" spans="2:29" ht="14.25" x14ac:dyDescent="0.2">
      <c r="B189" s="26"/>
      <c r="C189" s="28"/>
      <c r="D189" s="28"/>
      <c r="E189" s="28"/>
      <c r="F189" s="28"/>
      <c r="G189" s="28"/>
      <c r="H189" s="28"/>
      <c r="I189" s="28"/>
      <c r="J189" s="28"/>
      <c r="K189" s="28"/>
      <c r="L189" s="25">
        <f>10-L188-IF(L187="",0,L187)</f>
        <v>9.9</v>
      </c>
      <c r="M189" s="28"/>
      <c r="N189" s="28"/>
      <c r="O189" s="28"/>
      <c r="P189" s="28"/>
      <c r="Q189" s="28"/>
      <c r="R189" s="28"/>
      <c r="S189" s="28"/>
      <c r="T189" s="28"/>
      <c r="U189" s="28"/>
      <c r="V189" s="28"/>
      <c r="W189" s="28"/>
      <c r="X189" s="28"/>
      <c r="Y189" s="28"/>
      <c r="Z189" s="28"/>
      <c r="AA189" s="28"/>
      <c r="AB189" s="28"/>
      <c r="AC189" s="27"/>
    </row>
    <row r="190" spans="2:29" ht="14.25" x14ac:dyDescent="0.2">
      <c r="B190" s="26"/>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7"/>
    </row>
    <row r="191" spans="2:29" ht="14.25" x14ac:dyDescent="0.2">
      <c r="B191" s="26"/>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7"/>
    </row>
    <row r="192" spans="2:29" ht="14.25" x14ac:dyDescent="0.2">
      <c r="B192" s="26"/>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7"/>
    </row>
    <row r="193" spans="2:29" ht="14.25" x14ac:dyDescent="0.2">
      <c r="B193" s="26"/>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7"/>
    </row>
    <row r="194" spans="2:29" ht="14.25" x14ac:dyDescent="0.2">
      <c r="B194" s="26"/>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7"/>
    </row>
    <row r="195" spans="2:29" ht="14.25" x14ac:dyDescent="0.2">
      <c r="B195" s="26"/>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7"/>
    </row>
    <row r="196" spans="2:29" ht="14.25" x14ac:dyDescent="0.2">
      <c r="B196" s="26"/>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7"/>
    </row>
    <row r="197" spans="2:29" ht="15" thickBot="1" x14ac:dyDescent="0.25">
      <c r="B197" s="34"/>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6"/>
    </row>
    <row r="198" spans="2:29" ht="14.25" x14ac:dyDescent="0.2"/>
    <row r="199" spans="2:29" ht="14.25" x14ac:dyDescent="0.2"/>
    <row r="200" spans="2:29" ht="14.25" x14ac:dyDescent="0.2">
      <c r="C200" s="37"/>
      <c r="D200" s="38"/>
      <c r="E200" s="38"/>
      <c r="F200" s="38"/>
      <c r="O200" s="39"/>
      <c r="P200" s="40"/>
      <c r="Q200" s="40"/>
      <c r="R200" s="40"/>
      <c r="S200" s="40"/>
      <c r="T200" s="40"/>
      <c r="U200" s="40"/>
      <c r="V200" s="40"/>
      <c r="W200" s="40"/>
      <c r="X200" s="40"/>
    </row>
    <row r="201" spans="2:29" ht="14.25" x14ac:dyDescent="0.2">
      <c r="O201" s="39"/>
      <c r="P201" s="40"/>
      <c r="Q201" s="40"/>
      <c r="R201" s="40"/>
      <c r="S201" s="40"/>
      <c r="T201" s="40"/>
      <c r="U201" s="40"/>
      <c r="V201" s="40"/>
      <c r="W201" s="40"/>
      <c r="X201" s="40"/>
    </row>
    <row r="202" spans="2:29" ht="14.25" x14ac:dyDescent="0.2">
      <c r="O202" s="39"/>
      <c r="P202" s="40"/>
      <c r="Q202" s="40"/>
      <c r="R202" s="40"/>
      <c r="S202" s="40"/>
      <c r="T202" s="40"/>
      <c r="U202" s="40"/>
      <c r="V202" s="40"/>
      <c r="W202" s="40"/>
      <c r="X202" s="40"/>
    </row>
    <row r="203" spans="2:29" ht="14.25" x14ac:dyDescent="0.2"/>
    <row r="204" spans="2:29" ht="14.25" x14ac:dyDescent="0.2">
      <c r="V204" s="45"/>
      <c r="W204" s="45"/>
      <c r="X204" s="45"/>
      <c r="Y204" s="45"/>
    </row>
    <row r="205" spans="2:29" ht="14.25" x14ac:dyDescent="0.2"/>
    <row r="206" spans="2:29" ht="14.25" x14ac:dyDescent="0.2"/>
    <row r="207" spans="2:29" ht="21" customHeight="1" x14ac:dyDescent="0.25">
      <c r="K207" s="610" t="s">
        <v>21</v>
      </c>
      <c r="L207" s="610"/>
      <c r="M207" s="610"/>
      <c r="N207" s="610"/>
      <c r="O207" s="610"/>
      <c r="P207" s="610"/>
      <c r="Q207" s="610"/>
      <c r="R207" s="610"/>
      <c r="S207" s="610"/>
      <c r="T207" s="610"/>
      <c r="U207" s="610"/>
    </row>
    <row r="208" spans="2:29" ht="14.25" customHeight="1" x14ac:dyDescent="0.2"/>
    <row r="209" ht="14.25" customHeight="1" x14ac:dyDescent="0.2"/>
  </sheetData>
  <mergeCells count="10">
    <mergeCell ref="K207:U207"/>
    <mergeCell ref="B168:AC168"/>
    <mergeCell ref="B140:AC140"/>
    <mergeCell ref="B139:AC139"/>
    <mergeCell ref="C3:AB3"/>
    <mergeCell ref="B110:AC110"/>
    <mergeCell ref="B83:AC83"/>
    <mergeCell ref="B82:AC82"/>
    <mergeCell ref="B58:AC58"/>
    <mergeCell ref="B57:AC5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6"/>
  <sheetViews>
    <sheetView showGridLines="0" zoomScale="80" zoomScaleNormal="80" workbookViewId="0">
      <pane xSplit="6" ySplit="10" topLeftCell="G20" activePane="bottomRight" state="frozen"/>
      <selection pane="topRight" activeCell="G1" sqref="G1"/>
      <selection pane="bottomLeft" activeCell="A7" sqref="A7"/>
      <selection pane="bottomRight" activeCell="C7" sqref="C7:I7"/>
    </sheetView>
  </sheetViews>
  <sheetFormatPr baseColWidth="10" defaultColWidth="0" defaultRowHeight="0" customHeight="1" zeroHeight="1" x14ac:dyDescent="0.25"/>
  <cols>
    <col min="1" max="1" width="2.28515625" style="1" customWidth="1"/>
    <col min="2" max="2" width="1.5703125" style="3" customWidth="1"/>
    <col min="3" max="3" width="21.5703125" style="1" customWidth="1"/>
    <col min="4" max="4" width="34" style="2" customWidth="1"/>
    <col min="5" max="5" width="48.28515625" style="1" customWidth="1"/>
    <col min="6" max="6" width="15.5703125" style="2" customWidth="1"/>
    <col min="7" max="7" width="29" style="1" customWidth="1"/>
    <col min="8" max="9" width="28.7109375" style="1" customWidth="1"/>
    <col min="10" max="10" width="1.42578125" style="1" customWidth="1"/>
    <col min="11" max="11" width="2.28515625" style="1" customWidth="1"/>
    <col min="12" max="22" width="0" style="1" hidden="1" customWidth="1"/>
    <col min="23" max="16384" width="11.42578125" style="1" hidden="1"/>
  </cols>
  <sheetData>
    <row r="1" spans="2:20" ht="12" customHeight="1" thickBot="1" x14ac:dyDescent="0.3"/>
    <row r="2" spans="2:20" ht="63.75" customHeight="1" x14ac:dyDescent="0.25">
      <c r="B2" s="13"/>
      <c r="C2" s="14"/>
      <c r="D2" s="15"/>
      <c r="E2" s="14"/>
      <c r="F2" s="15"/>
      <c r="G2" s="14"/>
      <c r="H2" s="14"/>
      <c r="I2" s="14"/>
      <c r="J2" s="16"/>
    </row>
    <row r="3" spans="2:20" ht="32.25" customHeight="1" x14ac:dyDescent="0.25">
      <c r="B3" s="17"/>
      <c r="C3" s="635" t="s">
        <v>415</v>
      </c>
      <c r="D3" s="636"/>
      <c r="E3" s="636"/>
      <c r="F3" s="636"/>
      <c r="G3" s="636"/>
      <c r="H3" s="636"/>
      <c r="I3" s="636"/>
      <c r="J3" s="18"/>
    </row>
    <row r="4" spans="2:20" ht="12" customHeight="1" x14ac:dyDescent="0.25">
      <c r="B4" s="17"/>
      <c r="C4" s="137"/>
      <c r="D4" s="4"/>
      <c r="E4" s="137"/>
      <c r="F4" s="4"/>
      <c r="G4" s="137"/>
      <c r="H4" s="137"/>
      <c r="I4" s="137"/>
      <c r="J4" s="18"/>
    </row>
    <row r="5" spans="2:20" ht="30" customHeight="1" x14ac:dyDescent="0.25">
      <c r="B5" s="17"/>
      <c r="C5" s="331" t="s">
        <v>506</v>
      </c>
      <c r="D5" s="331"/>
      <c r="E5" s="331"/>
      <c r="F5" s="331"/>
      <c r="G5" s="331"/>
      <c r="H5" s="331"/>
      <c r="I5" s="331"/>
      <c r="J5" s="18"/>
      <c r="K5" s="321"/>
      <c r="L5" s="321"/>
      <c r="M5" s="321"/>
      <c r="N5" s="321"/>
      <c r="O5" s="321"/>
      <c r="P5" s="321"/>
      <c r="Q5" s="321"/>
      <c r="R5" s="321"/>
      <c r="S5" s="321"/>
      <c r="T5" s="69"/>
    </row>
    <row r="6" spans="2:20" ht="30" customHeight="1" x14ac:dyDescent="0.25">
      <c r="B6" s="17"/>
      <c r="C6" s="331" t="s">
        <v>507</v>
      </c>
      <c r="D6" s="647"/>
      <c r="E6" s="647"/>
      <c r="F6" s="647"/>
      <c r="G6" s="647"/>
      <c r="H6" s="647"/>
      <c r="I6" s="647"/>
      <c r="J6" s="18"/>
      <c r="K6" s="321"/>
      <c r="L6" s="321"/>
      <c r="M6" s="321"/>
      <c r="N6" s="321"/>
      <c r="O6" s="321"/>
      <c r="P6" s="321"/>
      <c r="Q6" s="321"/>
      <c r="R6" s="321"/>
      <c r="S6" s="321"/>
      <c r="T6" s="137"/>
    </row>
    <row r="7" spans="2:20" ht="30" customHeight="1" x14ac:dyDescent="0.25">
      <c r="B7" s="17"/>
      <c r="C7" s="331" t="s">
        <v>508</v>
      </c>
      <c r="D7" s="647"/>
      <c r="E7" s="647"/>
      <c r="F7" s="647"/>
      <c r="G7" s="647"/>
      <c r="H7" s="647"/>
      <c r="I7" s="647"/>
      <c r="J7" s="18"/>
      <c r="K7" s="321"/>
      <c r="L7" s="321"/>
      <c r="M7" s="321"/>
      <c r="N7" s="321"/>
      <c r="O7" s="321"/>
      <c r="P7" s="321"/>
      <c r="Q7" s="321"/>
      <c r="R7" s="321"/>
      <c r="S7" s="321"/>
      <c r="T7" s="137"/>
    </row>
    <row r="8" spans="2:20" ht="30" customHeight="1" thickBot="1" x14ac:dyDescent="0.3">
      <c r="B8" s="17"/>
      <c r="C8" s="314"/>
      <c r="D8" s="314"/>
      <c r="E8" s="314"/>
      <c r="F8" s="314"/>
      <c r="G8" s="314"/>
      <c r="H8" s="314"/>
      <c r="I8" s="314"/>
      <c r="J8" s="18"/>
      <c r="K8" s="314"/>
      <c r="L8" s="314"/>
      <c r="M8" s="314"/>
      <c r="N8" s="314"/>
      <c r="O8" s="314"/>
      <c r="P8" s="314"/>
      <c r="Q8" s="314"/>
      <c r="R8" s="314"/>
      <c r="S8" s="314"/>
      <c r="T8" s="137"/>
    </row>
    <row r="9" spans="2:20" ht="32.25" customHeight="1" x14ac:dyDescent="0.25">
      <c r="B9" s="17"/>
      <c r="C9" s="637" t="s">
        <v>34</v>
      </c>
      <c r="D9" s="639" t="s">
        <v>13</v>
      </c>
      <c r="E9" s="639" t="s">
        <v>14</v>
      </c>
      <c r="F9" s="639" t="s">
        <v>15</v>
      </c>
      <c r="G9" s="641" t="s">
        <v>359</v>
      </c>
      <c r="H9" s="643" t="s">
        <v>360</v>
      </c>
      <c r="I9" s="645" t="s">
        <v>361</v>
      </c>
      <c r="J9" s="18"/>
    </row>
    <row r="10" spans="2:20" ht="36" customHeight="1" thickBot="1" x14ac:dyDescent="0.3">
      <c r="B10" s="19"/>
      <c r="C10" s="638"/>
      <c r="D10" s="640"/>
      <c r="E10" s="640"/>
      <c r="F10" s="640"/>
      <c r="G10" s="642"/>
      <c r="H10" s="644"/>
      <c r="I10" s="646"/>
      <c r="J10" s="18"/>
    </row>
    <row r="11" spans="2:20" ht="50.25" customHeight="1" x14ac:dyDescent="0.25">
      <c r="B11" s="648"/>
      <c r="C11" s="651" t="str">
        <f>+'Autodiagnóstico '!C11</f>
        <v>Planeación</v>
      </c>
      <c r="D11" s="654" t="str">
        <f>+'Autodiagnóstico '!E11</f>
        <v>Identificación del conocimiento más relevante de la entidad</v>
      </c>
      <c r="E11" s="175" t="str">
        <f>+'Autodiagnóstico '!H11</f>
        <v>Identificar los medios, mecanismos, procedimientos y procesos para capturar, clasificar y organizar el conocimiento de la entidad.</v>
      </c>
      <c r="F11" s="176">
        <f>+'Autodiagnóstico '!Q11</f>
        <v>0</v>
      </c>
      <c r="G11" s="168"/>
      <c r="H11" s="169"/>
      <c r="I11" s="181"/>
      <c r="J11" s="18"/>
    </row>
    <row r="12" spans="2:20" ht="58.5" customHeight="1" x14ac:dyDescent="0.25">
      <c r="B12" s="648"/>
      <c r="C12" s="652"/>
      <c r="D12" s="655"/>
      <c r="E12" s="160" t="str">
        <f>+'Autodiagnóstico '!H16</f>
        <v>Elaborar un inventario exhaustivo de los conocimientos tangibles (documentos, registros digitales, datos, páginas de internet, etc.)</v>
      </c>
      <c r="F12" s="173">
        <f>+'Autodiagnóstico '!Q16</f>
        <v>0</v>
      </c>
      <c r="G12" s="161"/>
      <c r="H12" s="162"/>
      <c r="I12" s="182"/>
      <c r="J12" s="18"/>
    </row>
    <row r="13" spans="2:20" ht="50.25" customHeight="1" x14ac:dyDescent="0.25">
      <c r="B13" s="648"/>
      <c r="C13" s="652"/>
      <c r="D13" s="655"/>
      <c r="E13" s="160" t="str">
        <f>+'Autodiagnóstico '!H21</f>
        <v>Identificar los riesgos relacionados con la fuga de capital intelectual de la entidad y las acciones para su tratamiento.</v>
      </c>
      <c r="F13" s="173">
        <f>+'Autodiagnóstico '!Q21</f>
        <v>0</v>
      </c>
      <c r="G13" s="161"/>
      <c r="H13" s="162"/>
      <c r="I13" s="182"/>
      <c r="J13" s="18"/>
    </row>
    <row r="14" spans="2:20" ht="50.25" customHeight="1" x14ac:dyDescent="0.25">
      <c r="B14" s="648"/>
      <c r="C14" s="652"/>
      <c r="D14" s="655"/>
      <c r="E14" s="160" t="str">
        <f>+'Autodiagnóstico '!H26</f>
        <v>Determinar el conocimiento más relevante para la entidad (conocimiento más importante para el logro de la misionalidad de la entidad).</v>
      </c>
      <c r="F14" s="173">
        <f>+'Autodiagnóstico '!Q26</f>
        <v>0</v>
      </c>
      <c r="G14" s="161"/>
      <c r="H14" s="162"/>
      <c r="I14" s="182"/>
      <c r="J14" s="18"/>
    </row>
    <row r="15" spans="2:20" ht="57" customHeight="1" x14ac:dyDescent="0.25">
      <c r="B15" s="648"/>
      <c r="C15" s="652"/>
      <c r="D15" s="655"/>
      <c r="E15" s="160" t="str">
        <f>+'Autodiagnóstico '!H31</f>
        <v>Identificar las necesidades de conocimiento, a través del análisis de procesos, estudio de mercados, analítica de datos, evaluación de los productos y servicios, entre otros.</v>
      </c>
      <c r="F15" s="173">
        <f>+'Autodiagnóstico '!Q31</f>
        <v>0</v>
      </c>
      <c r="G15" s="161"/>
      <c r="H15" s="162"/>
      <c r="I15" s="182"/>
      <c r="J15" s="18"/>
    </row>
    <row r="16" spans="2:20" ht="43.5" customHeight="1" x14ac:dyDescent="0.25">
      <c r="B16" s="648"/>
      <c r="C16" s="652"/>
      <c r="D16" s="655"/>
      <c r="E16" s="163" t="str">
        <f>+'Autodiagnóstico '!H36</f>
        <v>Determinar un programa de gestión del conocimiento con objetivos a corto, mediano y largo plazo para atender las necesidades de conocimiento.</v>
      </c>
      <c r="F16" s="204">
        <f>+'Autodiagnóstico '!Q36</f>
        <v>0</v>
      </c>
      <c r="G16" s="164"/>
      <c r="H16" s="165"/>
      <c r="I16" s="205"/>
      <c r="J16" s="18"/>
    </row>
    <row r="17" spans="2:10" ht="59.25" customHeight="1" thickBot="1" x14ac:dyDescent="0.3">
      <c r="B17" s="648"/>
      <c r="C17" s="653"/>
      <c r="D17" s="656"/>
      <c r="E17" s="216" t="str">
        <f>+'Autodiagnóstico '!H41</f>
        <v>Crear un grupo de gestión del conocimiento e innovación para liderar y promover las prácticas, actividades y proyectos en la materia (de considerarlo necesario).</v>
      </c>
      <c r="F17" s="217">
        <f>+'Autodiagnóstico '!Q41</f>
        <v>0</v>
      </c>
      <c r="G17" s="179"/>
      <c r="H17" s="180"/>
      <c r="I17" s="183"/>
      <c r="J17" s="18"/>
    </row>
    <row r="18" spans="2:10" ht="100.5" customHeight="1" x14ac:dyDescent="0.25">
      <c r="B18" s="648"/>
      <c r="C18" s="651" t="str">
        <f>+'Autodiagnóstico '!C46</f>
        <v>Generación y producción</v>
      </c>
      <c r="D18" s="650" t="str">
        <f>+'Autodiagnóstico '!E46</f>
        <v>Ideación</v>
      </c>
      <c r="E18" s="157" t="str">
        <f>+'Autodiagnóstico '!H46</f>
        <v>Definir los métodos de creación y promoción de ideas (ideación), tales como lluvia de ideas, cinco por qué, mapas mentales, juegos de roles, organizadores gráficos (storyboard), entre otros, para la entidad (es aquí donde los participantes exponen sus aportes para la construcción focalizada y colaborativa del conocimiento).</v>
      </c>
      <c r="F18" s="173">
        <f>+'Autodiagnóstico '!Q46</f>
        <v>0</v>
      </c>
      <c r="G18" s="158"/>
      <c r="H18" s="159"/>
      <c r="I18" s="184"/>
      <c r="J18" s="18"/>
    </row>
    <row r="19" spans="2:10" ht="35.25" customHeight="1" x14ac:dyDescent="0.25">
      <c r="B19" s="648"/>
      <c r="C19" s="652"/>
      <c r="D19" s="632"/>
      <c r="E19" s="160" t="str">
        <f>+'Autodiagnóstico '!H51</f>
        <v>Identificar los espacios de ideación (e innovación) de la entidad y la disponibilidad de su uso.</v>
      </c>
      <c r="F19" s="173">
        <f>+'Autodiagnóstico '!Q51</f>
        <v>0</v>
      </c>
      <c r="G19" s="161"/>
      <c r="H19" s="162"/>
      <c r="I19" s="182"/>
      <c r="J19" s="18"/>
    </row>
    <row r="20" spans="2:10" ht="48.75" customHeight="1" x14ac:dyDescent="0.25">
      <c r="B20" s="648"/>
      <c r="C20" s="652"/>
      <c r="D20" s="649"/>
      <c r="E20" s="185" t="str">
        <f>+'Autodiagnóstico '!H56</f>
        <v>Evaluar las ideas para determinar la alienación con las necesidades establecidas, viabilidad y priorización para actividades o proyectos dentro de la entidad.</v>
      </c>
      <c r="F20" s="186">
        <f>+'Autodiagnóstico '!Q56</f>
        <v>0</v>
      </c>
      <c r="G20" s="166"/>
      <c r="H20" s="167"/>
      <c r="I20" s="187"/>
      <c r="J20" s="18"/>
    </row>
    <row r="21" spans="2:10" ht="72" customHeight="1" x14ac:dyDescent="0.25">
      <c r="B21" s="648"/>
      <c r="C21" s="652"/>
      <c r="D21" s="629" t="str">
        <f>+'Autodiagnóstico '!E61</f>
        <v>Experimentación</v>
      </c>
      <c r="E21" s="188" t="str">
        <f>+'Autodiagnóstico '!H61</f>
        <v>Efectuar pruebas de experimentación a través de la evaluación de las posibles soluciones a las problemáticas encontradas, para posteriormente valorarlas y ensayarlas (experimentos, prototipos o pruebas piloto).</v>
      </c>
      <c r="F21" s="189">
        <f>+'Autodiagnóstico '!Q61</f>
        <v>0</v>
      </c>
      <c r="G21" s="190"/>
      <c r="H21" s="191"/>
      <c r="I21" s="192"/>
      <c r="J21" s="18"/>
    </row>
    <row r="22" spans="2:10" ht="47.25" customHeight="1" x14ac:dyDescent="0.25">
      <c r="B22" s="648"/>
      <c r="C22" s="652"/>
      <c r="D22" s="630"/>
      <c r="E22" s="185" t="str">
        <f>+'Autodiagnóstico '!H66</f>
        <v>Analizar los resultados obtenidos de las pruebas de experimentación y finalmente se acepta, ajusta o descarta la posible solución propuesta inicialmente.</v>
      </c>
      <c r="F22" s="186">
        <f>+'Autodiagnóstico '!Q66</f>
        <v>0</v>
      </c>
      <c r="G22" s="166"/>
      <c r="H22" s="167"/>
      <c r="I22" s="187"/>
      <c r="J22" s="18"/>
    </row>
    <row r="23" spans="2:10" ht="55.5" customHeight="1" x14ac:dyDescent="0.25">
      <c r="B23" s="648"/>
      <c r="C23" s="652"/>
      <c r="D23" s="631" t="str">
        <f>+'Autodiagnóstico '!E71</f>
        <v>Innovación</v>
      </c>
      <c r="E23" s="188" t="str">
        <f>+'Autodiagnóstico '!H71</f>
        <v>Definir una estrategia para desarrollar la cultura de la innovación en la entidad.</v>
      </c>
      <c r="F23" s="189">
        <f>+'Autodiagnóstico '!Q71</f>
        <v>0</v>
      </c>
      <c r="G23" s="190"/>
      <c r="H23" s="191"/>
      <c r="I23" s="192"/>
      <c r="J23" s="18"/>
    </row>
    <row r="24" spans="2:10" ht="51" customHeight="1" x14ac:dyDescent="0.25">
      <c r="B24" s="648"/>
      <c r="C24" s="652"/>
      <c r="D24" s="632"/>
      <c r="E24" s="160" t="str">
        <f>+'Autodiagnóstico '!H76</f>
        <v>Determinar la periodicidad en la generación de productos o servicios nuevos, o significativamente mejorados.</v>
      </c>
      <c r="F24" s="173">
        <f>+'Autodiagnóstico '!Q76</f>
        <v>0</v>
      </c>
      <c r="G24" s="161"/>
      <c r="H24" s="162"/>
      <c r="I24" s="182"/>
      <c r="J24" s="18"/>
    </row>
    <row r="25" spans="2:10" ht="51.75" customHeight="1" x14ac:dyDescent="0.25">
      <c r="B25" s="648"/>
      <c r="C25" s="652"/>
      <c r="D25" s="632"/>
      <c r="E25" s="160" t="str">
        <f>+'Autodiagnóstico '!H81</f>
        <v>Determinar la utilización de métodos, de equipos y/o de conocimientos nuevos o significativamente mejorados en el cumplimiento de los objetivos de la entidad.</v>
      </c>
      <c r="F25" s="173">
        <f>+'Autodiagnóstico '!Q81</f>
        <v>0</v>
      </c>
      <c r="G25" s="161"/>
      <c r="H25" s="162"/>
      <c r="I25" s="182"/>
      <c r="J25" s="18"/>
    </row>
    <row r="26" spans="2:10" ht="56.25" customHeight="1" x14ac:dyDescent="0.25">
      <c r="B26" s="648"/>
      <c r="C26" s="652"/>
      <c r="D26" s="632"/>
      <c r="E26" s="160" t="str">
        <f>+'Autodiagnóstico '!H86</f>
        <v>Definir los tipos y métodos de innovación, tales como co-creación, pensamiento de diseño, modelo canvas, innovación abierta, laboratorios de innovación pública, entre otros, para la entidad.</v>
      </c>
      <c r="F26" s="173">
        <f>+'Autodiagnóstico '!Q86</f>
        <v>0</v>
      </c>
      <c r="G26" s="161"/>
      <c r="H26" s="162"/>
      <c r="I26" s="182"/>
      <c r="J26" s="18"/>
    </row>
    <row r="27" spans="2:10" ht="53.25" customHeight="1" x14ac:dyDescent="0.25">
      <c r="B27" s="648"/>
      <c r="C27" s="652"/>
      <c r="D27" s="632"/>
      <c r="E27" s="160" t="str">
        <f>+'Autodiagnóstico '!H91</f>
        <v xml:space="preserve">Incorporar el componente de I+D+I (Innovación, Desarrollo e Investigación) en la planeación estratégica y procesos de la entidad. </v>
      </c>
      <c r="F27" s="173">
        <f>+'Autodiagnóstico '!Q91</f>
        <v>0</v>
      </c>
      <c r="G27" s="161"/>
      <c r="H27" s="162"/>
      <c r="I27" s="182"/>
      <c r="J27" s="18"/>
    </row>
    <row r="28" spans="2:10" ht="33" customHeight="1" x14ac:dyDescent="0.25">
      <c r="B28" s="648"/>
      <c r="C28" s="652"/>
      <c r="D28" s="632"/>
      <c r="E28" s="160" t="str">
        <f>+'Autodiagnóstico '!H96</f>
        <v>Determinar el total de actividades y proyectos de I+D+I emprendidos, y su metas asociadas.</v>
      </c>
      <c r="F28" s="173">
        <f>+'Autodiagnóstico '!Q96</f>
        <v>0</v>
      </c>
      <c r="G28" s="161"/>
      <c r="H28" s="162"/>
      <c r="I28" s="182"/>
      <c r="J28" s="18"/>
    </row>
    <row r="29" spans="2:10" ht="52.5" customHeight="1" x14ac:dyDescent="0.25">
      <c r="B29" s="648"/>
      <c r="C29" s="652"/>
      <c r="D29" s="632"/>
      <c r="E29" s="160" t="str">
        <f>+'Autodiagnóstico '!H101</f>
        <v>Desarrollar las habilidades y competencias de los servidores públicos en innovación, previo diagnóstico de la entidad.</v>
      </c>
      <c r="F29" s="173">
        <f>+'Autodiagnóstico '!Q101</f>
        <v>0</v>
      </c>
      <c r="G29" s="161"/>
      <c r="H29" s="162"/>
      <c r="I29" s="182"/>
      <c r="J29" s="18"/>
    </row>
    <row r="30" spans="2:10" ht="49.5" customHeight="1" x14ac:dyDescent="0.25">
      <c r="B30" s="648"/>
      <c r="C30" s="652"/>
      <c r="D30" s="632"/>
      <c r="E30" s="160" t="str">
        <f>+'Autodiagnóstico '!H106</f>
        <v>Formular, ejecutar y monitorear proyectos de innovación para atender necesidades de la entidad.</v>
      </c>
      <c r="F30" s="173">
        <f>+'Autodiagnóstico '!Q106</f>
        <v>0</v>
      </c>
      <c r="G30" s="161"/>
      <c r="H30" s="162"/>
      <c r="I30" s="182"/>
      <c r="J30" s="18"/>
    </row>
    <row r="31" spans="2:10" ht="41.25" customHeight="1" x14ac:dyDescent="0.25">
      <c r="B31" s="648"/>
      <c r="C31" s="652"/>
      <c r="D31" s="632"/>
      <c r="E31" s="160" t="str">
        <f>+'Autodiagnóstico '!H111</f>
        <v>Evaluar los resultados de los proyectos de innovación en los que participa la entidad.</v>
      </c>
      <c r="F31" s="173">
        <f>+'Autodiagnóstico '!Q111</f>
        <v>0</v>
      </c>
      <c r="G31" s="161"/>
      <c r="H31" s="162"/>
      <c r="I31" s="182"/>
      <c r="J31" s="18"/>
    </row>
    <row r="32" spans="2:10" ht="71.25" customHeight="1" x14ac:dyDescent="0.25">
      <c r="B32" s="648"/>
      <c r="C32" s="652"/>
      <c r="D32" s="649"/>
      <c r="E32" s="185" t="str">
        <f>+'Autodiagnóstico '!H116</f>
        <v>Participar en eventos y actividades de innovación para divulgar los resultados de los proyectos de innovación en los que ha participado la entidad y apropiar otros conocimientos requeridos.</v>
      </c>
      <c r="F32" s="186">
        <f>+'Autodiagnóstico '!Q116</f>
        <v>0</v>
      </c>
      <c r="G32" s="166"/>
      <c r="H32" s="167"/>
      <c r="I32" s="187"/>
      <c r="J32" s="18"/>
    </row>
    <row r="33" spans="2:10" ht="44.25" customHeight="1" x14ac:dyDescent="0.25">
      <c r="B33" s="648"/>
      <c r="C33" s="652"/>
      <c r="D33" s="628" t="str">
        <f>+'Autodiagnóstico '!E121</f>
        <v>Investigación</v>
      </c>
      <c r="E33" s="157" t="str">
        <f>+'Autodiagnóstico '!H121</f>
        <v>Definir las necesidades de investigación de la entidad.</v>
      </c>
      <c r="F33" s="173">
        <f>+'Autodiagnóstico '!Q121</f>
        <v>0</v>
      </c>
      <c r="G33" s="158"/>
      <c r="H33" s="159"/>
      <c r="I33" s="184"/>
      <c r="J33" s="18"/>
    </row>
    <row r="34" spans="2:10" ht="42" customHeight="1" x14ac:dyDescent="0.25">
      <c r="B34" s="648"/>
      <c r="C34" s="652"/>
      <c r="D34" s="628"/>
      <c r="E34" s="160" t="str">
        <f>+'Autodiagnóstico '!H126</f>
        <v>Desarrollar las habilidades y competencias de los servidores públicos en materia de investigación, previo diagnóstico de la entidad.</v>
      </c>
      <c r="F34" s="173">
        <f>+'Autodiagnóstico '!Q126</f>
        <v>0</v>
      </c>
      <c r="G34" s="161"/>
      <c r="H34" s="162"/>
      <c r="I34" s="182"/>
      <c r="J34" s="18"/>
    </row>
    <row r="35" spans="2:10" ht="48.75" customHeight="1" x14ac:dyDescent="0.25">
      <c r="B35" s="174"/>
      <c r="C35" s="652"/>
      <c r="D35" s="628"/>
      <c r="E35" s="160" t="str">
        <f>+'Autodiagnóstico '!H131</f>
        <v>Promover la participación del personal en eventos académicos (presentación de ponencias, artículos de investigación, asistencia activa).</v>
      </c>
      <c r="F35" s="173">
        <f>+'Autodiagnóstico '!Q131</f>
        <v>0</v>
      </c>
      <c r="G35" s="161"/>
      <c r="H35" s="162"/>
      <c r="I35" s="182"/>
      <c r="J35" s="18"/>
    </row>
    <row r="36" spans="2:10" ht="50.25" customHeight="1" x14ac:dyDescent="0.25">
      <c r="B36" s="174"/>
      <c r="C36" s="652"/>
      <c r="D36" s="628"/>
      <c r="E36" s="160" t="str">
        <f>+'Autodiagnóstico '!H136</f>
        <v>Formular, ejecutar, monitorear y evaluar proyectos de investigación para atender necesidades de la entidad (Ley 489 de 1998, en su artículo 117).</v>
      </c>
      <c r="F36" s="173">
        <f>+'Autodiagnóstico '!Q136</f>
        <v>0</v>
      </c>
      <c r="G36" s="161"/>
      <c r="H36" s="162"/>
      <c r="I36" s="182"/>
      <c r="J36" s="18"/>
    </row>
    <row r="37" spans="2:10" ht="47.25" customHeight="1" x14ac:dyDescent="0.25">
      <c r="B37" s="174"/>
      <c r="C37" s="652"/>
      <c r="D37" s="628"/>
      <c r="E37" s="160" t="str">
        <f>+'Autodiagnóstico '!H141</f>
        <v>Participar en semilleros, equipos, grupos de investigación y/o redes académicas relacionadas con la misión de la entidad y/o entidades afines.</v>
      </c>
      <c r="F37" s="173">
        <f>+'Autodiagnóstico '!Q141</f>
        <v>0</v>
      </c>
      <c r="G37" s="161"/>
      <c r="H37" s="162"/>
      <c r="I37" s="182"/>
      <c r="J37" s="18"/>
    </row>
    <row r="38" spans="2:10" ht="74.25" customHeight="1" thickBot="1" x14ac:dyDescent="0.3">
      <c r="B38" s="174"/>
      <c r="C38" s="653"/>
      <c r="D38" s="634"/>
      <c r="E38" s="177" t="str">
        <f>+'Autodiagnóstico '!H146</f>
        <v>Participar en eventos y actividades de investigación para divulgar los resultados y productos de los proyectos de investigación en los que ha participado la entidad y apropiar otros conocimientos requeridos.</v>
      </c>
      <c r="F38" s="178">
        <f>+'Autodiagnóstico '!Q146</f>
        <v>0</v>
      </c>
      <c r="G38" s="179"/>
      <c r="H38" s="180"/>
      <c r="I38" s="183"/>
      <c r="J38" s="18"/>
    </row>
    <row r="39" spans="2:10" ht="44.25" customHeight="1" x14ac:dyDescent="0.25">
      <c r="B39" s="174"/>
      <c r="C39" s="624" t="str">
        <f>+'Autodiagnóstico '!C151</f>
        <v>Herramientas para uso y apropiación</v>
      </c>
      <c r="D39" s="627" t="str">
        <f>+'Autodiagnóstico '!E151</f>
        <v>Diagnóstico general</v>
      </c>
      <c r="E39" s="175" t="str">
        <f>+'Autodiagnóstico '!H151</f>
        <v>Determinar el periodo y estado de actualización de las tablas de retención documental de la entidad.</v>
      </c>
      <c r="F39" s="176">
        <f>+'Autodiagnóstico '!Q151</f>
        <v>0</v>
      </c>
      <c r="G39" s="168"/>
      <c r="H39" s="169"/>
      <c r="I39" s="181"/>
      <c r="J39" s="18"/>
    </row>
    <row r="40" spans="2:10" ht="90" customHeight="1" x14ac:dyDescent="0.25">
      <c r="B40" s="174"/>
      <c r="C40" s="625"/>
      <c r="D40" s="630"/>
      <c r="E40" s="185" t="str">
        <f>+'Autodiagnóstico '!H156</f>
        <v>Establecer el grado de acceso de los servidores públicos al conocimiento explícito de la entidad (documentos (infografías, planes, informes, guías, instructivos, herramientas), datos, piezas audiovisuales (presentaciones, videos), publicaciones en redes sociales o grabaciones).</v>
      </c>
      <c r="F40" s="186">
        <f>+'Autodiagnóstico '!Q156</f>
        <v>0</v>
      </c>
      <c r="G40" s="166"/>
      <c r="H40" s="167"/>
      <c r="I40" s="187"/>
      <c r="J40" s="18"/>
    </row>
    <row r="41" spans="2:10" ht="84.75" customHeight="1" x14ac:dyDescent="0.25">
      <c r="B41" s="174"/>
      <c r="C41" s="625"/>
      <c r="D41" s="629" t="str">
        <f>+'Autodiagnóstico '!E161</f>
        <v>Evaluación</v>
      </c>
      <c r="E41" s="188" t="str">
        <f>+'Autodiagnóstico '!H161</f>
        <v>Identificar y evaluar los sistemas de información, gestores documentales, aplicativos, bases de datos, entre otros, de la entidad y, en caso de que sea necesario, plantear acciones de mejora (organización, depuración, clasificación, publicación periódica, entre otros).</v>
      </c>
      <c r="F41" s="189">
        <f>+'Autodiagnóstico '!Q161</f>
        <v>0</v>
      </c>
      <c r="G41" s="190"/>
      <c r="H41" s="191"/>
      <c r="I41" s="192"/>
      <c r="J41" s="18"/>
    </row>
    <row r="42" spans="2:10" ht="51" customHeight="1" x14ac:dyDescent="0.25">
      <c r="B42" s="174"/>
      <c r="C42" s="625"/>
      <c r="D42" s="628"/>
      <c r="E42" s="160" t="str">
        <f>+'Autodiagnóstico '!H166</f>
        <v>Determinar el grado de interoperabilidad de los sistemas de información, gestores documentales, aplicativos, bases de datos, entre otros, de la entidad.</v>
      </c>
      <c r="F42" s="173">
        <f>+'Autodiagnóstico '!Q166</f>
        <v>0</v>
      </c>
      <c r="G42" s="161"/>
      <c r="H42" s="162"/>
      <c r="I42" s="182"/>
      <c r="J42" s="18"/>
    </row>
    <row r="43" spans="2:10" ht="47.25" customHeight="1" x14ac:dyDescent="0.25">
      <c r="B43" s="174"/>
      <c r="C43" s="625"/>
      <c r="D43" s="630"/>
      <c r="E43" s="185" t="str">
        <f>+'Autodiagnóstico '!H171</f>
        <v>Establecer la interconexión con otros sistemas de información, aplicativos, entre otros, de entidades externas.</v>
      </c>
      <c r="F43" s="186">
        <f>+'Autodiagnóstico '!Q171</f>
        <v>0</v>
      </c>
      <c r="G43" s="166"/>
      <c r="H43" s="167"/>
      <c r="I43" s="187"/>
      <c r="J43" s="18"/>
    </row>
    <row r="44" spans="2:10" ht="60.75" customHeight="1" x14ac:dyDescent="0.25">
      <c r="B44" s="174"/>
      <c r="C44" s="625"/>
      <c r="D44" s="193" t="str">
        <f>+'Autodiagnóstico '!E176</f>
        <v>Banco de datos</v>
      </c>
      <c r="E44" s="194" t="str">
        <f>+'Autodiagnóstico '!H176</f>
        <v>Especificar la clasificación y el almacenamiento sistemático de información (en todos sus formatos) para la obtención de conjuntos de datos relevantes en corto tiempo por parte de la entidad.</v>
      </c>
      <c r="F44" s="195">
        <f>+'Autodiagnóstico '!Q176</f>
        <v>0</v>
      </c>
      <c r="G44" s="196"/>
      <c r="H44" s="197"/>
      <c r="I44" s="198"/>
      <c r="J44" s="18"/>
    </row>
    <row r="45" spans="2:10" ht="41.25" customHeight="1" x14ac:dyDescent="0.25">
      <c r="B45" s="174"/>
      <c r="C45" s="625"/>
      <c r="D45" s="629" t="str">
        <f>+'Autodiagnóstico '!E181</f>
        <v>Clasificación y mapa del conocimiento</v>
      </c>
      <c r="E45" s="188" t="str">
        <f>+'Autodiagnóstico '!H181</f>
        <v>Identificar, clasificar y difundir el capital intelectual de la entidad.</v>
      </c>
      <c r="F45" s="189">
        <f>+'Autodiagnóstico '!Q181</f>
        <v>0</v>
      </c>
      <c r="G45" s="190"/>
      <c r="H45" s="191"/>
      <c r="I45" s="192"/>
      <c r="J45" s="18"/>
    </row>
    <row r="46" spans="2:10" ht="42" customHeight="1" x14ac:dyDescent="0.25">
      <c r="B46" s="174"/>
      <c r="C46" s="625"/>
      <c r="D46" s="630"/>
      <c r="E46" s="185" t="str">
        <f>+'Autodiagnóstico '!H186</f>
        <v>Elaborar el mapa de conocimiento de la entidad y establecer que conocimiento requiere para gestionarlo.</v>
      </c>
      <c r="F46" s="186">
        <f>+'Autodiagnóstico '!Q186</f>
        <v>0</v>
      </c>
      <c r="G46" s="166"/>
      <c r="H46" s="167"/>
      <c r="I46" s="187"/>
      <c r="J46" s="18"/>
    </row>
    <row r="47" spans="2:10" ht="47.25" customHeight="1" thickBot="1" x14ac:dyDescent="0.3">
      <c r="B47" s="174"/>
      <c r="C47" s="626"/>
      <c r="D47" s="199" t="str">
        <f>+'Autodiagnóstico '!E191</f>
        <v>Priorización</v>
      </c>
      <c r="E47" s="200" t="str">
        <f>+'Autodiagnóstico '!H191</f>
        <v>Priorizar las necesidades de tecnología para la gestión del conocimiento y la innovación en la entidad.</v>
      </c>
      <c r="F47" s="178">
        <f>+'Autodiagnóstico '!Q191</f>
        <v>0</v>
      </c>
      <c r="G47" s="201"/>
      <c r="H47" s="202"/>
      <c r="I47" s="203"/>
      <c r="J47" s="18"/>
    </row>
    <row r="48" spans="2:10" ht="57.75" customHeight="1" x14ac:dyDescent="0.25">
      <c r="B48" s="174"/>
      <c r="C48" s="624" t="str">
        <f>+'Autodiagnóstico '!C196</f>
        <v>Analítica institucional</v>
      </c>
      <c r="D48" s="627" t="str">
        <f>+'Autodiagnóstico '!E196</f>
        <v>Diagnóstico general</v>
      </c>
      <c r="E48" s="175" t="str">
        <f>+'Autodiagnóstico '!H196</f>
        <v>Determinar que herramientas de analítica institucional actualmente utiliza la entidad (hojas de cálculo, paquetes estadísticos, visualización en línea, programas especializados).</v>
      </c>
      <c r="F48" s="176">
        <f>+'Autodiagnóstico '!Q196</f>
        <v>0</v>
      </c>
      <c r="G48" s="168"/>
      <c r="H48" s="169"/>
      <c r="I48" s="181"/>
      <c r="J48" s="18"/>
    </row>
    <row r="49" spans="2:10" ht="47.25" customHeight="1" x14ac:dyDescent="0.25">
      <c r="B49" s="174"/>
      <c r="C49" s="625"/>
      <c r="D49" s="628"/>
      <c r="E49" s="163" t="str">
        <f>+'Autodiagnóstico '!H201</f>
        <v xml:space="preserve">Establecer los parámetros de calidad en la obtención de datos que permitan efectuar análisis y reorientar la entidad hacía el logro de sus metas propuestas. </v>
      </c>
      <c r="F49" s="204">
        <f>+'Autodiagnóstico '!Q201</f>
        <v>0</v>
      </c>
      <c r="G49" s="164"/>
      <c r="H49" s="165"/>
      <c r="I49" s="205"/>
      <c r="J49" s="18"/>
    </row>
    <row r="50" spans="2:10" ht="66.75" customHeight="1" x14ac:dyDescent="0.25">
      <c r="B50" s="174"/>
      <c r="C50" s="625"/>
      <c r="D50" s="631" t="str">
        <f>+'Autodiagnóstico '!E206</f>
        <v>Planeación</v>
      </c>
      <c r="E50" s="268" t="str">
        <f>+'Autodiagnóstico '!H206</f>
        <v>Efectuar un plan de analítica para la entidad (generación y actualización de datos abiertos, programación de análisis de datos e información, creación de visualización, etc.).</v>
      </c>
      <c r="F50" s="269">
        <f>+'Autodiagnóstico '!Q206</f>
        <v>0</v>
      </c>
      <c r="G50" s="270"/>
      <c r="H50" s="271"/>
      <c r="I50" s="272"/>
      <c r="J50" s="18"/>
    </row>
    <row r="51" spans="2:10" ht="60.75" customHeight="1" x14ac:dyDescent="0.25">
      <c r="B51" s="174"/>
      <c r="C51" s="625"/>
      <c r="D51" s="632"/>
      <c r="E51" s="273" t="str">
        <f>+'Autodiagnóstico '!H211</f>
        <v>Generar los lineamientos en materia de analítica institucional para establecer la política y documentos para el tratamiento, análisis y visualización de los datos e información de la entidad.</v>
      </c>
      <c r="F51" s="274">
        <f>+'Autodiagnóstico '!Q211</f>
        <v>0</v>
      </c>
      <c r="G51" s="166"/>
      <c r="H51" s="167"/>
      <c r="I51" s="187"/>
      <c r="J51" s="18"/>
    </row>
    <row r="52" spans="2:10" ht="42" customHeight="1" x14ac:dyDescent="0.25">
      <c r="B52" s="174"/>
      <c r="C52" s="625"/>
      <c r="D52" s="629" t="str">
        <f>+'Autodiagnóstico '!E216</f>
        <v>Ejecución de análisis y visualización de datos e información</v>
      </c>
      <c r="E52" s="188" t="str">
        <f>+'Autodiagnóstico '!H216</f>
        <v>Desarrollar y fortalecer las habilidades y competencias del talento humano en materia de analítica, previo diagnóstico de la entidad.</v>
      </c>
      <c r="F52" s="189">
        <f>+'Autodiagnóstico '!Q216</f>
        <v>0</v>
      </c>
      <c r="G52" s="190"/>
      <c r="H52" s="191"/>
      <c r="I52" s="192"/>
      <c r="J52" s="18"/>
    </row>
    <row r="53" spans="2:10" ht="49.5" customHeight="1" x14ac:dyDescent="0.25">
      <c r="B53" s="174"/>
      <c r="C53" s="625"/>
      <c r="D53" s="628"/>
      <c r="E53" s="160" t="str">
        <f>+'Autodiagnóstico '!H221</f>
        <v>Especificar el grado de actualización y completitud de los datos abiertos de la entidad con los cuales refleja su gestión.</v>
      </c>
      <c r="F53" s="173">
        <f>+'Autodiagnóstico '!Q221</f>
        <v>0</v>
      </c>
      <c r="G53" s="161"/>
      <c r="H53" s="162"/>
      <c r="I53" s="182"/>
      <c r="J53" s="18"/>
    </row>
    <row r="54" spans="2:10" ht="87.75" customHeight="1" x14ac:dyDescent="0.25">
      <c r="B54" s="174"/>
      <c r="C54" s="625"/>
      <c r="D54" s="628"/>
      <c r="E54" s="160" t="str">
        <f>+'Autodiagnóstico '!H226</f>
        <v>Efectuar y divulgar los análisis de los datos e información derivados de la operación de la entidad y de las herramientas de medición y evaluación de la entidad (indicadores, riesgos, medición de la satisfacción de usuarios, informes de gestión, resultados de auditoría, entre otros).</v>
      </c>
      <c r="F54" s="173">
        <f>+'Autodiagnóstico '!Q226</f>
        <v>0</v>
      </c>
      <c r="G54" s="161"/>
      <c r="H54" s="162"/>
      <c r="I54" s="182"/>
      <c r="J54" s="18"/>
    </row>
    <row r="55" spans="2:10" ht="52.5" customHeight="1" x14ac:dyDescent="0.25">
      <c r="B55" s="174"/>
      <c r="C55" s="625"/>
      <c r="D55" s="628"/>
      <c r="E55" s="160" t="str">
        <f>+'Autodiagnóstico '!H231</f>
        <v>Desarrollar análisis comparativos de la gestión de la entidad con otras entidades para determinar el grado avance de las políticas a cargo.</v>
      </c>
      <c r="F55" s="173">
        <f>+'Autodiagnóstico '!Q231</f>
        <v>0</v>
      </c>
      <c r="G55" s="161"/>
      <c r="H55" s="162"/>
      <c r="I55" s="182"/>
      <c r="J55" s="18"/>
    </row>
    <row r="56" spans="2:10" ht="51" customHeight="1" x14ac:dyDescent="0.25">
      <c r="B56" s="174"/>
      <c r="C56" s="625"/>
      <c r="D56" s="628"/>
      <c r="E56" s="160" t="str">
        <f>+'Autodiagnóstico '!H236</f>
        <v>Desarrollar análisis descriptivos, predictivos y prospectivos para determinar el grado avance de las políticas a cargo de la entidad.</v>
      </c>
      <c r="F56" s="173">
        <f>+'Autodiagnóstico '!Q236</f>
        <v>0</v>
      </c>
      <c r="G56" s="161"/>
      <c r="H56" s="162"/>
      <c r="I56" s="182"/>
      <c r="J56" s="18"/>
    </row>
    <row r="57" spans="2:10" ht="42" customHeight="1" x14ac:dyDescent="0.25">
      <c r="B57" s="174"/>
      <c r="C57" s="625"/>
      <c r="D57" s="628"/>
      <c r="E57" s="160" t="str">
        <f>+'Autodiagnóstico '!H241</f>
        <v>Realizar la medición de la gestión del conocimiento y la innovación para la entidad.</v>
      </c>
      <c r="F57" s="173">
        <f>+'Autodiagnóstico '!Q241</f>
        <v>0</v>
      </c>
      <c r="G57" s="161"/>
      <c r="H57" s="162"/>
      <c r="I57" s="182"/>
      <c r="J57" s="18"/>
    </row>
    <row r="58" spans="2:10" ht="30.75" customHeight="1" thickBot="1" x14ac:dyDescent="0.3">
      <c r="B58" s="174"/>
      <c r="C58" s="626"/>
      <c r="D58" s="634"/>
      <c r="E58" s="177" t="str">
        <f>+'Autodiagnóstico '!H246</f>
        <v>Implementar nuevas tecnologías en analítica.</v>
      </c>
      <c r="F58" s="178">
        <f>+'Autodiagnóstico '!Q246</f>
        <v>0</v>
      </c>
      <c r="G58" s="179"/>
      <c r="H58" s="180"/>
      <c r="I58" s="183"/>
      <c r="J58" s="18"/>
    </row>
    <row r="59" spans="2:10" ht="47.25" customHeight="1" x14ac:dyDescent="0.25">
      <c r="B59" s="174"/>
      <c r="C59" s="624" t="str">
        <f>+'Autodiagnóstico '!C251</f>
        <v>Cultura de compartir y difundir</v>
      </c>
      <c r="D59" s="627" t="str">
        <f>+'Autodiagnóstico '!E251</f>
        <v>Establecimiento de acciones fundamentales</v>
      </c>
      <c r="E59" s="157" t="str">
        <f>+'Autodiagnóstico '!H251</f>
        <v>Generar un programa de buenas prácticas y lecciones aprendidas.</v>
      </c>
      <c r="F59" s="173">
        <f>+'Autodiagnóstico '!Q251</f>
        <v>0</v>
      </c>
      <c r="G59" s="158"/>
      <c r="H59" s="159"/>
      <c r="I59" s="184"/>
      <c r="J59" s="18"/>
    </row>
    <row r="60" spans="2:10" ht="47.25" customHeight="1" x14ac:dyDescent="0.25">
      <c r="B60" s="174"/>
      <c r="C60" s="625"/>
      <c r="D60" s="628"/>
      <c r="E60" s="160" t="str">
        <f>+'Autodiagnóstico '!H256</f>
        <v>Documentar la memoria institucional y efectuar su divulgación.</v>
      </c>
      <c r="F60" s="173">
        <f>+'Autodiagnóstico '!Q256</f>
        <v>0</v>
      </c>
      <c r="G60" s="161"/>
      <c r="H60" s="162"/>
      <c r="I60" s="182"/>
      <c r="J60" s="18"/>
    </row>
    <row r="61" spans="2:10" ht="67.5" customHeight="1" x14ac:dyDescent="0.25">
      <c r="B61" s="174"/>
      <c r="C61" s="625"/>
      <c r="D61" s="628"/>
      <c r="E61" s="160" t="str">
        <f>+'Autodiagnóstico '!H261</f>
        <v>Definir estrategias de comunicación para compartir y difundir el conocimiento en la entidad para fortalecer las capacidades de los servidores públicos y su capital intelectual.</v>
      </c>
      <c r="F61" s="173">
        <f>+'Autodiagnóstico '!Q261</f>
        <v>0</v>
      </c>
      <c r="G61" s="161"/>
      <c r="H61" s="162"/>
      <c r="I61" s="182"/>
      <c r="J61" s="18"/>
    </row>
    <row r="62" spans="2:10" ht="62.25" customHeight="1" x14ac:dyDescent="0.25">
      <c r="B62" s="174"/>
      <c r="C62" s="625"/>
      <c r="D62" s="628"/>
      <c r="E62" s="163" t="str">
        <f>+'Autodiagnóstico '!H266</f>
        <v>Promover la implementación de buenas prácticas al interior de la entidad (proyectos ejemplares del Banco de Éxitos, proyectos destacados de los catalizadores de innovación, entre otros).</v>
      </c>
      <c r="F62" s="204">
        <f>+'Autodiagnóstico '!Q266</f>
        <v>0</v>
      </c>
      <c r="G62" s="164"/>
      <c r="H62" s="165"/>
      <c r="I62" s="205"/>
      <c r="J62" s="18"/>
    </row>
    <row r="63" spans="2:10" ht="42" customHeight="1" x14ac:dyDescent="0.25">
      <c r="B63" s="174"/>
      <c r="C63" s="625"/>
      <c r="D63" s="629" t="str">
        <f>+'Autodiagnóstico '!E271</f>
        <v>Estrategias de enseñanza-aprendizaje</v>
      </c>
      <c r="E63" s="188" t="str">
        <f>+'Autodiagnóstico '!H271</f>
        <v>Definir procesos de enseñanza-aprendizaje para la entidad.</v>
      </c>
      <c r="F63" s="189">
        <f>+'Autodiagnóstico '!Q271</f>
        <v>0</v>
      </c>
      <c r="G63" s="190"/>
      <c r="H63" s="191"/>
      <c r="I63" s="192"/>
      <c r="J63" s="18"/>
    </row>
    <row r="64" spans="2:10" ht="84.75" customHeight="1" x14ac:dyDescent="0.25">
      <c r="B64" s="174"/>
      <c r="C64" s="625"/>
      <c r="D64" s="630"/>
      <c r="E64" s="185" t="str">
        <f>+'Autodiagnóstico '!H276</f>
        <v>Generar proyectos de aprendizaje en equipo (PAE) de acuerdo con las necesidades de conocimiento de la entidad (los servidores públicos son identificados para transferir su conocimiento al talento humano de la entidad, por el grado de conocimiento de una necesidad específica).</v>
      </c>
      <c r="F64" s="186">
        <f>+'Autodiagnóstico '!Q276</f>
        <v>0</v>
      </c>
      <c r="G64" s="166"/>
      <c r="H64" s="167"/>
      <c r="I64" s="187"/>
      <c r="J64" s="18"/>
    </row>
    <row r="65" spans="2:20" ht="60.75" customHeight="1" x14ac:dyDescent="0.25">
      <c r="B65" s="174"/>
      <c r="C65" s="625"/>
      <c r="D65" s="631" t="str">
        <f>+'Autodiagnóstico '!E281</f>
        <v>Consolidación de la cultura de compartir y difundir</v>
      </c>
      <c r="E65" s="188" t="str">
        <f>+'Autodiagnóstico '!H281</f>
        <v>Generar espacios para compartir y retroalimentar el conocimiento para fomentar su co-creación en la entidad.</v>
      </c>
      <c r="F65" s="189">
        <f>+'Autodiagnóstico '!Q281</f>
        <v>0</v>
      </c>
      <c r="G65" s="190"/>
      <c r="H65" s="191"/>
      <c r="I65" s="192"/>
      <c r="J65" s="18"/>
    </row>
    <row r="66" spans="2:20" ht="66.75" customHeight="1" x14ac:dyDescent="0.25">
      <c r="B66" s="174"/>
      <c r="C66" s="625"/>
      <c r="D66" s="632"/>
      <c r="E66" s="160" t="str">
        <f>+'Autodiagnóstico '!H286</f>
        <v xml:space="preserve">Participar activamente en espacios de gestión del conocimiento como webinars, grupos de discusión, foros  o espacios de comunicación en doble vía que dan paso a la evaluación y mejora del conocimiento de la entidad. </v>
      </c>
      <c r="F66" s="173">
        <f>+'Autodiagnóstico '!Q286</f>
        <v>0</v>
      </c>
      <c r="G66" s="161"/>
      <c r="H66" s="162"/>
      <c r="I66" s="182"/>
      <c r="J66" s="18"/>
    </row>
    <row r="67" spans="2:20" ht="94.5" customHeight="1" x14ac:dyDescent="0.25">
      <c r="B67" s="174"/>
      <c r="C67" s="625"/>
      <c r="D67" s="632"/>
      <c r="E67" s="160" t="str">
        <f>+'Autodiagnóstico '!H291</f>
        <v>Fomentar la participación activa en redes de conocimiento, comunidades de práctica o equipos transversales para intercambiar experiencias, abordar la solución a problemas, fomentar el aprendizaje y la innovación pública, desde perspectivas diferentes, entre entidades que tienen un interés particular y/o han trabajado en temas comunes.</v>
      </c>
      <c r="F67" s="173">
        <f>+'Autodiagnóstico '!Q291</f>
        <v>0</v>
      </c>
      <c r="G67" s="161"/>
      <c r="H67" s="162"/>
      <c r="I67" s="182"/>
      <c r="J67" s="18"/>
    </row>
    <row r="68" spans="2:20" ht="69" customHeight="1" x14ac:dyDescent="0.25">
      <c r="B68" s="174"/>
      <c r="C68" s="625"/>
      <c r="D68" s="632"/>
      <c r="E68" s="160" t="str">
        <f>+'Autodiagnóstico '!H296</f>
        <v xml:space="preserve">Participar y/o generar alianzas con espacios de innovación externos para fomentar la generación de soluciones, así como de nuevos o mejorados métodos y tecnologías para la entidad. </v>
      </c>
      <c r="F68" s="173">
        <f>+'Autodiagnóstico '!Q296</f>
        <v>0</v>
      </c>
      <c r="G68" s="161"/>
      <c r="H68" s="162"/>
      <c r="I68" s="182"/>
      <c r="J68" s="18"/>
    </row>
    <row r="69" spans="2:20" ht="51" customHeight="1" thickBot="1" x14ac:dyDescent="0.3">
      <c r="B69" s="174"/>
      <c r="C69" s="626"/>
      <c r="D69" s="633"/>
      <c r="E69" s="177" t="str">
        <f>+'Autodiagnóstico '!H301</f>
        <v>Promover la cooperación técnica con otras entidades, instituciones y/u organismos que potencien el conocimiento de la entidad.</v>
      </c>
      <c r="F69" s="178">
        <f>+'Autodiagnóstico '!Q301</f>
        <v>0</v>
      </c>
      <c r="G69" s="179"/>
      <c r="H69" s="180"/>
      <c r="I69" s="183"/>
      <c r="J69" s="18"/>
    </row>
    <row r="70" spans="2:20" ht="9" customHeight="1" thickBot="1" x14ac:dyDescent="0.3">
      <c r="B70" s="62"/>
      <c r="C70" s="170"/>
      <c r="D70" s="172"/>
      <c r="E70" s="171"/>
      <c r="F70" s="172"/>
      <c r="G70" s="170"/>
      <c r="H70" s="170"/>
      <c r="I70" s="170"/>
      <c r="J70" s="20"/>
    </row>
    <row r="71" spans="2:20" ht="14.25" x14ac:dyDescent="0.25"/>
    <row r="72" spans="2:20" ht="14.25" x14ac:dyDescent="0.25">
      <c r="B72" s="137"/>
      <c r="C72" s="314"/>
      <c r="D72" s="314"/>
      <c r="E72" s="314"/>
      <c r="F72" s="314"/>
      <c r="G72" s="314"/>
      <c r="H72" s="314"/>
      <c r="I72" s="314"/>
      <c r="J72" s="314"/>
      <c r="K72" s="314"/>
      <c r="L72" s="314"/>
      <c r="M72" s="314"/>
      <c r="N72" s="314"/>
      <c r="O72" s="314"/>
      <c r="P72" s="314"/>
      <c r="Q72" s="314"/>
      <c r="R72" s="314"/>
      <c r="S72" s="314"/>
      <c r="T72" s="137"/>
    </row>
    <row r="73" spans="2:20" ht="14.25" x14ac:dyDescent="0.25"/>
    <row r="74" spans="2:20" ht="14.25" x14ac:dyDescent="0.25"/>
    <row r="75" spans="2:20" ht="14.25" x14ac:dyDescent="0.25"/>
    <row r="76" spans="2:20" ht="14.25" x14ac:dyDescent="0.25"/>
    <row r="77" spans="2:20" ht="14.25" x14ac:dyDescent="0.25"/>
    <row r="78" spans="2:20" ht="18" x14ac:dyDescent="0.25">
      <c r="F78" s="46" t="s">
        <v>21</v>
      </c>
    </row>
    <row r="79" spans="2:20" ht="14.25" x14ac:dyDescent="0.25"/>
    <row r="80" spans="2:20"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customHeight="1" x14ac:dyDescent="0.25"/>
    <row r="88" ht="14.25" hidden="1" customHeight="1" x14ac:dyDescent="0.25"/>
    <row r="89" ht="14.25" hidden="1" customHeight="1" x14ac:dyDescent="0.25"/>
    <row r="90" ht="14.25" hidden="1" customHeight="1" x14ac:dyDescent="0.25"/>
    <row r="91" ht="14.25" hidden="1" customHeight="1" x14ac:dyDescent="0.25"/>
    <row r="92" ht="14.25" hidden="1" customHeight="1" x14ac:dyDescent="0.25"/>
    <row r="93" ht="14.25" hidden="1" customHeight="1" x14ac:dyDescent="0.25"/>
    <row r="94" ht="14.25" hidden="1" customHeight="1" x14ac:dyDescent="0.25"/>
    <row r="95" ht="14.25" hidden="1" customHeight="1" x14ac:dyDescent="0.25"/>
    <row r="96" ht="14.25" hidden="1" customHeight="1" x14ac:dyDescent="0.25"/>
  </sheetData>
  <protectedRanges>
    <protectedRange sqref="G11:I69" name="Planeacion"/>
  </protectedRanges>
  <mergeCells count="31">
    <mergeCell ref="B11:B34"/>
    <mergeCell ref="D21:D22"/>
    <mergeCell ref="D23:D32"/>
    <mergeCell ref="D33:D38"/>
    <mergeCell ref="D18:D20"/>
    <mergeCell ref="C18:C38"/>
    <mergeCell ref="C11:C17"/>
    <mergeCell ref="D11:D17"/>
    <mergeCell ref="C3:I3"/>
    <mergeCell ref="C9:C10"/>
    <mergeCell ref="D9:D10"/>
    <mergeCell ref="E9:E10"/>
    <mergeCell ref="F9:F10"/>
    <mergeCell ref="G9:G10"/>
    <mergeCell ref="H9:H10"/>
    <mergeCell ref="I9:I10"/>
    <mergeCell ref="C5:I5"/>
    <mergeCell ref="C7:I7"/>
    <mergeCell ref="C6:I6"/>
    <mergeCell ref="C59:C69"/>
    <mergeCell ref="D59:D62"/>
    <mergeCell ref="D63:D64"/>
    <mergeCell ref="D65:D69"/>
    <mergeCell ref="C39:C47"/>
    <mergeCell ref="D39:D40"/>
    <mergeCell ref="D41:D43"/>
    <mergeCell ref="D45:D46"/>
    <mergeCell ref="C48:C58"/>
    <mergeCell ref="D48:D49"/>
    <mergeCell ref="D52:D58"/>
    <mergeCell ref="D50:D51"/>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Instrucciones</vt:lpstr>
      <vt:lpstr>Explicación</vt:lpstr>
      <vt:lpstr>Criterios</vt:lpstr>
      <vt:lpstr>Autodiagnóstico </vt:lpstr>
      <vt:lpstr>Gráficas</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Karen Vanessa Muñoz Gulfo</cp:lastModifiedBy>
  <cp:lastPrinted>2016-10-05T15:18:01Z</cp:lastPrinted>
  <dcterms:created xsi:type="dcterms:W3CDTF">2016-09-30T23:33:36Z</dcterms:created>
  <dcterms:modified xsi:type="dcterms:W3CDTF">2018-11-22T19:13:01Z</dcterms:modified>
</cp:coreProperties>
</file>